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7SuperRugby\Validation\"/>
    </mc:Choice>
  </mc:AlternateContent>
  <bookViews>
    <workbookView xWindow="240" yWindow="20" windowWidth="16100" windowHeight="9660" activeTab="1"/>
  </bookViews>
  <sheets>
    <sheet name="NoWeights" sheetId="1" r:id="rId1"/>
    <sheet name="Weights" sheetId="2" r:id="rId2"/>
    <sheet name="LogAverage" sheetId="3" r:id="rId3"/>
  </sheets>
  <calcPr calcId="171027"/>
</workbook>
</file>

<file path=xl/calcChain.xml><?xml version="1.0" encoding="utf-8"?>
<calcChain xmlns="http://schemas.openxmlformats.org/spreadsheetml/2006/main">
  <c r="B2" i="3" l="1"/>
  <c r="B3" i="3"/>
  <c r="B4" i="3"/>
  <c r="B5" i="3"/>
  <c r="B6" i="3" s="1"/>
  <c r="B1" i="3"/>
  <c r="A7" i="3"/>
  <c r="C2" i="3"/>
  <c r="C3" i="3"/>
  <c r="C4" i="3"/>
  <c r="C5" i="3"/>
  <c r="C1" i="3"/>
  <c r="A6" i="3"/>
  <c r="H176" i="2"/>
  <c r="H175" i="2"/>
  <c r="H174" i="1"/>
  <c r="H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L135" i="2" s="1"/>
  <c r="M135" i="2" s="1"/>
  <c r="N135" i="2" s="1"/>
  <c r="M134" i="2"/>
  <c r="K134" i="2"/>
  <c r="L134" i="2" s="1"/>
  <c r="K133" i="2"/>
  <c r="M132" i="2"/>
  <c r="N132" i="2" s="1"/>
  <c r="K132" i="2"/>
  <c r="L132" i="2" s="1"/>
  <c r="K131" i="2"/>
  <c r="L131" i="2" s="1"/>
  <c r="M130" i="2"/>
  <c r="K130" i="2"/>
  <c r="L130" i="2" s="1"/>
  <c r="K129" i="2"/>
  <c r="M128" i="2"/>
  <c r="N128" i="2" s="1"/>
  <c r="K128" i="2"/>
  <c r="L128" i="2" s="1"/>
  <c r="K127" i="2"/>
  <c r="L127" i="2" s="1"/>
  <c r="M126" i="2"/>
  <c r="K126" i="2"/>
  <c r="L126" i="2" s="1"/>
  <c r="K125" i="2"/>
  <c r="M124" i="2"/>
  <c r="N124" i="2" s="1"/>
  <c r="K124" i="2"/>
  <c r="L124" i="2" s="1"/>
  <c r="K123" i="2"/>
  <c r="L123" i="2" s="1"/>
  <c r="M122" i="2"/>
  <c r="K122" i="2"/>
  <c r="L122" i="2" s="1"/>
  <c r="K121" i="2"/>
  <c r="M120" i="2"/>
  <c r="N120" i="2" s="1"/>
  <c r="K120" i="2"/>
  <c r="L120" i="2" s="1"/>
  <c r="K119" i="2"/>
  <c r="L119" i="2" s="1"/>
  <c r="M118" i="2"/>
  <c r="K118" i="2"/>
  <c r="L118" i="2" s="1"/>
  <c r="K117" i="2"/>
  <c r="M116" i="2"/>
  <c r="N116" i="2" s="1"/>
  <c r="K116" i="2"/>
  <c r="L116" i="2" s="1"/>
  <c r="K115" i="2"/>
  <c r="L115" i="2" s="1"/>
  <c r="M114" i="2"/>
  <c r="K114" i="2"/>
  <c r="L114" i="2" s="1"/>
  <c r="K113" i="2"/>
  <c r="M112" i="2"/>
  <c r="N112" i="2" s="1"/>
  <c r="K112" i="2"/>
  <c r="L112" i="2" s="1"/>
  <c r="K111" i="2"/>
  <c r="L111" i="2" s="1"/>
  <c r="M110" i="2"/>
  <c r="K110" i="2"/>
  <c r="L110" i="2" s="1"/>
  <c r="K109" i="2"/>
  <c r="M108" i="2"/>
  <c r="N108" i="2" s="1"/>
  <c r="K108" i="2"/>
  <c r="L108" i="2" s="1"/>
  <c r="K107" i="2"/>
  <c r="L107" i="2" s="1"/>
  <c r="M106" i="2"/>
  <c r="K106" i="2"/>
  <c r="L106" i="2" s="1"/>
  <c r="K105" i="2"/>
  <c r="M104" i="2"/>
  <c r="N104" i="2" s="1"/>
  <c r="K104" i="2"/>
  <c r="L104" i="2" s="1"/>
  <c r="K103" i="2"/>
  <c r="L103" i="2" s="1"/>
  <c r="M102" i="2"/>
  <c r="K102" i="2"/>
  <c r="L102" i="2" s="1"/>
  <c r="K101" i="2"/>
  <c r="M100" i="2"/>
  <c r="N100" i="2" s="1"/>
  <c r="K100" i="2"/>
  <c r="L100" i="2" s="1"/>
  <c r="K99" i="2"/>
  <c r="L99" i="2" s="1"/>
  <c r="M98" i="2"/>
  <c r="K98" i="2"/>
  <c r="L98" i="2" s="1"/>
  <c r="K97" i="2"/>
  <c r="M96" i="2"/>
  <c r="N96" i="2" s="1"/>
  <c r="K96" i="2"/>
  <c r="L96" i="2" s="1"/>
  <c r="K95" i="2"/>
  <c r="L95" i="2" s="1"/>
  <c r="M94" i="2"/>
  <c r="K94" i="2"/>
  <c r="L94" i="2" s="1"/>
  <c r="L93" i="2"/>
  <c r="K93" i="2"/>
  <c r="L92" i="2"/>
  <c r="K92" i="2"/>
  <c r="L91" i="2"/>
  <c r="K91" i="2"/>
  <c r="L90" i="2"/>
  <c r="K90" i="2"/>
  <c r="L89" i="2"/>
  <c r="K89" i="2"/>
  <c r="L88" i="2"/>
  <c r="K88" i="2"/>
  <c r="L87" i="2"/>
  <c r="K87" i="2"/>
  <c r="L86" i="2"/>
  <c r="K86" i="2"/>
  <c r="L85" i="2"/>
  <c r="K85" i="2"/>
  <c r="L84" i="2"/>
  <c r="K84" i="2"/>
  <c r="L83" i="2"/>
  <c r="K83" i="2"/>
  <c r="L82" i="2"/>
  <c r="K82" i="2"/>
  <c r="L81" i="2"/>
  <c r="K81" i="2"/>
  <c r="L80" i="2"/>
  <c r="K80" i="2"/>
  <c r="L79" i="2"/>
  <c r="K79" i="2"/>
  <c r="L78" i="2"/>
  <c r="K78" i="2"/>
  <c r="L77" i="2"/>
  <c r="K77" i="2"/>
  <c r="L76" i="2"/>
  <c r="K76" i="2"/>
  <c r="L75" i="2"/>
  <c r="K75" i="2"/>
  <c r="L74" i="2"/>
  <c r="K74" i="2"/>
  <c r="L73" i="2"/>
  <c r="K73" i="2"/>
  <c r="L72" i="2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N24" i="2" s="1"/>
  <c r="K24" i="2"/>
  <c r="M24" i="2" s="1"/>
  <c r="L23" i="2"/>
  <c r="K23" i="2"/>
  <c r="M23" i="2" s="1"/>
  <c r="L22" i="2"/>
  <c r="N22" i="2" s="1"/>
  <c r="K22" i="2"/>
  <c r="M22" i="2" s="1"/>
  <c r="L21" i="2"/>
  <c r="K21" i="2"/>
  <c r="M21" i="2" s="1"/>
  <c r="L20" i="2"/>
  <c r="N20" i="2" s="1"/>
  <c r="K20" i="2"/>
  <c r="M20" i="2" s="1"/>
  <c r="L19" i="2"/>
  <c r="K19" i="2"/>
  <c r="M19" i="2" s="1"/>
  <c r="L18" i="2"/>
  <c r="N18" i="2" s="1"/>
  <c r="K18" i="2"/>
  <c r="M18" i="2" s="1"/>
  <c r="L17" i="2"/>
  <c r="K17" i="2"/>
  <c r="M17" i="2" s="1"/>
  <c r="L16" i="2"/>
  <c r="N16" i="2" s="1"/>
  <c r="K16" i="2"/>
  <c r="M16" i="2" s="1"/>
  <c r="L15" i="2"/>
  <c r="K15" i="2"/>
  <c r="M15" i="2" s="1"/>
  <c r="L14" i="2"/>
  <c r="N14" i="2" s="1"/>
  <c r="K14" i="2"/>
  <c r="M14" i="2" s="1"/>
  <c r="L13" i="2"/>
  <c r="K13" i="2"/>
  <c r="M13" i="2" s="1"/>
  <c r="L12" i="2"/>
  <c r="N12" i="2" s="1"/>
  <c r="K12" i="2"/>
  <c r="M12" i="2" s="1"/>
  <c r="L11" i="2"/>
  <c r="K11" i="2"/>
  <c r="M11" i="2" s="1"/>
  <c r="L10" i="2"/>
  <c r="N10" i="2" s="1"/>
  <c r="K10" i="2"/>
  <c r="M10" i="2" s="1"/>
  <c r="L9" i="2"/>
  <c r="K9" i="2"/>
  <c r="M9" i="2" s="1"/>
  <c r="L8" i="2"/>
  <c r="N8" i="2" s="1"/>
  <c r="K8" i="2"/>
  <c r="M8" i="2" s="1"/>
  <c r="L7" i="2"/>
  <c r="K7" i="2"/>
  <c r="M7" i="2" s="1"/>
  <c r="L6" i="2"/>
  <c r="N6" i="2" s="1"/>
  <c r="K6" i="2"/>
  <c r="M6" i="2" s="1"/>
  <c r="L5" i="2"/>
  <c r="K5" i="2"/>
  <c r="M5" i="2" s="1"/>
  <c r="L4" i="2"/>
  <c r="N4" i="2" s="1"/>
  <c r="K4" i="2"/>
  <c r="M4" i="2" s="1"/>
  <c r="L3" i="2"/>
  <c r="K3" i="2"/>
  <c r="M3" i="2" s="1"/>
  <c r="L2" i="2"/>
  <c r="K2" i="2"/>
  <c r="M2" i="2" s="1"/>
  <c r="L176" i="1"/>
  <c r="M176" i="1"/>
  <c r="N176" i="1"/>
  <c r="L177" i="1"/>
  <c r="L178" i="1" s="1"/>
  <c r="M177" i="1"/>
  <c r="N177" i="1"/>
  <c r="M178" i="1"/>
  <c r="N178" i="1"/>
  <c r="K178" i="1"/>
  <c r="K176" i="1"/>
  <c r="K177" i="1"/>
  <c r="L175" i="1"/>
  <c r="M175" i="1"/>
  <c r="N175" i="1"/>
  <c r="K175" i="1"/>
  <c r="L174" i="1"/>
  <c r="M174" i="1"/>
  <c r="N174" i="1"/>
  <c r="K174" i="1"/>
  <c r="K3" i="1"/>
  <c r="L3" i="1" s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N2" i="1"/>
  <c r="M2" i="1"/>
  <c r="L2" i="1"/>
  <c r="K2" i="1"/>
  <c r="C6" i="3" l="1"/>
  <c r="N3" i="2"/>
  <c r="N5" i="2"/>
  <c r="N7" i="2"/>
  <c r="N9" i="2"/>
  <c r="N11" i="2"/>
  <c r="N13" i="2"/>
  <c r="N15" i="2"/>
  <c r="N17" i="2"/>
  <c r="N19" i="2"/>
  <c r="N21" i="2"/>
  <c r="N23" i="2"/>
  <c r="N89" i="2"/>
  <c r="L109" i="2"/>
  <c r="L125" i="2"/>
  <c r="M143" i="2"/>
  <c r="L143" i="2"/>
  <c r="N143" i="2" s="1"/>
  <c r="L147" i="2"/>
  <c r="L151" i="2"/>
  <c r="M151" i="2" s="1"/>
  <c r="N151" i="2" s="1"/>
  <c r="N155" i="2"/>
  <c r="M155" i="2"/>
  <c r="L155" i="2"/>
  <c r="M159" i="2"/>
  <c r="L159" i="2"/>
  <c r="N159" i="2" s="1"/>
  <c r="L163" i="2"/>
  <c r="L167" i="2"/>
  <c r="M167" i="2" s="1"/>
  <c r="N167" i="2" s="1"/>
  <c r="N171" i="2"/>
  <c r="M171" i="2"/>
  <c r="L171" i="2"/>
  <c r="M26" i="2"/>
  <c r="N26" i="2" s="1"/>
  <c r="N28" i="2"/>
  <c r="M28" i="2"/>
  <c r="M30" i="2"/>
  <c r="N30" i="2" s="1"/>
  <c r="N32" i="2"/>
  <c r="M32" i="2"/>
  <c r="M34" i="2"/>
  <c r="N34" i="2" s="1"/>
  <c r="N36" i="2"/>
  <c r="M36" i="2"/>
  <c r="M38" i="2"/>
  <c r="N38" i="2" s="1"/>
  <c r="N40" i="2"/>
  <c r="M40" i="2"/>
  <c r="M42" i="2"/>
  <c r="N42" i="2" s="1"/>
  <c r="N50" i="2"/>
  <c r="N58" i="2"/>
  <c r="N66" i="2"/>
  <c r="N74" i="2"/>
  <c r="M82" i="2"/>
  <c r="N82" i="2" s="1"/>
  <c r="M84" i="2"/>
  <c r="M86" i="2"/>
  <c r="M88" i="2"/>
  <c r="M90" i="2"/>
  <c r="N90" i="2" s="1"/>
  <c r="M92" i="2"/>
  <c r="L105" i="2"/>
  <c r="N105" i="2" s="1"/>
  <c r="M105" i="2"/>
  <c r="L121" i="2"/>
  <c r="N91" i="2"/>
  <c r="N2" i="2"/>
  <c r="N84" i="2"/>
  <c r="N86" i="2"/>
  <c r="N88" i="2"/>
  <c r="N92" i="2"/>
  <c r="L101" i="2"/>
  <c r="L117" i="2"/>
  <c r="L133" i="2"/>
  <c r="N133" i="2"/>
  <c r="M133" i="2"/>
  <c r="K174" i="2"/>
  <c r="N25" i="2"/>
  <c r="M25" i="2"/>
  <c r="M27" i="2"/>
  <c r="N27" i="2" s="1"/>
  <c r="N29" i="2"/>
  <c r="M29" i="2"/>
  <c r="M31" i="2"/>
  <c r="N31" i="2" s="1"/>
  <c r="N33" i="2"/>
  <c r="M33" i="2"/>
  <c r="M35" i="2"/>
  <c r="N35" i="2" s="1"/>
  <c r="N37" i="2"/>
  <c r="M37" i="2"/>
  <c r="M39" i="2"/>
  <c r="N39" i="2" s="1"/>
  <c r="N41" i="2"/>
  <c r="M41" i="2"/>
  <c r="M81" i="2"/>
  <c r="N81" i="2" s="1"/>
  <c r="M83" i="2"/>
  <c r="N83" i="2" s="1"/>
  <c r="M85" i="2"/>
  <c r="N85" i="2" s="1"/>
  <c r="M87" i="2"/>
  <c r="N87" i="2" s="1"/>
  <c r="M89" i="2"/>
  <c r="M91" i="2"/>
  <c r="M93" i="2"/>
  <c r="N93" i="2" s="1"/>
  <c r="L97" i="2"/>
  <c r="L174" i="2" s="1"/>
  <c r="L113" i="2"/>
  <c r="L129" i="2"/>
  <c r="N129" i="2"/>
  <c r="M129" i="2"/>
  <c r="M43" i="2"/>
  <c r="N43" i="2" s="1"/>
  <c r="M44" i="2"/>
  <c r="N44" i="2" s="1"/>
  <c r="M45" i="2"/>
  <c r="N45" i="2" s="1"/>
  <c r="M46" i="2"/>
  <c r="N46" i="2" s="1"/>
  <c r="M47" i="2"/>
  <c r="N47" i="2" s="1"/>
  <c r="M48" i="2"/>
  <c r="N48" i="2" s="1"/>
  <c r="M49" i="2"/>
  <c r="N49" i="2" s="1"/>
  <c r="M50" i="2"/>
  <c r="M51" i="2"/>
  <c r="N51" i="2" s="1"/>
  <c r="M52" i="2"/>
  <c r="N52" i="2" s="1"/>
  <c r="M53" i="2"/>
  <c r="N53" i="2" s="1"/>
  <c r="M54" i="2"/>
  <c r="N54" i="2" s="1"/>
  <c r="M55" i="2"/>
  <c r="N55" i="2" s="1"/>
  <c r="M56" i="2"/>
  <c r="N56" i="2" s="1"/>
  <c r="M57" i="2"/>
  <c r="N57" i="2" s="1"/>
  <c r="M58" i="2"/>
  <c r="M59" i="2"/>
  <c r="N59" i="2" s="1"/>
  <c r="M60" i="2"/>
  <c r="N60" i="2" s="1"/>
  <c r="M61" i="2"/>
  <c r="N61" i="2" s="1"/>
  <c r="M62" i="2"/>
  <c r="N62" i="2" s="1"/>
  <c r="M63" i="2"/>
  <c r="N63" i="2" s="1"/>
  <c r="M64" i="2"/>
  <c r="N64" i="2" s="1"/>
  <c r="M65" i="2"/>
  <c r="N65" i="2" s="1"/>
  <c r="M66" i="2"/>
  <c r="M67" i="2"/>
  <c r="N67" i="2" s="1"/>
  <c r="M68" i="2"/>
  <c r="N68" i="2" s="1"/>
  <c r="M69" i="2"/>
  <c r="N69" i="2" s="1"/>
  <c r="M70" i="2"/>
  <c r="N70" i="2" s="1"/>
  <c r="M71" i="2"/>
  <c r="N71" i="2" s="1"/>
  <c r="M72" i="2"/>
  <c r="N72" i="2" s="1"/>
  <c r="M73" i="2"/>
  <c r="N73" i="2" s="1"/>
  <c r="M74" i="2"/>
  <c r="M75" i="2"/>
  <c r="N75" i="2" s="1"/>
  <c r="M76" i="2"/>
  <c r="N76" i="2" s="1"/>
  <c r="M77" i="2"/>
  <c r="N77" i="2" s="1"/>
  <c r="M78" i="2"/>
  <c r="N78" i="2" s="1"/>
  <c r="M79" i="2"/>
  <c r="N79" i="2" s="1"/>
  <c r="M80" i="2"/>
  <c r="N80" i="2" s="1"/>
  <c r="N94" i="2"/>
  <c r="N98" i="2"/>
  <c r="N102" i="2"/>
  <c r="N106" i="2"/>
  <c r="N110" i="2"/>
  <c r="N114" i="2"/>
  <c r="N118" i="2"/>
  <c r="N122" i="2"/>
  <c r="N126" i="2"/>
  <c r="N130" i="2"/>
  <c r="N134" i="2"/>
  <c r="L136" i="2"/>
  <c r="M136" i="2" s="1"/>
  <c r="L138" i="2"/>
  <c r="M140" i="2"/>
  <c r="L140" i="2"/>
  <c r="N140" i="2" s="1"/>
  <c r="L144" i="2"/>
  <c r="N148" i="2"/>
  <c r="M148" i="2"/>
  <c r="L148" i="2"/>
  <c r="N152" i="2"/>
  <c r="M152" i="2"/>
  <c r="L152" i="2"/>
  <c r="M156" i="2"/>
  <c r="L156" i="2"/>
  <c r="N156" i="2" s="1"/>
  <c r="L160" i="2"/>
  <c r="N164" i="2"/>
  <c r="M164" i="2"/>
  <c r="L164" i="2"/>
  <c r="N168" i="2"/>
  <c r="M168" i="2"/>
  <c r="L168" i="2"/>
  <c r="M172" i="2"/>
  <c r="L172" i="2"/>
  <c r="N172" i="2" s="1"/>
  <c r="M138" i="2"/>
  <c r="N138" i="2" s="1"/>
  <c r="M141" i="2"/>
  <c r="L141" i="2"/>
  <c r="N141" i="2" s="1"/>
  <c r="L145" i="2"/>
  <c r="N149" i="2"/>
  <c r="M149" i="2"/>
  <c r="L149" i="2"/>
  <c r="N153" i="2"/>
  <c r="M153" i="2"/>
  <c r="L153" i="2"/>
  <c r="M157" i="2"/>
  <c r="L157" i="2"/>
  <c r="N157" i="2" s="1"/>
  <c r="L161" i="2"/>
  <c r="N165" i="2"/>
  <c r="M165" i="2"/>
  <c r="L165" i="2"/>
  <c r="N169" i="2"/>
  <c r="M169" i="2"/>
  <c r="L169" i="2"/>
  <c r="M173" i="2"/>
  <c r="L173" i="2"/>
  <c r="N173" i="2" s="1"/>
  <c r="M95" i="2"/>
  <c r="N95" i="2" s="1"/>
  <c r="M99" i="2"/>
  <c r="N99" i="2" s="1"/>
  <c r="M103" i="2"/>
  <c r="N103" i="2" s="1"/>
  <c r="M107" i="2"/>
  <c r="N107" i="2" s="1"/>
  <c r="M111" i="2"/>
  <c r="N111" i="2" s="1"/>
  <c r="M115" i="2"/>
  <c r="N115" i="2" s="1"/>
  <c r="M119" i="2"/>
  <c r="N119" i="2" s="1"/>
  <c r="M123" i="2"/>
  <c r="N123" i="2" s="1"/>
  <c r="M127" i="2"/>
  <c r="N127" i="2" s="1"/>
  <c r="M131" i="2"/>
  <c r="N131" i="2" s="1"/>
  <c r="N137" i="2"/>
  <c r="L137" i="2"/>
  <c r="M137" i="2" s="1"/>
  <c r="N139" i="2"/>
  <c r="L139" i="2"/>
  <c r="M139" i="2" s="1"/>
  <c r="N142" i="2"/>
  <c r="M142" i="2"/>
  <c r="L142" i="2"/>
  <c r="M146" i="2"/>
  <c r="L146" i="2"/>
  <c r="N146" i="2" s="1"/>
  <c r="L150" i="2"/>
  <c r="N154" i="2"/>
  <c r="M154" i="2"/>
  <c r="L154" i="2"/>
  <c r="N158" i="2"/>
  <c r="M158" i="2"/>
  <c r="L158" i="2"/>
  <c r="M162" i="2"/>
  <c r="L162" i="2"/>
  <c r="N162" i="2" s="1"/>
  <c r="L166" i="2"/>
  <c r="N170" i="2"/>
  <c r="M170" i="2"/>
  <c r="L170" i="2"/>
  <c r="M3" i="1"/>
  <c r="N3" i="1" s="1"/>
  <c r="L175" i="2" l="1"/>
  <c r="L177" i="2" s="1"/>
  <c r="N144" i="2"/>
  <c r="N150" i="2"/>
  <c r="N147" i="2"/>
  <c r="K175" i="2"/>
  <c r="K177" i="2" s="1"/>
  <c r="M166" i="2"/>
  <c r="N166" i="2" s="1"/>
  <c r="M150" i="2"/>
  <c r="M161" i="2"/>
  <c r="N161" i="2" s="1"/>
  <c r="M145" i="2"/>
  <c r="N145" i="2" s="1"/>
  <c r="M160" i="2"/>
  <c r="N160" i="2" s="1"/>
  <c r="M144" i="2"/>
  <c r="N136" i="2"/>
  <c r="M97" i="2"/>
  <c r="M174" i="2" s="1"/>
  <c r="M101" i="2"/>
  <c r="N101" i="2" s="1"/>
  <c r="M121" i="2"/>
  <c r="N121" i="2" s="1"/>
  <c r="M163" i="2"/>
  <c r="N163" i="2" s="1"/>
  <c r="M147" i="2"/>
  <c r="M109" i="2"/>
  <c r="N109" i="2" s="1"/>
  <c r="M113" i="2"/>
  <c r="N113" i="2" s="1"/>
  <c r="N97" i="2"/>
  <c r="N174" i="2" s="1"/>
  <c r="M117" i="2"/>
  <c r="N117" i="2" s="1"/>
  <c r="M125" i="2"/>
  <c r="N125" i="2" s="1"/>
  <c r="N175" i="2" l="1"/>
  <c r="N177" i="2" s="1"/>
  <c r="M175" i="2"/>
  <c r="M176" i="2" s="1"/>
  <c r="K176" i="2"/>
  <c r="K178" i="2" s="1"/>
  <c r="L176" i="2"/>
  <c r="L178" i="2" s="1"/>
  <c r="M177" i="2" l="1"/>
  <c r="M178" i="2" s="1"/>
  <c r="N176" i="2"/>
  <c r="N178" i="2" s="1"/>
</calcChain>
</file>

<file path=xl/sharedStrings.xml><?xml version="1.0" encoding="utf-8"?>
<sst xmlns="http://schemas.openxmlformats.org/spreadsheetml/2006/main" count="1086" uniqueCount="58">
  <si>
    <t>ROUND</t>
  </si>
  <si>
    <t>TEAM</t>
  </si>
  <si>
    <t>OPP</t>
  </si>
  <si>
    <t>VENUE</t>
  </si>
  <si>
    <t>SCORE</t>
  </si>
  <si>
    <t>EXPECTED</t>
  </si>
  <si>
    <t>Q1</t>
  </si>
  <si>
    <t>Q2</t>
  </si>
  <si>
    <t>Q3</t>
  </si>
  <si>
    <t>INQ1</t>
  </si>
  <si>
    <t>INQ2</t>
  </si>
  <si>
    <t>INQ3</t>
  </si>
  <si>
    <t>INQ4</t>
  </si>
  <si>
    <t>QF</t>
  </si>
  <si>
    <t>SF</t>
  </si>
  <si>
    <t>F</t>
  </si>
  <si>
    <t>CRUSADERS</t>
  </si>
  <si>
    <t>SUNWOLVES</t>
  </si>
  <si>
    <t>REDS</t>
  </si>
  <si>
    <t>KINGS</t>
  </si>
  <si>
    <t>BLUES</t>
  </si>
  <si>
    <t>HURRICANES</t>
  </si>
  <si>
    <t>REBELS</t>
  </si>
  <si>
    <t>BRUMBIES</t>
  </si>
  <si>
    <t>CHEETAHS</t>
  </si>
  <si>
    <t>CHIEFS</t>
  </si>
  <si>
    <t>STORMERS</t>
  </si>
  <si>
    <t>LIONS</t>
  </si>
  <si>
    <t>BULLS</t>
  </si>
  <si>
    <t>JAGUARES</t>
  </si>
  <si>
    <t>WARATAHS</t>
  </si>
  <si>
    <t>HIGHLANDERS</t>
  </si>
  <si>
    <t>FORCE</t>
  </si>
  <si>
    <t>SHARKS</t>
  </si>
  <si>
    <t>CHC</t>
  </si>
  <si>
    <t>BNE</t>
  </si>
  <si>
    <t>AKL</t>
  </si>
  <si>
    <t>MEL</t>
  </si>
  <si>
    <t>BFN</t>
  </si>
  <si>
    <t>CPT</t>
  </si>
  <si>
    <t>PRE</t>
  </si>
  <si>
    <t>NPE</t>
  </si>
  <si>
    <t>SYD</t>
  </si>
  <si>
    <t>JNB</t>
  </si>
  <si>
    <t>IVC</t>
  </si>
  <si>
    <t>PER</t>
  </si>
  <si>
    <t>DUR</t>
  </si>
  <si>
    <t>DUN</t>
  </si>
  <si>
    <t>HLZ</t>
  </si>
  <si>
    <t>PLZ</t>
  </si>
  <si>
    <t>BUE</t>
  </si>
  <si>
    <t>CBR</t>
  </si>
  <si>
    <t>WLG</t>
  </si>
  <si>
    <t>NPL</t>
  </si>
  <si>
    <t>SUV</t>
  </si>
  <si>
    <t>SIN</t>
  </si>
  <si>
    <t>TYO</t>
  </si>
  <si>
    <t>APW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</si>
</sst>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opLeftCell="A161" workbookViewId="0">
      <selection activeCell="H175" sqref="H175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8</v>
      </c>
      <c r="C2" t="s">
        <v>16</v>
      </c>
      <c r="D2" t="s">
        <v>17</v>
      </c>
      <c r="E2" t="s">
        <v>34</v>
      </c>
      <c r="F2">
        <v>50</v>
      </c>
      <c r="G2">
        <v>52.760676199999999</v>
      </c>
      <c r="H2">
        <v>39</v>
      </c>
      <c r="I2">
        <v>52</v>
      </c>
      <c r="J2">
        <v>65</v>
      </c>
      <c r="K2">
        <f>IF(F2&lt;=H2, 1, 0)</f>
        <v>0</v>
      </c>
      <c r="L2">
        <f>IF(AND(K2=0, F2&lt;=I2), 1, 0)</f>
        <v>1</v>
      </c>
      <c r="M2">
        <f>IF(AND(SUM(K2:L2)=0, F2&lt;=J2), 1, 0)</f>
        <v>0</v>
      </c>
      <c r="N2">
        <f>1-SUM(K2:M2)</f>
        <v>0</v>
      </c>
    </row>
    <row r="3" spans="1:14" x14ac:dyDescent="0.35">
      <c r="A3" s="1">
        <v>1</v>
      </c>
      <c r="B3">
        <v>8</v>
      </c>
      <c r="C3" t="s">
        <v>17</v>
      </c>
      <c r="D3" t="s">
        <v>16</v>
      </c>
      <c r="E3" t="s">
        <v>34</v>
      </c>
      <c r="F3">
        <v>3</v>
      </c>
      <c r="G3">
        <v>20.076118600000001</v>
      </c>
      <c r="H3">
        <v>11</v>
      </c>
      <c r="I3">
        <v>19</v>
      </c>
      <c r="J3">
        <v>27</v>
      </c>
      <c r="K3">
        <f t="shared" ref="K3:K66" si="0">IF(F3&lt;=H3, 1, 0)</f>
        <v>1</v>
      </c>
      <c r="L3">
        <f t="shared" ref="L3:L66" si="1">IF(AND(K3=0, F3&lt;=I3), 1, 0)</f>
        <v>0</v>
      </c>
      <c r="M3">
        <f t="shared" ref="M3:M66" si="2">IF(AND(SUM(K3:L3)=0, F3&lt;=J3), 1, 0)</f>
        <v>0</v>
      </c>
      <c r="N3">
        <f t="shared" ref="N3:N66" si="3">1-SUM(K3:M3)</f>
        <v>0</v>
      </c>
    </row>
    <row r="4" spans="1:14" x14ac:dyDescent="0.35">
      <c r="A4" s="1">
        <v>2</v>
      </c>
      <c r="B4">
        <v>8</v>
      </c>
      <c r="C4" t="s">
        <v>18</v>
      </c>
      <c r="D4" t="s">
        <v>19</v>
      </c>
      <c r="E4" t="s">
        <v>35</v>
      </c>
      <c r="F4">
        <v>47</v>
      </c>
      <c r="G4">
        <v>28.828879199999999</v>
      </c>
      <c r="H4">
        <v>19</v>
      </c>
      <c r="I4">
        <v>28</v>
      </c>
      <c r="J4">
        <v>38</v>
      </c>
      <c r="K4">
        <f t="shared" si="0"/>
        <v>0</v>
      </c>
      <c r="L4">
        <f t="shared" si="1"/>
        <v>0</v>
      </c>
      <c r="M4">
        <f t="shared" si="2"/>
        <v>0</v>
      </c>
      <c r="N4">
        <f t="shared" si="3"/>
        <v>1</v>
      </c>
    </row>
    <row r="5" spans="1:14" x14ac:dyDescent="0.35">
      <c r="A5" s="1">
        <v>3</v>
      </c>
      <c r="B5">
        <v>8</v>
      </c>
      <c r="C5" t="s">
        <v>19</v>
      </c>
      <c r="D5" t="s">
        <v>18</v>
      </c>
      <c r="E5" t="s">
        <v>35</v>
      </c>
      <c r="F5">
        <v>34</v>
      </c>
      <c r="G5">
        <v>31.2171992</v>
      </c>
      <c r="H5">
        <v>20</v>
      </c>
      <c r="I5">
        <v>30</v>
      </c>
      <c r="J5">
        <v>41</v>
      </c>
      <c r="K5">
        <f t="shared" si="0"/>
        <v>0</v>
      </c>
      <c r="L5">
        <f t="shared" si="1"/>
        <v>0</v>
      </c>
      <c r="M5">
        <f t="shared" si="2"/>
        <v>1</v>
      </c>
      <c r="N5">
        <f t="shared" si="3"/>
        <v>0</v>
      </c>
    </row>
    <row r="6" spans="1:14" x14ac:dyDescent="0.35">
      <c r="A6" s="1">
        <v>4</v>
      </c>
      <c r="B6">
        <v>8</v>
      </c>
      <c r="C6" t="s">
        <v>20</v>
      </c>
      <c r="D6" t="s">
        <v>21</v>
      </c>
      <c r="E6" t="s">
        <v>36</v>
      </c>
      <c r="F6">
        <v>24</v>
      </c>
      <c r="G6">
        <v>23.695293199999998</v>
      </c>
      <c r="H6">
        <v>14</v>
      </c>
      <c r="I6">
        <v>22</v>
      </c>
      <c r="J6">
        <v>31</v>
      </c>
      <c r="K6">
        <f t="shared" si="0"/>
        <v>0</v>
      </c>
      <c r="L6">
        <f t="shared" si="1"/>
        <v>0</v>
      </c>
      <c r="M6">
        <f t="shared" si="2"/>
        <v>1</v>
      </c>
      <c r="N6">
        <f t="shared" si="3"/>
        <v>0</v>
      </c>
    </row>
    <row r="7" spans="1:14" x14ac:dyDescent="0.35">
      <c r="A7" s="1">
        <v>5</v>
      </c>
      <c r="B7">
        <v>8</v>
      </c>
      <c r="C7" t="s">
        <v>21</v>
      </c>
      <c r="D7" t="s">
        <v>20</v>
      </c>
      <c r="E7" t="s">
        <v>36</v>
      </c>
      <c r="F7">
        <v>28</v>
      </c>
      <c r="G7">
        <v>48.626853599999997</v>
      </c>
      <c r="H7">
        <v>36</v>
      </c>
      <c r="I7">
        <v>47</v>
      </c>
      <c r="J7">
        <v>60</v>
      </c>
      <c r="K7">
        <f t="shared" si="0"/>
        <v>1</v>
      </c>
      <c r="L7">
        <f t="shared" si="1"/>
        <v>0</v>
      </c>
      <c r="M7">
        <f t="shared" si="2"/>
        <v>0</v>
      </c>
      <c r="N7">
        <f t="shared" si="3"/>
        <v>0</v>
      </c>
    </row>
    <row r="8" spans="1:14" x14ac:dyDescent="0.35">
      <c r="A8" s="1">
        <v>6</v>
      </c>
      <c r="B8">
        <v>8</v>
      </c>
      <c r="C8" t="s">
        <v>22</v>
      </c>
      <c r="D8" t="s">
        <v>23</v>
      </c>
      <c r="E8" t="s">
        <v>37</v>
      </c>
      <c r="F8">
        <v>19</v>
      </c>
      <c r="G8">
        <v>8.9841719999999992</v>
      </c>
      <c r="H8">
        <v>3</v>
      </c>
      <c r="I8">
        <v>9</v>
      </c>
      <c r="J8">
        <v>12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1</v>
      </c>
    </row>
    <row r="9" spans="1:14" x14ac:dyDescent="0.35">
      <c r="A9" s="1">
        <v>7</v>
      </c>
      <c r="B9">
        <v>8</v>
      </c>
      <c r="C9" t="s">
        <v>23</v>
      </c>
      <c r="D9" t="s">
        <v>22</v>
      </c>
      <c r="E9" t="s">
        <v>37</v>
      </c>
      <c r="F9">
        <v>17</v>
      </c>
      <c r="G9">
        <v>47.999121600000002</v>
      </c>
      <c r="H9">
        <v>35</v>
      </c>
      <c r="I9">
        <v>47</v>
      </c>
      <c r="J9">
        <v>60</v>
      </c>
      <c r="K9">
        <f t="shared" si="0"/>
        <v>1</v>
      </c>
      <c r="L9">
        <f t="shared" si="1"/>
        <v>0</v>
      </c>
      <c r="M9">
        <f t="shared" si="2"/>
        <v>0</v>
      </c>
      <c r="N9">
        <f t="shared" si="3"/>
        <v>0</v>
      </c>
    </row>
    <row r="10" spans="1:14" x14ac:dyDescent="0.35">
      <c r="A10" s="1">
        <v>8</v>
      </c>
      <c r="B10">
        <v>8</v>
      </c>
      <c r="C10" t="s">
        <v>24</v>
      </c>
      <c r="D10" t="s">
        <v>25</v>
      </c>
      <c r="E10" t="s">
        <v>38</v>
      </c>
      <c r="F10">
        <v>27</v>
      </c>
      <c r="G10">
        <v>14.500283</v>
      </c>
      <c r="H10">
        <v>9</v>
      </c>
      <c r="I10">
        <v>14</v>
      </c>
      <c r="J10">
        <v>20</v>
      </c>
      <c r="K10">
        <f t="shared" si="0"/>
        <v>0</v>
      </c>
      <c r="L10">
        <f t="shared" si="1"/>
        <v>0</v>
      </c>
      <c r="M10">
        <f t="shared" si="2"/>
        <v>0</v>
      </c>
      <c r="N10">
        <f t="shared" si="3"/>
        <v>1</v>
      </c>
    </row>
    <row r="11" spans="1:14" x14ac:dyDescent="0.35">
      <c r="A11" s="1">
        <v>9</v>
      </c>
      <c r="B11">
        <v>8</v>
      </c>
      <c r="C11" t="s">
        <v>25</v>
      </c>
      <c r="D11" t="s">
        <v>24</v>
      </c>
      <c r="E11" t="s">
        <v>38</v>
      </c>
      <c r="F11">
        <v>41</v>
      </c>
      <c r="G11">
        <v>40.989084800000001</v>
      </c>
      <c r="H11">
        <v>29</v>
      </c>
      <c r="I11">
        <v>40</v>
      </c>
      <c r="J11">
        <v>52</v>
      </c>
      <c r="K11">
        <f t="shared" si="0"/>
        <v>0</v>
      </c>
      <c r="L11">
        <f t="shared" si="1"/>
        <v>0</v>
      </c>
      <c r="M11">
        <f t="shared" si="2"/>
        <v>1</v>
      </c>
      <c r="N11">
        <f t="shared" si="3"/>
        <v>0</v>
      </c>
    </row>
    <row r="12" spans="1:14" x14ac:dyDescent="0.35">
      <c r="A12" s="1">
        <v>10</v>
      </c>
      <c r="B12">
        <v>8</v>
      </c>
      <c r="C12" t="s">
        <v>26</v>
      </c>
      <c r="D12" t="s">
        <v>27</v>
      </c>
      <c r="E12" t="s">
        <v>39</v>
      </c>
      <c r="F12">
        <v>16</v>
      </c>
      <c r="G12">
        <v>43.774056600000002</v>
      </c>
      <c r="H12">
        <v>31</v>
      </c>
      <c r="I12">
        <v>42</v>
      </c>
      <c r="J12">
        <v>55</v>
      </c>
      <c r="K12">
        <f t="shared" si="0"/>
        <v>1</v>
      </c>
      <c r="L12">
        <f t="shared" si="1"/>
        <v>0</v>
      </c>
      <c r="M12">
        <f t="shared" si="2"/>
        <v>0</v>
      </c>
      <c r="N12">
        <f t="shared" si="3"/>
        <v>0</v>
      </c>
    </row>
    <row r="13" spans="1:14" x14ac:dyDescent="0.35">
      <c r="A13" s="1">
        <v>11</v>
      </c>
      <c r="B13">
        <v>8</v>
      </c>
      <c r="C13" t="s">
        <v>27</v>
      </c>
      <c r="D13" t="s">
        <v>26</v>
      </c>
      <c r="E13" t="s">
        <v>39</v>
      </c>
      <c r="F13">
        <v>29</v>
      </c>
      <c r="G13">
        <v>34.932305599999999</v>
      </c>
      <c r="H13">
        <v>24</v>
      </c>
      <c r="I13">
        <v>34</v>
      </c>
      <c r="J13">
        <v>45</v>
      </c>
      <c r="K13">
        <f t="shared" si="0"/>
        <v>0</v>
      </c>
      <c r="L13">
        <f t="shared" si="1"/>
        <v>1</v>
      </c>
      <c r="M13">
        <f t="shared" si="2"/>
        <v>0</v>
      </c>
      <c r="N13">
        <f t="shared" si="3"/>
        <v>0</v>
      </c>
    </row>
    <row r="14" spans="1:14" x14ac:dyDescent="0.35">
      <c r="A14" s="1">
        <v>12</v>
      </c>
      <c r="B14">
        <v>8</v>
      </c>
      <c r="C14" t="s">
        <v>28</v>
      </c>
      <c r="D14" t="s">
        <v>29</v>
      </c>
      <c r="E14" t="s">
        <v>40</v>
      </c>
      <c r="F14">
        <v>26</v>
      </c>
      <c r="G14">
        <v>14.391857399999999</v>
      </c>
      <c r="H14">
        <v>8</v>
      </c>
      <c r="I14">
        <v>14</v>
      </c>
      <c r="J14">
        <v>20</v>
      </c>
      <c r="K14">
        <f t="shared" si="0"/>
        <v>0</v>
      </c>
      <c r="L14">
        <f t="shared" si="1"/>
        <v>0</v>
      </c>
      <c r="M14">
        <f t="shared" si="2"/>
        <v>0</v>
      </c>
      <c r="N14">
        <f t="shared" si="3"/>
        <v>1</v>
      </c>
    </row>
    <row r="15" spans="1:14" x14ac:dyDescent="0.35">
      <c r="A15" s="1">
        <v>13</v>
      </c>
      <c r="B15">
        <v>8</v>
      </c>
      <c r="C15" t="s">
        <v>29</v>
      </c>
      <c r="D15" t="s">
        <v>28</v>
      </c>
      <c r="E15" t="s">
        <v>40</v>
      </c>
      <c r="F15">
        <v>13</v>
      </c>
      <c r="G15">
        <v>34.275890199999999</v>
      </c>
      <c r="H15">
        <v>23</v>
      </c>
      <c r="I15">
        <v>33</v>
      </c>
      <c r="J15">
        <v>44</v>
      </c>
      <c r="K15">
        <f t="shared" si="0"/>
        <v>1</v>
      </c>
      <c r="L15">
        <f t="shared" si="1"/>
        <v>0</v>
      </c>
      <c r="M15">
        <f t="shared" si="2"/>
        <v>0</v>
      </c>
      <c r="N15">
        <f t="shared" si="3"/>
        <v>0</v>
      </c>
    </row>
    <row r="16" spans="1:14" x14ac:dyDescent="0.35">
      <c r="A16" s="1">
        <v>14</v>
      </c>
      <c r="B16">
        <v>9</v>
      </c>
      <c r="C16" t="s">
        <v>21</v>
      </c>
      <c r="D16" t="s">
        <v>23</v>
      </c>
      <c r="E16" t="s">
        <v>41</v>
      </c>
      <c r="F16">
        <v>56</v>
      </c>
      <c r="G16">
        <v>39.568694600000001</v>
      </c>
      <c r="H16">
        <v>28</v>
      </c>
      <c r="I16">
        <v>38</v>
      </c>
      <c r="J16">
        <v>50</v>
      </c>
      <c r="K16">
        <f t="shared" si="0"/>
        <v>0</v>
      </c>
      <c r="L16">
        <f t="shared" si="1"/>
        <v>0</v>
      </c>
      <c r="M16">
        <f t="shared" si="2"/>
        <v>0</v>
      </c>
      <c r="N16">
        <f t="shared" si="3"/>
        <v>1</v>
      </c>
    </row>
    <row r="17" spans="1:14" x14ac:dyDescent="0.35">
      <c r="A17" s="1">
        <v>15</v>
      </c>
      <c r="B17">
        <v>9</v>
      </c>
      <c r="C17" t="s">
        <v>23</v>
      </c>
      <c r="D17" t="s">
        <v>21</v>
      </c>
      <c r="E17" t="s">
        <v>41</v>
      </c>
      <c r="F17">
        <v>21</v>
      </c>
      <c r="G17">
        <v>18.542890799999999</v>
      </c>
      <c r="H17">
        <v>9</v>
      </c>
      <c r="I17">
        <v>17</v>
      </c>
      <c r="J17">
        <v>25</v>
      </c>
      <c r="K17">
        <f t="shared" si="0"/>
        <v>0</v>
      </c>
      <c r="L17">
        <f t="shared" si="1"/>
        <v>0</v>
      </c>
      <c r="M17">
        <f t="shared" si="2"/>
        <v>1</v>
      </c>
      <c r="N17">
        <f t="shared" si="3"/>
        <v>0</v>
      </c>
    </row>
    <row r="18" spans="1:14" x14ac:dyDescent="0.35">
      <c r="A18" s="1">
        <v>16</v>
      </c>
      <c r="B18">
        <v>9</v>
      </c>
      <c r="C18" t="s">
        <v>30</v>
      </c>
      <c r="D18" t="s">
        <v>19</v>
      </c>
      <c r="E18" t="s">
        <v>42</v>
      </c>
      <c r="F18">
        <v>24</v>
      </c>
      <c r="G18">
        <v>39.231487799999996</v>
      </c>
      <c r="H18">
        <v>27</v>
      </c>
      <c r="I18">
        <v>38</v>
      </c>
      <c r="J18">
        <v>50</v>
      </c>
      <c r="K18">
        <f t="shared" si="0"/>
        <v>1</v>
      </c>
      <c r="L18">
        <f t="shared" si="1"/>
        <v>0</v>
      </c>
      <c r="M18">
        <f t="shared" si="2"/>
        <v>0</v>
      </c>
      <c r="N18">
        <f t="shared" si="3"/>
        <v>0</v>
      </c>
    </row>
    <row r="19" spans="1:14" x14ac:dyDescent="0.35">
      <c r="A19" s="1">
        <v>17</v>
      </c>
      <c r="B19">
        <v>9</v>
      </c>
      <c r="C19" t="s">
        <v>19</v>
      </c>
      <c r="D19" t="s">
        <v>30</v>
      </c>
      <c r="E19" t="s">
        <v>42</v>
      </c>
      <c r="F19">
        <v>26</v>
      </c>
      <c r="G19">
        <v>35.869618000000003</v>
      </c>
      <c r="H19">
        <v>24</v>
      </c>
      <c r="I19">
        <v>35</v>
      </c>
      <c r="J19">
        <v>46</v>
      </c>
      <c r="K19">
        <f t="shared" si="0"/>
        <v>0</v>
      </c>
      <c r="L19">
        <f t="shared" si="1"/>
        <v>1</v>
      </c>
      <c r="M19">
        <f t="shared" si="2"/>
        <v>0</v>
      </c>
      <c r="N19">
        <f t="shared" si="3"/>
        <v>0</v>
      </c>
    </row>
    <row r="20" spans="1:14" x14ac:dyDescent="0.35">
      <c r="A20" s="1">
        <v>18</v>
      </c>
      <c r="B20">
        <v>9</v>
      </c>
      <c r="C20" t="s">
        <v>27</v>
      </c>
      <c r="D20" t="s">
        <v>29</v>
      </c>
      <c r="E20" t="s">
        <v>43</v>
      </c>
      <c r="F20">
        <v>24</v>
      </c>
      <c r="G20">
        <v>33.327075000000001</v>
      </c>
      <c r="H20">
        <v>22</v>
      </c>
      <c r="I20">
        <v>32</v>
      </c>
      <c r="J20">
        <v>43</v>
      </c>
      <c r="K20">
        <f t="shared" si="0"/>
        <v>0</v>
      </c>
      <c r="L20">
        <f t="shared" si="1"/>
        <v>1</v>
      </c>
      <c r="M20">
        <f t="shared" si="2"/>
        <v>0</v>
      </c>
      <c r="N20">
        <f t="shared" si="3"/>
        <v>0</v>
      </c>
    </row>
    <row r="21" spans="1:14" x14ac:dyDescent="0.35">
      <c r="A21" s="1">
        <v>19</v>
      </c>
      <c r="B21">
        <v>9</v>
      </c>
      <c r="C21" t="s">
        <v>29</v>
      </c>
      <c r="D21" t="s">
        <v>27</v>
      </c>
      <c r="E21" t="s">
        <v>43</v>
      </c>
      <c r="F21">
        <v>21</v>
      </c>
      <c r="G21">
        <v>26.538109200000001</v>
      </c>
      <c r="H21">
        <v>17</v>
      </c>
      <c r="I21">
        <v>25</v>
      </c>
      <c r="J21">
        <v>34</v>
      </c>
      <c r="K21">
        <f t="shared" si="0"/>
        <v>0</v>
      </c>
      <c r="L21">
        <f t="shared" si="1"/>
        <v>1</v>
      </c>
      <c r="M21">
        <f t="shared" si="2"/>
        <v>0</v>
      </c>
      <c r="N21">
        <f t="shared" si="3"/>
        <v>0</v>
      </c>
    </row>
    <row r="22" spans="1:14" x14ac:dyDescent="0.35">
      <c r="A22" s="1">
        <v>20</v>
      </c>
      <c r="B22">
        <v>9</v>
      </c>
      <c r="C22" t="s">
        <v>31</v>
      </c>
      <c r="D22" t="s">
        <v>17</v>
      </c>
      <c r="E22" t="s">
        <v>44</v>
      </c>
      <c r="F22">
        <v>40</v>
      </c>
      <c r="G22">
        <v>46.349456600000003</v>
      </c>
      <c r="H22">
        <v>33</v>
      </c>
      <c r="I22">
        <v>45</v>
      </c>
      <c r="J22">
        <v>58</v>
      </c>
      <c r="K22">
        <f t="shared" si="0"/>
        <v>0</v>
      </c>
      <c r="L22">
        <f t="shared" si="1"/>
        <v>1</v>
      </c>
      <c r="M22">
        <f t="shared" si="2"/>
        <v>0</v>
      </c>
      <c r="N22">
        <f t="shared" si="3"/>
        <v>0</v>
      </c>
    </row>
    <row r="23" spans="1:14" x14ac:dyDescent="0.35">
      <c r="A23" s="1">
        <v>21</v>
      </c>
      <c r="B23">
        <v>9</v>
      </c>
      <c r="C23" t="s">
        <v>17</v>
      </c>
      <c r="D23" t="s">
        <v>31</v>
      </c>
      <c r="E23" t="s">
        <v>44</v>
      </c>
      <c r="F23">
        <v>15</v>
      </c>
      <c r="G23">
        <v>16.716738400000001</v>
      </c>
      <c r="H23">
        <v>9</v>
      </c>
      <c r="I23">
        <v>15</v>
      </c>
      <c r="J23">
        <v>23</v>
      </c>
      <c r="K23">
        <f t="shared" si="0"/>
        <v>0</v>
      </c>
      <c r="L23">
        <f t="shared" si="1"/>
        <v>1</v>
      </c>
      <c r="M23">
        <f t="shared" si="2"/>
        <v>0</v>
      </c>
      <c r="N23">
        <f t="shared" si="3"/>
        <v>0</v>
      </c>
    </row>
    <row r="24" spans="1:14" x14ac:dyDescent="0.35">
      <c r="A24" s="1">
        <v>22</v>
      </c>
      <c r="B24">
        <v>9</v>
      </c>
      <c r="C24" t="s">
        <v>16</v>
      </c>
      <c r="D24" t="s">
        <v>26</v>
      </c>
      <c r="E24" t="s">
        <v>34</v>
      </c>
      <c r="F24">
        <v>57</v>
      </c>
      <c r="G24">
        <v>32.894618399999999</v>
      </c>
      <c r="H24">
        <v>22</v>
      </c>
      <c r="I24">
        <v>32</v>
      </c>
      <c r="J24">
        <v>44</v>
      </c>
      <c r="K24">
        <f t="shared" si="0"/>
        <v>0</v>
      </c>
      <c r="L24">
        <f t="shared" si="1"/>
        <v>0</v>
      </c>
      <c r="M24">
        <f t="shared" si="2"/>
        <v>0</v>
      </c>
      <c r="N24">
        <f t="shared" si="3"/>
        <v>1</v>
      </c>
    </row>
    <row r="25" spans="1:14" x14ac:dyDescent="0.35">
      <c r="A25" s="1">
        <v>23</v>
      </c>
      <c r="B25">
        <v>9</v>
      </c>
      <c r="C25" t="s">
        <v>26</v>
      </c>
      <c r="D25" t="s">
        <v>16</v>
      </c>
      <c r="E25" t="s">
        <v>34</v>
      </c>
      <c r="F25">
        <v>24</v>
      </c>
      <c r="G25">
        <v>32.371518999999999</v>
      </c>
      <c r="H25">
        <v>22</v>
      </c>
      <c r="I25">
        <v>31</v>
      </c>
      <c r="J25">
        <v>42</v>
      </c>
      <c r="K25">
        <f t="shared" si="0"/>
        <v>0</v>
      </c>
      <c r="L25">
        <f t="shared" si="1"/>
        <v>1</v>
      </c>
      <c r="M25">
        <f t="shared" si="2"/>
        <v>0</v>
      </c>
      <c r="N25">
        <f t="shared" si="3"/>
        <v>0</v>
      </c>
    </row>
    <row r="26" spans="1:14" x14ac:dyDescent="0.35">
      <c r="A26" s="1">
        <v>24</v>
      </c>
      <c r="B26">
        <v>9</v>
      </c>
      <c r="C26" t="s">
        <v>32</v>
      </c>
      <c r="D26" t="s">
        <v>25</v>
      </c>
      <c r="E26" t="s">
        <v>45</v>
      </c>
      <c r="F26">
        <v>7</v>
      </c>
      <c r="G26">
        <v>17.072802200000002</v>
      </c>
      <c r="H26">
        <v>9</v>
      </c>
      <c r="I26">
        <v>16</v>
      </c>
      <c r="J26">
        <v>23</v>
      </c>
      <c r="K26">
        <f t="shared" si="0"/>
        <v>1</v>
      </c>
      <c r="L26">
        <f t="shared" si="1"/>
        <v>0</v>
      </c>
      <c r="M26">
        <f t="shared" si="2"/>
        <v>0</v>
      </c>
      <c r="N26">
        <f t="shared" si="3"/>
        <v>0</v>
      </c>
    </row>
    <row r="27" spans="1:14" x14ac:dyDescent="0.35">
      <c r="A27" s="1">
        <v>25</v>
      </c>
      <c r="B27">
        <v>9</v>
      </c>
      <c r="C27" t="s">
        <v>25</v>
      </c>
      <c r="D27" t="s">
        <v>32</v>
      </c>
      <c r="E27" t="s">
        <v>45</v>
      </c>
      <c r="F27">
        <v>16</v>
      </c>
      <c r="G27">
        <v>36.939853800000002</v>
      </c>
      <c r="H27">
        <v>26</v>
      </c>
      <c r="I27">
        <v>36</v>
      </c>
      <c r="J27">
        <v>47</v>
      </c>
      <c r="K27">
        <f t="shared" si="0"/>
        <v>1</v>
      </c>
      <c r="L27">
        <f t="shared" si="1"/>
        <v>0</v>
      </c>
      <c r="M27">
        <f t="shared" si="2"/>
        <v>0</v>
      </c>
      <c r="N27">
        <f t="shared" si="3"/>
        <v>0</v>
      </c>
    </row>
    <row r="28" spans="1:14" x14ac:dyDescent="0.35">
      <c r="A28" s="1">
        <v>26</v>
      </c>
      <c r="B28">
        <v>9</v>
      </c>
      <c r="C28" t="s">
        <v>28</v>
      </c>
      <c r="D28" t="s">
        <v>24</v>
      </c>
      <c r="E28" t="s">
        <v>40</v>
      </c>
      <c r="F28">
        <v>20</v>
      </c>
      <c r="G28">
        <v>34.026694999999997</v>
      </c>
      <c r="H28">
        <v>23</v>
      </c>
      <c r="I28">
        <v>33</v>
      </c>
      <c r="J28">
        <v>44</v>
      </c>
      <c r="K28">
        <f t="shared" si="0"/>
        <v>1</v>
      </c>
      <c r="L28">
        <f t="shared" si="1"/>
        <v>0</v>
      </c>
      <c r="M28">
        <f t="shared" si="2"/>
        <v>0</v>
      </c>
      <c r="N28">
        <f t="shared" si="3"/>
        <v>0</v>
      </c>
    </row>
    <row r="29" spans="1:14" x14ac:dyDescent="0.35">
      <c r="A29" s="1">
        <v>27</v>
      </c>
      <c r="B29">
        <v>9</v>
      </c>
      <c r="C29" t="s">
        <v>24</v>
      </c>
      <c r="D29" t="s">
        <v>28</v>
      </c>
      <c r="E29" t="s">
        <v>40</v>
      </c>
      <c r="F29">
        <v>14</v>
      </c>
      <c r="G29">
        <v>27.959121</v>
      </c>
      <c r="H29">
        <v>19</v>
      </c>
      <c r="I29">
        <v>27</v>
      </c>
      <c r="J29">
        <v>36</v>
      </c>
      <c r="K29">
        <f t="shared" si="0"/>
        <v>1</v>
      </c>
      <c r="L29">
        <f t="shared" si="1"/>
        <v>0</v>
      </c>
      <c r="M29">
        <f t="shared" si="2"/>
        <v>0</v>
      </c>
      <c r="N29">
        <f t="shared" si="3"/>
        <v>0</v>
      </c>
    </row>
    <row r="30" spans="1:14" x14ac:dyDescent="0.35">
      <c r="A30" s="1">
        <v>28</v>
      </c>
      <c r="B30">
        <v>9</v>
      </c>
      <c r="C30" t="s">
        <v>33</v>
      </c>
      <c r="D30" t="s">
        <v>22</v>
      </c>
      <c r="E30" t="s">
        <v>46</v>
      </c>
      <c r="F30">
        <v>9</v>
      </c>
      <c r="G30">
        <v>45.196607200000003</v>
      </c>
      <c r="H30">
        <v>33</v>
      </c>
      <c r="I30">
        <v>44</v>
      </c>
      <c r="J30">
        <v>56</v>
      </c>
      <c r="K30">
        <f t="shared" si="0"/>
        <v>1</v>
      </c>
      <c r="L30">
        <f t="shared" si="1"/>
        <v>0</v>
      </c>
      <c r="M30">
        <f t="shared" si="2"/>
        <v>0</v>
      </c>
      <c r="N30">
        <f t="shared" si="3"/>
        <v>0</v>
      </c>
    </row>
    <row r="31" spans="1:14" x14ac:dyDescent="0.35">
      <c r="A31" s="1">
        <v>29</v>
      </c>
      <c r="B31">
        <v>9</v>
      </c>
      <c r="C31" t="s">
        <v>22</v>
      </c>
      <c r="D31" t="s">
        <v>33</v>
      </c>
      <c r="E31" t="s">
        <v>46</v>
      </c>
      <c r="F31">
        <v>9</v>
      </c>
      <c r="G31">
        <v>15.557124200000001</v>
      </c>
      <c r="H31">
        <v>9</v>
      </c>
      <c r="I31">
        <v>14</v>
      </c>
      <c r="J31">
        <v>21</v>
      </c>
      <c r="K31">
        <f t="shared" si="0"/>
        <v>1</v>
      </c>
      <c r="L31">
        <f t="shared" si="1"/>
        <v>0</v>
      </c>
      <c r="M31">
        <f t="shared" si="2"/>
        <v>0</v>
      </c>
      <c r="N31">
        <f t="shared" si="3"/>
        <v>0</v>
      </c>
    </row>
    <row r="32" spans="1:14" x14ac:dyDescent="0.35">
      <c r="A32" s="1">
        <v>30</v>
      </c>
      <c r="B32">
        <v>10</v>
      </c>
      <c r="C32" t="s">
        <v>31</v>
      </c>
      <c r="D32" t="s">
        <v>26</v>
      </c>
      <c r="E32" t="s">
        <v>47</v>
      </c>
      <c r="F32">
        <v>57</v>
      </c>
      <c r="G32">
        <v>28.601045800000001</v>
      </c>
      <c r="H32">
        <v>19</v>
      </c>
      <c r="I32">
        <v>27</v>
      </c>
      <c r="J32">
        <v>38</v>
      </c>
      <c r="K32">
        <f t="shared" si="0"/>
        <v>0</v>
      </c>
      <c r="L32">
        <f t="shared" si="1"/>
        <v>0</v>
      </c>
      <c r="M32">
        <f t="shared" si="2"/>
        <v>0</v>
      </c>
      <c r="N32">
        <f t="shared" si="3"/>
        <v>1</v>
      </c>
    </row>
    <row r="33" spans="1:14" x14ac:dyDescent="0.35">
      <c r="A33" s="1">
        <v>31</v>
      </c>
      <c r="B33">
        <v>10</v>
      </c>
      <c r="C33" t="s">
        <v>26</v>
      </c>
      <c r="D33" t="s">
        <v>31</v>
      </c>
      <c r="E33" t="s">
        <v>47</v>
      </c>
      <c r="F33">
        <v>14</v>
      </c>
      <c r="G33">
        <v>31.359289400000002</v>
      </c>
      <c r="H33">
        <v>21</v>
      </c>
      <c r="I33">
        <v>30</v>
      </c>
      <c r="J33">
        <v>40</v>
      </c>
      <c r="K33">
        <f t="shared" si="0"/>
        <v>1</v>
      </c>
      <c r="L33">
        <f t="shared" si="1"/>
        <v>0</v>
      </c>
      <c r="M33">
        <f t="shared" si="2"/>
        <v>0</v>
      </c>
      <c r="N33">
        <f t="shared" si="3"/>
        <v>0</v>
      </c>
    </row>
    <row r="34" spans="1:14" x14ac:dyDescent="0.35">
      <c r="A34" s="1">
        <v>32</v>
      </c>
      <c r="B34">
        <v>10</v>
      </c>
      <c r="C34" t="s">
        <v>25</v>
      </c>
      <c r="D34" t="s">
        <v>17</v>
      </c>
      <c r="E34" t="s">
        <v>48</v>
      </c>
      <c r="F34">
        <v>27</v>
      </c>
      <c r="G34">
        <v>48.566249800000001</v>
      </c>
      <c r="H34">
        <v>36</v>
      </c>
      <c r="I34">
        <v>47</v>
      </c>
      <c r="J34">
        <v>60</v>
      </c>
      <c r="K34">
        <f t="shared" si="0"/>
        <v>1</v>
      </c>
      <c r="L34">
        <f t="shared" si="1"/>
        <v>0</v>
      </c>
      <c r="M34">
        <f t="shared" si="2"/>
        <v>0</v>
      </c>
      <c r="N34">
        <f t="shared" si="3"/>
        <v>0</v>
      </c>
    </row>
    <row r="35" spans="1:14" x14ac:dyDescent="0.35">
      <c r="A35" s="1">
        <v>33</v>
      </c>
      <c r="B35">
        <v>10</v>
      </c>
      <c r="C35" t="s">
        <v>17</v>
      </c>
      <c r="D35" t="s">
        <v>25</v>
      </c>
      <c r="E35" t="s">
        <v>48</v>
      </c>
      <c r="F35">
        <v>20</v>
      </c>
      <c r="G35">
        <v>14.2749296</v>
      </c>
      <c r="H35">
        <v>9</v>
      </c>
      <c r="I35">
        <v>14</v>
      </c>
      <c r="J35">
        <v>20</v>
      </c>
      <c r="K35">
        <f t="shared" si="0"/>
        <v>0</v>
      </c>
      <c r="L35">
        <f t="shared" si="1"/>
        <v>0</v>
      </c>
      <c r="M35">
        <f t="shared" si="2"/>
        <v>1</v>
      </c>
      <c r="N35">
        <f t="shared" si="3"/>
        <v>0</v>
      </c>
    </row>
    <row r="36" spans="1:14" x14ac:dyDescent="0.35">
      <c r="A36" s="1">
        <v>34</v>
      </c>
      <c r="B36">
        <v>10</v>
      </c>
      <c r="C36" t="s">
        <v>18</v>
      </c>
      <c r="D36" t="s">
        <v>30</v>
      </c>
      <c r="E36" t="s">
        <v>35</v>
      </c>
      <c r="F36">
        <v>26</v>
      </c>
      <c r="G36">
        <v>30.752708999999999</v>
      </c>
      <c r="H36">
        <v>20</v>
      </c>
      <c r="I36">
        <v>30</v>
      </c>
      <c r="J36">
        <v>40</v>
      </c>
      <c r="K36">
        <f t="shared" si="0"/>
        <v>0</v>
      </c>
      <c r="L36">
        <f t="shared" si="1"/>
        <v>1</v>
      </c>
      <c r="M36">
        <f t="shared" si="2"/>
        <v>0</v>
      </c>
      <c r="N36">
        <f t="shared" si="3"/>
        <v>0</v>
      </c>
    </row>
    <row r="37" spans="1:14" x14ac:dyDescent="0.35">
      <c r="A37" s="1">
        <v>35</v>
      </c>
      <c r="B37">
        <v>10</v>
      </c>
      <c r="C37" t="s">
        <v>30</v>
      </c>
      <c r="D37" t="s">
        <v>18</v>
      </c>
      <c r="E37" t="s">
        <v>35</v>
      </c>
      <c r="F37">
        <v>29</v>
      </c>
      <c r="G37">
        <v>31.0978286</v>
      </c>
      <c r="H37">
        <v>20</v>
      </c>
      <c r="I37">
        <v>30</v>
      </c>
      <c r="J37">
        <v>40</v>
      </c>
      <c r="K37">
        <f t="shared" si="0"/>
        <v>0</v>
      </c>
      <c r="L37">
        <f t="shared" si="1"/>
        <v>1</v>
      </c>
      <c r="M37">
        <f t="shared" si="2"/>
        <v>0</v>
      </c>
      <c r="N37">
        <f t="shared" si="3"/>
        <v>0</v>
      </c>
    </row>
    <row r="38" spans="1:14" x14ac:dyDescent="0.35">
      <c r="A38" s="1">
        <v>36</v>
      </c>
      <c r="B38">
        <v>10</v>
      </c>
      <c r="C38" t="s">
        <v>32</v>
      </c>
      <c r="D38" t="s">
        <v>27</v>
      </c>
      <c r="E38" t="s">
        <v>45</v>
      </c>
      <c r="F38">
        <v>15</v>
      </c>
      <c r="G38">
        <v>20.4133152</v>
      </c>
      <c r="H38">
        <v>12</v>
      </c>
      <c r="I38">
        <v>19</v>
      </c>
      <c r="J38">
        <v>27</v>
      </c>
      <c r="K38">
        <f t="shared" si="0"/>
        <v>0</v>
      </c>
      <c r="L38">
        <f t="shared" si="1"/>
        <v>1</v>
      </c>
      <c r="M38">
        <f t="shared" si="2"/>
        <v>0</v>
      </c>
      <c r="N38">
        <f t="shared" si="3"/>
        <v>0</v>
      </c>
    </row>
    <row r="39" spans="1:14" x14ac:dyDescent="0.35">
      <c r="A39" s="1">
        <v>37</v>
      </c>
      <c r="B39">
        <v>10</v>
      </c>
      <c r="C39" t="s">
        <v>27</v>
      </c>
      <c r="D39" t="s">
        <v>32</v>
      </c>
      <c r="E39" t="s">
        <v>45</v>
      </c>
      <c r="F39">
        <v>24</v>
      </c>
      <c r="G39">
        <v>39.130430599999997</v>
      </c>
      <c r="H39">
        <v>28</v>
      </c>
      <c r="I39">
        <v>38</v>
      </c>
      <c r="J39">
        <v>50</v>
      </c>
      <c r="K39">
        <f t="shared" si="0"/>
        <v>1</v>
      </c>
      <c r="L39">
        <f t="shared" si="1"/>
        <v>0</v>
      </c>
      <c r="M39">
        <f t="shared" si="2"/>
        <v>0</v>
      </c>
      <c r="N39">
        <f t="shared" si="3"/>
        <v>0</v>
      </c>
    </row>
    <row r="40" spans="1:14" x14ac:dyDescent="0.35">
      <c r="A40" s="1">
        <v>38</v>
      </c>
      <c r="B40">
        <v>10</v>
      </c>
      <c r="C40" t="s">
        <v>24</v>
      </c>
      <c r="D40" t="s">
        <v>16</v>
      </c>
      <c r="E40" t="s">
        <v>38</v>
      </c>
      <c r="F40">
        <v>21</v>
      </c>
      <c r="G40">
        <v>16.8334604</v>
      </c>
      <c r="H40">
        <v>9</v>
      </c>
      <c r="I40">
        <v>16</v>
      </c>
      <c r="J40">
        <v>23</v>
      </c>
      <c r="K40">
        <f t="shared" si="0"/>
        <v>0</v>
      </c>
      <c r="L40">
        <f t="shared" si="1"/>
        <v>0</v>
      </c>
      <c r="M40">
        <f t="shared" si="2"/>
        <v>1</v>
      </c>
      <c r="N40">
        <f t="shared" si="3"/>
        <v>0</v>
      </c>
    </row>
    <row r="41" spans="1:14" x14ac:dyDescent="0.35">
      <c r="A41" s="1">
        <v>39</v>
      </c>
      <c r="B41">
        <v>10</v>
      </c>
      <c r="C41" t="s">
        <v>16</v>
      </c>
      <c r="D41" t="s">
        <v>24</v>
      </c>
      <c r="E41" t="s">
        <v>38</v>
      </c>
      <c r="F41">
        <v>48</v>
      </c>
      <c r="G41">
        <v>50.911667199999997</v>
      </c>
      <c r="H41">
        <v>38</v>
      </c>
      <c r="I41">
        <v>50</v>
      </c>
      <c r="J41">
        <v>63</v>
      </c>
      <c r="K41">
        <f t="shared" si="0"/>
        <v>0</v>
      </c>
      <c r="L41">
        <f t="shared" si="1"/>
        <v>1</v>
      </c>
      <c r="M41">
        <f t="shared" si="2"/>
        <v>0</v>
      </c>
      <c r="N41">
        <f t="shared" si="3"/>
        <v>0</v>
      </c>
    </row>
    <row r="42" spans="1:14" x14ac:dyDescent="0.35">
      <c r="A42" s="1">
        <v>40</v>
      </c>
      <c r="B42">
        <v>10</v>
      </c>
      <c r="C42" t="s">
        <v>19</v>
      </c>
      <c r="D42" t="s">
        <v>22</v>
      </c>
      <c r="E42" t="s">
        <v>49</v>
      </c>
      <c r="F42">
        <v>44</v>
      </c>
      <c r="G42">
        <v>40.476326</v>
      </c>
      <c r="H42">
        <v>28</v>
      </c>
      <c r="I42">
        <v>39</v>
      </c>
      <c r="J42">
        <v>51</v>
      </c>
      <c r="K42">
        <f t="shared" si="0"/>
        <v>0</v>
      </c>
      <c r="L42">
        <f t="shared" si="1"/>
        <v>0</v>
      </c>
      <c r="M42">
        <f t="shared" si="2"/>
        <v>1</v>
      </c>
      <c r="N42">
        <f t="shared" si="3"/>
        <v>0</v>
      </c>
    </row>
    <row r="43" spans="1:14" x14ac:dyDescent="0.35">
      <c r="A43" s="1">
        <v>41</v>
      </c>
      <c r="B43">
        <v>10</v>
      </c>
      <c r="C43" t="s">
        <v>22</v>
      </c>
      <c r="D43" t="s">
        <v>19</v>
      </c>
      <c r="E43" t="s">
        <v>49</v>
      </c>
      <c r="F43">
        <v>3</v>
      </c>
      <c r="G43">
        <v>28.000719799999999</v>
      </c>
      <c r="H43">
        <v>18</v>
      </c>
      <c r="I43">
        <v>27</v>
      </c>
      <c r="J43">
        <v>36</v>
      </c>
      <c r="K43">
        <f t="shared" si="0"/>
        <v>1</v>
      </c>
      <c r="L43">
        <f t="shared" si="1"/>
        <v>0</v>
      </c>
      <c r="M43">
        <f t="shared" si="2"/>
        <v>0</v>
      </c>
      <c r="N43">
        <f t="shared" si="3"/>
        <v>0</v>
      </c>
    </row>
    <row r="44" spans="1:14" x14ac:dyDescent="0.35">
      <c r="A44" s="1">
        <v>42</v>
      </c>
      <c r="B44">
        <v>10</v>
      </c>
      <c r="C44" t="s">
        <v>29</v>
      </c>
      <c r="D44" t="s">
        <v>33</v>
      </c>
      <c r="E44" t="s">
        <v>50</v>
      </c>
      <c r="F44">
        <v>25</v>
      </c>
      <c r="G44">
        <v>22.770716</v>
      </c>
      <c r="H44">
        <v>14</v>
      </c>
      <c r="I44">
        <v>22</v>
      </c>
      <c r="J44">
        <v>30</v>
      </c>
      <c r="K44">
        <f t="shared" si="0"/>
        <v>0</v>
      </c>
      <c r="L44">
        <f t="shared" si="1"/>
        <v>0</v>
      </c>
      <c r="M44">
        <f t="shared" si="2"/>
        <v>1</v>
      </c>
      <c r="N44">
        <f t="shared" si="3"/>
        <v>0</v>
      </c>
    </row>
    <row r="45" spans="1:14" x14ac:dyDescent="0.35">
      <c r="A45" s="1">
        <v>43</v>
      </c>
      <c r="B45">
        <v>10</v>
      </c>
      <c r="C45" t="s">
        <v>33</v>
      </c>
      <c r="D45" t="s">
        <v>29</v>
      </c>
      <c r="E45" t="s">
        <v>50</v>
      </c>
      <c r="F45">
        <v>33</v>
      </c>
      <c r="G45">
        <v>19.1297438</v>
      </c>
      <c r="H45">
        <v>12</v>
      </c>
      <c r="I45">
        <v>18</v>
      </c>
      <c r="J45">
        <v>25</v>
      </c>
      <c r="K45">
        <f t="shared" si="0"/>
        <v>0</v>
      </c>
      <c r="L45">
        <f t="shared" si="1"/>
        <v>0</v>
      </c>
      <c r="M45">
        <f t="shared" si="2"/>
        <v>0</v>
      </c>
      <c r="N45">
        <f t="shared" si="3"/>
        <v>1</v>
      </c>
    </row>
    <row r="46" spans="1:14" x14ac:dyDescent="0.35">
      <c r="A46" s="1">
        <v>44</v>
      </c>
      <c r="B46">
        <v>10</v>
      </c>
      <c r="C46" t="s">
        <v>23</v>
      </c>
      <c r="D46" t="s">
        <v>20</v>
      </c>
      <c r="E46" t="s">
        <v>51</v>
      </c>
      <c r="F46">
        <v>12</v>
      </c>
      <c r="G46">
        <v>22.776234800000001</v>
      </c>
      <c r="H46">
        <v>14</v>
      </c>
      <c r="I46">
        <v>22</v>
      </c>
      <c r="J46">
        <v>31</v>
      </c>
      <c r="K46">
        <f t="shared" si="0"/>
        <v>1</v>
      </c>
      <c r="L46">
        <f t="shared" si="1"/>
        <v>0</v>
      </c>
      <c r="M46">
        <f t="shared" si="2"/>
        <v>0</v>
      </c>
      <c r="N46">
        <f t="shared" si="3"/>
        <v>0</v>
      </c>
    </row>
    <row r="47" spans="1:14" x14ac:dyDescent="0.35">
      <c r="A47" s="1">
        <v>45</v>
      </c>
      <c r="B47">
        <v>10</v>
      </c>
      <c r="C47" t="s">
        <v>20</v>
      </c>
      <c r="D47" t="s">
        <v>23</v>
      </c>
      <c r="E47" t="s">
        <v>51</v>
      </c>
      <c r="F47">
        <v>18</v>
      </c>
      <c r="G47">
        <v>27.881357999999999</v>
      </c>
      <c r="H47">
        <v>17</v>
      </c>
      <c r="I47">
        <v>27</v>
      </c>
      <c r="J47">
        <v>36</v>
      </c>
      <c r="K47">
        <f t="shared" si="0"/>
        <v>0</v>
      </c>
      <c r="L47">
        <f t="shared" si="1"/>
        <v>1</v>
      </c>
      <c r="M47">
        <f t="shared" si="2"/>
        <v>0</v>
      </c>
      <c r="N47">
        <f t="shared" si="3"/>
        <v>0</v>
      </c>
    </row>
    <row r="48" spans="1:14" x14ac:dyDescent="0.35">
      <c r="A48" s="1">
        <v>46</v>
      </c>
      <c r="B48">
        <v>11</v>
      </c>
      <c r="C48" t="s">
        <v>21</v>
      </c>
      <c r="D48" t="s">
        <v>26</v>
      </c>
      <c r="E48" t="s">
        <v>52</v>
      </c>
      <c r="F48">
        <v>41</v>
      </c>
      <c r="G48">
        <v>56.368045600000002</v>
      </c>
      <c r="H48">
        <v>42</v>
      </c>
      <c r="I48">
        <v>54</v>
      </c>
      <c r="J48">
        <v>70</v>
      </c>
      <c r="K48">
        <f t="shared" si="0"/>
        <v>1</v>
      </c>
      <c r="L48">
        <f t="shared" si="1"/>
        <v>0</v>
      </c>
      <c r="M48">
        <f t="shared" si="2"/>
        <v>0</v>
      </c>
      <c r="N48">
        <f t="shared" si="3"/>
        <v>0</v>
      </c>
    </row>
    <row r="49" spans="1:14" x14ac:dyDescent="0.35">
      <c r="A49" s="1">
        <v>47</v>
      </c>
      <c r="B49">
        <v>11</v>
      </c>
      <c r="C49" t="s">
        <v>26</v>
      </c>
      <c r="D49" t="s">
        <v>21</v>
      </c>
      <c r="E49" t="s">
        <v>52</v>
      </c>
      <c r="F49">
        <v>22</v>
      </c>
      <c r="G49">
        <v>30.264324599999998</v>
      </c>
      <c r="H49">
        <v>19</v>
      </c>
      <c r="I49">
        <v>30</v>
      </c>
      <c r="J49">
        <v>40</v>
      </c>
      <c r="K49">
        <f t="shared" si="0"/>
        <v>0</v>
      </c>
      <c r="L49">
        <f t="shared" si="1"/>
        <v>1</v>
      </c>
      <c r="M49">
        <f t="shared" si="2"/>
        <v>0</v>
      </c>
      <c r="N49">
        <f t="shared" si="3"/>
        <v>0</v>
      </c>
    </row>
    <row r="50" spans="1:14" x14ac:dyDescent="0.35">
      <c r="A50" s="1">
        <v>48</v>
      </c>
      <c r="B50">
        <v>11</v>
      </c>
      <c r="C50" t="s">
        <v>24</v>
      </c>
      <c r="D50" t="s">
        <v>31</v>
      </c>
      <c r="E50" t="s">
        <v>38</v>
      </c>
      <c r="F50">
        <v>41</v>
      </c>
      <c r="G50">
        <v>17.389147999999999</v>
      </c>
      <c r="H50">
        <v>9</v>
      </c>
      <c r="I50">
        <v>16</v>
      </c>
      <c r="J50">
        <v>24</v>
      </c>
      <c r="K50">
        <f t="shared" si="0"/>
        <v>0</v>
      </c>
      <c r="L50">
        <f t="shared" si="1"/>
        <v>0</v>
      </c>
      <c r="M50">
        <f t="shared" si="2"/>
        <v>0</v>
      </c>
      <c r="N50">
        <f t="shared" si="3"/>
        <v>1</v>
      </c>
    </row>
    <row r="51" spans="1:14" x14ac:dyDescent="0.35">
      <c r="A51" s="1">
        <v>49</v>
      </c>
      <c r="B51">
        <v>11</v>
      </c>
      <c r="C51" t="s">
        <v>31</v>
      </c>
      <c r="D51" t="s">
        <v>24</v>
      </c>
      <c r="E51" t="s">
        <v>38</v>
      </c>
      <c r="F51">
        <v>45</v>
      </c>
      <c r="G51">
        <v>44.098216399999998</v>
      </c>
      <c r="H51">
        <v>31</v>
      </c>
      <c r="I51">
        <v>43</v>
      </c>
      <c r="J51">
        <v>55</v>
      </c>
      <c r="K51">
        <f t="shared" si="0"/>
        <v>0</v>
      </c>
      <c r="L51">
        <f t="shared" si="1"/>
        <v>0</v>
      </c>
      <c r="M51">
        <f t="shared" si="2"/>
        <v>1</v>
      </c>
      <c r="N51">
        <f t="shared" si="3"/>
        <v>0</v>
      </c>
    </row>
    <row r="52" spans="1:14" x14ac:dyDescent="0.35">
      <c r="A52" s="1">
        <v>50</v>
      </c>
      <c r="B52">
        <v>11</v>
      </c>
      <c r="C52" t="s">
        <v>22</v>
      </c>
      <c r="D52" t="s">
        <v>27</v>
      </c>
      <c r="E52" t="s">
        <v>37</v>
      </c>
      <c r="F52">
        <v>10</v>
      </c>
      <c r="G52">
        <v>12.802492600000001</v>
      </c>
      <c r="H52">
        <v>6</v>
      </c>
      <c r="I52">
        <v>12</v>
      </c>
      <c r="J52">
        <v>17</v>
      </c>
      <c r="K52">
        <f t="shared" si="0"/>
        <v>0</v>
      </c>
      <c r="L52">
        <f t="shared" si="1"/>
        <v>1</v>
      </c>
      <c r="M52">
        <f t="shared" si="2"/>
        <v>0</v>
      </c>
      <c r="N52">
        <f t="shared" si="3"/>
        <v>0</v>
      </c>
    </row>
    <row r="53" spans="1:14" x14ac:dyDescent="0.35">
      <c r="A53" s="1">
        <v>51</v>
      </c>
      <c r="B53">
        <v>11</v>
      </c>
      <c r="C53" t="s">
        <v>27</v>
      </c>
      <c r="D53" t="s">
        <v>22</v>
      </c>
      <c r="E53" t="s">
        <v>37</v>
      </c>
      <c r="F53">
        <v>47</v>
      </c>
      <c r="G53">
        <v>49.2743726</v>
      </c>
      <c r="H53">
        <v>36</v>
      </c>
      <c r="I53">
        <v>48</v>
      </c>
      <c r="J53">
        <v>61</v>
      </c>
      <c r="K53">
        <f t="shared" si="0"/>
        <v>0</v>
      </c>
      <c r="L53">
        <f t="shared" si="1"/>
        <v>1</v>
      </c>
      <c r="M53">
        <f t="shared" si="2"/>
        <v>0</v>
      </c>
      <c r="N53">
        <f t="shared" si="3"/>
        <v>0</v>
      </c>
    </row>
    <row r="54" spans="1:14" x14ac:dyDescent="0.35">
      <c r="A54" s="1">
        <v>52</v>
      </c>
      <c r="B54">
        <v>11</v>
      </c>
      <c r="C54" t="s">
        <v>25</v>
      </c>
      <c r="D54" t="s">
        <v>18</v>
      </c>
      <c r="E54" t="s">
        <v>53</v>
      </c>
      <c r="F54">
        <v>46</v>
      </c>
      <c r="G54">
        <v>33.997792400000002</v>
      </c>
      <c r="H54">
        <v>23</v>
      </c>
      <c r="I54">
        <v>33</v>
      </c>
      <c r="J54">
        <v>43</v>
      </c>
      <c r="K54">
        <f t="shared" si="0"/>
        <v>0</v>
      </c>
      <c r="L54">
        <f t="shared" si="1"/>
        <v>0</v>
      </c>
      <c r="M54">
        <f t="shared" si="2"/>
        <v>0</v>
      </c>
      <c r="N54">
        <f t="shared" si="3"/>
        <v>1</v>
      </c>
    </row>
    <row r="55" spans="1:14" x14ac:dyDescent="0.35">
      <c r="A55" s="1">
        <v>53</v>
      </c>
      <c r="B55">
        <v>11</v>
      </c>
      <c r="C55" t="s">
        <v>18</v>
      </c>
      <c r="D55" t="s">
        <v>25</v>
      </c>
      <c r="E55" t="s">
        <v>53</v>
      </c>
      <c r="F55">
        <v>17</v>
      </c>
      <c r="G55">
        <v>16.596239799999999</v>
      </c>
      <c r="H55">
        <v>9</v>
      </c>
      <c r="I55">
        <v>15</v>
      </c>
      <c r="J55">
        <v>23</v>
      </c>
      <c r="K55">
        <f t="shared" si="0"/>
        <v>0</v>
      </c>
      <c r="L55">
        <f t="shared" si="1"/>
        <v>0</v>
      </c>
      <c r="M55">
        <f t="shared" si="2"/>
        <v>1</v>
      </c>
      <c r="N55">
        <f t="shared" si="3"/>
        <v>0</v>
      </c>
    </row>
    <row r="56" spans="1:14" x14ac:dyDescent="0.35">
      <c r="A56" s="1">
        <v>54</v>
      </c>
      <c r="B56">
        <v>11</v>
      </c>
      <c r="C56" t="s">
        <v>30</v>
      </c>
      <c r="D56" t="s">
        <v>20</v>
      </c>
      <c r="E56" t="s">
        <v>42</v>
      </c>
      <c r="F56">
        <v>33</v>
      </c>
      <c r="G56">
        <v>21.821421600000001</v>
      </c>
      <c r="H56">
        <v>14</v>
      </c>
      <c r="I56">
        <v>20</v>
      </c>
      <c r="J56">
        <v>30</v>
      </c>
      <c r="K56">
        <f t="shared" si="0"/>
        <v>0</v>
      </c>
      <c r="L56">
        <f t="shared" si="1"/>
        <v>0</v>
      </c>
      <c r="M56">
        <f t="shared" si="2"/>
        <v>0</v>
      </c>
      <c r="N56">
        <f t="shared" si="3"/>
        <v>1</v>
      </c>
    </row>
    <row r="57" spans="1:14" x14ac:dyDescent="0.35">
      <c r="A57" s="1">
        <v>55</v>
      </c>
      <c r="B57">
        <v>11</v>
      </c>
      <c r="C57" t="s">
        <v>20</v>
      </c>
      <c r="D57" t="s">
        <v>30</v>
      </c>
      <c r="E57" t="s">
        <v>42</v>
      </c>
      <c r="F57">
        <v>40</v>
      </c>
      <c r="G57">
        <v>37.981674599999998</v>
      </c>
      <c r="H57">
        <v>26</v>
      </c>
      <c r="I57">
        <v>37</v>
      </c>
      <c r="J57">
        <v>48</v>
      </c>
      <c r="K57">
        <f t="shared" si="0"/>
        <v>0</v>
      </c>
      <c r="L57">
        <f t="shared" si="1"/>
        <v>0</v>
      </c>
      <c r="M57">
        <f t="shared" si="2"/>
        <v>1</v>
      </c>
      <c r="N57">
        <f t="shared" si="3"/>
        <v>0</v>
      </c>
    </row>
    <row r="58" spans="1:14" x14ac:dyDescent="0.35">
      <c r="A58" s="1">
        <v>56</v>
      </c>
      <c r="B58">
        <v>11</v>
      </c>
      <c r="C58" t="s">
        <v>33</v>
      </c>
      <c r="D58" t="s">
        <v>32</v>
      </c>
      <c r="E58" t="s">
        <v>46</v>
      </c>
      <c r="F58">
        <v>37</v>
      </c>
      <c r="G58">
        <v>26.6747014</v>
      </c>
      <c r="H58">
        <v>18</v>
      </c>
      <c r="I58">
        <v>26</v>
      </c>
      <c r="J58">
        <v>34</v>
      </c>
      <c r="K58">
        <f t="shared" si="0"/>
        <v>0</v>
      </c>
      <c r="L58">
        <f t="shared" si="1"/>
        <v>0</v>
      </c>
      <c r="M58">
        <f t="shared" si="2"/>
        <v>0</v>
      </c>
      <c r="N58">
        <f t="shared" si="3"/>
        <v>1</v>
      </c>
    </row>
    <row r="59" spans="1:14" x14ac:dyDescent="0.35">
      <c r="A59" s="1">
        <v>57</v>
      </c>
      <c r="B59">
        <v>11</v>
      </c>
      <c r="C59" t="s">
        <v>32</v>
      </c>
      <c r="D59" t="s">
        <v>33</v>
      </c>
      <c r="E59" t="s">
        <v>46</v>
      </c>
      <c r="F59">
        <v>12</v>
      </c>
      <c r="G59">
        <v>17.510361799999998</v>
      </c>
      <c r="H59">
        <v>11</v>
      </c>
      <c r="I59">
        <v>17</v>
      </c>
      <c r="J59">
        <v>23</v>
      </c>
      <c r="K59">
        <f t="shared" si="0"/>
        <v>0</v>
      </c>
      <c r="L59">
        <f t="shared" si="1"/>
        <v>1</v>
      </c>
      <c r="M59">
        <f t="shared" si="2"/>
        <v>0</v>
      </c>
      <c r="N59">
        <f t="shared" si="3"/>
        <v>0</v>
      </c>
    </row>
    <row r="60" spans="1:14" x14ac:dyDescent="0.35">
      <c r="A60" s="1">
        <v>58</v>
      </c>
      <c r="B60">
        <v>11</v>
      </c>
      <c r="C60" t="s">
        <v>28</v>
      </c>
      <c r="D60" t="s">
        <v>16</v>
      </c>
      <c r="E60" t="s">
        <v>40</v>
      </c>
      <c r="F60">
        <v>24</v>
      </c>
      <c r="G60">
        <v>13.8665828</v>
      </c>
      <c r="H60">
        <v>6</v>
      </c>
      <c r="I60">
        <v>12</v>
      </c>
      <c r="J60">
        <v>19</v>
      </c>
      <c r="K60">
        <f t="shared" si="0"/>
        <v>0</v>
      </c>
      <c r="L60">
        <f t="shared" si="1"/>
        <v>0</v>
      </c>
      <c r="M60">
        <f t="shared" si="2"/>
        <v>0</v>
      </c>
      <c r="N60">
        <f t="shared" si="3"/>
        <v>1</v>
      </c>
    </row>
    <row r="61" spans="1:14" x14ac:dyDescent="0.35">
      <c r="A61" s="1">
        <v>59</v>
      </c>
      <c r="B61">
        <v>11</v>
      </c>
      <c r="C61" t="s">
        <v>16</v>
      </c>
      <c r="D61" t="s">
        <v>28</v>
      </c>
      <c r="E61" t="s">
        <v>40</v>
      </c>
      <c r="F61">
        <v>62</v>
      </c>
      <c r="G61">
        <v>41.898450799999999</v>
      </c>
      <c r="H61">
        <v>30</v>
      </c>
      <c r="I61">
        <v>41</v>
      </c>
      <c r="J61">
        <v>53</v>
      </c>
      <c r="K61">
        <f t="shared" si="0"/>
        <v>0</v>
      </c>
      <c r="L61">
        <f t="shared" si="1"/>
        <v>0</v>
      </c>
      <c r="M61">
        <f t="shared" si="2"/>
        <v>0</v>
      </c>
      <c r="N61">
        <f t="shared" si="3"/>
        <v>1</v>
      </c>
    </row>
    <row r="62" spans="1:14" x14ac:dyDescent="0.35">
      <c r="A62" s="1">
        <v>60</v>
      </c>
      <c r="B62">
        <v>11</v>
      </c>
      <c r="C62" t="s">
        <v>29</v>
      </c>
      <c r="D62" t="s">
        <v>17</v>
      </c>
      <c r="E62" t="s">
        <v>50</v>
      </c>
      <c r="F62">
        <v>46</v>
      </c>
      <c r="G62">
        <v>44.053274399999999</v>
      </c>
      <c r="H62">
        <v>31</v>
      </c>
      <c r="I62">
        <v>43</v>
      </c>
      <c r="J62">
        <v>55</v>
      </c>
      <c r="K62">
        <f t="shared" si="0"/>
        <v>0</v>
      </c>
      <c r="L62">
        <f t="shared" si="1"/>
        <v>0</v>
      </c>
      <c r="M62">
        <f t="shared" si="2"/>
        <v>1</v>
      </c>
      <c r="N62">
        <f t="shared" si="3"/>
        <v>0</v>
      </c>
    </row>
    <row r="63" spans="1:14" x14ac:dyDescent="0.35">
      <c r="A63" s="1">
        <v>61</v>
      </c>
      <c r="B63">
        <v>11</v>
      </c>
      <c r="C63" t="s">
        <v>17</v>
      </c>
      <c r="D63" t="s">
        <v>29</v>
      </c>
      <c r="E63" t="s">
        <v>50</v>
      </c>
      <c r="F63">
        <v>39</v>
      </c>
      <c r="G63">
        <v>18.646332999999998</v>
      </c>
      <c r="H63">
        <v>11</v>
      </c>
      <c r="I63">
        <v>17</v>
      </c>
      <c r="J63">
        <v>25</v>
      </c>
      <c r="K63">
        <f t="shared" si="0"/>
        <v>0</v>
      </c>
      <c r="L63">
        <f t="shared" si="1"/>
        <v>0</v>
      </c>
      <c r="M63">
        <f t="shared" si="2"/>
        <v>0</v>
      </c>
      <c r="N63">
        <f t="shared" si="3"/>
        <v>1</v>
      </c>
    </row>
    <row r="64" spans="1:14" x14ac:dyDescent="0.35">
      <c r="A64" s="1">
        <v>62</v>
      </c>
      <c r="B64">
        <v>12</v>
      </c>
      <c r="C64" t="s">
        <v>20</v>
      </c>
      <c r="D64" t="s">
        <v>24</v>
      </c>
      <c r="E64" t="s">
        <v>36</v>
      </c>
      <c r="F64">
        <v>50</v>
      </c>
      <c r="G64">
        <v>43.472982000000002</v>
      </c>
      <c r="H64">
        <v>31</v>
      </c>
      <c r="I64">
        <v>42</v>
      </c>
      <c r="J64">
        <v>55</v>
      </c>
      <c r="K64">
        <f t="shared" si="0"/>
        <v>0</v>
      </c>
      <c r="L64">
        <f t="shared" si="1"/>
        <v>0</v>
      </c>
      <c r="M64">
        <f t="shared" si="2"/>
        <v>1</v>
      </c>
      <c r="N64">
        <f t="shared" si="3"/>
        <v>0</v>
      </c>
    </row>
    <row r="65" spans="1:14" x14ac:dyDescent="0.35">
      <c r="A65" s="1">
        <v>63</v>
      </c>
      <c r="B65">
        <v>12</v>
      </c>
      <c r="C65" t="s">
        <v>24</v>
      </c>
      <c r="D65" t="s">
        <v>20</v>
      </c>
      <c r="E65" t="s">
        <v>36</v>
      </c>
      <c r="F65">
        <v>32</v>
      </c>
      <c r="G65">
        <v>23.661835400000001</v>
      </c>
      <c r="H65">
        <v>14</v>
      </c>
      <c r="I65">
        <v>22</v>
      </c>
      <c r="J65">
        <v>32</v>
      </c>
      <c r="K65">
        <f t="shared" si="0"/>
        <v>0</v>
      </c>
      <c r="L65">
        <f t="shared" si="1"/>
        <v>0</v>
      </c>
      <c r="M65">
        <f t="shared" si="2"/>
        <v>1</v>
      </c>
      <c r="N65">
        <f t="shared" si="3"/>
        <v>0</v>
      </c>
    </row>
    <row r="66" spans="1:14" x14ac:dyDescent="0.35">
      <c r="A66" s="1">
        <v>64</v>
      </c>
      <c r="B66">
        <v>12</v>
      </c>
      <c r="C66" t="s">
        <v>23</v>
      </c>
      <c r="D66" t="s">
        <v>27</v>
      </c>
      <c r="E66" t="s">
        <v>51</v>
      </c>
      <c r="F66">
        <v>6</v>
      </c>
      <c r="G66">
        <v>20.139447799999999</v>
      </c>
      <c r="H66">
        <v>11</v>
      </c>
      <c r="I66">
        <v>19</v>
      </c>
      <c r="J66">
        <v>27</v>
      </c>
      <c r="K66">
        <f t="shared" si="0"/>
        <v>1</v>
      </c>
      <c r="L66">
        <f t="shared" si="1"/>
        <v>0</v>
      </c>
      <c r="M66">
        <f t="shared" si="2"/>
        <v>0</v>
      </c>
      <c r="N66">
        <f t="shared" si="3"/>
        <v>0</v>
      </c>
    </row>
    <row r="67" spans="1:14" x14ac:dyDescent="0.35">
      <c r="A67" s="1">
        <v>65</v>
      </c>
      <c r="B67">
        <v>12</v>
      </c>
      <c r="C67" t="s">
        <v>27</v>
      </c>
      <c r="D67" t="s">
        <v>23</v>
      </c>
      <c r="E67" t="s">
        <v>51</v>
      </c>
      <c r="F67">
        <v>13</v>
      </c>
      <c r="G67">
        <v>31.334213999999999</v>
      </c>
      <c r="H67">
        <v>20</v>
      </c>
      <c r="I67">
        <v>30</v>
      </c>
      <c r="J67">
        <v>41</v>
      </c>
      <c r="K67">
        <f t="shared" ref="K67:K130" si="4">IF(F67&lt;=H67, 1, 0)</f>
        <v>1</v>
      </c>
      <c r="L67">
        <f t="shared" ref="L67:L130" si="5">IF(AND(K67=0, F67&lt;=I67), 1, 0)</f>
        <v>0</v>
      </c>
      <c r="M67">
        <f t="shared" ref="M67:M130" si="6">IF(AND(SUM(K67:L67)=0, F67&lt;=J67), 1, 0)</f>
        <v>0</v>
      </c>
      <c r="N67">
        <f t="shared" ref="N67:N130" si="7">1-SUM(K67:M67)</f>
        <v>0</v>
      </c>
    </row>
    <row r="68" spans="1:14" x14ac:dyDescent="0.35">
      <c r="A68" s="1">
        <v>66</v>
      </c>
      <c r="B68">
        <v>12</v>
      </c>
      <c r="C68" t="s">
        <v>16</v>
      </c>
      <c r="D68" t="s">
        <v>21</v>
      </c>
      <c r="E68" t="s">
        <v>34</v>
      </c>
      <c r="F68">
        <v>20</v>
      </c>
      <c r="G68">
        <v>38.194704799999997</v>
      </c>
      <c r="H68">
        <v>26</v>
      </c>
      <c r="I68">
        <v>38</v>
      </c>
      <c r="J68">
        <v>49</v>
      </c>
      <c r="K68">
        <f t="shared" si="4"/>
        <v>1</v>
      </c>
      <c r="L68">
        <f t="shared" si="5"/>
        <v>0</v>
      </c>
      <c r="M68">
        <f t="shared" si="6"/>
        <v>0</v>
      </c>
      <c r="N68">
        <f t="shared" si="7"/>
        <v>0</v>
      </c>
    </row>
    <row r="69" spans="1:14" x14ac:dyDescent="0.35">
      <c r="A69" s="1">
        <v>67</v>
      </c>
      <c r="B69">
        <v>12</v>
      </c>
      <c r="C69" t="s">
        <v>21</v>
      </c>
      <c r="D69" t="s">
        <v>16</v>
      </c>
      <c r="E69" t="s">
        <v>34</v>
      </c>
      <c r="F69">
        <v>12</v>
      </c>
      <c r="G69">
        <v>46.045974000000001</v>
      </c>
      <c r="H69">
        <v>32</v>
      </c>
      <c r="I69">
        <v>46</v>
      </c>
      <c r="J69">
        <v>56</v>
      </c>
      <c r="K69">
        <f t="shared" si="4"/>
        <v>1</v>
      </c>
      <c r="L69">
        <f t="shared" si="5"/>
        <v>0</v>
      </c>
      <c r="M69">
        <f t="shared" si="6"/>
        <v>0</v>
      </c>
      <c r="N69">
        <f t="shared" si="7"/>
        <v>0</v>
      </c>
    </row>
    <row r="70" spans="1:14" x14ac:dyDescent="0.35">
      <c r="A70" s="1">
        <v>68</v>
      </c>
      <c r="B70">
        <v>12</v>
      </c>
      <c r="C70" t="s">
        <v>22</v>
      </c>
      <c r="D70" t="s">
        <v>18</v>
      </c>
      <c r="E70" t="s">
        <v>37</v>
      </c>
      <c r="F70">
        <v>24</v>
      </c>
      <c r="G70">
        <v>21.065486799999999</v>
      </c>
      <c r="H70">
        <v>12</v>
      </c>
      <c r="I70">
        <v>20</v>
      </c>
      <c r="J70">
        <v>28</v>
      </c>
      <c r="K70">
        <f t="shared" si="4"/>
        <v>0</v>
      </c>
      <c r="L70">
        <f t="shared" si="5"/>
        <v>0</v>
      </c>
      <c r="M70">
        <f t="shared" si="6"/>
        <v>1</v>
      </c>
      <c r="N70">
        <f t="shared" si="7"/>
        <v>0</v>
      </c>
    </row>
    <row r="71" spans="1:14" x14ac:dyDescent="0.35">
      <c r="A71" s="1">
        <v>69</v>
      </c>
      <c r="B71">
        <v>12</v>
      </c>
      <c r="C71" t="s">
        <v>18</v>
      </c>
      <c r="D71" t="s">
        <v>22</v>
      </c>
      <c r="E71" t="s">
        <v>37</v>
      </c>
      <c r="F71">
        <v>29</v>
      </c>
      <c r="G71">
        <v>37.566819600000002</v>
      </c>
      <c r="H71">
        <v>25</v>
      </c>
      <c r="I71">
        <v>36</v>
      </c>
      <c r="J71">
        <v>48</v>
      </c>
      <c r="K71">
        <f t="shared" si="4"/>
        <v>0</v>
      </c>
      <c r="L71">
        <f t="shared" si="5"/>
        <v>1</v>
      </c>
      <c r="M71">
        <f t="shared" si="6"/>
        <v>0</v>
      </c>
      <c r="N71">
        <f t="shared" si="7"/>
        <v>0</v>
      </c>
    </row>
    <row r="72" spans="1:14" x14ac:dyDescent="0.35">
      <c r="A72" s="1">
        <v>70</v>
      </c>
      <c r="B72">
        <v>12</v>
      </c>
      <c r="C72" t="s">
        <v>28</v>
      </c>
      <c r="D72" t="s">
        <v>31</v>
      </c>
      <c r="E72" t="s">
        <v>40</v>
      </c>
      <c r="F72">
        <v>10</v>
      </c>
      <c r="G72">
        <v>16.897177599999999</v>
      </c>
      <c r="H72">
        <v>9</v>
      </c>
      <c r="I72">
        <v>16</v>
      </c>
      <c r="J72">
        <v>23</v>
      </c>
      <c r="K72">
        <f t="shared" si="4"/>
        <v>0</v>
      </c>
      <c r="L72">
        <f t="shared" si="5"/>
        <v>1</v>
      </c>
      <c r="M72">
        <f t="shared" si="6"/>
        <v>0</v>
      </c>
      <c r="N72">
        <f t="shared" si="7"/>
        <v>0</v>
      </c>
    </row>
    <row r="73" spans="1:14" x14ac:dyDescent="0.35">
      <c r="A73" s="1">
        <v>71</v>
      </c>
      <c r="B73">
        <v>12</v>
      </c>
      <c r="C73" t="s">
        <v>31</v>
      </c>
      <c r="D73" t="s">
        <v>28</v>
      </c>
      <c r="E73" t="s">
        <v>40</v>
      </c>
      <c r="F73">
        <v>17</v>
      </c>
      <c r="G73">
        <v>37.4597354</v>
      </c>
      <c r="H73">
        <v>26</v>
      </c>
      <c r="I73">
        <v>36</v>
      </c>
      <c r="J73">
        <v>47</v>
      </c>
      <c r="K73">
        <f t="shared" si="4"/>
        <v>1</v>
      </c>
      <c r="L73">
        <f t="shared" si="5"/>
        <v>0</v>
      </c>
      <c r="M73">
        <f t="shared" si="6"/>
        <v>0</v>
      </c>
      <c r="N73">
        <f t="shared" si="7"/>
        <v>0</v>
      </c>
    </row>
    <row r="74" spans="1:14" x14ac:dyDescent="0.35">
      <c r="A74" s="1">
        <v>72</v>
      </c>
      <c r="B74">
        <v>12</v>
      </c>
      <c r="C74" t="s">
        <v>19</v>
      </c>
      <c r="D74" t="s">
        <v>33</v>
      </c>
      <c r="E74" t="s">
        <v>49</v>
      </c>
      <c r="F74">
        <v>35</v>
      </c>
      <c r="G74">
        <v>24.070635200000002</v>
      </c>
      <c r="H74">
        <v>15</v>
      </c>
      <c r="I74">
        <v>23</v>
      </c>
      <c r="J74">
        <v>32</v>
      </c>
      <c r="K74">
        <f t="shared" si="4"/>
        <v>0</v>
      </c>
      <c r="L74">
        <f t="shared" si="5"/>
        <v>0</v>
      </c>
      <c r="M74">
        <f t="shared" si="6"/>
        <v>0</v>
      </c>
      <c r="N74">
        <f t="shared" si="7"/>
        <v>1</v>
      </c>
    </row>
    <row r="75" spans="1:14" x14ac:dyDescent="0.35">
      <c r="A75" s="1">
        <v>73</v>
      </c>
      <c r="B75">
        <v>12</v>
      </c>
      <c r="C75" t="s">
        <v>33</v>
      </c>
      <c r="D75" t="s">
        <v>19</v>
      </c>
      <c r="E75" t="s">
        <v>49</v>
      </c>
      <c r="F75">
        <v>32</v>
      </c>
      <c r="G75">
        <v>34.593953200000001</v>
      </c>
      <c r="H75">
        <v>24</v>
      </c>
      <c r="I75">
        <v>33</v>
      </c>
      <c r="J75">
        <v>44</v>
      </c>
      <c r="K75">
        <f t="shared" si="4"/>
        <v>0</v>
      </c>
      <c r="L75">
        <f t="shared" si="5"/>
        <v>1</v>
      </c>
      <c r="M75">
        <f t="shared" si="6"/>
        <v>0</v>
      </c>
      <c r="N75">
        <f t="shared" si="7"/>
        <v>0</v>
      </c>
    </row>
    <row r="76" spans="1:14" x14ac:dyDescent="0.35">
      <c r="A76" s="1">
        <v>74</v>
      </c>
      <c r="B76">
        <v>12</v>
      </c>
      <c r="C76" t="s">
        <v>29</v>
      </c>
      <c r="D76" t="s">
        <v>32</v>
      </c>
      <c r="E76" t="s">
        <v>50</v>
      </c>
      <c r="F76">
        <v>6</v>
      </c>
      <c r="G76">
        <v>30.333461</v>
      </c>
      <c r="H76">
        <v>20</v>
      </c>
      <c r="I76">
        <v>29</v>
      </c>
      <c r="J76">
        <v>39</v>
      </c>
      <c r="K76">
        <f t="shared" si="4"/>
        <v>1</v>
      </c>
      <c r="L76">
        <f t="shared" si="5"/>
        <v>0</v>
      </c>
      <c r="M76">
        <f t="shared" si="6"/>
        <v>0</v>
      </c>
      <c r="N76">
        <f t="shared" si="7"/>
        <v>0</v>
      </c>
    </row>
    <row r="77" spans="1:14" x14ac:dyDescent="0.35">
      <c r="A77" s="1">
        <v>75</v>
      </c>
      <c r="B77">
        <v>12</v>
      </c>
      <c r="C77" t="s">
        <v>32</v>
      </c>
      <c r="D77" t="s">
        <v>29</v>
      </c>
      <c r="E77" t="s">
        <v>50</v>
      </c>
      <c r="F77">
        <v>16</v>
      </c>
      <c r="G77">
        <v>18.997469599999999</v>
      </c>
      <c r="H77">
        <v>11</v>
      </c>
      <c r="I77">
        <v>17</v>
      </c>
      <c r="J77">
        <v>25</v>
      </c>
      <c r="K77">
        <f t="shared" si="4"/>
        <v>0</v>
      </c>
      <c r="L77">
        <f t="shared" si="5"/>
        <v>1</v>
      </c>
      <c r="M77">
        <f t="shared" si="6"/>
        <v>0</v>
      </c>
      <c r="N77">
        <f t="shared" si="7"/>
        <v>0</v>
      </c>
    </row>
    <row r="78" spans="1:14" x14ac:dyDescent="0.35">
      <c r="A78" s="1">
        <v>76</v>
      </c>
      <c r="B78">
        <v>13</v>
      </c>
      <c r="C78" t="s">
        <v>25</v>
      </c>
      <c r="D78" t="s">
        <v>16</v>
      </c>
      <c r="E78" t="s">
        <v>54</v>
      </c>
      <c r="F78">
        <v>24</v>
      </c>
      <c r="G78">
        <v>23.094435799999999</v>
      </c>
      <c r="H78">
        <v>14</v>
      </c>
      <c r="I78">
        <v>22</v>
      </c>
      <c r="J78">
        <v>30</v>
      </c>
      <c r="K78">
        <f t="shared" si="4"/>
        <v>0</v>
      </c>
      <c r="L78">
        <f t="shared" si="5"/>
        <v>0</v>
      </c>
      <c r="M78">
        <f t="shared" si="6"/>
        <v>1</v>
      </c>
      <c r="N78">
        <f t="shared" si="7"/>
        <v>0</v>
      </c>
    </row>
    <row r="79" spans="1:14" x14ac:dyDescent="0.35">
      <c r="A79" s="1">
        <v>77</v>
      </c>
      <c r="B79">
        <v>13</v>
      </c>
      <c r="C79" t="s">
        <v>16</v>
      </c>
      <c r="D79" t="s">
        <v>25</v>
      </c>
      <c r="E79" t="s">
        <v>54</v>
      </c>
      <c r="F79">
        <v>31</v>
      </c>
      <c r="G79">
        <v>34.7613828</v>
      </c>
      <c r="H79">
        <v>24</v>
      </c>
      <c r="I79">
        <v>34</v>
      </c>
      <c r="J79">
        <v>44</v>
      </c>
      <c r="K79">
        <f t="shared" si="4"/>
        <v>0</v>
      </c>
      <c r="L79">
        <f t="shared" si="5"/>
        <v>1</v>
      </c>
      <c r="M79">
        <f t="shared" si="6"/>
        <v>0</v>
      </c>
      <c r="N79">
        <f t="shared" si="7"/>
        <v>0</v>
      </c>
    </row>
    <row r="80" spans="1:14" x14ac:dyDescent="0.35">
      <c r="A80" s="1">
        <v>78</v>
      </c>
      <c r="B80">
        <v>13</v>
      </c>
      <c r="C80" t="s">
        <v>26</v>
      </c>
      <c r="D80" t="s">
        <v>20</v>
      </c>
      <c r="E80" t="s">
        <v>39</v>
      </c>
      <c r="F80">
        <v>30</v>
      </c>
      <c r="G80">
        <v>33.177582200000003</v>
      </c>
      <c r="H80">
        <v>22</v>
      </c>
      <c r="I80">
        <v>32</v>
      </c>
      <c r="J80">
        <v>43</v>
      </c>
      <c r="K80">
        <f t="shared" si="4"/>
        <v>0</v>
      </c>
      <c r="L80">
        <f t="shared" si="5"/>
        <v>1</v>
      </c>
      <c r="M80">
        <f t="shared" si="6"/>
        <v>0</v>
      </c>
      <c r="N80">
        <f t="shared" si="7"/>
        <v>0</v>
      </c>
    </row>
    <row r="81" spans="1:14" x14ac:dyDescent="0.35">
      <c r="A81" s="1">
        <v>79</v>
      </c>
      <c r="B81">
        <v>13</v>
      </c>
      <c r="C81" t="s">
        <v>20</v>
      </c>
      <c r="D81" t="s">
        <v>26</v>
      </c>
      <c r="E81" t="s">
        <v>39</v>
      </c>
      <c r="F81">
        <v>22</v>
      </c>
      <c r="G81">
        <v>37.732540999999998</v>
      </c>
      <c r="H81">
        <v>26</v>
      </c>
      <c r="I81">
        <v>36</v>
      </c>
      <c r="J81">
        <v>48</v>
      </c>
      <c r="K81">
        <f t="shared" si="4"/>
        <v>1</v>
      </c>
      <c r="L81">
        <f t="shared" si="5"/>
        <v>0</v>
      </c>
      <c r="M81">
        <f t="shared" si="6"/>
        <v>0</v>
      </c>
      <c r="N81">
        <f t="shared" si="7"/>
        <v>0</v>
      </c>
    </row>
    <row r="82" spans="1:14" x14ac:dyDescent="0.35">
      <c r="A82" s="1">
        <v>80</v>
      </c>
      <c r="B82">
        <v>13</v>
      </c>
      <c r="C82" t="s">
        <v>21</v>
      </c>
      <c r="D82" t="s">
        <v>24</v>
      </c>
      <c r="E82" t="s">
        <v>52</v>
      </c>
      <c r="F82">
        <v>61</v>
      </c>
      <c r="G82">
        <v>60.503190199999999</v>
      </c>
      <c r="H82">
        <v>46</v>
      </c>
      <c r="I82">
        <v>60</v>
      </c>
      <c r="J82">
        <v>74</v>
      </c>
      <c r="K82">
        <f t="shared" si="4"/>
        <v>0</v>
      </c>
      <c r="L82">
        <f t="shared" si="5"/>
        <v>0</v>
      </c>
      <c r="M82">
        <f t="shared" si="6"/>
        <v>1</v>
      </c>
      <c r="N82">
        <f t="shared" si="7"/>
        <v>0</v>
      </c>
    </row>
    <row r="83" spans="1:14" x14ac:dyDescent="0.35">
      <c r="A83" s="1">
        <v>81</v>
      </c>
      <c r="B83">
        <v>13</v>
      </c>
      <c r="C83" t="s">
        <v>24</v>
      </c>
      <c r="D83" t="s">
        <v>21</v>
      </c>
      <c r="E83" t="s">
        <v>52</v>
      </c>
      <c r="F83">
        <v>7</v>
      </c>
      <c r="G83">
        <v>20.302640400000001</v>
      </c>
      <c r="H83">
        <v>12</v>
      </c>
      <c r="I83">
        <v>19</v>
      </c>
      <c r="J83">
        <v>27</v>
      </c>
      <c r="K83">
        <f t="shared" si="4"/>
        <v>1</v>
      </c>
      <c r="L83">
        <f t="shared" si="5"/>
        <v>0</v>
      </c>
      <c r="M83">
        <f t="shared" si="6"/>
        <v>0</v>
      </c>
      <c r="N83">
        <f t="shared" si="7"/>
        <v>0</v>
      </c>
    </row>
    <row r="84" spans="1:14" x14ac:dyDescent="0.35">
      <c r="A84" s="1">
        <v>82</v>
      </c>
      <c r="B84">
        <v>13</v>
      </c>
      <c r="C84" t="s">
        <v>32</v>
      </c>
      <c r="D84" t="s">
        <v>31</v>
      </c>
      <c r="E84" t="s">
        <v>45</v>
      </c>
      <c r="F84">
        <v>6</v>
      </c>
      <c r="G84">
        <v>15.150922</v>
      </c>
      <c r="H84">
        <v>8</v>
      </c>
      <c r="I84">
        <v>14</v>
      </c>
      <c r="J84">
        <v>21</v>
      </c>
      <c r="K84">
        <f t="shared" si="4"/>
        <v>1</v>
      </c>
      <c r="L84">
        <f t="shared" si="5"/>
        <v>0</v>
      </c>
      <c r="M84">
        <f t="shared" si="6"/>
        <v>0</v>
      </c>
      <c r="N84">
        <f t="shared" si="7"/>
        <v>0</v>
      </c>
    </row>
    <row r="85" spans="1:14" x14ac:dyDescent="0.35">
      <c r="A85" s="1">
        <v>83</v>
      </c>
      <c r="B85">
        <v>13</v>
      </c>
      <c r="C85" t="s">
        <v>31</v>
      </c>
      <c r="D85" t="s">
        <v>32</v>
      </c>
      <c r="E85" t="s">
        <v>45</v>
      </c>
      <c r="F85">
        <v>55</v>
      </c>
      <c r="G85">
        <v>30.798951599999999</v>
      </c>
      <c r="H85">
        <v>20</v>
      </c>
      <c r="I85">
        <v>30</v>
      </c>
      <c r="J85">
        <v>40</v>
      </c>
      <c r="K85">
        <f t="shared" si="4"/>
        <v>0</v>
      </c>
      <c r="L85">
        <f t="shared" si="5"/>
        <v>0</v>
      </c>
      <c r="M85">
        <f t="shared" si="6"/>
        <v>0</v>
      </c>
      <c r="N85">
        <f t="shared" si="7"/>
        <v>1</v>
      </c>
    </row>
    <row r="86" spans="1:14" x14ac:dyDescent="0.35">
      <c r="A86" s="1">
        <v>84</v>
      </c>
      <c r="B86">
        <v>13</v>
      </c>
      <c r="C86" t="s">
        <v>17</v>
      </c>
      <c r="D86" t="s">
        <v>33</v>
      </c>
      <c r="E86" t="s">
        <v>55</v>
      </c>
      <c r="F86">
        <v>17</v>
      </c>
      <c r="G86">
        <v>20.553144799999998</v>
      </c>
      <c r="H86">
        <v>12</v>
      </c>
      <c r="I86">
        <v>19</v>
      </c>
      <c r="J86">
        <v>28</v>
      </c>
      <c r="K86">
        <f t="shared" si="4"/>
        <v>0</v>
      </c>
      <c r="L86">
        <f t="shared" si="5"/>
        <v>1</v>
      </c>
      <c r="M86">
        <f t="shared" si="6"/>
        <v>0</v>
      </c>
      <c r="N86">
        <f t="shared" si="7"/>
        <v>0</v>
      </c>
    </row>
    <row r="87" spans="1:14" x14ac:dyDescent="0.35">
      <c r="A87" s="1">
        <v>85</v>
      </c>
      <c r="B87">
        <v>13</v>
      </c>
      <c r="C87" t="s">
        <v>33</v>
      </c>
      <c r="D87" t="s">
        <v>17</v>
      </c>
      <c r="E87" t="s">
        <v>55</v>
      </c>
      <c r="F87">
        <v>38</v>
      </c>
      <c r="G87">
        <v>44.029633799999999</v>
      </c>
      <c r="H87">
        <v>32</v>
      </c>
      <c r="I87">
        <v>43</v>
      </c>
      <c r="J87">
        <v>55</v>
      </c>
      <c r="K87">
        <f t="shared" si="4"/>
        <v>0</v>
      </c>
      <c r="L87">
        <f t="shared" si="5"/>
        <v>1</v>
      </c>
      <c r="M87">
        <f t="shared" si="6"/>
        <v>0</v>
      </c>
      <c r="N87">
        <f t="shared" si="7"/>
        <v>0</v>
      </c>
    </row>
    <row r="88" spans="1:14" x14ac:dyDescent="0.35">
      <c r="A88" s="1">
        <v>86</v>
      </c>
      <c r="B88">
        <v>13</v>
      </c>
      <c r="C88" t="s">
        <v>27</v>
      </c>
      <c r="D88" t="s">
        <v>28</v>
      </c>
      <c r="E88" t="s">
        <v>43</v>
      </c>
      <c r="F88">
        <v>51</v>
      </c>
      <c r="G88">
        <v>37.091714400000001</v>
      </c>
      <c r="H88">
        <v>25</v>
      </c>
      <c r="I88">
        <v>36</v>
      </c>
      <c r="J88">
        <v>47</v>
      </c>
      <c r="K88">
        <f t="shared" si="4"/>
        <v>0</v>
      </c>
      <c r="L88">
        <f t="shared" si="5"/>
        <v>0</v>
      </c>
      <c r="M88">
        <f t="shared" si="6"/>
        <v>0</v>
      </c>
      <c r="N88">
        <f t="shared" si="7"/>
        <v>1</v>
      </c>
    </row>
    <row r="89" spans="1:14" x14ac:dyDescent="0.35">
      <c r="A89" s="1">
        <v>87</v>
      </c>
      <c r="B89">
        <v>13</v>
      </c>
      <c r="C89" t="s">
        <v>28</v>
      </c>
      <c r="D89" t="s">
        <v>27</v>
      </c>
      <c r="E89" t="s">
        <v>43</v>
      </c>
      <c r="F89">
        <v>14</v>
      </c>
      <c r="G89">
        <v>15.185595599999999</v>
      </c>
      <c r="H89">
        <v>9</v>
      </c>
      <c r="I89">
        <v>14</v>
      </c>
      <c r="J89">
        <v>20</v>
      </c>
      <c r="K89">
        <f t="shared" si="4"/>
        <v>0</v>
      </c>
      <c r="L89">
        <f t="shared" si="5"/>
        <v>1</v>
      </c>
      <c r="M89">
        <f t="shared" si="6"/>
        <v>0</v>
      </c>
      <c r="N89">
        <f t="shared" si="7"/>
        <v>0</v>
      </c>
    </row>
    <row r="90" spans="1:14" x14ac:dyDescent="0.35">
      <c r="A90" s="1">
        <v>88</v>
      </c>
      <c r="B90">
        <v>13</v>
      </c>
      <c r="C90" t="s">
        <v>19</v>
      </c>
      <c r="D90" t="s">
        <v>23</v>
      </c>
      <c r="E90" t="s">
        <v>49</v>
      </c>
      <c r="F90">
        <v>10</v>
      </c>
      <c r="G90">
        <v>23.493318599999998</v>
      </c>
      <c r="H90">
        <v>14</v>
      </c>
      <c r="I90">
        <v>22</v>
      </c>
      <c r="J90">
        <v>31</v>
      </c>
      <c r="K90">
        <f t="shared" si="4"/>
        <v>1</v>
      </c>
      <c r="L90">
        <f t="shared" si="5"/>
        <v>0</v>
      </c>
      <c r="M90">
        <f t="shared" si="6"/>
        <v>0</v>
      </c>
      <c r="N90">
        <f t="shared" si="7"/>
        <v>0</v>
      </c>
    </row>
    <row r="91" spans="1:14" x14ac:dyDescent="0.35">
      <c r="A91" s="1">
        <v>89</v>
      </c>
      <c r="B91">
        <v>13</v>
      </c>
      <c r="C91" t="s">
        <v>23</v>
      </c>
      <c r="D91" t="s">
        <v>19</v>
      </c>
      <c r="E91" t="s">
        <v>49</v>
      </c>
      <c r="F91">
        <v>19</v>
      </c>
      <c r="G91">
        <v>30.059442000000001</v>
      </c>
      <c r="H91">
        <v>19</v>
      </c>
      <c r="I91">
        <v>29</v>
      </c>
      <c r="J91">
        <v>39</v>
      </c>
      <c r="K91">
        <f t="shared" si="4"/>
        <v>1</v>
      </c>
      <c r="L91">
        <f t="shared" si="5"/>
        <v>0</v>
      </c>
      <c r="M91">
        <f t="shared" si="6"/>
        <v>0</v>
      </c>
      <c r="N91">
        <f t="shared" si="7"/>
        <v>0</v>
      </c>
    </row>
    <row r="92" spans="1:14" x14ac:dyDescent="0.35">
      <c r="A92" s="1">
        <v>90</v>
      </c>
      <c r="B92">
        <v>13</v>
      </c>
      <c r="C92" t="s">
        <v>30</v>
      </c>
      <c r="D92" t="s">
        <v>22</v>
      </c>
      <c r="E92" t="s">
        <v>42</v>
      </c>
      <c r="F92">
        <v>50</v>
      </c>
      <c r="G92">
        <v>41.486203199999999</v>
      </c>
      <c r="H92">
        <v>30</v>
      </c>
      <c r="I92">
        <v>40</v>
      </c>
      <c r="J92">
        <v>52</v>
      </c>
      <c r="K92">
        <f t="shared" si="4"/>
        <v>0</v>
      </c>
      <c r="L92">
        <f t="shared" si="5"/>
        <v>0</v>
      </c>
      <c r="M92">
        <f t="shared" si="6"/>
        <v>1</v>
      </c>
      <c r="N92">
        <f t="shared" si="7"/>
        <v>0</v>
      </c>
    </row>
    <row r="93" spans="1:14" x14ac:dyDescent="0.35">
      <c r="A93" s="1">
        <v>91</v>
      </c>
      <c r="B93">
        <v>13</v>
      </c>
      <c r="C93" t="s">
        <v>22</v>
      </c>
      <c r="D93" t="s">
        <v>30</v>
      </c>
      <c r="E93" t="s">
        <v>42</v>
      </c>
      <c r="F93">
        <v>30</v>
      </c>
      <c r="G93">
        <v>22.8051894</v>
      </c>
      <c r="H93">
        <v>14</v>
      </c>
      <c r="I93">
        <v>22</v>
      </c>
      <c r="J93">
        <v>30</v>
      </c>
      <c r="K93">
        <f t="shared" si="4"/>
        <v>0</v>
      </c>
      <c r="L93">
        <f t="shared" si="5"/>
        <v>0</v>
      </c>
      <c r="M93">
        <f t="shared" si="6"/>
        <v>1</v>
      </c>
      <c r="N93">
        <f t="shared" si="7"/>
        <v>0</v>
      </c>
    </row>
    <row r="94" spans="1:14" x14ac:dyDescent="0.35">
      <c r="A94" s="1">
        <v>92</v>
      </c>
      <c r="B94">
        <v>14</v>
      </c>
      <c r="C94" t="s">
        <v>20</v>
      </c>
      <c r="D94" t="s">
        <v>25</v>
      </c>
      <c r="E94" t="s">
        <v>36</v>
      </c>
      <c r="F94">
        <v>16</v>
      </c>
      <c r="G94">
        <v>25.542656399999998</v>
      </c>
      <c r="H94">
        <v>17</v>
      </c>
      <c r="I94">
        <v>25</v>
      </c>
      <c r="J94">
        <v>33</v>
      </c>
      <c r="K94">
        <f t="shared" si="4"/>
        <v>1</v>
      </c>
      <c r="L94">
        <f t="shared" si="5"/>
        <v>0</v>
      </c>
      <c r="M94">
        <f t="shared" si="6"/>
        <v>0</v>
      </c>
      <c r="N94">
        <f t="shared" si="7"/>
        <v>0</v>
      </c>
    </row>
    <row r="95" spans="1:14" x14ac:dyDescent="0.35">
      <c r="A95" s="1">
        <v>93</v>
      </c>
      <c r="B95">
        <v>14</v>
      </c>
      <c r="C95" t="s">
        <v>25</v>
      </c>
      <c r="D95" t="s">
        <v>20</v>
      </c>
      <c r="E95" t="s">
        <v>36</v>
      </c>
      <c r="F95">
        <v>16</v>
      </c>
      <c r="G95">
        <v>29.1210238</v>
      </c>
      <c r="H95">
        <v>19</v>
      </c>
      <c r="I95">
        <v>28</v>
      </c>
      <c r="J95">
        <v>38</v>
      </c>
      <c r="K95">
        <f t="shared" si="4"/>
        <v>1</v>
      </c>
      <c r="L95">
        <f t="shared" si="5"/>
        <v>0</v>
      </c>
      <c r="M95">
        <f t="shared" si="6"/>
        <v>0</v>
      </c>
      <c r="N95">
        <f t="shared" si="7"/>
        <v>0</v>
      </c>
    </row>
    <row r="96" spans="1:14" x14ac:dyDescent="0.35">
      <c r="A96" s="1">
        <v>94</v>
      </c>
      <c r="B96">
        <v>14</v>
      </c>
      <c r="C96" t="s">
        <v>18</v>
      </c>
      <c r="D96" t="s">
        <v>32</v>
      </c>
      <c r="E96" t="s">
        <v>35</v>
      </c>
      <c r="F96">
        <v>26</v>
      </c>
      <c r="G96">
        <v>26.5950226</v>
      </c>
      <c r="H96">
        <v>16</v>
      </c>
      <c r="I96">
        <v>25</v>
      </c>
      <c r="J96">
        <v>36</v>
      </c>
      <c r="K96">
        <f t="shared" si="4"/>
        <v>0</v>
      </c>
      <c r="L96">
        <f t="shared" si="5"/>
        <v>0</v>
      </c>
      <c r="M96">
        <f t="shared" si="6"/>
        <v>1</v>
      </c>
      <c r="N96">
        <f t="shared" si="7"/>
        <v>0</v>
      </c>
    </row>
    <row r="97" spans="1:14" x14ac:dyDescent="0.35">
      <c r="A97" s="1">
        <v>95</v>
      </c>
      <c r="B97">
        <v>14</v>
      </c>
      <c r="C97" t="s">
        <v>32</v>
      </c>
      <c r="D97" t="s">
        <v>18</v>
      </c>
      <c r="E97" t="s">
        <v>35</v>
      </c>
      <c r="F97">
        <v>40</v>
      </c>
      <c r="G97">
        <v>25.7149492</v>
      </c>
      <c r="H97">
        <v>17</v>
      </c>
      <c r="I97">
        <v>25</v>
      </c>
      <c r="J97">
        <v>34</v>
      </c>
      <c r="K97">
        <f t="shared" si="4"/>
        <v>0</v>
      </c>
      <c r="L97">
        <f t="shared" si="5"/>
        <v>0</v>
      </c>
      <c r="M97">
        <f t="shared" si="6"/>
        <v>0</v>
      </c>
      <c r="N97">
        <f t="shared" si="7"/>
        <v>1</v>
      </c>
    </row>
    <row r="98" spans="1:14" x14ac:dyDescent="0.35">
      <c r="A98" s="1">
        <v>96</v>
      </c>
      <c r="B98">
        <v>14</v>
      </c>
      <c r="C98" t="s">
        <v>17</v>
      </c>
      <c r="D98" t="s">
        <v>24</v>
      </c>
      <c r="E98" t="s">
        <v>56</v>
      </c>
      <c r="F98">
        <v>7</v>
      </c>
      <c r="G98">
        <v>38.835029200000001</v>
      </c>
      <c r="H98">
        <v>27</v>
      </c>
      <c r="I98">
        <v>38</v>
      </c>
      <c r="J98">
        <v>49</v>
      </c>
      <c r="K98">
        <f t="shared" si="4"/>
        <v>1</v>
      </c>
      <c r="L98">
        <f t="shared" si="5"/>
        <v>0</v>
      </c>
      <c r="M98">
        <f t="shared" si="6"/>
        <v>0</v>
      </c>
      <c r="N98">
        <f t="shared" si="7"/>
        <v>0</v>
      </c>
    </row>
    <row r="99" spans="1:14" x14ac:dyDescent="0.35">
      <c r="A99" s="1">
        <v>97</v>
      </c>
      <c r="B99">
        <v>14</v>
      </c>
      <c r="C99" t="s">
        <v>24</v>
      </c>
      <c r="D99" t="s">
        <v>17</v>
      </c>
      <c r="E99" t="s">
        <v>56</v>
      </c>
      <c r="F99">
        <v>47</v>
      </c>
      <c r="G99">
        <v>43.728270999999999</v>
      </c>
      <c r="H99">
        <v>31</v>
      </c>
      <c r="I99">
        <v>43</v>
      </c>
      <c r="J99">
        <v>55</v>
      </c>
      <c r="K99">
        <f t="shared" si="4"/>
        <v>0</v>
      </c>
      <c r="L99">
        <f t="shared" si="5"/>
        <v>0</v>
      </c>
      <c r="M99">
        <f t="shared" si="6"/>
        <v>1</v>
      </c>
      <c r="N99">
        <f t="shared" si="7"/>
        <v>0</v>
      </c>
    </row>
    <row r="100" spans="1:14" x14ac:dyDescent="0.35">
      <c r="A100" s="1">
        <v>98</v>
      </c>
      <c r="B100">
        <v>14</v>
      </c>
      <c r="C100" t="s">
        <v>31</v>
      </c>
      <c r="D100" t="s">
        <v>30</v>
      </c>
      <c r="E100" t="s">
        <v>47</v>
      </c>
      <c r="F100">
        <v>44</v>
      </c>
      <c r="G100">
        <v>41.252203999999999</v>
      </c>
      <c r="H100">
        <v>29</v>
      </c>
      <c r="I100">
        <v>40</v>
      </c>
      <c r="J100">
        <v>52</v>
      </c>
      <c r="K100">
        <f t="shared" si="4"/>
        <v>0</v>
      </c>
      <c r="L100">
        <f t="shared" si="5"/>
        <v>0</v>
      </c>
      <c r="M100">
        <f t="shared" si="6"/>
        <v>1</v>
      </c>
      <c r="N100">
        <f t="shared" si="7"/>
        <v>0</v>
      </c>
    </row>
    <row r="101" spans="1:14" x14ac:dyDescent="0.35">
      <c r="A101" s="1">
        <v>99</v>
      </c>
      <c r="B101">
        <v>14</v>
      </c>
      <c r="C101" t="s">
        <v>30</v>
      </c>
      <c r="D101" t="s">
        <v>31</v>
      </c>
      <c r="E101" t="s">
        <v>47</v>
      </c>
      <c r="F101">
        <v>28</v>
      </c>
      <c r="G101">
        <v>23.0533468</v>
      </c>
      <c r="H101">
        <v>14</v>
      </c>
      <c r="I101">
        <v>22</v>
      </c>
      <c r="J101">
        <v>31</v>
      </c>
      <c r="K101">
        <f t="shared" si="4"/>
        <v>0</v>
      </c>
      <c r="L101">
        <f t="shared" si="5"/>
        <v>0</v>
      </c>
      <c r="M101">
        <f t="shared" si="6"/>
        <v>1</v>
      </c>
      <c r="N101">
        <f t="shared" si="7"/>
        <v>0</v>
      </c>
    </row>
    <row r="102" spans="1:14" x14ac:dyDescent="0.35">
      <c r="A102" s="1">
        <v>100</v>
      </c>
      <c r="B102">
        <v>14</v>
      </c>
      <c r="C102" t="s">
        <v>22</v>
      </c>
      <c r="D102" t="s">
        <v>16</v>
      </c>
      <c r="E102" t="s">
        <v>37</v>
      </c>
      <c r="F102">
        <v>19</v>
      </c>
      <c r="G102">
        <v>8.9189240000000005</v>
      </c>
      <c r="H102">
        <v>3</v>
      </c>
      <c r="I102">
        <v>9</v>
      </c>
      <c r="J102">
        <v>12</v>
      </c>
      <c r="K102">
        <f t="shared" si="4"/>
        <v>0</v>
      </c>
      <c r="L102">
        <f t="shared" si="5"/>
        <v>0</v>
      </c>
      <c r="M102">
        <f t="shared" si="6"/>
        <v>0</v>
      </c>
      <c r="N102">
        <f t="shared" si="7"/>
        <v>1</v>
      </c>
    </row>
    <row r="103" spans="1:14" x14ac:dyDescent="0.35">
      <c r="A103" s="1">
        <v>101</v>
      </c>
      <c r="B103">
        <v>14</v>
      </c>
      <c r="C103" t="s">
        <v>16</v>
      </c>
      <c r="D103" t="s">
        <v>22</v>
      </c>
      <c r="E103" t="s">
        <v>37</v>
      </c>
      <c r="F103">
        <v>41</v>
      </c>
      <c r="G103">
        <v>55.901473199999998</v>
      </c>
      <c r="H103">
        <v>42</v>
      </c>
      <c r="I103">
        <v>55</v>
      </c>
      <c r="J103">
        <v>69</v>
      </c>
      <c r="K103">
        <f t="shared" si="4"/>
        <v>1</v>
      </c>
      <c r="L103">
        <f t="shared" si="5"/>
        <v>0</v>
      </c>
      <c r="M103">
        <f t="shared" si="6"/>
        <v>0</v>
      </c>
      <c r="N103">
        <f t="shared" si="7"/>
        <v>0</v>
      </c>
    </row>
    <row r="104" spans="1:14" x14ac:dyDescent="0.35">
      <c r="A104" s="1">
        <v>102</v>
      </c>
      <c r="B104">
        <v>14</v>
      </c>
      <c r="C104" t="s">
        <v>28</v>
      </c>
      <c r="D104" t="s">
        <v>21</v>
      </c>
      <c r="E104" t="s">
        <v>40</v>
      </c>
      <c r="F104">
        <v>20</v>
      </c>
      <c r="G104">
        <v>11.298980999999999</v>
      </c>
      <c r="H104">
        <v>6</v>
      </c>
      <c r="I104">
        <v>11</v>
      </c>
      <c r="J104">
        <v>16</v>
      </c>
      <c r="K104">
        <f t="shared" si="4"/>
        <v>0</v>
      </c>
      <c r="L104">
        <f t="shared" si="5"/>
        <v>0</v>
      </c>
      <c r="M104">
        <f t="shared" si="6"/>
        <v>0</v>
      </c>
      <c r="N104">
        <f t="shared" si="7"/>
        <v>1</v>
      </c>
    </row>
    <row r="105" spans="1:14" x14ac:dyDescent="0.35">
      <c r="A105" s="1">
        <v>103</v>
      </c>
      <c r="B105">
        <v>14</v>
      </c>
      <c r="C105" t="s">
        <v>21</v>
      </c>
      <c r="D105" t="s">
        <v>28</v>
      </c>
      <c r="E105" t="s">
        <v>40</v>
      </c>
      <c r="F105">
        <v>34</v>
      </c>
      <c r="G105">
        <v>52.483487599999997</v>
      </c>
      <c r="H105">
        <v>39</v>
      </c>
      <c r="I105">
        <v>51</v>
      </c>
      <c r="J105">
        <v>65</v>
      </c>
      <c r="K105">
        <f t="shared" si="4"/>
        <v>1</v>
      </c>
      <c r="L105">
        <f t="shared" si="5"/>
        <v>0</v>
      </c>
      <c r="M105">
        <f t="shared" si="6"/>
        <v>0</v>
      </c>
      <c r="N105">
        <f t="shared" si="7"/>
        <v>0</v>
      </c>
    </row>
    <row r="106" spans="1:14" x14ac:dyDescent="0.35">
      <c r="A106" s="1">
        <v>104</v>
      </c>
      <c r="B106">
        <v>14</v>
      </c>
      <c r="C106" t="s">
        <v>33</v>
      </c>
      <c r="D106" t="s">
        <v>26</v>
      </c>
      <c r="E106" t="s">
        <v>46</v>
      </c>
      <c r="F106">
        <v>22</v>
      </c>
      <c r="G106">
        <v>31.338187999999999</v>
      </c>
      <c r="H106">
        <v>21</v>
      </c>
      <c r="I106">
        <v>30</v>
      </c>
      <c r="J106">
        <v>40</v>
      </c>
      <c r="K106">
        <f t="shared" si="4"/>
        <v>0</v>
      </c>
      <c r="L106">
        <f t="shared" si="5"/>
        <v>1</v>
      </c>
      <c r="M106">
        <f t="shared" si="6"/>
        <v>0</v>
      </c>
      <c r="N106">
        <f t="shared" si="7"/>
        <v>0</v>
      </c>
    </row>
    <row r="107" spans="1:14" x14ac:dyDescent="0.35">
      <c r="A107" s="1">
        <v>105</v>
      </c>
      <c r="B107">
        <v>14</v>
      </c>
      <c r="C107" t="s">
        <v>26</v>
      </c>
      <c r="D107" t="s">
        <v>33</v>
      </c>
      <c r="E107" t="s">
        <v>46</v>
      </c>
      <c r="F107">
        <v>10</v>
      </c>
      <c r="G107">
        <v>30.719615000000001</v>
      </c>
      <c r="H107">
        <v>20</v>
      </c>
      <c r="I107">
        <v>30</v>
      </c>
      <c r="J107">
        <v>39</v>
      </c>
      <c r="K107">
        <f t="shared" si="4"/>
        <v>1</v>
      </c>
      <c r="L107">
        <f t="shared" si="5"/>
        <v>0</v>
      </c>
      <c r="M107">
        <f t="shared" si="6"/>
        <v>0</v>
      </c>
      <c r="N107">
        <f t="shared" si="7"/>
        <v>0</v>
      </c>
    </row>
    <row r="108" spans="1:14" x14ac:dyDescent="0.35">
      <c r="A108" s="1">
        <v>106</v>
      </c>
      <c r="B108">
        <v>14</v>
      </c>
      <c r="C108" t="s">
        <v>29</v>
      </c>
      <c r="D108" t="s">
        <v>23</v>
      </c>
      <c r="E108" t="s">
        <v>50</v>
      </c>
      <c r="F108">
        <v>15</v>
      </c>
      <c r="G108">
        <v>18.2561456</v>
      </c>
      <c r="H108">
        <v>11</v>
      </c>
      <c r="I108">
        <v>17</v>
      </c>
      <c r="J108">
        <v>25</v>
      </c>
      <c r="K108">
        <f t="shared" si="4"/>
        <v>0</v>
      </c>
      <c r="L108">
        <f t="shared" si="5"/>
        <v>1</v>
      </c>
      <c r="M108">
        <f t="shared" si="6"/>
        <v>0</v>
      </c>
      <c r="N108">
        <f t="shared" si="7"/>
        <v>0</v>
      </c>
    </row>
    <row r="109" spans="1:14" x14ac:dyDescent="0.35">
      <c r="A109" s="1">
        <v>107</v>
      </c>
      <c r="B109">
        <v>14</v>
      </c>
      <c r="C109" t="s">
        <v>23</v>
      </c>
      <c r="D109" t="s">
        <v>29</v>
      </c>
      <c r="E109" t="s">
        <v>50</v>
      </c>
      <c r="F109">
        <v>39</v>
      </c>
      <c r="G109">
        <v>19.7821</v>
      </c>
      <c r="H109">
        <v>11</v>
      </c>
      <c r="I109">
        <v>19</v>
      </c>
      <c r="J109">
        <v>27</v>
      </c>
      <c r="K109">
        <f t="shared" si="4"/>
        <v>0</v>
      </c>
      <c r="L109">
        <f t="shared" si="5"/>
        <v>0</v>
      </c>
      <c r="M109">
        <f t="shared" si="6"/>
        <v>0</v>
      </c>
      <c r="N109">
        <f t="shared" si="7"/>
        <v>1</v>
      </c>
    </row>
    <row r="110" spans="1:14" x14ac:dyDescent="0.35">
      <c r="A110" s="1">
        <v>108</v>
      </c>
      <c r="B110">
        <v>14</v>
      </c>
      <c r="C110" t="s">
        <v>27</v>
      </c>
      <c r="D110" t="s">
        <v>19</v>
      </c>
      <c r="E110" t="s">
        <v>43</v>
      </c>
      <c r="F110">
        <v>54</v>
      </c>
      <c r="G110">
        <v>43.456029399999998</v>
      </c>
      <c r="H110">
        <v>30</v>
      </c>
      <c r="I110">
        <v>42</v>
      </c>
      <c r="J110">
        <v>55</v>
      </c>
      <c r="K110">
        <f t="shared" si="4"/>
        <v>0</v>
      </c>
      <c r="L110">
        <f t="shared" si="5"/>
        <v>0</v>
      </c>
      <c r="M110">
        <f t="shared" si="6"/>
        <v>1</v>
      </c>
      <c r="N110">
        <f t="shared" si="7"/>
        <v>0</v>
      </c>
    </row>
    <row r="111" spans="1:14" x14ac:dyDescent="0.35">
      <c r="A111" s="1">
        <v>109</v>
      </c>
      <c r="B111">
        <v>14</v>
      </c>
      <c r="C111" t="s">
        <v>19</v>
      </c>
      <c r="D111" t="s">
        <v>27</v>
      </c>
      <c r="E111" t="s">
        <v>43</v>
      </c>
      <c r="F111">
        <v>10</v>
      </c>
      <c r="G111">
        <v>23.527456399999998</v>
      </c>
      <c r="H111">
        <v>14</v>
      </c>
      <c r="I111">
        <v>22</v>
      </c>
      <c r="J111">
        <v>31</v>
      </c>
      <c r="K111">
        <f t="shared" si="4"/>
        <v>1</v>
      </c>
      <c r="L111">
        <f t="shared" si="5"/>
        <v>0</v>
      </c>
      <c r="M111">
        <f t="shared" si="6"/>
        <v>0</v>
      </c>
      <c r="N111">
        <f t="shared" si="7"/>
        <v>0</v>
      </c>
    </row>
    <row r="112" spans="1:14" x14ac:dyDescent="0.35">
      <c r="A112" s="1">
        <v>110</v>
      </c>
      <c r="B112">
        <v>15</v>
      </c>
      <c r="C112" t="s">
        <v>20</v>
      </c>
      <c r="D112" t="s">
        <v>18</v>
      </c>
      <c r="E112" t="s">
        <v>57</v>
      </c>
      <c r="F112">
        <v>34</v>
      </c>
      <c r="G112">
        <v>38.383187800000002</v>
      </c>
      <c r="H112">
        <v>27</v>
      </c>
      <c r="I112">
        <v>37</v>
      </c>
      <c r="J112">
        <v>48</v>
      </c>
      <c r="K112">
        <f t="shared" si="4"/>
        <v>0</v>
      </c>
      <c r="L112">
        <f t="shared" si="5"/>
        <v>1</v>
      </c>
      <c r="M112">
        <f t="shared" si="6"/>
        <v>0</v>
      </c>
      <c r="N112">
        <f t="shared" si="7"/>
        <v>0</v>
      </c>
    </row>
    <row r="113" spans="1:14" x14ac:dyDescent="0.35">
      <c r="A113" s="1">
        <v>111</v>
      </c>
      <c r="B113">
        <v>15</v>
      </c>
      <c r="C113" t="s">
        <v>18</v>
      </c>
      <c r="D113" t="s">
        <v>20</v>
      </c>
      <c r="E113" t="s">
        <v>57</v>
      </c>
      <c r="F113">
        <v>29</v>
      </c>
      <c r="G113">
        <v>22.454149999999998</v>
      </c>
      <c r="H113">
        <v>14</v>
      </c>
      <c r="I113">
        <v>22</v>
      </c>
      <c r="J113">
        <v>30</v>
      </c>
      <c r="K113">
        <f t="shared" si="4"/>
        <v>0</v>
      </c>
      <c r="L113">
        <f t="shared" si="5"/>
        <v>0</v>
      </c>
      <c r="M113">
        <f t="shared" si="6"/>
        <v>1</v>
      </c>
      <c r="N113">
        <f t="shared" si="7"/>
        <v>0</v>
      </c>
    </row>
    <row r="114" spans="1:14" x14ac:dyDescent="0.35">
      <c r="A114" s="1">
        <v>112</v>
      </c>
      <c r="B114">
        <v>15</v>
      </c>
      <c r="C114" t="s">
        <v>16</v>
      </c>
      <c r="D114" t="s">
        <v>31</v>
      </c>
      <c r="E114" t="s">
        <v>34</v>
      </c>
      <c r="F114">
        <v>25</v>
      </c>
      <c r="G114">
        <v>35.309946600000004</v>
      </c>
      <c r="H114">
        <v>24</v>
      </c>
      <c r="I114">
        <v>34</v>
      </c>
      <c r="J114">
        <v>45</v>
      </c>
      <c r="K114">
        <f t="shared" si="4"/>
        <v>0</v>
      </c>
      <c r="L114">
        <f t="shared" si="5"/>
        <v>1</v>
      </c>
      <c r="M114">
        <f t="shared" si="6"/>
        <v>0</v>
      </c>
      <c r="N114">
        <f t="shared" si="7"/>
        <v>0</v>
      </c>
    </row>
    <row r="115" spans="1:14" x14ac:dyDescent="0.35">
      <c r="A115" s="1">
        <v>113</v>
      </c>
      <c r="B115">
        <v>15</v>
      </c>
      <c r="C115" t="s">
        <v>31</v>
      </c>
      <c r="D115" t="s">
        <v>16</v>
      </c>
      <c r="E115" t="s">
        <v>34</v>
      </c>
      <c r="F115">
        <v>22</v>
      </c>
      <c r="G115">
        <v>28.186018600000001</v>
      </c>
      <c r="H115">
        <v>19</v>
      </c>
      <c r="I115">
        <v>27</v>
      </c>
      <c r="J115">
        <v>38</v>
      </c>
      <c r="K115">
        <f t="shared" si="4"/>
        <v>0</v>
      </c>
      <c r="L115">
        <f t="shared" si="5"/>
        <v>1</v>
      </c>
      <c r="M115">
        <f t="shared" si="6"/>
        <v>0</v>
      </c>
      <c r="N115">
        <f t="shared" si="7"/>
        <v>0</v>
      </c>
    </row>
    <row r="116" spans="1:14" x14ac:dyDescent="0.35">
      <c r="A116" s="1">
        <v>114</v>
      </c>
      <c r="B116">
        <v>15</v>
      </c>
      <c r="C116" t="s">
        <v>25</v>
      </c>
      <c r="D116" t="s">
        <v>30</v>
      </c>
      <c r="E116" t="s">
        <v>48</v>
      </c>
      <c r="F116">
        <v>46</v>
      </c>
      <c r="G116">
        <v>37.673333399999997</v>
      </c>
      <c r="H116">
        <v>26</v>
      </c>
      <c r="I116">
        <v>36</v>
      </c>
      <c r="J116">
        <v>48</v>
      </c>
      <c r="K116">
        <f t="shared" si="4"/>
        <v>0</v>
      </c>
      <c r="L116">
        <f t="shared" si="5"/>
        <v>0</v>
      </c>
      <c r="M116">
        <f t="shared" si="6"/>
        <v>1</v>
      </c>
      <c r="N116">
        <f t="shared" si="7"/>
        <v>0</v>
      </c>
    </row>
    <row r="117" spans="1:14" x14ac:dyDescent="0.35">
      <c r="A117" s="1">
        <v>115</v>
      </c>
      <c r="B117">
        <v>15</v>
      </c>
      <c r="C117" t="s">
        <v>30</v>
      </c>
      <c r="D117" t="s">
        <v>25</v>
      </c>
      <c r="E117" t="s">
        <v>48</v>
      </c>
      <c r="F117">
        <v>31</v>
      </c>
      <c r="G117">
        <v>22.499759000000001</v>
      </c>
      <c r="H117">
        <v>14</v>
      </c>
      <c r="I117">
        <v>22</v>
      </c>
      <c r="J117">
        <v>30</v>
      </c>
      <c r="K117">
        <f t="shared" si="4"/>
        <v>0</v>
      </c>
      <c r="L117">
        <f t="shared" si="5"/>
        <v>0</v>
      </c>
      <c r="M117">
        <f t="shared" si="6"/>
        <v>0</v>
      </c>
      <c r="N117">
        <f t="shared" si="7"/>
        <v>1</v>
      </c>
    </row>
    <row r="118" spans="1:14" x14ac:dyDescent="0.35">
      <c r="A118" s="1">
        <v>116</v>
      </c>
      <c r="B118">
        <v>15</v>
      </c>
      <c r="C118" t="s">
        <v>23</v>
      </c>
      <c r="D118" t="s">
        <v>22</v>
      </c>
      <c r="E118" t="s">
        <v>51</v>
      </c>
      <c r="F118">
        <v>32</v>
      </c>
      <c r="G118">
        <v>37.910268799999997</v>
      </c>
      <c r="H118">
        <v>26</v>
      </c>
      <c r="I118">
        <v>36</v>
      </c>
      <c r="J118">
        <v>48</v>
      </c>
      <c r="K118">
        <f t="shared" si="4"/>
        <v>0</v>
      </c>
      <c r="L118">
        <f t="shared" si="5"/>
        <v>1</v>
      </c>
      <c r="M118">
        <f t="shared" si="6"/>
        <v>0</v>
      </c>
      <c r="N118">
        <f t="shared" si="7"/>
        <v>0</v>
      </c>
    </row>
    <row r="119" spans="1:14" x14ac:dyDescent="0.35">
      <c r="A119" s="1">
        <v>117</v>
      </c>
      <c r="B119">
        <v>15</v>
      </c>
      <c r="C119" t="s">
        <v>22</v>
      </c>
      <c r="D119" t="s">
        <v>23</v>
      </c>
      <c r="E119" t="s">
        <v>51</v>
      </c>
      <c r="F119">
        <v>3</v>
      </c>
      <c r="G119">
        <v>9.1652284000000002</v>
      </c>
      <c r="H119">
        <v>3</v>
      </c>
      <c r="I119">
        <v>9</v>
      </c>
      <c r="J119">
        <v>12</v>
      </c>
      <c r="K119">
        <f t="shared" si="4"/>
        <v>1</v>
      </c>
      <c r="L119">
        <f t="shared" si="5"/>
        <v>0</v>
      </c>
      <c r="M119">
        <f t="shared" si="6"/>
        <v>0</v>
      </c>
      <c r="N119">
        <f t="shared" si="7"/>
        <v>0</v>
      </c>
    </row>
    <row r="120" spans="1:14" x14ac:dyDescent="0.35">
      <c r="A120" s="1">
        <v>118</v>
      </c>
      <c r="B120">
        <v>15</v>
      </c>
      <c r="C120" t="s">
        <v>32</v>
      </c>
      <c r="D120" t="s">
        <v>21</v>
      </c>
      <c r="E120" t="s">
        <v>45</v>
      </c>
      <c r="F120">
        <v>12</v>
      </c>
      <c r="G120">
        <v>13.1745474</v>
      </c>
      <c r="H120">
        <v>6</v>
      </c>
      <c r="I120">
        <v>12</v>
      </c>
      <c r="J120">
        <v>18</v>
      </c>
      <c r="K120">
        <f t="shared" si="4"/>
        <v>0</v>
      </c>
      <c r="L120">
        <f t="shared" si="5"/>
        <v>1</v>
      </c>
      <c r="M120">
        <f t="shared" si="6"/>
        <v>0</v>
      </c>
      <c r="N120">
        <f t="shared" si="7"/>
        <v>0</v>
      </c>
    </row>
    <row r="121" spans="1:14" x14ac:dyDescent="0.35">
      <c r="A121" s="1">
        <v>119</v>
      </c>
      <c r="B121">
        <v>15</v>
      </c>
      <c r="C121" t="s">
        <v>21</v>
      </c>
      <c r="D121" t="s">
        <v>32</v>
      </c>
      <c r="E121" t="s">
        <v>45</v>
      </c>
      <c r="F121">
        <v>34</v>
      </c>
      <c r="G121">
        <v>49.038546400000001</v>
      </c>
      <c r="H121">
        <v>36</v>
      </c>
      <c r="I121">
        <v>48</v>
      </c>
      <c r="J121">
        <v>61</v>
      </c>
      <c r="K121">
        <f t="shared" si="4"/>
        <v>1</v>
      </c>
      <c r="L121">
        <f t="shared" si="5"/>
        <v>0</v>
      </c>
      <c r="M121">
        <f t="shared" si="6"/>
        <v>0</v>
      </c>
      <c r="N121">
        <f t="shared" si="7"/>
        <v>0</v>
      </c>
    </row>
    <row r="122" spans="1:14" x14ac:dyDescent="0.35">
      <c r="A122" s="1">
        <v>120</v>
      </c>
      <c r="B122">
        <v>15</v>
      </c>
      <c r="C122" t="s">
        <v>33</v>
      </c>
      <c r="D122" t="s">
        <v>28</v>
      </c>
      <c r="E122" t="s">
        <v>46</v>
      </c>
      <c r="F122">
        <v>17</v>
      </c>
      <c r="G122">
        <v>31.502203999999999</v>
      </c>
      <c r="H122">
        <v>22</v>
      </c>
      <c r="I122">
        <v>31</v>
      </c>
      <c r="J122">
        <v>40</v>
      </c>
      <c r="K122">
        <f t="shared" si="4"/>
        <v>1</v>
      </c>
      <c r="L122">
        <f t="shared" si="5"/>
        <v>0</v>
      </c>
      <c r="M122">
        <f t="shared" si="6"/>
        <v>0</v>
      </c>
      <c r="N122">
        <f t="shared" si="7"/>
        <v>0</v>
      </c>
    </row>
    <row r="123" spans="1:14" x14ac:dyDescent="0.35">
      <c r="A123" s="1">
        <v>121</v>
      </c>
      <c r="B123">
        <v>15</v>
      </c>
      <c r="C123" t="s">
        <v>28</v>
      </c>
      <c r="D123" t="s">
        <v>33</v>
      </c>
      <c r="E123" t="s">
        <v>46</v>
      </c>
      <c r="F123">
        <v>30</v>
      </c>
      <c r="G123">
        <v>15.6675966</v>
      </c>
      <c r="H123">
        <v>9</v>
      </c>
      <c r="I123">
        <v>14</v>
      </c>
      <c r="J123">
        <v>22</v>
      </c>
      <c r="K123">
        <f t="shared" si="4"/>
        <v>0</v>
      </c>
      <c r="L123">
        <f t="shared" si="5"/>
        <v>0</v>
      </c>
      <c r="M123">
        <f t="shared" si="6"/>
        <v>0</v>
      </c>
      <c r="N123">
        <f t="shared" si="7"/>
        <v>1</v>
      </c>
    </row>
    <row r="124" spans="1:14" x14ac:dyDescent="0.35">
      <c r="A124" s="1">
        <v>122</v>
      </c>
      <c r="B124">
        <v>15</v>
      </c>
      <c r="C124" t="s">
        <v>29</v>
      </c>
      <c r="D124" t="s">
        <v>19</v>
      </c>
      <c r="E124" t="s">
        <v>50</v>
      </c>
      <c r="F124">
        <v>30</v>
      </c>
      <c r="G124">
        <v>34.340119399999999</v>
      </c>
      <c r="H124">
        <v>23</v>
      </c>
      <c r="I124">
        <v>33</v>
      </c>
      <c r="J124">
        <v>44</v>
      </c>
      <c r="K124">
        <f t="shared" si="4"/>
        <v>0</v>
      </c>
      <c r="L124">
        <f t="shared" si="5"/>
        <v>1</v>
      </c>
      <c r="M124">
        <f t="shared" si="6"/>
        <v>0</v>
      </c>
      <c r="N124">
        <f t="shared" si="7"/>
        <v>0</v>
      </c>
    </row>
    <row r="125" spans="1:14" x14ac:dyDescent="0.35">
      <c r="A125" s="1">
        <v>123</v>
      </c>
      <c r="B125">
        <v>15</v>
      </c>
      <c r="C125" t="s">
        <v>19</v>
      </c>
      <c r="D125" t="s">
        <v>29</v>
      </c>
      <c r="E125" t="s">
        <v>50</v>
      </c>
      <c r="F125">
        <v>31</v>
      </c>
      <c r="G125">
        <v>26.9303436</v>
      </c>
      <c r="H125">
        <v>17</v>
      </c>
      <c r="I125">
        <v>25</v>
      </c>
      <c r="J125">
        <v>35</v>
      </c>
      <c r="K125">
        <f t="shared" si="4"/>
        <v>0</v>
      </c>
      <c r="L125">
        <f t="shared" si="5"/>
        <v>0</v>
      </c>
      <c r="M125">
        <f t="shared" si="6"/>
        <v>1</v>
      </c>
      <c r="N125">
        <f t="shared" si="7"/>
        <v>0</v>
      </c>
    </row>
    <row r="126" spans="1:14" x14ac:dyDescent="0.35">
      <c r="A126" s="1">
        <v>124</v>
      </c>
      <c r="B126">
        <v>15</v>
      </c>
      <c r="C126" t="s">
        <v>24</v>
      </c>
      <c r="D126" t="s">
        <v>26</v>
      </c>
      <c r="E126" t="s">
        <v>38</v>
      </c>
      <c r="F126">
        <v>34</v>
      </c>
      <c r="G126">
        <v>30.9418936</v>
      </c>
      <c r="H126">
        <v>20</v>
      </c>
      <c r="I126">
        <v>30</v>
      </c>
      <c r="J126">
        <v>40</v>
      </c>
      <c r="K126">
        <f t="shared" si="4"/>
        <v>0</v>
      </c>
      <c r="L126">
        <f t="shared" si="5"/>
        <v>0</v>
      </c>
      <c r="M126">
        <f t="shared" si="6"/>
        <v>1</v>
      </c>
      <c r="N126">
        <f t="shared" si="7"/>
        <v>0</v>
      </c>
    </row>
    <row r="127" spans="1:14" x14ac:dyDescent="0.35">
      <c r="A127" s="1">
        <v>125</v>
      </c>
      <c r="B127">
        <v>15</v>
      </c>
      <c r="C127" t="s">
        <v>26</v>
      </c>
      <c r="D127" t="s">
        <v>24</v>
      </c>
      <c r="E127" t="s">
        <v>38</v>
      </c>
      <c r="F127">
        <v>40</v>
      </c>
      <c r="G127">
        <v>45.677416800000003</v>
      </c>
      <c r="H127">
        <v>33</v>
      </c>
      <c r="I127">
        <v>44</v>
      </c>
      <c r="J127">
        <v>57</v>
      </c>
      <c r="K127">
        <f t="shared" si="4"/>
        <v>0</v>
      </c>
      <c r="L127">
        <f t="shared" si="5"/>
        <v>1</v>
      </c>
      <c r="M127">
        <f t="shared" si="6"/>
        <v>0</v>
      </c>
      <c r="N127">
        <f t="shared" si="7"/>
        <v>0</v>
      </c>
    </row>
    <row r="128" spans="1:14" x14ac:dyDescent="0.35">
      <c r="A128" s="1">
        <v>126</v>
      </c>
      <c r="B128">
        <v>15</v>
      </c>
      <c r="C128" t="s">
        <v>27</v>
      </c>
      <c r="D128" t="s">
        <v>17</v>
      </c>
      <c r="E128" t="s">
        <v>43</v>
      </c>
      <c r="F128">
        <v>94</v>
      </c>
      <c r="G128">
        <v>55.835363399999999</v>
      </c>
      <c r="H128">
        <v>41</v>
      </c>
      <c r="I128">
        <v>54</v>
      </c>
      <c r="J128">
        <v>69</v>
      </c>
      <c r="K128">
        <f t="shared" si="4"/>
        <v>0</v>
      </c>
      <c r="L128">
        <f t="shared" si="5"/>
        <v>0</v>
      </c>
      <c r="M128">
        <f t="shared" si="6"/>
        <v>0</v>
      </c>
      <c r="N128">
        <f t="shared" si="7"/>
        <v>1</v>
      </c>
    </row>
    <row r="129" spans="1:14" x14ac:dyDescent="0.35">
      <c r="A129" s="1">
        <v>127</v>
      </c>
      <c r="B129">
        <v>15</v>
      </c>
      <c r="C129" t="s">
        <v>17</v>
      </c>
      <c r="D129" t="s">
        <v>27</v>
      </c>
      <c r="E129" t="s">
        <v>43</v>
      </c>
      <c r="F129">
        <v>7</v>
      </c>
      <c r="G129">
        <v>15.581588</v>
      </c>
      <c r="H129">
        <v>8</v>
      </c>
      <c r="I129">
        <v>14</v>
      </c>
      <c r="J129">
        <v>22</v>
      </c>
      <c r="K129">
        <f t="shared" si="4"/>
        <v>1</v>
      </c>
      <c r="L129">
        <f t="shared" si="5"/>
        <v>0</v>
      </c>
      <c r="M129">
        <f t="shared" si="6"/>
        <v>0</v>
      </c>
      <c r="N129">
        <f t="shared" si="7"/>
        <v>0</v>
      </c>
    </row>
    <row r="130" spans="1:14" x14ac:dyDescent="0.35">
      <c r="A130" s="1">
        <v>128</v>
      </c>
      <c r="B130">
        <v>16</v>
      </c>
      <c r="C130" t="s">
        <v>21</v>
      </c>
      <c r="D130" t="s">
        <v>25</v>
      </c>
      <c r="E130" t="s">
        <v>52</v>
      </c>
      <c r="F130">
        <v>14</v>
      </c>
      <c r="G130">
        <v>40.122717399999999</v>
      </c>
      <c r="H130">
        <v>28</v>
      </c>
      <c r="I130">
        <v>39</v>
      </c>
      <c r="J130">
        <v>51</v>
      </c>
      <c r="K130">
        <f t="shared" si="4"/>
        <v>1</v>
      </c>
      <c r="L130">
        <f t="shared" si="5"/>
        <v>0</v>
      </c>
      <c r="M130">
        <f t="shared" si="6"/>
        <v>0</v>
      </c>
      <c r="N130">
        <f t="shared" si="7"/>
        <v>0</v>
      </c>
    </row>
    <row r="131" spans="1:14" x14ac:dyDescent="0.35">
      <c r="A131" s="1">
        <v>129</v>
      </c>
      <c r="B131">
        <v>16</v>
      </c>
      <c r="C131" t="s">
        <v>25</v>
      </c>
      <c r="D131" t="s">
        <v>21</v>
      </c>
      <c r="E131" t="s">
        <v>52</v>
      </c>
      <c r="F131">
        <v>17</v>
      </c>
      <c r="G131">
        <v>22.717464199999998</v>
      </c>
      <c r="H131">
        <v>14</v>
      </c>
      <c r="I131">
        <v>22</v>
      </c>
      <c r="J131">
        <v>30</v>
      </c>
      <c r="K131">
        <f t="shared" ref="K131:K173" si="8">IF(F131&lt;=H131, 1, 0)</f>
        <v>0</v>
      </c>
      <c r="L131">
        <f t="shared" ref="L131:L173" si="9">IF(AND(K131=0, F131&lt;=I131), 1, 0)</f>
        <v>1</v>
      </c>
      <c r="M131">
        <f t="shared" ref="M131:M173" si="10">IF(AND(SUM(K131:L131)=0, F131&lt;=J131), 1, 0)</f>
        <v>0</v>
      </c>
      <c r="N131">
        <f t="shared" ref="N131:N173" si="11">1-SUM(K131:M131)</f>
        <v>0</v>
      </c>
    </row>
    <row r="132" spans="1:14" x14ac:dyDescent="0.35">
      <c r="A132" s="1">
        <v>130</v>
      </c>
      <c r="B132">
        <v>16</v>
      </c>
      <c r="C132" t="s">
        <v>18</v>
      </c>
      <c r="D132" t="s">
        <v>23</v>
      </c>
      <c r="E132" t="s">
        <v>35</v>
      </c>
      <c r="F132">
        <v>16</v>
      </c>
      <c r="G132">
        <v>16.633330399999998</v>
      </c>
      <c r="H132">
        <v>8</v>
      </c>
      <c r="I132">
        <v>16</v>
      </c>
      <c r="J132">
        <v>23</v>
      </c>
      <c r="K132">
        <f t="shared" si="8"/>
        <v>0</v>
      </c>
      <c r="L132">
        <f t="shared" si="9"/>
        <v>1</v>
      </c>
      <c r="M132">
        <f t="shared" si="10"/>
        <v>0</v>
      </c>
      <c r="N132">
        <f t="shared" si="11"/>
        <v>0</v>
      </c>
    </row>
    <row r="133" spans="1:14" x14ac:dyDescent="0.35">
      <c r="A133" s="1">
        <v>131</v>
      </c>
      <c r="B133">
        <v>16</v>
      </c>
      <c r="C133" t="s">
        <v>23</v>
      </c>
      <c r="D133" t="s">
        <v>18</v>
      </c>
      <c r="E133" t="s">
        <v>35</v>
      </c>
      <c r="F133">
        <v>15</v>
      </c>
      <c r="G133">
        <v>31.022540800000002</v>
      </c>
      <c r="H133">
        <v>20</v>
      </c>
      <c r="I133">
        <v>30</v>
      </c>
      <c r="J133">
        <v>40</v>
      </c>
      <c r="K133">
        <f t="shared" si="8"/>
        <v>1</v>
      </c>
      <c r="L133">
        <f t="shared" si="9"/>
        <v>0</v>
      </c>
      <c r="M133">
        <f t="shared" si="10"/>
        <v>0</v>
      </c>
      <c r="N133">
        <f t="shared" si="11"/>
        <v>0</v>
      </c>
    </row>
    <row r="134" spans="1:14" x14ac:dyDescent="0.35">
      <c r="A134" s="1">
        <v>132</v>
      </c>
      <c r="B134">
        <v>16</v>
      </c>
      <c r="C134" t="s">
        <v>32</v>
      </c>
      <c r="D134" t="s">
        <v>22</v>
      </c>
      <c r="E134" t="s">
        <v>45</v>
      </c>
      <c r="F134">
        <v>31</v>
      </c>
      <c r="G134">
        <v>34.781173000000003</v>
      </c>
      <c r="H134">
        <v>24</v>
      </c>
      <c r="I134">
        <v>33</v>
      </c>
      <c r="J134">
        <v>44</v>
      </c>
      <c r="K134">
        <f t="shared" si="8"/>
        <v>0</v>
      </c>
      <c r="L134">
        <f t="shared" si="9"/>
        <v>1</v>
      </c>
      <c r="M134">
        <f t="shared" si="10"/>
        <v>0</v>
      </c>
      <c r="N134">
        <f t="shared" si="11"/>
        <v>0</v>
      </c>
    </row>
    <row r="135" spans="1:14" x14ac:dyDescent="0.35">
      <c r="A135" s="1">
        <v>133</v>
      </c>
      <c r="B135">
        <v>16</v>
      </c>
      <c r="C135" t="s">
        <v>22</v>
      </c>
      <c r="D135" t="s">
        <v>32</v>
      </c>
      <c r="E135" t="s">
        <v>45</v>
      </c>
      <c r="F135">
        <v>22</v>
      </c>
      <c r="G135">
        <v>18.123547200000001</v>
      </c>
      <c r="H135">
        <v>11</v>
      </c>
      <c r="I135">
        <v>17</v>
      </c>
      <c r="J135">
        <v>25</v>
      </c>
      <c r="K135">
        <f t="shared" si="8"/>
        <v>0</v>
      </c>
      <c r="L135">
        <f t="shared" si="9"/>
        <v>0</v>
      </c>
      <c r="M135">
        <f t="shared" si="10"/>
        <v>1</v>
      </c>
      <c r="N135">
        <f t="shared" si="11"/>
        <v>0</v>
      </c>
    </row>
    <row r="136" spans="1:14" x14ac:dyDescent="0.35">
      <c r="A136" s="1">
        <v>134</v>
      </c>
      <c r="B136">
        <v>16</v>
      </c>
      <c r="C136" t="s">
        <v>30</v>
      </c>
      <c r="D136" t="s">
        <v>29</v>
      </c>
      <c r="E136" t="s">
        <v>42</v>
      </c>
      <c r="F136">
        <v>27</v>
      </c>
      <c r="G136">
        <v>30.592326199999999</v>
      </c>
      <c r="H136">
        <v>20</v>
      </c>
      <c r="I136">
        <v>30</v>
      </c>
      <c r="J136">
        <v>40</v>
      </c>
      <c r="K136">
        <f t="shared" si="8"/>
        <v>0</v>
      </c>
      <c r="L136">
        <f t="shared" si="9"/>
        <v>1</v>
      </c>
      <c r="M136">
        <f t="shared" si="10"/>
        <v>0</v>
      </c>
      <c r="N136">
        <f t="shared" si="11"/>
        <v>0</v>
      </c>
    </row>
    <row r="137" spans="1:14" x14ac:dyDescent="0.35">
      <c r="A137" s="1">
        <v>135</v>
      </c>
      <c r="B137">
        <v>16</v>
      </c>
      <c r="C137" t="s">
        <v>29</v>
      </c>
      <c r="D137" t="s">
        <v>30</v>
      </c>
      <c r="E137" t="s">
        <v>42</v>
      </c>
      <c r="F137">
        <v>40</v>
      </c>
      <c r="G137">
        <v>35.240576400000002</v>
      </c>
      <c r="H137">
        <v>24</v>
      </c>
      <c r="I137">
        <v>34</v>
      </c>
      <c r="J137">
        <v>45</v>
      </c>
      <c r="K137">
        <f t="shared" si="8"/>
        <v>0</v>
      </c>
      <c r="L137">
        <f t="shared" si="9"/>
        <v>0</v>
      </c>
      <c r="M137">
        <f t="shared" si="10"/>
        <v>1</v>
      </c>
      <c r="N137">
        <f t="shared" si="11"/>
        <v>0</v>
      </c>
    </row>
    <row r="138" spans="1:14" x14ac:dyDescent="0.35">
      <c r="A138" s="1">
        <v>136</v>
      </c>
      <c r="B138">
        <v>16</v>
      </c>
      <c r="C138" t="s">
        <v>28</v>
      </c>
      <c r="D138" t="s">
        <v>19</v>
      </c>
      <c r="E138" t="s">
        <v>40</v>
      </c>
      <c r="F138">
        <v>30</v>
      </c>
      <c r="G138">
        <v>30.192244599999999</v>
      </c>
      <c r="H138">
        <v>19</v>
      </c>
      <c r="I138">
        <v>29</v>
      </c>
      <c r="J138">
        <v>39</v>
      </c>
      <c r="K138">
        <f t="shared" si="8"/>
        <v>0</v>
      </c>
      <c r="L138">
        <f t="shared" si="9"/>
        <v>0</v>
      </c>
      <c r="M138">
        <f t="shared" si="10"/>
        <v>1</v>
      </c>
      <c r="N138">
        <f t="shared" si="11"/>
        <v>0</v>
      </c>
    </row>
    <row r="139" spans="1:14" x14ac:dyDescent="0.35">
      <c r="A139" s="1">
        <v>137</v>
      </c>
      <c r="B139">
        <v>16</v>
      </c>
      <c r="C139" t="s">
        <v>19</v>
      </c>
      <c r="D139" t="s">
        <v>28</v>
      </c>
      <c r="E139" t="s">
        <v>40</v>
      </c>
      <c r="F139">
        <v>31</v>
      </c>
      <c r="G139">
        <v>31.126605000000001</v>
      </c>
      <c r="H139">
        <v>20</v>
      </c>
      <c r="I139">
        <v>30</v>
      </c>
      <c r="J139">
        <v>41</v>
      </c>
      <c r="K139">
        <f t="shared" si="8"/>
        <v>0</v>
      </c>
      <c r="L139">
        <f t="shared" si="9"/>
        <v>0</v>
      </c>
      <c r="M139">
        <f t="shared" si="10"/>
        <v>1</v>
      </c>
      <c r="N139">
        <f t="shared" si="11"/>
        <v>0</v>
      </c>
    </row>
    <row r="140" spans="1:14" x14ac:dyDescent="0.35">
      <c r="A140" s="1">
        <v>138</v>
      </c>
      <c r="B140">
        <v>16</v>
      </c>
      <c r="C140" t="s">
        <v>26</v>
      </c>
      <c r="D140" t="s">
        <v>17</v>
      </c>
      <c r="E140" t="s">
        <v>39</v>
      </c>
      <c r="F140">
        <v>52</v>
      </c>
      <c r="G140">
        <v>54.918851199999999</v>
      </c>
      <c r="H140">
        <v>41</v>
      </c>
      <c r="I140">
        <v>54</v>
      </c>
      <c r="J140">
        <v>68</v>
      </c>
      <c r="K140">
        <f t="shared" si="8"/>
        <v>0</v>
      </c>
      <c r="L140">
        <f t="shared" si="9"/>
        <v>1</v>
      </c>
      <c r="M140">
        <f t="shared" si="10"/>
        <v>0</v>
      </c>
      <c r="N140">
        <f t="shared" si="11"/>
        <v>0</v>
      </c>
    </row>
    <row r="141" spans="1:14" x14ac:dyDescent="0.35">
      <c r="A141" s="1">
        <v>139</v>
      </c>
      <c r="B141">
        <v>16</v>
      </c>
      <c r="C141" t="s">
        <v>17</v>
      </c>
      <c r="D141" t="s">
        <v>26</v>
      </c>
      <c r="E141" t="s">
        <v>39</v>
      </c>
      <c r="F141">
        <v>15</v>
      </c>
      <c r="G141">
        <v>24.622504800000002</v>
      </c>
      <c r="H141">
        <v>15</v>
      </c>
      <c r="I141">
        <v>24</v>
      </c>
      <c r="J141">
        <v>33</v>
      </c>
      <c r="K141">
        <f t="shared" si="8"/>
        <v>1</v>
      </c>
      <c r="L141">
        <f t="shared" si="9"/>
        <v>0</v>
      </c>
      <c r="M141">
        <f t="shared" si="10"/>
        <v>0</v>
      </c>
      <c r="N141">
        <f t="shared" si="11"/>
        <v>0</v>
      </c>
    </row>
    <row r="142" spans="1:14" x14ac:dyDescent="0.35">
      <c r="A142" s="1">
        <v>140</v>
      </c>
      <c r="B142">
        <v>17</v>
      </c>
      <c r="C142" t="s">
        <v>31</v>
      </c>
      <c r="D142" t="s">
        <v>18</v>
      </c>
      <c r="E142" t="s">
        <v>47</v>
      </c>
      <c r="F142">
        <v>40</v>
      </c>
      <c r="G142">
        <v>39.993483599999998</v>
      </c>
      <c r="H142">
        <v>28</v>
      </c>
      <c r="I142">
        <v>39</v>
      </c>
      <c r="J142">
        <v>50</v>
      </c>
      <c r="K142">
        <f t="shared" si="8"/>
        <v>0</v>
      </c>
      <c r="L142">
        <f t="shared" si="9"/>
        <v>0</v>
      </c>
      <c r="M142">
        <f t="shared" si="10"/>
        <v>1</v>
      </c>
      <c r="N142">
        <f t="shared" si="11"/>
        <v>0</v>
      </c>
    </row>
    <row r="143" spans="1:14" x14ac:dyDescent="0.35">
      <c r="A143" s="1">
        <v>141</v>
      </c>
      <c r="B143">
        <v>17</v>
      </c>
      <c r="C143" t="s">
        <v>18</v>
      </c>
      <c r="D143" t="s">
        <v>31</v>
      </c>
      <c r="E143" t="s">
        <v>47</v>
      </c>
      <c r="F143">
        <v>17</v>
      </c>
      <c r="G143">
        <v>19.0856858</v>
      </c>
      <c r="H143">
        <v>11</v>
      </c>
      <c r="I143">
        <v>17</v>
      </c>
      <c r="J143">
        <v>26</v>
      </c>
      <c r="K143">
        <f t="shared" si="8"/>
        <v>0</v>
      </c>
      <c r="L143">
        <f t="shared" si="9"/>
        <v>1</v>
      </c>
      <c r="M143">
        <f t="shared" si="10"/>
        <v>0</v>
      </c>
      <c r="N143">
        <f t="shared" si="11"/>
        <v>0</v>
      </c>
    </row>
    <row r="144" spans="1:14" x14ac:dyDescent="0.35">
      <c r="A144" s="1">
        <v>142</v>
      </c>
      <c r="B144">
        <v>17</v>
      </c>
      <c r="C144" t="s">
        <v>22</v>
      </c>
      <c r="D144" t="s">
        <v>29</v>
      </c>
      <c r="E144" t="s">
        <v>37</v>
      </c>
      <c r="F144">
        <v>29</v>
      </c>
      <c r="G144">
        <v>16.5382514</v>
      </c>
      <c r="H144">
        <v>9</v>
      </c>
      <c r="I144">
        <v>15</v>
      </c>
      <c r="J144">
        <v>23</v>
      </c>
      <c r="K144">
        <f t="shared" si="8"/>
        <v>0</v>
      </c>
      <c r="L144">
        <f t="shared" si="9"/>
        <v>0</v>
      </c>
      <c r="M144">
        <f t="shared" si="10"/>
        <v>0</v>
      </c>
      <c r="N144">
        <f t="shared" si="11"/>
        <v>1</v>
      </c>
    </row>
    <row r="145" spans="1:14" x14ac:dyDescent="0.35">
      <c r="A145" s="1">
        <v>143</v>
      </c>
      <c r="B145">
        <v>17</v>
      </c>
      <c r="C145" t="s">
        <v>29</v>
      </c>
      <c r="D145" t="s">
        <v>22</v>
      </c>
      <c r="E145" t="s">
        <v>37</v>
      </c>
      <c r="F145">
        <v>32</v>
      </c>
      <c r="G145">
        <v>40.776228199999998</v>
      </c>
      <c r="H145">
        <v>29</v>
      </c>
      <c r="I145">
        <v>39</v>
      </c>
      <c r="J145">
        <v>51</v>
      </c>
      <c r="K145">
        <f t="shared" si="8"/>
        <v>0</v>
      </c>
      <c r="L145">
        <f t="shared" si="9"/>
        <v>1</v>
      </c>
      <c r="M145">
        <f t="shared" si="10"/>
        <v>0</v>
      </c>
      <c r="N145">
        <f t="shared" si="11"/>
        <v>0</v>
      </c>
    </row>
    <row r="146" spans="1:14" x14ac:dyDescent="0.35">
      <c r="A146" s="1">
        <v>144</v>
      </c>
      <c r="B146">
        <v>17</v>
      </c>
      <c r="C146" t="s">
        <v>19</v>
      </c>
      <c r="D146" t="s">
        <v>24</v>
      </c>
      <c r="E146" t="s">
        <v>49</v>
      </c>
      <c r="F146">
        <v>20</v>
      </c>
      <c r="G146">
        <v>41.076604400000001</v>
      </c>
      <c r="H146">
        <v>28</v>
      </c>
      <c r="I146">
        <v>40</v>
      </c>
      <c r="J146">
        <v>52</v>
      </c>
      <c r="K146">
        <f t="shared" si="8"/>
        <v>1</v>
      </c>
      <c r="L146">
        <f t="shared" si="9"/>
        <v>0</v>
      </c>
      <c r="M146">
        <f t="shared" si="10"/>
        <v>0</v>
      </c>
      <c r="N146">
        <f t="shared" si="11"/>
        <v>0</v>
      </c>
    </row>
    <row r="147" spans="1:14" x14ac:dyDescent="0.35">
      <c r="A147" s="1">
        <v>145</v>
      </c>
      <c r="B147">
        <v>17</v>
      </c>
      <c r="C147" t="s">
        <v>24</v>
      </c>
      <c r="D147" t="s">
        <v>19</v>
      </c>
      <c r="E147" t="s">
        <v>49</v>
      </c>
      <c r="F147">
        <v>21</v>
      </c>
      <c r="G147">
        <v>35.925477600000001</v>
      </c>
      <c r="H147">
        <v>24</v>
      </c>
      <c r="I147">
        <v>35</v>
      </c>
      <c r="J147">
        <v>46</v>
      </c>
      <c r="K147">
        <f t="shared" si="8"/>
        <v>1</v>
      </c>
      <c r="L147">
        <f t="shared" si="9"/>
        <v>0</v>
      </c>
      <c r="M147">
        <f t="shared" si="10"/>
        <v>0</v>
      </c>
      <c r="N147">
        <f t="shared" si="11"/>
        <v>0</v>
      </c>
    </row>
    <row r="148" spans="1:14" x14ac:dyDescent="0.35">
      <c r="A148" s="1">
        <v>146</v>
      </c>
      <c r="B148">
        <v>17</v>
      </c>
      <c r="C148" t="s">
        <v>17</v>
      </c>
      <c r="D148" t="s">
        <v>20</v>
      </c>
      <c r="E148" t="s">
        <v>56</v>
      </c>
      <c r="F148">
        <v>48</v>
      </c>
      <c r="G148">
        <v>18.672726399999998</v>
      </c>
      <c r="H148">
        <v>11</v>
      </c>
      <c r="I148">
        <v>17</v>
      </c>
      <c r="J148">
        <v>25</v>
      </c>
      <c r="K148">
        <f t="shared" si="8"/>
        <v>0</v>
      </c>
      <c r="L148">
        <f t="shared" si="9"/>
        <v>0</v>
      </c>
      <c r="M148">
        <f t="shared" si="10"/>
        <v>0</v>
      </c>
      <c r="N148">
        <f t="shared" si="11"/>
        <v>1</v>
      </c>
    </row>
    <row r="149" spans="1:14" x14ac:dyDescent="0.35">
      <c r="A149" s="1">
        <v>147</v>
      </c>
      <c r="B149">
        <v>17</v>
      </c>
      <c r="C149" t="s">
        <v>20</v>
      </c>
      <c r="D149" t="s">
        <v>17</v>
      </c>
      <c r="E149" t="s">
        <v>56</v>
      </c>
      <c r="F149">
        <v>21</v>
      </c>
      <c r="G149">
        <v>53.669763799999998</v>
      </c>
      <c r="H149">
        <v>40</v>
      </c>
      <c r="I149">
        <v>52</v>
      </c>
      <c r="J149">
        <v>66</v>
      </c>
      <c r="K149">
        <f t="shared" si="8"/>
        <v>1</v>
      </c>
      <c r="L149">
        <f t="shared" si="9"/>
        <v>0</v>
      </c>
      <c r="M149">
        <f t="shared" si="10"/>
        <v>0</v>
      </c>
      <c r="N149">
        <f t="shared" si="11"/>
        <v>0</v>
      </c>
    </row>
    <row r="150" spans="1:14" x14ac:dyDescent="0.35">
      <c r="A150" s="1">
        <v>148</v>
      </c>
      <c r="B150">
        <v>17</v>
      </c>
      <c r="C150" t="s">
        <v>25</v>
      </c>
      <c r="D150" t="s">
        <v>23</v>
      </c>
      <c r="E150" t="s">
        <v>48</v>
      </c>
      <c r="F150">
        <v>28</v>
      </c>
      <c r="G150">
        <v>21.290011799999998</v>
      </c>
      <c r="H150">
        <v>12</v>
      </c>
      <c r="I150">
        <v>20</v>
      </c>
      <c r="J150">
        <v>28</v>
      </c>
      <c r="K150">
        <f t="shared" si="8"/>
        <v>0</v>
      </c>
      <c r="L150">
        <f t="shared" si="9"/>
        <v>0</v>
      </c>
      <c r="M150">
        <f t="shared" si="10"/>
        <v>1</v>
      </c>
      <c r="N150">
        <f t="shared" si="11"/>
        <v>0</v>
      </c>
    </row>
    <row r="151" spans="1:14" x14ac:dyDescent="0.35">
      <c r="A151" s="1">
        <v>149</v>
      </c>
      <c r="B151">
        <v>17</v>
      </c>
      <c r="C151" t="s">
        <v>23</v>
      </c>
      <c r="D151" t="s">
        <v>25</v>
      </c>
      <c r="E151" t="s">
        <v>48</v>
      </c>
      <c r="F151">
        <v>10</v>
      </c>
      <c r="G151">
        <v>15.9166018</v>
      </c>
      <c r="H151">
        <v>9</v>
      </c>
      <c r="I151">
        <v>14</v>
      </c>
      <c r="J151">
        <v>22</v>
      </c>
      <c r="K151">
        <f t="shared" si="8"/>
        <v>0</v>
      </c>
      <c r="L151">
        <f t="shared" si="9"/>
        <v>1</v>
      </c>
      <c r="M151">
        <f t="shared" si="10"/>
        <v>0</v>
      </c>
      <c r="N151">
        <f t="shared" si="11"/>
        <v>0</v>
      </c>
    </row>
    <row r="152" spans="1:14" x14ac:dyDescent="0.35">
      <c r="A152" s="1">
        <v>150</v>
      </c>
      <c r="B152">
        <v>17</v>
      </c>
      <c r="C152" t="s">
        <v>21</v>
      </c>
      <c r="D152" t="s">
        <v>16</v>
      </c>
      <c r="E152" t="s">
        <v>52</v>
      </c>
      <c r="F152">
        <v>31</v>
      </c>
      <c r="G152">
        <v>38.490048600000001</v>
      </c>
      <c r="H152">
        <v>25</v>
      </c>
      <c r="I152">
        <v>38</v>
      </c>
      <c r="J152">
        <v>49</v>
      </c>
      <c r="K152">
        <f t="shared" si="8"/>
        <v>0</v>
      </c>
      <c r="L152">
        <f t="shared" si="9"/>
        <v>1</v>
      </c>
      <c r="M152">
        <f t="shared" si="10"/>
        <v>0</v>
      </c>
      <c r="N152">
        <f t="shared" si="11"/>
        <v>0</v>
      </c>
    </row>
    <row r="153" spans="1:14" x14ac:dyDescent="0.35">
      <c r="A153" s="1">
        <v>151</v>
      </c>
      <c r="B153">
        <v>17</v>
      </c>
      <c r="C153" t="s">
        <v>16</v>
      </c>
      <c r="D153" t="s">
        <v>21</v>
      </c>
      <c r="E153" t="s">
        <v>52</v>
      </c>
      <c r="F153">
        <v>22</v>
      </c>
      <c r="G153">
        <v>32.285229399999999</v>
      </c>
      <c r="H153">
        <v>22</v>
      </c>
      <c r="I153">
        <v>31</v>
      </c>
      <c r="J153">
        <v>42</v>
      </c>
      <c r="K153">
        <f t="shared" si="8"/>
        <v>1</v>
      </c>
      <c r="L153">
        <f t="shared" si="9"/>
        <v>0</v>
      </c>
      <c r="M153">
        <f t="shared" si="10"/>
        <v>0</v>
      </c>
      <c r="N153">
        <f t="shared" si="11"/>
        <v>0</v>
      </c>
    </row>
    <row r="154" spans="1:14" x14ac:dyDescent="0.35">
      <c r="A154" s="1">
        <v>152</v>
      </c>
      <c r="B154">
        <v>17</v>
      </c>
      <c r="C154" t="s">
        <v>32</v>
      </c>
      <c r="D154" t="s">
        <v>30</v>
      </c>
      <c r="E154" t="s">
        <v>45</v>
      </c>
      <c r="F154">
        <v>40</v>
      </c>
      <c r="G154">
        <v>31.1719826</v>
      </c>
      <c r="H154">
        <v>20</v>
      </c>
      <c r="I154">
        <v>30</v>
      </c>
      <c r="J154">
        <v>41</v>
      </c>
      <c r="K154">
        <f t="shared" si="8"/>
        <v>0</v>
      </c>
      <c r="L154">
        <f t="shared" si="9"/>
        <v>0</v>
      </c>
      <c r="M154">
        <f t="shared" si="10"/>
        <v>1</v>
      </c>
      <c r="N154">
        <f t="shared" si="11"/>
        <v>0</v>
      </c>
    </row>
    <row r="155" spans="1:14" x14ac:dyDescent="0.35">
      <c r="A155" s="1">
        <v>153</v>
      </c>
      <c r="B155">
        <v>17</v>
      </c>
      <c r="C155" t="s">
        <v>30</v>
      </c>
      <c r="D155" t="s">
        <v>32</v>
      </c>
      <c r="E155" t="s">
        <v>45</v>
      </c>
      <c r="F155">
        <v>11</v>
      </c>
      <c r="G155">
        <v>32.736313600000003</v>
      </c>
      <c r="H155">
        <v>22</v>
      </c>
      <c r="I155">
        <v>31</v>
      </c>
      <c r="J155">
        <v>42</v>
      </c>
      <c r="K155">
        <f t="shared" si="8"/>
        <v>1</v>
      </c>
      <c r="L155">
        <f t="shared" si="9"/>
        <v>0</v>
      </c>
      <c r="M155">
        <f t="shared" si="10"/>
        <v>0</v>
      </c>
      <c r="N155">
        <f t="shared" si="11"/>
        <v>0</v>
      </c>
    </row>
    <row r="156" spans="1:14" x14ac:dyDescent="0.35">
      <c r="A156" s="1">
        <v>154</v>
      </c>
      <c r="B156">
        <v>17</v>
      </c>
      <c r="C156" t="s">
        <v>28</v>
      </c>
      <c r="D156" t="s">
        <v>26</v>
      </c>
      <c r="E156" t="s">
        <v>40</v>
      </c>
      <c r="F156">
        <v>33</v>
      </c>
      <c r="G156">
        <v>25.093537000000001</v>
      </c>
      <c r="H156">
        <v>16</v>
      </c>
      <c r="I156">
        <v>24</v>
      </c>
      <c r="J156">
        <v>33</v>
      </c>
      <c r="K156">
        <f t="shared" si="8"/>
        <v>0</v>
      </c>
      <c r="L156">
        <f t="shared" si="9"/>
        <v>0</v>
      </c>
      <c r="M156">
        <f t="shared" si="10"/>
        <v>1</v>
      </c>
      <c r="N156">
        <f t="shared" si="11"/>
        <v>0</v>
      </c>
    </row>
    <row r="157" spans="1:14" x14ac:dyDescent="0.35">
      <c r="A157" s="1">
        <v>155</v>
      </c>
      <c r="B157">
        <v>17</v>
      </c>
      <c r="C157" t="s">
        <v>26</v>
      </c>
      <c r="D157" t="s">
        <v>28</v>
      </c>
      <c r="E157" t="s">
        <v>40</v>
      </c>
      <c r="F157">
        <v>41</v>
      </c>
      <c r="G157">
        <v>37.1133028</v>
      </c>
      <c r="H157">
        <v>25</v>
      </c>
      <c r="I157">
        <v>36</v>
      </c>
      <c r="J157">
        <v>47</v>
      </c>
      <c r="K157">
        <f t="shared" si="8"/>
        <v>0</v>
      </c>
      <c r="L157">
        <f t="shared" si="9"/>
        <v>0</v>
      </c>
      <c r="M157">
        <f t="shared" si="10"/>
        <v>1</v>
      </c>
      <c r="N157">
        <f t="shared" si="11"/>
        <v>0</v>
      </c>
    </row>
    <row r="158" spans="1:14" x14ac:dyDescent="0.35">
      <c r="A158" s="1">
        <v>156</v>
      </c>
      <c r="B158">
        <v>17</v>
      </c>
      <c r="C158" t="s">
        <v>33</v>
      </c>
      <c r="D158" t="s">
        <v>27</v>
      </c>
      <c r="E158" t="s">
        <v>46</v>
      </c>
      <c r="F158">
        <v>10</v>
      </c>
      <c r="G158">
        <v>18.656197800000001</v>
      </c>
      <c r="H158">
        <v>12</v>
      </c>
      <c r="I158">
        <v>17</v>
      </c>
      <c r="J158">
        <v>25</v>
      </c>
      <c r="K158">
        <f t="shared" si="8"/>
        <v>1</v>
      </c>
      <c r="L158">
        <f t="shared" si="9"/>
        <v>0</v>
      </c>
      <c r="M158">
        <f t="shared" si="10"/>
        <v>0</v>
      </c>
      <c r="N158">
        <f t="shared" si="11"/>
        <v>0</v>
      </c>
    </row>
    <row r="159" spans="1:14" x14ac:dyDescent="0.35">
      <c r="A159" s="1">
        <v>157</v>
      </c>
      <c r="B159">
        <v>17</v>
      </c>
      <c r="C159" t="s">
        <v>27</v>
      </c>
      <c r="D159" t="s">
        <v>33</v>
      </c>
      <c r="E159" t="s">
        <v>46</v>
      </c>
      <c r="F159">
        <v>27</v>
      </c>
      <c r="G159">
        <v>37.455862000000003</v>
      </c>
      <c r="H159">
        <v>26</v>
      </c>
      <c r="I159">
        <v>36</v>
      </c>
      <c r="J159">
        <v>48</v>
      </c>
      <c r="K159">
        <f t="shared" si="8"/>
        <v>0</v>
      </c>
      <c r="L159">
        <f t="shared" si="9"/>
        <v>1</v>
      </c>
      <c r="M159">
        <f t="shared" si="10"/>
        <v>0</v>
      </c>
      <c r="N159">
        <f t="shared" si="11"/>
        <v>0</v>
      </c>
    </row>
    <row r="160" spans="1:14" x14ac:dyDescent="0.35">
      <c r="A160" s="1">
        <v>158</v>
      </c>
      <c r="B160" t="s">
        <v>13</v>
      </c>
      <c r="C160" t="s">
        <v>23</v>
      </c>
      <c r="D160" t="s">
        <v>21</v>
      </c>
      <c r="E160" t="s">
        <v>51</v>
      </c>
      <c r="F160">
        <v>16</v>
      </c>
      <c r="G160">
        <v>14.088314199999999</v>
      </c>
      <c r="H160">
        <v>8</v>
      </c>
      <c r="I160">
        <v>14</v>
      </c>
      <c r="J160">
        <v>20</v>
      </c>
      <c r="K160">
        <f t="shared" si="8"/>
        <v>0</v>
      </c>
      <c r="L160">
        <f t="shared" si="9"/>
        <v>0</v>
      </c>
      <c r="M160">
        <f t="shared" si="10"/>
        <v>1</v>
      </c>
      <c r="N160">
        <f t="shared" si="11"/>
        <v>0</v>
      </c>
    </row>
    <row r="161" spans="1:14" x14ac:dyDescent="0.35">
      <c r="A161" s="1">
        <v>159</v>
      </c>
      <c r="B161" t="s">
        <v>13</v>
      </c>
      <c r="C161" t="s">
        <v>21</v>
      </c>
      <c r="D161" t="s">
        <v>23</v>
      </c>
      <c r="E161" t="s">
        <v>51</v>
      </c>
      <c r="F161">
        <v>35</v>
      </c>
      <c r="G161">
        <v>35.590220199999997</v>
      </c>
      <c r="H161">
        <v>24</v>
      </c>
      <c r="I161">
        <v>34</v>
      </c>
      <c r="J161">
        <v>46</v>
      </c>
      <c r="K161">
        <f t="shared" si="8"/>
        <v>0</v>
      </c>
      <c r="L161">
        <f t="shared" si="9"/>
        <v>0</v>
      </c>
      <c r="M161">
        <f t="shared" si="10"/>
        <v>1</v>
      </c>
      <c r="N161">
        <f t="shared" si="11"/>
        <v>0</v>
      </c>
    </row>
    <row r="162" spans="1:14" x14ac:dyDescent="0.35">
      <c r="A162" s="1">
        <v>160</v>
      </c>
      <c r="B162" t="s">
        <v>13</v>
      </c>
      <c r="C162" t="s">
        <v>16</v>
      </c>
      <c r="D162" t="s">
        <v>31</v>
      </c>
      <c r="E162" t="s">
        <v>34</v>
      </c>
      <c r="F162">
        <v>17</v>
      </c>
      <c r="G162">
        <v>33.421232199999999</v>
      </c>
      <c r="H162">
        <v>22</v>
      </c>
      <c r="I162">
        <v>32</v>
      </c>
      <c r="J162">
        <v>43</v>
      </c>
      <c r="K162">
        <f t="shared" si="8"/>
        <v>1</v>
      </c>
      <c r="L162">
        <f t="shared" si="9"/>
        <v>0</v>
      </c>
      <c r="M162">
        <f t="shared" si="10"/>
        <v>0</v>
      </c>
      <c r="N162">
        <f t="shared" si="11"/>
        <v>0</v>
      </c>
    </row>
    <row r="163" spans="1:14" x14ac:dyDescent="0.35">
      <c r="A163" s="1">
        <v>161</v>
      </c>
      <c r="B163" t="s">
        <v>13</v>
      </c>
      <c r="C163" t="s">
        <v>31</v>
      </c>
      <c r="D163" t="s">
        <v>16</v>
      </c>
      <c r="E163" t="s">
        <v>34</v>
      </c>
      <c r="F163">
        <v>0</v>
      </c>
      <c r="G163">
        <v>28.300471600000002</v>
      </c>
      <c r="H163">
        <v>19</v>
      </c>
      <c r="I163">
        <v>27</v>
      </c>
      <c r="J163">
        <v>38</v>
      </c>
      <c r="K163">
        <f t="shared" si="8"/>
        <v>1</v>
      </c>
      <c r="L163">
        <f t="shared" si="9"/>
        <v>0</v>
      </c>
      <c r="M163">
        <f t="shared" si="10"/>
        <v>0</v>
      </c>
      <c r="N163">
        <f t="shared" si="11"/>
        <v>0</v>
      </c>
    </row>
    <row r="164" spans="1:14" x14ac:dyDescent="0.35">
      <c r="A164" s="1">
        <v>162</v>
      </c>
      <c r="B164" t="s">
        <v>13</v>
      </c>
      <c r="C164" t="s">
        <v>27</v>
      </c>
      <c r="D164" t="s">
        <v>33</v>
      </c>
      <c r="E164" t="s">
        <v>43</v>
      </c>
      <c r="F164">
        <v>23</v>
      </c>
      <c r="G164">
        <v>36.516591400000003</v>
      </c>
      <c r="H164">
        <v>25</v>
      </c>
      <c r="I164">
        <v>35</v>
      </c>
      <c r="J164">
        <v>47</v>
      </c>
      <c r="K164">
        <f t="shared" si="8"/>
        <v>1</v>
      </c>
      <c r="L164">
        <f t="shared" si="9"/>
        <v>0</v>
      </c>
      <c r="M164">
        <f t="shared" si="10"/>
        <v>0</v>
      </c>
      <c r="N164">
        <f t="shared" si="11"/>
        <v>0</v>
      </c>
    </row>
    <row r="165" spans="1:14" x14ac:dyDescent="0.35">
      <c r="A165" s="1">
        <v>163</v>
      </c>
      <c r="B165" t="s">
        <v>13</v>
      </c>
      <c r="C165" t="s">
        <v>33</v>
      </c>
      <c r="D165" t="s">
        <v>27</v>
      </c>
      <c r="E165" t="s">
        <v>43</v>
      </c>
      <c r="F165">
        <v>21</v>
      </c>
      <c r="G165">
        <v>17.282912400000001</v>
      </c>
      <c r="H165">
        <v>11</v>
      </c>
      <c r="I165">
        <v>17</v>
      </c>
      <c r="J165">
        <v>23</v>
      </c>
      <c r="K165">
        <f t="shared" si="8"/>
        <v>0</v>
      </c>
      <c r="L165">
        <f t="shared" si="9"/>
        <v>0</v>
      </c>
      <c r="M165">
        <f t="shared" si="10"/>
        <v>1</v>
      </c>
      <c r="N165">
        <f t="shared" si="11"/>
        <v>0</v>
      </c>
    </row>
    <row r="166" spans="1:14" x14ac:dyDescent="0.35">
      <c r="A166" s="1">
        <v>164</v>
      </c>
      <c r="B166" t="s">
        <v>13</v>
      </c>
      <c r="C166" t="s">
        <v>26</v>
      </c>
      <c r="D166" t="s">
        <v>25</v>
      </c>
      <c r="E166" t="s">
        <v>39</v>
      </c>
      <c r="F166">
        <v>11</v>
      </c>
      <c r="G166">
        <v>26.7762046</v>
      </c>
      <c r="H166">
        <v>17</v>
      </c>
      <c r="I166">
        <v>25</v>
      </c>
      <c r="J166">
        <v>35</v>
      </c>
      <c r="K166">
        <f t="shared" si="8"/>
        <v>1</v>
      </c>
      <c r="L166">
        <f t="shared" si="9"/>
        <v>0</v>
      </c>
      <c r="M166">
        <f t="shared" si="10"/>
        <v>0</v>
      </c>
      <c r="N166">
        <f t="shared" si="11"/>
        <v>0</v>
      </c>
    </row>
    <row r="167" spans="1:14" x14ac:dyDescent="0.35">
      <c r="A167" s="1">
        <v>165</v>
      </c>
      <c r="B167" t="s">
        <v>13</v>
      </c>
      <c r="C167" t="s">
        <v>25</v>
      </c>
      <c r="D167" t="s">
        <v>26</v>
      </c>
      <c r="E167" t="s">
        <v>39</v>
      </c>
      <c r="F167">
        <v>17</v>
      </c>
      <c r="G167">
        <v>33.875765199999996</v>
      </c>
      <c r="H167">
        <v>23</v>
      </c>
      <c r="I167">
        <v>33</v>
      </c>
      <c r="J167">
        <v>44</v>
      </c>
      <c r="K167">
        <f t="shared" si="8"/>
        <v>1</v>
      </c>
      <c r="L167">
        <f t="shared" si="9"/>
        <v>0</v>
      </c>
      <c r="M167">
        <f t="shared" si="10"/>
        <v>0</v>
      </c>
      <c r="N167">
        <f t="shared" si="11"/>
        <v>0</v>
      </c>
    </row>
    <row r="168" spans="1:14" x14ac:dyDescent="0.35">
      <c r="A168" s="1">
        <v>166</v>
      </c>
      <c r="B168" t="s">
        <v>14</v>
      </c>
      <c r="C168" t="s">
        <v>16</v>
      </c>
      <c r="D168" t="s">
        <v>25</v>
      </c>
      <c r="E168" t="s">
        <v>34</v>
      </c>
      <c r="F168">
        <v>27</v>
      </c>
      <c r="G168">
        <v>30.15408</v>
      </c>
      <c r="H168">
        <v>20</v>
      </c>
      <c r="I168">
        <v>29</v>
      </c>
      <c r="J168">
        <v>39</v>
      </c>
      <c r="K168">
        <f t="shared" si="8"/>
        <v>0</v>
      </c>
      <c r="L168">
        <f t="shared" si="9"/>
        <v>1</v>
      </c>
      <c r="M168">
        <f t="shared" si="10"/>
        <v>0</v>
      </c>
      <c r="N168">
        <f t="shared" si="11"/>
        <v>0</v>
      </c>
    </row>
    <row r="169" spans="1:14" x14ac:dyDescent="0.35">
      <c r="A169" s="1">
        <v>167</v>
      </c>
      <c r="B169" t="s">
        <v>14</v>
      </c>
      <c r="C169" t="s">
        <v>25</v>
      </c>
      <c r="D169" t="s">
        <v>16</v>
      </c>
      <c r="E169" t="s">
        <v>34</v>
      </c>
      <c r="F169">
        <v>13</v>
      </c>
      <c r="G169">
        <v>21.851463800000001</v>
      </c>
      <c r="H169">
        <v>14</v>
      </c>
      <c r="I169">
        <v>20</v>
      </c>
      <c r="J169">
        <v>30</v>
      </c>
      <c r="K169">
        <f t="shared" si="8"/>
        <v>1</v>
      </c>
      <c r="L169">
        <f t="shared" si="9"/>
        <v>0</v>
      </c>
      <c r="M169">
        <f t="shared" si="10"/>
        <v>0</v>
      </c>
      <c r="N169">
        <f t="shared" si="11"/>
        <v>0</v>
      </c>
    </row>
    <row r="170" spans="1:14" x14ac:dyDescent="0.35">
      <c r="A170" s="1">
        <v>168</v>
      </c>
      <c r="B170" t="s">
        <v>14</v>
      </c>
      <c r="C170" t="s">
        <v>27</v>
      </c>
      <c r="D170" t="s">
        <v>21</v>
      </c>
      <c r="E170" t="s">
        <v>43</v>
      </c>
      <c r="F170">
        <v>44</v>
      </c>
      <c r="G170">
        <v>32.228258400000001</v>
      </c>
      <c r="H170">
        <v>22</v>
      </c>
      <c r="I170">
        <v>31</v>
      </c>
      <c r="J170">
        <v>41</v>
      </c>
      <c r="K170">
        <f t="shared" si="8"/>
        <v>0</v>
      </c>
      <c r="L170">
        <f t="shared" si="9"/>
        <v>0</v>
      </c>
      <c r="M170">
        <f t="shared" si="10"/>
        <v>0</v>
      </c>
      <c r="N170">
        <f t="shared" si="11"/>
        <v>1</v>
      </c>
    </row>
    <row r="171" spans="1:14" x14ac:dyDescent="0.35">
      <c r="A171" s="1">
        <v>169</v>
      </c>
      <c r="B171" t="s">
        <v>14</v>
      </c>
      <c r="C171" t="s">
        <v>21</v>
      </c>
      <c r="D171" t="s">
        <v>27</v>
      </c>
      <c r="E171" t="s">
        <v>43</v>
      </c>
      <c r="F171">
        <v>29</v>
      </c>
      <c r="G171">
        <v>36.857394200000002</v>
      </c>
      <c r="H171">
        <v>25</v>
      </c>
      <c r="I171">
        <v>36</v>
      </c>
      <c r="J171">
        <v>47</v>
      </c>
      <c r="K171">
        <f t="shared" si="8"/>
        <v>0</v>
      </c>
      <c r="L171">
        <f t="shared" si="9"/>
        <v>1</v>
      </c>
      <c r="M171">
        <f t="shared" si="10"/>
        <v>0</v>
      </c>
      <c r="N171">
        <f t="shared" si="11"/>
        <v>0</v>
      </c>
    </row>
    <row r="172" spans="1:14" x14ac:dyDescent="0.35">
      <c r="A172" s="1">
        <v>170</v>
      </c>
      <c r="B172" t="s">
        <v>15</v>
      </c>
      <c r="C172" t="s">
        <v>27</v>
      </c>
      <c r="D172" t="s">
        <v>16</v>
      </c>
      <c r="E172" t="s">
        <v>43</v>
      </c>
      <c r="F172">
        <v>17</v>
      </c>
      <c r="G172">
        <v>33.557852599999997</v>
      </c>
      <c r="H172">
        <v>22</v>
      </c>
      <c r="I172">
        <v>32</v>
      </c>
      <c r="J172">
        <v>43</v>
      </c>
      <c r="K172">
        <f t="shared" si="8"/>
        <v>1</v>
      </c>
      <c r="L172">
        <f t="shared" si="9"/>
        <v>0</v>
      </c>
      <c r="M172">
        <f t="shared" si="10"/>
        <v>0</v>
      </c>
      <c r="N172">
        <f t="shared" si="11"/>
        <v>0</v>
      </c>
    </row>
    <row r="173" spans="1:14" x14ac:dyDescent="0.35">
      <c r="A173" s="1">
        <v>171</v>
      </c>
      <c r="B173" t="s">
        <v>15</v>
      </c>
      <c r="C173" t="s">
        <v>16</v>
      </c>
      <c r="D173" t="s">
        <v>27</v>
      </c>
      <c r="E173" t="s">
        <v>43</v>
      </c>
      <c r="F173">
        <v>25</v>
      </c>
      <c r="G173">
        <v>31.3493192</v>
      </c>
      <c r="H173">
        <v>20</v>
      </c>
      <c r="I173">
        <v>30</v>
      </c>
      <c r="J173">
        <v>41</v>
      </c>
      <c r="K173">
        <f t="shared" si="8"/>
        <v>0</v>
      </c>
      <c r="L173">
        <f t="shared" si="9"/>
        <v>1</v>
      </c>
      <c r="M173">
        <f t="shared" si="10"/>
        <v>0</v>
      </c>
      <c r="N173">
        <f t="shared" si="11"/>
        <v>0</v>
      </c>
    </row>
    <row r="174" spans="1:14" x14ac:dyDescent="0.35">
      <c r="H174">
        <f>CORREL(F:F, G:G)</f>
        <v>0.51050906050511469</v>
      </c>
      <c r="K174">
        <f>AVERAGE(K2:K173)</f>
        <v>0.32558139534883723</v>
      </c>
      <c r="L174">
        <f t="shared" ref="L174:N174" si="12">AVERAGE(L2:L173)</f>
        <v>0.27906976744186046</v>
      </c>
      <c r="M174">
        <f t="shared" si="12"/>
        <v>0.23255813953488372</v>
      </c>
      <c r="N174">
        <f t="shared" si="12"/>
        <v>0.16279069767441862</v>
      </c>
    </row>
    <row r="175" spans="1:14" x14ac:dyDescent="0.35">
      <c r="K175">
        <f>SQRT(K174*(1-K174)/172)</f>
        <v>3.5729779641170974E-2</v>
      </c>
      <c r="L175">
        <f t="shared" ref="L175:N175" si="13">SQRT(L174*(1-L174)/172)</f>
        <v>3.4200998926473505E-2</v>
      </c>
      <c r="M175">
        <f t="shared" si="13"/>
        <v>3.2212489567456169E-2</v>
      </c>
      <c r="N175">
        <f t="shared" si="13"/>
        <v>2.8149299469276592E-2</v>
      </c>
    </row>
    <row r="176" spans="1:14" x14ac:dyDescent="0.35">
      <c r="K176">
        <f>K174-1.96*K175</f>
        <v>0.25555102725214213</v>
      </c>
      <c r="L176">
        <f t="shared" ref="L176:N176" si="14">L174-1.96*L175</f>
        <v>0.2120358095459724</v>
      </c>
      <c r="M176">
        <f t="shared" si="14"/>
        <v>0.16942165998266961</v>
      </c>
      <c r="N176">
        <f t="shared" si="14"/>
        <v>0.1076180707146365</v>
      </c>
    </row>
    <row r="177" spans="11:14" x14ac:dyDescent="0.35">
      <c r="K177">
        <f>K174+1.96*K175</f>
        <v>0.39561176344553234</v>
      </c>
      <c r="L177">
        <f t="shared" ref="L177:N177" si="15">L174+1.96*L175</f>
        <v>0.34610372533774852</v>
      </c>
      <c r="M177">
        <f t="shared" si="15"/>
        <v>0.29569461908709782</v>
      </c>
      <c r="N177">
        <f t="shared" si="15"/>
        <v>0.21796332463420073</v>
      </c>
    </row>
    <row r="178" spans="11:14" x14ac:dyDescent="0.35">
      <c r="K178">
        <f>IF(AND(K176&lt;0.25, K177&gt;0.25), 1, 0)</f>
        <v>0</v>
      </c>
      <c r="L178">
        <f t="shared" ref="L178:N178" si="16">IF(AND(L176&lt;0.25, L177&gt;0.25), 1, 0)</f>
        <v>1</v>
      </c>
      <c r="M178">
        <f t="shared" si="16"/>
        <v>1</v>
      </c>
      <c r="N178">
        <f t="shared" si="1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161" workbookViewId="0">
      <selection activeCell="F175" sqref="F175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8</v>
      </c>
      <c r="C2" t="s">
        <v>16</v>
      </c>
      <c r="D2" t="s">
        <v>17</v>
      </c>
      <c r="E2" t="s">
        <v>34</v>
      </c>
      <c r="F2">
        <v>50</v>
      </c>
      <c r="G2">
        <v>51.237756599999997</v>
      </c>
      <c r="H2">
        <v>38</v>
      </c>
      <c r="I2">
        <v>50</v>
      </c>
      <c r="J2">
        <v>63</v>
      </c>
      <c r="K2">
        <f>IF(F2&lt;=H2, 1, 0)</f>
        <v>0</v>
      </c>
      <c r="L2">
        <f>IF(AND(K2=0, F2&lt;=I2), 1, 0)</f>
        <v>1</v>
      </c>
      <c r="M2">
        <f>IF(AND(SUM(K2:L2)=0, F2&lt;=J2), 1, 0)</f>
        <v>0</v>
      </c>
      <c r="N2">
        <f>1-SUM(K2:M2)</f>
        <v>0</v>
      </c>
    </row>
    <row r="3" spans="1:14" x14ac:dyDescent="0.35">
      <c r="A3" s="1">
        <v>1</v>
      </c>
      <c r="B3">
        <v>8</v>
      </c>
      <c r="C3" t="s">
        <v>17</v>
      </c>
      <c r="D3" t="s">
        <v>16</v>
      </c>
      <c r="E3" t="s">
        <v>34</v>
      </c>
      <c r="F3">
        <v>3</v>
      </c>
      <c r="G3">
        <v>20.123487799999999</v>
      </c>
      <c r="H3">
        <v>11</v>
      </c>
      <c r="I3">
        <v>19</v>
      </c>
      <c r="J3">
        <v>27</v>
      </c>
      <c r="K3">
        <f t="shared" ref="K3:K66" si="0">IF(F3&lt;=H3, 1, 0)</f>
        <v>1</v>
      </c>
      <c r="L3">
        <f t="shared" ref="L3:L66" si="1">IF(AND(K3=0, F3&lt;=I3), 1, 0)</f>
        <v>0</v>
      </c>
      <c r="M3">
        <f t="shared" ref="M3:M66" si="2">IF(AND(SUM(K3:L3)=0, F3&lt;=J3), 1, 0)</f>
        <v>0</v>
      </c>
      <c r="N3">
        <f t="shared" ref="N3:N66" si="3">1-SUM(K3:M3)</f>
        <v>0</v>
      </c>
    </row>
    <row r="4" spans="1:14" x14ac:dyDescent="0.35">
      <c r="A4" s="1">
        <v>2</v>
      </c>
      <c r="B4">
        <v>8</v>
      </c>
      <c r="C4" t="s">
        <v>18</v>
      </c>
      <c r="D4" t="s">
        <v>19</v>
      </c>
      <c r="E4" t="s">
        <v>35</v>
      </c>
      <c r="F4">
        <v>47</v>
      </c>
      <c r="G4">
        <v>31.2298072</v>
      </c>
      <c r="H4">
        <v>20</v>
      </c>
      <c r="I4">
        <v>30</v>
      </c>
      <c r="J4">
        <v>41</v>
      </c>
      <c r="K4">
        <f t="shared" si="0"/>
        <v>0</v>
      </c>
      <c r="L4">
        <f t="shared" si="1"/>
        <v>0</v>
      </c>
      <c r="M4">
        <f t="shared" si="2"/>
        <v>0</v>
      </c>
      <c r="N4">
        <f t="shared" si="3"/>
        <v>1</v>
      </c>
    </row>
    <row r="5" spans="1:14" x14ac:dyDescent="0.35">
      <c r="A5" s="1">
        <v>3</v>
      </c>
      <c r="B5">
        <v>8</v>
      </c>
      <c r="C5" t="s">
        <v>19</v>
      </c>
      <c r="D5" t="s">
        <v>18</v>
      </c>
      <c r="E5" t="s">
        <v>35</v>
      </c>
      <c r="F5">
        <v>34</v>
      </c>
      <c r="G5">
        <v>33.014119399999998</v>
      </c>
      <c r="H5">
        <v>22</v>
      </c>
      <c r="I5">
        <v>32</v>
      </c>
      <c r="J5">
        <v>42</v>
      </c>
      <c r="K5">
        <f t="shared" si="0"/>
        <v>0</v>
      </c>
      <c r="L5">
        <f t="shared" si="1"/>
        <v>0</v>
      </c>
      <c r="M5">
        <f t="shared" si="2"/>
        <v>1</v>
      </c>
      <c r="N5">
        <f t="shared" si="3"/>
        <v>0</v>
      </c>
    </row>
    <row r="6" spans="1:14" x14ac:dyDescent="0.35">
      <c r="A6" s="1">
        <v>4</v>
      </c>
      <c r="B6">
        <v>8</v>
      </c>
      <c r="C6" t="s">
        <v>20</v>
      </c>
      <c r="D6" t="s">
        <v>21</v>
      </c>
      <c r="E6" t="s">
        <v>36</v>
      </c>
      <c r="F6">
        <v>24</v>
      </c>
      <c r="G6">
        <v>23.555629799999998</v>
      </c>
      <c r="H6">
        <v>14</v>
      </c>
      <c r="I6">
        <v>22</v>
      </c>
      <c r="J6">
        <v>31</v>
      </c>
      <c r="K6">
        <f t="shared" si="0"/>
        <v>0</v>
      </c>
      <c r="L6">
        <f t="shared" si="1"/>
        <v>0</v>
      </c>
      <c r="M6">
        <f t="shared" si="2"/>
        <v>1</v>
      </c>
      <c r="N6">
        <f t="shared" si="3"/>
        <v>0</v>
      </c>
    </row>
    <row r="7" spans="1:14" x14ac:dyDescent="0.35">
      <c r="A7" s="1">
        <v>5</v>
      </c>
      <c r="B7">
        <v>8</v>
      </c>
      <c r="C7" t="s">
        <v>21</v>
      </c>
      <c r="D7" t="s">
        <v>20</v>
      </c>
      <c r="E7" t="s">
        <v>36</v>
      </c>
      <c r="F7">
        <v>28</v>
      </c>
      <c r="G7">
        <v>46.128937000000001</v>
      </c>
      <c r="H7">
        <v>33</v>
      </c>
      <c r="I7">
        <v>45</v>
      </c>
      <c r="J7">
        <v>58</v>
      </c>
      <c r="K7">
        <f t="shared" si="0"/>
        <v>1</v>
      </c>
      <c r="L7">
        <f t="shared" si="1"/>
        <v>0</v>
      </c>
      <c r="M7">
        <f t="shared" si="2"/>
        <v>0</v>
      </c>
      <c r="N7">
        <f t="shared" si="3"/>
        <v>0</v>
      </c>
    </row>
    <row r="8" spans="1:14" x14ac:dyDescent="0.35">
      <c r="A8" s="1">
        <v>6</v>
      </c>
      <c r="B8">
        <v>8</v>
      </c>
      <c r="C8" t="s">
        <v>22</v>
      </c>
      <c r="D8" t="s">
        <v>23</v>
      </c>
      <c r="E8" t="s">
        <v>37</v>
      </c>
      <c r="F8">
        <v>19</v>
      </c>
      <c r="G8">
        <v>9.2583289999999998</v>
      </c>
      <c r="H8">
        <v>3</v>
      </c>
      <c r="I8">
        <v>9</v>
      </c>
      <c r="J8">
        <v>14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1</v>
      </c>
    </row>
    <row r="9" spans="1:14" x14ac:dyDescent="0.35">
      <c r="A9" s="1">
        <v>7</v>
      </c>
      <c r="B9">
        <v>8</v>
      </c>
      <c r="C9" t="s">
        <v>23</v>
      </c>
      <c r="D9" t="s">
        <v>22</v>
      </c>
      <c r="E9" t="s">
        <v>37</v>
      </c>
      <c r="F9">
        <v>17</v>
      </c>
      <c r="G9">
        <v>47.708032000000003</v>
      </c>
      <c r="H9">
        <v>35</v>
      </c>
      <c r="I9">
        <v>46</v>
      </c>
      <c r="J9">
        <v>60</v>
      </c>
      <c r="K9">
        <f t="shared" si="0"/>
        <v>1</v>
      </c>
      <c r="L9">
        <f t="shared" si="1"/>
        <v>0</v>
      </c>
      <c r="M9">
        <f t="shared" si="2"/>
        <v>0</v>
      </c>
      <c r="N9">
        <f t="shared" si="3"/>
        <v>0</v>
      </c>
    </row>
    <row r="10" spans="1:14" x14ac:dyDescent="0.35">
      <c r="A10" s="1">
        <v>8</v>
      </c>
      <c r="B10">
        <v>8</v>
      </c>
      <c r="C10" t="s">
        <v>24</v>
      </c>
      <c r="D10" t="s">
        <v>25</v>
      </c>
      <c r="E10" t="s">
        <v>38</v>
      </c>
      <c r="F10">
        <v>27</v>
      </c>
      <c r="G10">
        <v>17.9953124</v>
      </c>
      <c r="H10">
        <v>11</v>
      </c>
      <c r="I10">
        <v>17</v>
      </c>
      <c r="J10">
        <v>23</v>
      </c>
      <c r="K10">
        <f t="shared" si="0"/>
        <v>0</v>
      </c>
      <c r="L10">
        <f t="shared" si="1"/>
        <v>0</v>
      </c>
      <c r="M10">
        <f t="shared" si="2"/>
        <v>0</v>
      </c>
      <c r="N10">
        <f t="shared" si="3"/>
        <v>1</v>
      </c>
    </row>
    <row r="11" spans="1:14" x14ac:dyDescent="0.35">
      <c r="A11" s="1">
        <v>9</v>
      </c>
      <c r="B11">
        <v>8</v>
      </c>
      <c r="C11" t="s">
        <v>25</v>
      </c>
      <c r="D11" t="s">
        <v>24</v>
      </c>
      <c r="E11" t="s">
        <v>38</v>
      </c>
      <c r="F11">
        <v>41</v>
      </c>
      <c r="G11">
        <v>39.242512599999998</v>
      </c>
      <c r="H11">
        <v>28</v>
      </c>
      <c r="I11">
        <v>38</v>
      </c>
      <c r="J11">
        <v>50</v>
      </c>
      <c r="K11">
        <f t="shared" si="0"/>
        <v>0</v>
      </c>
      <c r="L11">
        <f t="shared" si="1"/>
        <v>0</v>
      </c>
      <c r="M11">
        <f t="shared" si="2"/>
        <v>1</v>
      </c>
      <c r="N11">
        <f t="shared" si="3"/>
        <v>0</v>
      </c>
    </row>
    <row r="12" spans="1:14" x14ac:dyDescent="0.35">
      <c r="A12" s="1">
        <v>10</v>
      </c>
      <c r="B12">
        <v>8</v>
      </c>
      <c r="C12" t="s">
        <v>26</v>
      </c>
      <c r="D12" t="s">
        <v>27</v>
      </c>
      <c r="E12" t="s">
        <v>39</v>
      </c>
      <c r="F12">
        <v>16</v>
      </c>
      <c r="G12">
        <v>43.396965600000001</v>
      </c>
      <c r="H12">
        <v>31</v>
      </c>
      <c r="I12">
        <v>42</v>
      </c>
      <c r="J12">
        <v>54</v>
      </c>
      <c r="K12">
        <f t="shared" si="0"/>
        <v>1</v>
      </c>
      <c r="L12">
        <f t="shared" si="1"/>
        <v>0</v>
      </c>
      <c r="M12">
        <f t="shared" si="2"/>
        <v>0</v>
      </c>
      <c r="N12">
        <f t="shared" si="3"/>
        <v>0</v>
      </c>
    </row>
    <row r="13" spans="1:14" x14ac:dyDescent="0.35">
      <c r="A13" s="1">
        <v>11</v>
      </c>
      <c r="B13">
        <v>8</v>
      </c>
      <c r="C13" t="s">
        <v>27</v>
      </c>
      <c r="D13" t="s">
        <v>26</v>
      </c>
      <c r="E13" t="s">
        <v>39</v>
      </c>
      <c r="F13">
        <v>29</v>
      </c>
      <c r="G13">
        <v>34.206035999999997</v>
      </c>
      <c r="H13">
        <v>23</v>
      </c>
      <c r="I13">
        <v>33</v>
      </c>
      <c r="J13">
        <v>44</v>
      </c>
      <c r="K13">
        <f t="shared" si="0"/>
        <v>0</v>
      </c>
      <c r="L13">
        <f t="shared" si="1"/>
        <v>1</v>
      </c>
      <c r="M13">
        <f t="shared" si="2"/>
        <v>0</v>
      </c>
      <c r="N13">
        <f t="shared" si="3"/>
        <v>0</v>
      </c>
    </row>
    <row r="14" spans="1:14" x14ac:dyDescent="0.35">
      <c r="A14" s="1">
        <v>12</v>
      </c>
      <c r="B14">
        <v>8</v>
      </c>
      <c r="C14" t="s">
        <v>28</v>
      </c>
      <c r="D14" t="s">
        <v>29</v>
      </c>
      <c r="E14" t="s">
        <v>40</v>
      </c>
      <c r="F14">
        <v>26</v>
      </c>
      <c r="G14">
        <v>19.378187</v>
      </c>
      <c r="H14">
        <v>11</v>
      </c>
      <c r="I14">
        <v>18</v>
      </c>
      <c r="J14">
        <v>26</v>
      </c>
      <c r="K14">
        <f t="shared" si="0"/>
        <v>0</v>
      </c>
      <c r="L14">
        <f t="shared" si="1"/>
        <v>0</v>
      </c>
      <c r="M14">
        <f t="shared" si="2"/>
        <v>1</v>
      </c>
      <c r="N14">
        <f t="shared" si="3"/>
        <v>0</v>
      </c>
    </row>
    <row r="15" spans="1:14" x14ac:dyDescent="0.35">
      <c r="A15" s="1">
        <v>13</v>
      </c>
      <c r="B15">
        <v>8</v>
      </c>
      <c r="C15" t="s">
        <v>29</v>
      </c>
      <c r="D15" t="s">
        <v>28</v>
      </c>
      <c r="E15" t="s">
        <v>40</v>
      </c>
      <c r="F15">
        <v>13</v>
      </c>
      <c r="G15">
        <v>33.488476599999998</v>
      </c>
      <c r="H15">
        <v>23</v>
      </c>
      <c r="I15">
        <v>32</v>
      </c>
      <c r="J15">
        <v>42</v>
      </c>
      <c r="K15">
        <f t="shared" si="0"/>
        <v>1</v>
      </c>
      <c r="L15">
        <f t="shared" si="1"/>
        <v>0</v>
      </c>
      <c r="M15">
        <f t="shared" si="2"/>
        <v>0</v>
      </c>
      <c r="N15">
        <f t="shared" si="3"/>
        <v>0</v>
      </c>
    </row>
    <row r="16" spans="1:14" x14ac:dyDescent="0.35">
      <c r="A16" s="1">
        <v>14</v>
      </c>
      <c r="B16">
        <v>9</v>
      </c>
      <c r="C16" t="s">
        <v>21</v>
      </c>
      <c r="D16" t="s">
        <v>23</v>
      </c>
      <c r="E16" t="s">
        <v>41</v>
      </c>
      <c r="F16">
        <v>56</v>
      </c>
      <c r="G16">
        <v>37.2763548</v>
      </c>
      <c r="H16">
        <v>26</v>
      </c>
      <c r="I16">
        <v>36</v>
      </c>
      <c r="J16">
        <v>48</v>
      </c>
      <c r="K16">
        <f t="shared" si="0"/>
        <v>0</v>
      </c>
      <c r="L16">
        <f t="shared" si="1"/>
        <v>0</v>
      </c>
      <c r="M16">
        <f t="shared" si="2"/>
        <v>0</v>
      </c>
      <c r="N16">
        <f t="shared" si="3"/>
        <v>1</v>
      </c>
    </row>
    <row r="17" spans="1:14" x14ac:dyDescent="0.35">
      <c r="A17" s="1">
        <v>15</v>
      </c>
      <c r="B17">
        <v>9</v>
      </c>
      <c r="C17" t="s">
        <v>23</v>
      </c>
      <c r="D17" t="s">
        <v>21</v>
      </c>
      <c r="E17" t="s">
        <v>41</v>
      </c>
      <c r="F17">
        <v>21</v>
      </c>
      <c r="G17">
        <v>18.661856400000001</v>
      </c>
      <c r="H17">
        <v>10</v>
      </c>
      <c r="I17">
        <v>17</v>
      </c>
      <c r="J17">
        <v>25</v>
      </c>
      <c r="K17">
        <f t="shared" si="0"/>
        <v>0</v>
      </c>
      <c r="L17">
        <f t="shared" si="1"/>
        <v>0</v>
      </c>
      <c r="M17">
        <f t="shared" si="2"/>
        <v>1</v>
      </c>
      <c r="N17">
        <f t="shared" si="3"/>
        <v>0</v>
      </c>
    </row>
    <row r="18" spans="1:14" x14ac:dyDescent="0.35">
      <c r="A18" s="1">
        <v>16</v>
      </c>
      <c r="B18">
        <v>9</v>
      </c>
      <c r="C18" t="s">
        <v>30</v>
      </c>
      <c r="D18" t="s">
        <v>19</v>
      </c>
      <c r="E18" t="s">
        <v>42</v>
      </c>
      <c r="F18">
        <v>24</v>
      </c>
      <c r="G18">
        <v>40.316349199999998</v>
      </c>
      <c r="H18">
        <v>27</v>
      </c>
      <c r="I18">
        <v>39</v>
      </c>
      <c r="J18">
        <v>51</v>
      </c>
      <c r="K18">
        <f t="shared" si="0"/>
        <v>1</v>
      </c>
      <c r="L18">
        <f t="shared" si="1"/>
        <v>0</v>
      </c>
      <c r="M18">
        <f t="shared" si="2"/>
        <v>0</v>
      </c>
      <c r="N18">
        <f t="shared" si="3"/>
        <v>0</v>
      </c>
    </row>
    <row r="19" spans="1:14" x14ac:dyDescent="0.35">
      <c r="A19" s="1">
        <v>17</v>
      </c>
      <c r="B19">
        <v>9</v>
      </c>
      <c r="C19" t="s">
        <v>19</v>
      </c>
      <c r="D19" t="s">
        <v>30</v>
      </c>
      <c r="E19" t="s">
        <v>42</v>
      </c>
      <c r="F19">
        <v>26</v>
      </c>
      <c r="G19">
        <v>36.426214600000002</v>
      </c>
      <c r="H19">
        <v>25</v>
      </c>
      <c r="I19">
        <v>35</v>
      </c>
      <c r="J19">
        <v>47</v>
      </c>
      <c r="K19">
        <f t="shared" si="0"/>
        <v>0</v>
      </c>
      <c r="L19">
        <f t="shared" si="1"/>
        <v>1</v>
      </c>
      <c r="M19">
        <f t="shared" si="2"/>
        <v>0</v>
      </c>
      <c r="N19">
        <f t="shared" si="3"/>
        <v>0</v>
      </c>
    </row>
    <row r="20" spans="1:14" x14ac:dyDescent="0.35">
      <c r="A20" s="1">
        <v>18</v>
      </c>
      <c r="B20">
        <v>9</v>
      </c>
      <c r="C20" t="s">
        <v>27</v>
      </c>
      <c r="D20" t="s">
        <v>29</v>
      </c>
      <c r="E20" t="s">
        <v>43</v>
      </c>
      <c r="F20">
        <v>24</v>
      </c>
      <c r="G20">
        <v>35.184654999999999</v>
      </c>
      <c r="H20">
        <v>24</v>
      </c>
      <c r="I20">
        <v>34</v>
      </c>
      <c r="J20">
        <v>45</v>
      </c>
      <c r="K20">
        <f t="shared" si="0"/>
        <v>1</v>
      </c>
      <c r="L20">
        <f t="shared" si="1"/>
        <v>0</v>
      </c>
      <c r="M20">
        <f t="shared" si="2"/>
        <v>0</v>
      </c>
      <c r="N20">
        <f t="shared" si="3"/>
        <v>0</v>
      </c>
    </row>
    <row r="21" spans="1:14" x14ac:dyDescent="0.35">
      <c r="A21" s="1">
        <v>19</v>
      </c>
      <c r="B21">
        <v>9</v>
      </c>
      <c r="C21" t="s">
        <v>29</v>
      </c>
      <c r="D21" t="s">
        <v>27</v>
      </c>
      <c r="E21" t="s">
        <v>43</v>
      </c>
      <c r="F21">
        <v>21</v>
      </c>
      <c r="G21">
        <v>24.981768599999999</v>
      </c>
      <c r="H21">
        <v>17</v>
      </c>
      <c r="I21">
        <v>24</v>
      </c>
      <c r="J21">
        <v>33</v>
      </c>
      <c r="K21">
        <f t="shared" si="0"/>
        <v>0</v>
      </c>
      <c r="L21">
        <f t="shared" si="1"/>
        <v>1</v>
      </c>
      <c r="M21">
        <f t="shared" si="2"/>
        <v>0</v>
      </c>
      <c r="N21">
        <f t="shared" si="3"/>
        <v>0</v>
      </c>
    </row>
    <row r="22" spans="1:14" x14ac:dyDescent="0.35">
      <c r="A22" s="1">
        <v>20</v>
      </c>
      <c r="B22">
        <v>9</v>
      </c>
      <c r="C22" t="s">
        <v>31</v>
      </c>
      <c r="D22" t="s">
        <v>17</v>
      </c>
      <c r="E22" t="s">
        <v>44</v>
      </c>
      <c r="F22">
        <v>40</v>
      </c>
      <c r="G22">
        <v>45.293047199999997</v>
      </c>
      <c r="H22">
        <v>33</v>
      </c>
      <c r="I22">
        <v>44</v>
      </c>
      <c r="J22">
        <v>57</v>
      </c>
      <c r="K22">
        <f t="shared" si="0"/>
        <v>0</v>
      </c>
      <c r="L22">
        <f t="shared" si="1"/>
        <v>1</v>
      </c>
      <c r="M22">
        <f t="shared" si="2"/>
        <v>0</v>
      </c>
      <c r="N22">
        <f t="shared" si="3"/>
        <v>0</v>
      </c>
    </row>
    <row r="23" spans="1:14" x14ac:dyDescent="0.35">
      <c r="A23" s="1">
        <v>21</v>
      </c>
      <c r="B23">
        <v>9</v>
      </c>
      <c r="C23" t="s">
        <v>17</v>
      </c>
      <c r="D23" t="s">
        <v>31</v>
      </c>
      <c r="E23" t="s">
        <v>44</v>
      </c>
      <c r="F23">
        <v>15</v>
      </c>
      <c r="G23">
        <v>16.433415400000001</v>
      </c>
      <c r="H23">
        <v>9</v>
      </c>
      <c r="I23">
        <v>15</v>
      </c>
      <c r="J23">
        <v>23</v>
      </c>
      <c r="K23">
        <f t="shared" si="0"/>
        <v>0</v>
      </c>
      <c r="L23">
        <f t="shared" si="1"/>
        <v>1</v>
      </c>
      <c r="M23">
        <f t="shared" si="2"/>
        <v>0</v>
      </c>
      <c r="N23">
        <f t="shared" si="3"/>
        <v>0</v>
      </c>
    </row>
    <row r="24" spans="1:14" x14ac:dyDescent="0.35">
      <c r="A24" s="1">
        <v>22</v>
      </c>
      <c r="B24">
        <v>9</v>
      </c>
      <c r="C24" t="s">
        <v>16</v>
      </c>
      <c r="D24" t="s">
        <v>26</v>
      </c>
      <c r="E24" t="s">
        <v>34</v>
      </c>
      <c r="F24">
        <v>57</v>
      </c>
      <c r="G24">
        <v>35.199767000000001</v>
      </c>
      <c r="H24">
        <v>24</v>
      </c>
      <c r="I24">
        <v>34</v>
      </c>
      <c r="J24">
        <v>46</v>
      </c>
      <c r="K24">
        <f t="shared" si="0"/>
        <v>0</v>
      </c>
      <c r="L24">
        <f t="shared" si="1"/>
        <v>0</v>
      </c>
      <c r="M24">
        <f t="shared" si="2"/>
        <v>0</v>
      </c>
      <c r="N24">
        <f t="shared" si="3"/>
        <v>1</v>
      </c>
    </row>
    <row r="25" spans="1:14" x14ac:dyDescent="0.35">
      <c r="A25" s="1">
        <v>23</v>
      </c>
      <c r="B25">
        <v>9</v>
      </c>
      <c r="C25" t="s">
        <v>26</v>
      </c>
      <c r="D25" t="s">
        <v>16</v>
      </c>
      <c r="E25" t="s">
        <v>34</v>
      </c>
      <c r="F25">
        <v>24</v>
      </c>
      <c r="G25">
        <v>32.339257000000003</v>
      </c>
      <c r="H25">
        <v>22</v>
      </c>
      <c r="I25">
        <v>31</v>
      </c>
      <c r="J25">
        <v>42</v>
      </c>
      <c r="K25">
        <f t="shared" si="0"/>
        <v>0</v>
      </c>
      <c r="L25">
        <f t="shared" si="1"/>
        <v>1</v>
      </c>
      <c r="M25">
        <f t="shared" si="2"/>
        <v>0</v>
      </c>
      <c r="N25">
        <f t="shared" si="3"/>
        <v>0</v>
      </c>
    </row>
    <row r="26" spans="1:14" x14ac:dyDescent="0.35">
      <c r="A26" s="1">
        <v>24</v>
      </c>
      <c r="B26">
        <v>9</v>
      </c>
      <c r="C26" t="s">
        <v>32</v>
      </c>
      <c r="D26" t="s">
        <v>25</v>
      </c>
      <c r="E26" t="s">
        <v>45</v>
      </c>
      <c r="F26">
        <v>7</v>
      </c>
      <c r="G26">
        <v>18.288084600000001</v>
      </c>
      <c r="H26">
        <v>11</v>
      </c>
      <c r="I26">
        <v>17</v>
      </c>
      <c r="J26">
        <v>24</v>
      </c>
      <c r="K26">
        <f t="shared" si="0"/>
        <v>1</v>
      </c>
      <c r="L26">
        <f t="shared" si="1"/>
        <v>0</v>
      </c>
      <c r="M26">
        <f t="shared" si="2"/>
        <v>0</v>
      </c>
      <c r="N26">
        <f t="shared" si="3"/>
        <v>0</v>
      </c>
    </row>
    <row r="27" spans="1:14" x14ac:dyDescent="0.35">
      <c r="A27" s="1">
        <v>25</v>
      </c>
      <c r="B27">
        <v>9</v>
      </c>
      <c r="C27" t="s">
        <v>25</v>
      </c>
      <c r="D27" t="s">
        <v>32</v>
      </c>
      <c r="E27" t="s">
        <v>45</v>
      </c>
      <c r="F27">
        <v>16</v>
      </c>
      <c r="G27">
        <v>36.528764199999998</v>
      </c>
      <c r="H27">
        <v>25</v>
      </c>
      <c r="I27">
        <v>36</v>
      </c>
      <c r="J27">
        <v>47</v>
      </c>
      <c r="K27">
        <f t="shared" si="0"/>
        <v>1</v>
      </c>
      <c r="L27">
        <f t="shared" si="1"/>
        <v>0</v>
      </c>
      <c r="M27">
        <f t="shared" si="2"/>
        <v>0</v>
      </c>
      <c r="N27">
        <f t="shared" si="3"/>
        <v>0</v>
      </c>
    </row>
    <row r="28" spans="1:14" x14ac:dyDescent="0.35">
      <c r="A28" s="1">
        <v>26</v>
      </c>
      <c r="B28">
        <v>9</v>
      </c>
      <c r="C28" t="s">
        <v>28</v>
      </c>
      <c r="D28" t="s">
        <v>24</v>
      </c>
      <c r="E28" t="s">
        <v>40</v>
      </c>
      <c r="F28">
        <v>20</v>
      </c>
      <c r="G28">
        <v>36.454343399999999</v>
      </c>
      <c r="H28">
        <v>25</v>
      </c>
      <c r="I28">
        <v>35</v>
      </c>
      <c r="J28">
        <v>46</v>
      </c>
      <c r="K28">
        <f t="shared" si="0"/>
        <v>1</v>
      </c>
      <c r="L28">
        <f t="shared" si="1"/>
        <v>0</v>
      </c>
      <c r="M28">
        <f t="shared" si="2"/>
        <v>0</v>
      </c>
      <c r="N28">
        <f t="shared" si="3"/>
        <v>0</v>
      </c>
    </row>
    <row r="29" spans="1:14" x14ac:dyDescent="0.35">
      <c r="A29" s="1">
        <v>27</v>
      </c>
      <c r="B29">
        <v>9</v>
      </c>
      <c r="C29" t="s">
        <v>24</v>
      </c>
      <c r="D29" t="s">
        <v>28</v>
      </c>
      <c r="E29" t="s">
        <v>40</v>
      </c>
      <c r="F29">
        <v>14</v>
      </c>
      <c r="G29">
        <v>27.881554999999999</v>
      </c>
      <c r="H29">
        <v>18</v>
      </c>
      <c r="I29">
        <v>27</v>
      </c>
      <c r="J29">
        <v>36</v>
      </c>
      <c r="K29">
        <f t="shared" si="0"/>
        <v>1</v>
      </c>
      <c r="L29">
        <f t="shared" si="1"/>
        <v>0</v>
      </c>
      <c r="M29">
        <f t="shared" si="2"/>
        <v>0</v>
      </c>
      <c r="N29">
        <f t="shared" si="3"/>
        <v>0</v>
      </c>
    </row>
    <row r="30" spans="1:14" x14ac:dyDescent="0.35">
      <c r="A30" s="1">
        <v>28</v>
      </c>
      <c r="B30">
        <v>9</v>
      </c>
      <c r="C30" t="s">
        <v>33</v>
      </c>
      <c r="D30" t="s">
        <v>22</v>
      </c>
      <c r="E30" t="s">
        <v>46</v>
      </c>
      <c r="F30">
        <v>9</v>
      </c>
      <c r="G30">
        <v>46.322352799999997</v>
      </c>
      <c r="H30">
        <v>34</v>
      </c>
      <c r="I30">
        <v>45</v>
      </c>
      <c r="J30">
        <v>57</v>
      </c>
      <c r="K30">
        <f t="shared" si="0"/>
        <v>1</v>
      </c>
      <c r="L30">
        <f t="shared" si="1"/>
        <v>0</v>
      </c>
      <c r="M30">
        <f t="shared" si="2"/>
        <v>0</v>
      </c>
      <c r="N30">
        <f t="shared" si="3"/>
        <v>0</v>
      </c>
    </row>
    <row r="31" spans="1:14" x14ac:dyDescent="0.35">
      <c r="A31" s="1">
        <v>29</v>
      </c>
      <c r="B31">
        <v>9</v>
      </c>
      <c r="C31" t="s">
        <v>22</v>
      </c>
      <c r="D31" t="s">
        <v>33</v>
      </c>
      <c r="E31" t="s">
        <v>46</v>
      </c>
      <c r="F31">
        <v>9</v>
      </c>
      <c r="G31">
        <v>14.0844288</v>
      </c>
      <c r="H31">
        <v>8</v>
      </c>
      <c r="I31">
        <v>13</v>
      </c>
      <c r="J31">
        <v>20</v>
      </c>
      <c r="K31">
        <f t="shared" si="0"/>
        <v>0</v>
      </c>
      <c r="L31">
        <f t="shared" si="1"/>
        <v>1</v>
      </c>
      <c r="M31">
        <f t="shared" si="2"/>
        <v>0</v>
      </c>
      <c r="N31">
        <f t="shared" si="3"/>
        <v>0</v>
      </c>
    </row>
    <row r="32" spans="1:14" x14ac:dyDescent="0.35">
      <c r="A32" s="1">
        <v>30</v>
      </c>
      <c r="B32">
        <v>10</v>
      </c>
      <c r="C32" t="s">
        <v>31</v>
      </c>
      <c r="D32" t="s">
        <v>26</v>
      </c>
      <c r="E32" t="s">
        <v>47</v>
      </c>
      <c r="F32">
        <v>57</v>
      </c>
      <c r="G32">
        <v>32.870573200000003</v>
      </c>
      <c r="H32">
        <v>22</v>
      </c>
      <c r="I32">
        <v>32</v>
      </c>
      <c r="J32">
        <v>43</v>
      </c>
      <c r="K32">
        <f t="shared" si="0"/>
        <v>0</v>
      </c>
      <c r="L32">
        <f t="shared" si="1"/>
        <v>0</v>
      </c>
      <c r="M32">
        <f t="shared" si="2"/>
        <v>0</v>
      </c>
      <c r="N32">
        <f t="shared" si="3"/>
        <v>1</v>
      </c>
    </row>
    <row r="33" spans="1:14" x14ac:dyDescent="0.35">
      <c r="A33" s="1">
        <v>31</v>
      </c>
      <c r="B33">
        <v>10</v>
      </c>
      <c r="C33" t="s">
        <v>26</v>
      </c>
      <c r="D33" t="s">
        <v>31</v>
      </c>
      <c r="E33" t="s">
        <v>47</v>
      </c>
      <c r="F33">
        <v>14</v>
      </c>
      <c r="G33">
        <v>30.993273800000001</v>
      </c>
      <c r="H33">
        <v>20</v>
      </c>
      <c r="I33">
        <v>30</v>
      </c>
      <c r="J33">
        <v>40</v>
      </c>
      <c r="K33">
        <f t="shared" si="0"/>
        <v>1</v>
      </c>
      <c r="L33">
        <f t="shared" si="1"/>
        <v>0</v>
      </c>
      <c r="M33">
        <f t="shared" si="2"/>
        <v>0</v>
      </c>
      <c r="N33">
        <f t="shared" si="3"/>
        <v>0</v>
      </c>
    </row>
    <row r="34" spans="1:14" x14ac:dyDescent="0.35">
      <c r="A34" s="1">
        <v>32</v>
      </c>
      <c r="B34">
        <v>10</v>
      </c>
      <c r="C34" t="s">
        <v>25</v>
      </c>
      <c r="D34" t="s">
        <v>17</v>
      </c>
      <c r="E34" t="s">
        <v>48</v>
      </c>
      <c r="F34">
        <v>27</v>
      </c>
      <c r="G34">
        <v>47.958661399999997</v>
      </c>
      <c r="H34">
        <v>35</v>
      </c>
      <c r="I34">
        <v>47</v>
      </c>
      <c r="J34">
        <v>60</v>
      </c>
      <c r="K34">
        <f t="shared" si="0"/>
        <v>1</v>
      </c>
      <c r="L34">
        <f t="shared" si="1"/>
        <v>0</v>
      </c>
      <c r="M34">
        <f t="shared" si="2"/>
        <v>0</v>
      </c>
      <c r="N34">
        <f t="shared" si="3"/>
        <v>0</v>
      </c>
    </row>
    <row r="35" spans="1:14" x14ac:dyDescent="0.35">
      <c r="A35" s="1">
        <v>33</v>
      </c>
      <c r="B35">
        <v>10</v>
      </c>
      <c r="C35" t="s">
        <v>17</v>
      </c>
      <c r="D35" t="s">
        <v>25</v>
      </c>
      <c r="E35" t="s">
        <v>48</v>
      </c>
      <c r="F35">
        <v>20</v>
      </c>
      <c r="G35">
        <v>12.294975000000001</v>
      </c>
      <c r="H35">
        <v>6</v>
      </c>
      <c r="I35">
        <v>12</v>
      </c>
      <c r="J35">
        <v>17</v>
      </c>
      <c r="K35">
        <f t="shared" si="0"/>
        <v>0</v>
      </c>
      <c r="L35">
        <f t="shared" si="1"/>
        <v>0</v>
      </c>
      <c r="M35">
        <f t="shared" si="2"/>
        <v>0</v>
      </c>
      <c r="N35">
        <f t="shared" si="3"/>
        <v>1</v>
      </c>
    </row>
    <row r="36" spans="1:14" x14ac:dyDescent="0.35">
      <c r="A36" s="1">
        <v>34</v>
      </c>
      <c r="B36">
        <v>10</v>
      </c>
      <c r="C36" t="s">
        <v>18</v>
      </c>
      <c r="D36" t="s">
        <v>30</v>
      </c>
      <c r="E36" t="s">
        <v>35</v>
      </c>
      <c r="F36">
        <v>26</v>
      </c>
      <c r="G36">
        <v>30.958522599999998</v>
      </c>
      <c r="H36">
        <v>20</v>
      </c>
      <c r="I36">
        <v>30</v>
      </c>
      <c r="J36">
        <v>40</v>
      </c>
      <c r="K36">
        <f t="shared" si="0"/>
        <v>0</v>
      </c>
      <c r="L36">
        <f t="shared" si="1"/>
        <v>1</v>
      </c>
      <c r="M36">
        <f t="shared" si="2"/>
        <v>0</v>
      </c>
      <c r="N36">
        <f t="shared" si="3"/>
        <v>0</v>
      </c>
    </row>
    <row r="37" spans="1:14" x14ac:dyDescent="0.35">
      <c r="A37" s="1">
        <v>35</v>
      </c>
      <c r="B37">
        <v>10</v>
      </c>
      <c r="C37" t="s">
        <v>30</v>
      </c>
      <c r="D37" t="s">
        <v>18</v>
      </c>
      <c r="E37" t="s">
        <v>35</v>
      </c>
      <c r="F37">
        <v>29</v>
      </c>
      <c r="G37">
        <v>29.7760234</v>
      </c>
      <c r="H37">
        <v>20</v>
      </c>
      <c r="I37">
        <v>28</v>
      </c>
      <c r="J37">
        <v>39</v>
      </c>
      <c r="K37">
        <f t="shared" si="0"/>
        <v>0</v>
      </c>
      <c r="L37">
        <f t="shared" si="1"/>
        <v>0</v>
      </c>
      <c r="M37">
        <f t="shared" si="2"/>
        <v>1</v>
      </c>
      <c r="N37">
        <f t="shared" si="3"/>
        <v>0</v>
      </c>
    </row>
    <row r="38" spans="1:14" x14ac:dyDescent="0.35">
      <c r="A38" s="1">
        <v>36</v>
      </c>
      <c r="B38">
        <v>10</v>
      </c>
      <c r="C38" t="s">
        <v>32</v>
      </c>
      <c r="D38" t="s">
        <v>27</v>
      </c>
      <c r="E38" t="s">
        <v>45</v>
      </c>
      <c r="F38">
        <v>15</v>
      </c>
      <c r="G38">
        <v>22.192253399999998</v>
      </c>
      <c r="H38">
        <v>14</v>
      </c>
      <c r="I38">
        <v>21</v>
      </c>
      <c r="J38">
        <v>30</v>
      </c>
      <c r="K38">
        <f t="shared" si="0"/>
        <v>0</v>
      </c>
      <c r="L38">
        <f t="shared" si="1"/>
        <v>1</v>
      </c>
      <c r="M38">
        <f t="shared" si="2"/>
        <v>0</v>
      </c>
      <c r="N38">
        <f t="shared" si="3"/>
        <v>0</v>
      </c>
    </row>
    <row r="39" spans="1:14" x14ac:dyDescent="0.35">
      <c r="A39" s="1">
        <v>37</v>
      </c>
      <c r="B39">
        <v>10</v>
      </c>
      <c r="C39" t="s">
        <v>27</v>
      </c>
      <c r="D39" t="s">
        <v>32</v>
      </c>
      <c r="E39" t="s">
        <v>45</v>
      </c>
      <c r="F39">
        <v>24</v>
      </c>
      <c r="G39">
        <v>38.197613400000002</v>
      </c>
      <c r="H39">
        <v>27</v>
      </c>
      <c r="I39">
        <v>37</v>
      </c>
      <c r="J39">
        <v>48</v>
      </c>
      <c r="K39">
        <f t="shared" si="0"/>
        <v>1</v>
      </c>
      <c r="L39">
        <f t="shared" si="1"/>
        <v>0</v>
      </c>
      <c r="M39">
        <f t="shared" si="2"/>
        <v>0</v>
      </c>
      <c r="N39">
        <f t="shared" si="3"/>
        <v>0</v>
      </c>
    </row>
    <row r="40" spans="1:14" x14ac:dyDescent="0.35">
      <c r="A40" s="1">
        <v>38</v>
      </c>
      <c r="B40">
        <v>10</v>
      </c>
      <c r="C40" t="s">
        <v>24</v>
      </c>
      <c r="D40" t="s">
        <v>16</v>
      </c>
      <c r="E40" t="s">
        <v>38</v>
      </c>
      <c r="F40">
        <v>21</v>
      </c>
      <c r="G40">
        <v>18.156948199999999</v>
      </c>
      <c r="H40">
        <v>11</v>
      </c>
      <c r="I40">
        <v>17</v>
      </c>
      <c r="J40">
        <v>25</v>
      </c>
      <c r="K40">
        <f t="shared" si="0"/>
        <v>0</v>
      </c>
      <c r="L40">
        <f t="shared" si="1"/>
        <v>0</v>
      </c>
      <c r="M40">
        <f t="shared" si="2"/>
        <v>1</v>
      </c>
      <c r="N40">
        <f t="shared" si="3"/>
        <v>0</v>
      </c>
    </row>
    <row r="41" spans="1:14" x14ac:dyDescent="0.35">
      <c r="A41" s="1">
        <v>39</v>
      </c>
      <c r="B41">
        <v>10</v>
      </c>
      <c r="C41" t="s">
        <v>16</v>
      </c>
      <c r="D41" t="s">
        <v>24</v>
      </c>
      <c r="E41" t="s">
        <v>38</v>
      </c>
      <c r="F41">
        <v>48</v>
      </c>
      <c r="G41">
        <v>49.232928000000001</v>
      </c>
      <c r="H41">
        <v>36</v>
      </c>
      <c r="I41">
        <v>48</v>
      </c>
      <c r="J41">
        <v>61</v>
      </c>
      <c r="K41">
        <f t="shared" si="0"/>
        <v>0</v>
      </c>
      <c r="L41">
        <f t="shared" si="1"/>
        <v>1</v>
      </c>
      <c r="M41">
        <f t="shared" si="2"/>
        <v>0</v>
      </c>
      <c r="N41">
        <f t="shared" si="3"/>
        <v>0</v>
      </c>
    </row>
    <row r="42" spans="1:14" x14ac:dyDescent="0.35">
      <c r="A42" s="1">
        <v>40</v>
      </c>
      <c r="B42">
        <v>10</v>
      </c>
      <c r="C42" t="s">
        <v>19</v>
      </c>
      <c r="D42" t="s">
        <v>22</v>
      </c>
      <c r="E42" t="s">
        <v>49</v>
      </c>
      <c r="F42">
        <v>44</v>
      </c>
      <c r="G42">
        <v>36.915965</v>
      </c>
      <c r="H42">
        <v>25</v>
      </c>
      <c r="I42">
        <v>36</v>
      </c>
      <c r="J42">
        <v>47</v>
      </c>
      <c r="K42">
        <f t="shared" si="0"/>
        <v>0</v>
      </c>
      <c r="L42">
        <f t="shared" si="1"/>
        <v>0</v>
      </c>
      <c r="M42">
        <f t="shared" si="2"/>
        <v>1</v>
      </c>
      <c r="N42">
        <f t="shared" si="3"/>
        <v>0</v>
      </c>
    </row>
    <row r="43" spans="1:14" x14ac:dyDescent="0.35">
      <c r="A43" s="1">
        <v>41</v>
      </c>
      <c r="B43">
        <v>10</v>
      </c>
      <c r="C43" t="s">
        <v>22</v>
      </c>
      <c r="D43" t="s">
        <v>19</v>
      </c>
      <c r="E43" t="s">
        <v>49</v>
      </c>
      <c r="F43">
        <v>3</v>
      </c>
      <c r="G43">
        <v>26.321684999999999</v>
      </c>
      <c r="H43">
        <v>17</v>
      </c>
      <c r="I43">
        <v>25</v>
      </c>
      <c r="J43">
        <v>34</v>
      </c>
      <c r="K43">
        <f t="shared" si="0"/>
        <v>1</v>
      </c>
      <c r="L43">
        <f t="shared" si="1"/>
        <v>0</v>
      </c>
      <c r="M43">
        <f t="shared" si="2"/>
        <v>0</v>
      </c>
      <c r="N43">
        <f t="shared" si="3"/>
        <v>0</v>
      </c>
    </row>
    <row r="44" spans="1:14" x14ac:dyDescent="0.35">
      <c r="A44" s="1">
        <v>42</v>
      </c>
      <c r="B44">
        <v>10</v>
      </c>
      <c r="C44" t="s">
        <v>29</v>
      </c>
      <c r="D44" t="s">
        <v>33</v>
      </c>
      <c r="E44" t="s">
        <v>50</v>
      </c>
      <c r="F44">
        <v>25</v>
      </c>
      <c r="G44">
        <v>25.099372800000001</v>
      </c>
      <c r="H44">
        <v>17</v>
      </c>
      <c r="I44">
        <v>24</v>
      </c>
      <c r="J44">
        <v>33</v>
      </c>
      <c r="K44">
        <f t="shared" si="0"/>
        <v>0</v>
      </c>
      <c r="L44">
        <f t="shared" si="1"/>
        <v>0</v>
      </c>
      <c r="M44">
        <f t="shared" si="2"/>
        <v>1</v>
      </c>
      <c r="N44">
        <f t="shared" si="3"/>
        <v>0</v>
      </c>
    </row>
    <row r="45" spans="1:14" x14ac:dyDescent="0.35">
      <c r="A45" s="1">
        <v>43</v>
      </c>
      <c r="B45">
        <v>10</v>
      </c>
      <c r="C45" t="s">
        <v>33</v>
      </c>
      <c r="D45" t="s">
        <v>29</v>
      </c>
      <c r="E45" t="s">
        <v>50</v>
      </c>
      <c r="F45">
        <v>33</v>
      </c>
      <c r="G45">
        <v>19.0381748</v>
      </c>
      <c r="H45">
        <v>12</v>
      </c>
      <c r="I45">
        <v>18</v>
      </c>
      <c r="J45">
        <v>25</v>
      </c>
      <c r="K45">
        <f t="shared" si="0"/>
        <v>0</v>
      </c>
      <c r="L45">
        <f t="shared" si="1"/>
        <v>0</v>
      </c>
      <c r="M45">
        <f t="shared" si="2"/>
        <v>0</v>
      </c>
      <c r="N45">
        <f t="shared" si="3"/>
        <v>1</v>
      </c>
    </row>
    <row r="46" spans="1:14" x14ac:dyDescent="0.35">
      <c r="A46" s="1">
        <v>44</v>
      </c>
      <c r="B46">
        <v>10</v>
      </c>
      <c r="C46" t="s">
        <v>23</v>
      </c>
      <c r="D46" t="s">
        <v>20</v>
      </c>
      <c r="E46" t="s">
        <v>51</v>
      </c>
      <c r="F46">
        <v>12</v>
      </c>
      <c r="G46">
        <v>23.283201600000002</v>
      </c>
      <c r="H46">
        <v>14</v>
      </c>
      <c r="I46">
        <v>22</v>
      </c>
      <c r="J46">
        <v>32</v>
      </c>
      <c r="K46">
        <f t="shared" si="0"/>
        <v>1</v>
      </c>
      <c r="L46">
        <f t="shared" si="1"/>
        <v>0</v>
      </c>
      <c r="M46">
        <f t="shared" si="2"/>
        <v>0</v>
      </c>
      <c r="N46">
        <f t="shared" si="3"/>
        <v>0</v>
      </c>
    </row>
    <row r="47" spans="1:14" x14ac:dyDescent="0.35">
      <c r="A47" s="1">
        <v>45</v>
      </c>
      <c r="B47">
        <v>10</v>
      </c>
      <c r="C47" t="s">
        <v>20</v>
      </c>
      <c r="D47" t="s">
        <v>23</v>
      </c>
      <c r="E47" t="s">
        <v>51</v>
      </c>
      <c r="F47">
        <v>18</v>
      </c>
      <c r="G47">
        <v>27.7961876</v>
      </c>
      <c r="H47">
        <v>17</v>
      </c>
      <c r="I47">
        <v>27</v>
      </c>
      <c r="J47">
        <v>36</v>
      </c>
      <c r="K47">
        <f t="shared" si="0"/>
        <v>0</v>
      </c>
      <c r="L47">
        <f t="shared" si="1"/>
        <v>1</v>
      </c>
      <c r="M47">
        <f t="shared" si="2"/>
        <v>0</v>
      </c>
      <c r="N47">
        <f t="shared" si="3"/>
        <v>0</v>
      </c>
    </row>
    <row r="48" spans="1:14" x14ac:dyDescent="0.35">
      <c r="A48" s="1">
        <v>46</v>
      </c>
      <c r="B48">
        <v>11</v>
      </c>
      <c r="C48" t="s">
        <v>21</v>
      </c>
      <c r="D48" t="s">
        <v>26</v>
      </c>
      <c r="E48" t="s">
        <v>52</v>
      </c>
      <c r="F48">
        <v>41</v>
      </c>
      <c r="G48">
        <v>60.729908199999997</v>
      </c>
      <c r="H48">
        <v>46</v>
      </c>
      <c r="I48">
        <v>60</v>
      </c>
      <c r="J48">
        <v>74</v>
      </c>
      <c r="K48">
        <f t="shared" si="0"/>
        <v>1</v>
      </c>
      <c r="L48">
        <f t="shared" si="1"/>
        <v>0</v>
      </c>
      <c r="M48">
        <f t="shared" si="2"/>
        <v>0</v>
      </c>
      <c r="N48">
        <f t="shared" si="3"/>
        <v>0</v>
      </c>
    </row>
    <row r="49" spans="1:14" x14ac:dyDescent="0.35">
      <c r="A49" s="1">
        <v>47</v>
      </c>
      <c r="B49">
        <v>11</v>
      </c>
      <c r="C49" t="s">
        <v>26</v>
      </c>
      <c r="D49" t="s">
        <v>21</v>
      </c>
      <c r="E49" t="s">
        <v>52</v>
      </c>
      <c r="F49">
        <v>22</v>
      </c>
      <c r="G49">
        <v>28.373610200000002</v>
      </c>
      <c r="H49">
        <v>17</v>
      </c>
      <c r="I49">
        <v>27</v>
      </c>
      <c r="J49">
        <v>38</v>
      </c>
      <c r="K49">
        <f t="shared" si="0"/>
        <v>0</v>
      </c>
      <c r="L49">
        <f t="shared" si="1"/>
        <v>1</v>
      </c>
      <c r="M49">
        <f t="shared" si="2"/>
        <v>0</v>
      </c>
      <c r="N49">
        <f t="shared" si="3"/>
        <v>0</v>
      </c>
    </row>
    <row r="50" spans="1:14" x14ac:dyDescent="0.35">
      <c r="A50" s="1">
        <v>48</v>
      </c>
      <c r="B50">
        <v>11</v>
      </c>
      <c r="C50" t="s">
        <v>24</v>
      </c>
      <c r="D50" t="s">
        <v>31</v>
      </c>
      <c r="E50" t="s">
        <v>38</v>
      </c>
      <c r="F50">
        <v>41</v>
      </c>
      <c r="G50">
        <v>18.477576599999999</v>
      </c>
      <c r="H50">
        <v>11</v>
      </c>
      <c r="I50">
        <v>17</v>
      </c>
      <c r="J50">
        <v>25</v>
      </c>
      <c r="K50">
        <f t="shared" si="0"/>
        <v>0</v>
      </c>
      <c r="L50">
        <f t="shared" si="1"/>
        <v>0</v>
      </c>
      <c r="M50">
        <f t="shared" si="2"/>
        <v>0</v>
      </c>
      <c r="N50">
        <f t="shared" si="3"/>
        <v>1</v>
      </c>
    </row>
    <row r="51" spans="1:14" x14ac:dyDescent="0.35">
      <c r="A51" s="1">
        <v>49</v>
      </c>
      <c r="B51">
        <v>11</v>
      </c>
      <c r="C51" t="s">
        <v>31</v>
      </c>
      <c r="D51" t="s">
        <v>24</v>
      </c>
      <c r="E51" t="s">
        <v>38</v>
      </c>
      <c r="F51">
        <v>45</v>
      </c>
      <c r="G51">
        <v>42.465817600000001</v>
      </c>
      <c r="H51">
        <v>30</v>
      </c>
      <c r="I51">
        <v>41</v>
      </c>
      <c r="J51">
        <v>53</v>
      </c>
      <c r="K51">
        <f t="shared" si="0"/>
        <v>0</v>
      </c>
      <c r="L51">
        <f t="shared" si="1"/>
        <v>0</v>
      </c>
      <c r="M51">
        <f t="shared" si="2"/>
        <v>1</v>
      </c>
      <c r="N51">
        <f t="shared" si="3"/>
        <v>0</v>
      </c>
    </row>
    <row r="52" spans="1:14" x14ac:dyDescent="0.35">
      <c r="A52" s="1">
        <v>50</v>
      </c>
      <c r="B52">
        <v>11</v>
      </c>
      <c r="C52" t="s">
        <v>22</v>
      </c>
      <c r="D52" t="s">
        <v>27</v>
      </c>
      <c r="E52" t="s">
        <v>37</v>
      </c>
      <c r="F52">
        <v>10</v>
      </c>
      <c r="G52">
        <v>15.245528</v>
      </c>
      <c r="H52">
        <v>9</v>
      </c>
      <c r="I52">
        <v>15</v>
      </c>
      <c r="J52">
        <v>20</v>
      </c>
      <c r="K52">
        <f t="shared" si="0"/>
        <v>0</v>
      </c>
      <c r="L52">
        <f t="shared" si="1"/>
        <v>1</v>
      </c>
      <c r="M52">
        <f t="shared" si="2"/>
        <v>0</v>
      </c>
      <c r="N52">
        <f t="shared" si="3"/>
        <v>0</v>
      </c>
    </row>
    <row r="53" spans="1:14" x14ac:dyDescent="0.35">
      <c r="A53" s="1">
        <v>51</v>
      </c>
      <c r="B53">
        <v>11</v>
      </c>
      <c r="C53" t="s">
        <v>27</v>
      </c>
      <c r="D53" t="s">
        <v>22</v>
      </c>
      <c r="E53" t="s">
        <v>37</v>
      </c>
      <c r="F53">
        <v>47</v>
      </c>
      <c r="G53">
        <v>49.421387799999998</v>
      </c>
      <c r="H53">
        <v>36</v>
      </c>
      <c r="I53">
        <v>48</v>
      </c>
      <c r="J53">
        <v>62</v>
      </c>
      <c r="K53">
        <f t="shared" si="0"/>
        <v>0</v>
      </c>
      <c r="L53">
        <f t="shared" si="1"/>
        <v>1</v>
      </c>
      <c r="M53">
        <f t="shared" si="2"/>
        <v>0</v>
      </c>
      <c r="N53">
        <f t="shared" si="3"/>
        <v>0</v>
      </c>
    </row>
    <row r="54" spans="1:14" x14ac:dyDescent="0.35">
      <c r="A54" s="1">
        <v>52</v>
      </c>
      <c r="B54">
        <v>11</v>
      </c>
      <c r="C54" t="s">
        <v>25</v>
      </c>
      <c r="D54" t="s">
        <v>18</v>
      </c>
      <c r="E54" t="s">
        <v>53</v>
      </c>
      <c r="F54">
        <v>46</v>
      </c>
      <c r="G54">
        <v>33.880549199999997</v>
      </c>
      <c r="H54">
        <v>23</v>
      </c>
      <c r="I54">
        <v>33</v>
      </c>
      <c r="J54">
        <v>43</v>
      </c>
      <c r="K54">
        <f t="shared" si="0"/>
        <v>0</v>
      </c>
      <c r="L54">
        <f t="shared" si="1"/>
        <v>0</v>
      </c>
      <c r="M54">
        <f t="shared" si="2"/>
        <v>0</v>
      </c>
      <c r="N54">
        <f t="shared" si="3"/>
        <v>1</v>
      </c>
    </row>
    <row r="55" spans="1:14" x14ac:dyDescent="0.35">
      <c r="A55" s="1">
        <v>53</v>
      </c>
      <c r="B55">
        <v>11</v>
      </c>
      <c r="C55" t="s">
        <v>18</v>
      </c>
      <c r="D55" t="s">
        <v>25</v>
      </c>
      <c r="E55" t="s">
        <v>53</v>
      </c>
      <c r="F55">
        <v>17</v>
      </c>
      <c r="G55">
        <v>16.355112599999998</v>
      </c>
      <c r="H55">
        <v>9</v>
      </c>
      <c r="I55">
        <v>15</v>
      </c>
      <c r="J55">
        <v>22</v>
      </c>
      <c r="K55">
        <f t="shared" si="0"/>
        <v>0</v>
      </c>
      <c r="L55">
        <f t="shared" si="1"/>
        <v>0</v>
      </c>
      <c r="M55">
        <f t="shared" si="2"/>
        <v>1</v>
      </c>
      <c r="N55">
        <f t="shared" si="3"/>
        <v>0</v>
      </c>
    </row>
    <row r="56" spans="1:14" x14ac:dyDescent="0.35">
      <c r="A56" s="1">
        <v>54</v>
      </c>
      <c r="B56">
        <v>11</v>
      </c>
      <c r="C56" t="s">
        <v>30</v>
      </c>
      <c r="D56" t="s">
        <v>20</v>
      </c>
      <c r="E56" t="s">
        <v>42</v>
      </c>
      <c r="F56">
        <v>33</v>
      </c>
      <c r="G56">
        <v>21.296006599999998</v>
      </c>
      <c r="H56">
        <v>12</v>
      </c>
      <c r="I56">
        <v>20</v>
      </c>
      <c r="J56">
        <v>28</v>
      </c>
      <c r="K56">
        <f t="shared" si="0"/>
        <v>0</v>
      </c>
      <c r="L56">
        <f t="shared" si="1"/>
        <v>0</v>
      </c>
      <c r="M56">
        <f t="shared" si="2"/>
        <v>0</v>
      </c>
      <c r="N56">
        <f t="shared" si="3"/>
        <v>1</v>
      </c>
    </row>
    <row r="57" spans="1:14" x14ac:dyDescent="0.35">
      <c r="A57" s="1">
        <v>55</v>
      </c>
      <c r="B57">
        <v>11</v>
      </c>
      <c r="C57" t="s">
        <v>20</v>
      </c>
      <c r="D57" t="s">
        <v>30</v>
      </c>
      <c r="E57" t="s">
        <v>42</v>
      </c>
      <c r="F57">
        <v>40</v>
      </c>
      <c r="G57">
        <v>35.97336</v>
      </c>
      <c r="H57">
        <v>25</v>
      </c>
      <c r="I57">
        <v>35</v>
      </c>
      <c r="J57">
        <v>46</v>
      </c>
      <c r="K57">
        <f t="shared" si="0"/>
        <v>0</v>
      </c>
      <c r="L57">
        <f t="shared" si="1"/>
        <v>0</v>
      </c>
      <c r="M57">
        <f t="shared" si="2"/>
        <v>1</v>
      </c>
      <c r="N57">
        <f t="shared" si="3"/>
        <v>0</v>
      </c>
    </row>
    <row r="58" spans="1:14" x14ac:dyDescent="0.35">
      <c r="A58" s="1">
        <v>56</v>
      </c>
      <c r="B58">
        <v>11</v>
      </c>
      <c r="C58" t="s">
        <v>33</v>
      </c>
      <c r="D58" t="s">
        <v>32</v>
      </c>
      <c r="E58" t="s">
        <v>46</v>
      </c>
      <c r="F58">
        <v>37</v>
      </c>
      <c r="G58">
        <v>26.249198400000001</v>
      </c>
      <c r="H58">
        <v>17</v>
      </c>
      <c r="I58">
        <v>25</v>
      </c>
      <c r="J58">
        <v>34</v>
      </c>
      <c r="K58">
        <f t="shared" si="0"/>
        <v>0</v>
      </c>
      <c r="L58">
        <f t="shared" si="1"/>
        <v>0</v>
      </c>
      <c r="M58">
        <f t="shared" si="2"/>
        <v>0</v>
      </c>
      <c r="N58">
        <f t="shared" si="3"/>
        <v>1</v>
      </c>
    </row>
    <row r="59" spans="1:14" x14ac:dyDescent="0.35">
      <c r="A59" s="1">
        <v>57</v>
      </c>
      <c r="B59">
        <v>11</v>
      </c>
      <c r="C59" t="s">
        <v>32</v>
      </c>
      <c r="D59" t="s">
        <v>33</v>
      </c>
      <c r="E59" t="s">
        <v>46</v>
      </c>
      <c r="F59">
        <v>12</v>
      </c>
      <c r="G59">
        <v>16.184131000000001</v>
      </c>
      <c r="H59">
        <v>9</v>
      </c>
      <c r="I59">
        <v>15</v>
      </c>
      <c r="J59">
        <v>22</v>
      </c>
      <c r="K59">
        <f t="shared" si="0"/>
        <v>0</v>
      </c>
      <c r="L59">
        <f t="shared" si="1"/>
        <v>1</v>
      </c>
      <c r="M59">
        <f t="shared" si="2"/>
        <v>0</v>
      </c>
      <c r="N59">
        <f t="shared" si="3"/>
        <v>0</v>
      </c>
    </row>
    <row r="60" spans="1:14" x14ac:dyDescent="0.35">
      <c r="A60" s="1">
        <v>58</v>
      </c>
      <c r="B60">
        <v>11</v>
      </c>
      <c r="C60" t="s">
        <v>28</v>
      </c>
      <c r="D60" t="s">
        <v>16</v>
      </c>
      <c r="E60" t="s">
        <v>40</v>
      </c>
      <c r="F60">
        <v>24</v>
      </c>
      <c r="G60">
        <v>17.101906400000001</v>
      </c>
      <c r="H60">
        <v>9</v>
      </c>
      <c r="I60">
        <v>16</v>
      </c>
      <c r="J60">
        <v>24</v>
      </c>
      <c r="K60">
        <f t="shared" si="0"/>
        <v>0</v>
      </c>
      <c r="L60">
        <f t="shared" si="1"/>
        <v>0</v>
      </c>
      <c r="M60">
        <f t="shared" si="2"/>
        <v>1</v>
      </c>
      <c r="N60">
        <f t="shared" si="3"/>
        <v>0</v>
      </c>
    </row>
    <row r="61" spans="1:14" x14ac:dyDescent="0.35">
      <c r="A61" s="1">
        <v>59</v>
      </c>
      <c r="B61">
        <v>11</v>
      </c>
      <c r="C61" t="s">
        <v>16</v>
      </c>
      <c r="D61" t="s">
        <v>28</v>
      </c>
      <c r="E61" t="s">
        <v>40</v>
      </c>
      <c r="F61">
        <v>62</v>
      </c>
      <c r="G61">
        <v>40.846179800000002</v>
      </c>
      <c r="H61">
        <v>29</v>
      </c>
      <c r="I61">
        <v>39</v>
      </c>
      <c r="J61">
        <v>52</v>
      </c>
      <c r="K61">
        <f t="shared" si="0"/>
        <v>0</v>
      </c>
      <c r="L61">
        <f t="shared" si="1"/>
        <v>0</v>
      </c>
      <c r="M61">
        <f t="shared" si="2"/>
        <v>0</v>
      </c>
      <c r="N61">
        <f t="shared" si="3"/>
        <v>1</v>
      </c>
    </row>
    <row r="62" spans="1:14" x14ac:dyDescent="0.35">
      <c r="A62" s="1">
        <v>60</v>
      </c>
      <c r="B62">
        <v>11</v>
      </c>
      <c r="C62" t="s">
        <v>29</v>
      </c>
      <c r="D62" t="s">
        <v>17</v>
      </c>
      <c r="E62" t="s">
        <v>50</v>
      </c>
      <c r="F62">
        <v>46</v>
      </c>
      <c r="G62">
        <v>42.876748200000002</v>
      </c>
      <c r="H62">
        <v>30</v>
      </c>
      <c r="I62">
        <v>41</v>
      </c>
      <c r="J62">
        <v>54</v>
      </c>
      <c r="K62">
        <f t="shared" si="0"/>
        <v>0</v>
      </c>
      <c r="L62">
        <f t="shared" si="1"/>
        <v>0</v>
      </c>
      <c r="M62">
        <f t="shared" si="2"/>
        <v>1</v>
      </c>
      <c r="N62">
        <f t="shared" si="3"/>
        <v>0</v>
      </c>
    </row>
    <row r="63" spans="1:14" x14ac:dyDescent="0.35">
      <c r="A63" s="1">
        <v>61</v>
      </c>
      <c r="B63">
        <v>11</v>
      </c>
      <c r="C63" t="s">
        <v>17</v>
      </c>
      <c r="D63" t="s">
        <v>29</v>
      </c>
      <c r="E63" t="s">
        <v>50</v>
      </c>
      <c r="F63">
        <v>39</v>
      </c>
      <c r="G63">
        <v>18.208044600000001</v>
      </c>
      <c r="H63">
        <v>11</v>
      </c>
      <c r="I63">
        <v>17</v>
      </c>
      <c r="J63">
        <v>25</v>
      </c>
      <c r="K63">
        <f t="shared" si="0"/>
        <v>0</v>
      </c>
      <c r="L63">
        <f t="shared" si="1"/>
        <v>0</v>
      </c>
      <c r="M63">
        <f t="shared" si="2"/>
        <v>0</v>
      </c>
      <c r="N63">
        <f t="shared" si="3"/>
        <v>1</v>
      </c>
    </row>
    <row r="64" spans="1:14" x14ac:dyDescent="0.35">
      <c r="A64" s="1">
        <v>62</v>
      </c>
      <c r="B64">
        <v>12</v>
      </c>
      <c r="C64" t="s">
        <v>20</v>
      </c>
      <c r="D64" t="s">
        <v>24</v>
      </c>
      <c r="E64" t="s">
        <v>36</v>
      </c>
      <c r="F64">
        <v>50</v>
      </c>
      <c r="G64">
        <v>43.3583268</v>
      </c>
      <c r="H64">
        <v>31</v>
      </c>
      <c r="I64">
        <v>42</v>
      </c>
      <c r="J64">
        <v>55</v>
      </c>
      <c r="K64">
        <f t="shared" si="0"/>
        <v>0</v>
      </c>
      <c r="L64">
        <f t="shared" si="1"/>
        <v>0</v>
      </c>
      <c r="M64">
        <f t="shared" si="2"/>
        <v>1</v>
      </c>
      <c r="N64">
        <f t="shared" si="3"/>
        <v>0</v>
      </c>
    </row>
    <row r="65" spans="1:14" x14ac:dyDescent="0.35">
      <c r="A65" s="1">
        <v>63</v>
      </c>
      <c r="B65">
        <v>12</v>
      </c>
      <c r="C65" t="s">
        <v>24</v>
      </c>
      <c r="D65" t="s">
        <v>20</v>
      </c>
      <c r="E65" t="s">
        <v>36</v>
      </c>
      <c r="F65">
        <v>32</v>
      </c>
      <c r="G65">
        <v>22.9581482</v>
      </c>
      <c r="H65">
        <v>14</v>
      </c>
      <c r="I65">
        <v>22</v>
      </c>
      <c r="J65">
        <v>30</v>
      </c>
      <c r="K65">
        <f t="shared" si="0"/>
        <v>0</v>
      </c>
      <c r="L65">
        <f t="shared" si="1"/>
        <v>0</v>
      </c>
      <c r="M65">
        <f t="shared" si="2"/>
        <v>0</v>
      </c>
      <c r="N65">
        <f t="shared" si="3"/>
        <v>1</v>
      </c>
    </row>
    <row r="66" spans="1:14" x14ac:dyDescent="0.35">
      <c r="A66" s="1">
        <v>64</v>
      </c>
      <c r="B66">
        <v>12</v>
      </c>
      <c r="C66" t="s">
        <v>23</v>
      </c>
      <c r="D66" t="s">
        <v>27</v>
      </c>
      <c r="E66" t="s">
        <v>51</v>
      </c>
      <c r="F66">
        <v>6</v>
      </c>
      <c r="G66">
        <v>19.974073199999999</v>
      </c>
      <c r="H66">
        <v>12</v>
      </c>
      <c r="I66">
        <v>19</v>
      </c>
      <c r="J66">
        <v>27</v>
      </c>
      <c r="K66">
        <f t="shared" si="0"/>
        <v>1</v>
      </c>
      <c r="L66">
        <f t="shared" si="1"/>
        <v>0</v>
      </c>
      <c r="M66">
        <f t="shared" si="2"/>
        <v>0</v>
      </c>
      <c r="N66">
        <f t="shared" si="3"/>
        <v>0</v>
      </c>
    </row>
    <row r="67" spans="1:14" x14ac:dyDescent="0.35">
      <c r="A67" s="1">
        <v>65</v>
      </c>
      <c r="B67">
        <v>12</v>
      </c>
      <c r="C67" t="s">
        <v>27</v>
      </c>
      <c r="D67" t="s">
        <v>23</v>
      </c>
      <c r="E67" t="s">
        <v>51</v>
      </c>
      <c r="F67">
        <v>13</v>
      </c>
      <c r="G67">
        <v>30.593430999999999</v>
      </c>
      <c r="H67">
        <v>20</v>
      </c>
      <c r="I67">
        <v>30</v>
      </c>
      <c r="J67">
        <v>40</v>
      </c>
      <c r="K67">
        <f t="shared" ref="K67:K130" si="4">IF(F67&lt;=H67, 1, 0)</f>
        <v>1</v>
      </c>
      <c r="L67">
        <f t="shared" ref="L67:L130" si="5">IF(AND(K67=0, F67&lt;=I67), 1, 0)</f>
        <v>0</v>
      </c>
      <c r="M67">
        <f t="shared" ref="M67:M130" si="6">IF(AND(SUM(K67:L67)=0, F67&lt;=J67), 1, 0)</f>
        <v>0</v>
      </c>
      <c r="N67">
        <f t="shared" ref="N67:N130" si="7">1-SUM(K67:M67)</f>
        <v>0</v>
      </c>
    </row>
    <row r="68" spans="1:14" x14ac:dyDescent="0.35">
      <c r="A68" s="1">
        <v>66</v>
      </c>
      <c r="B68">
        <v>12</v>
      </c>
      <c r="C68" t="s">
        <v>16</v>
      </c>
      <c r="D68" t="s">
        <v>21</v>
      </c>
      <c r="E68" t="s">
        <v>34</v>
      </c>
      <c r="F68">
        <v>20</v>
      </c>
      <c r="G68">
        <v>36.6444294</v>
      </c>
      <c r="H68">
        <v>24</v>
      </c>
      <c r="I68">
        <v>35</v>
      </c>
      <c r="J68">
        <v>47</v>
      </c>
      <c r="K68">
        <f t="shared" si="4"/>
        <v>1</v>
      </c>
      <c r="L68">
        <f t="shared" si="5"/>
        <v>0</v>
      </c>
      <c r="M68">
        <f t="shared" si="6"/>
        <v>0</v>
      </c>
      <c r="N68">
        <f t="shared" si="7"/>
        <v>0</v>
      </c>
    </row>
    <row r="69" spans="1:14" x14ac:dyDescent="0.35">
      <c r="A69" s="1">
        <v>67</v>
      </c>
      <c r="B69">
        <v>12</v>
      </c>
      <c r="C69" t="s">
        <v>21</v>
      </c>
      <c r="D69" t="s">
        <v>16</v>
      </c>
      <c r="E69" t="s">
        <v>34</v>
      </c>
      <c r="F69">
        <v>12</v>
      </c>
      <c r="G69">
        <v>43.126344600000003</v>
      </c>
      <c r="H69">
        <v>30</v>
      </c>
      <c r="I69">
        <v>40</v>
      </c>
      <c r="J69">
        <v>56</v>
      </c>
      <c r="K69">
        <f t="shared" si="4"/>
        <v>1</v>
      </c>
      <c r="L69">
        <f t="shared" si="5"/>
        <v>0</v>
      </c>
      <c r="M69">
        <f t="shared" si="6"/>
        <v>0</v>
      </c>
      <c r="N69">
        <f t="shared" si="7"/>
        <v>0</v>
      </c>
    </row>
    <row r="70" spans="1:14" x14ac:dyDescent="0.35">
      <c r="A70" s="1">
        <v>68</v>
      </c>
      <c r="B70">
        <v>12</v>
      </c>
      <c r="C70" t="s">
        <v>22</v>
      </c>
      <c r="D70" t="s">
        <v>18</v>
      </c>
      <c r="E70" t="s">
        <v>37</v>
      </c>
      <c r="F70">
        <v>24</v>
      </c>
      <c r="G70">
        <v>22.742751800000001</v>
      </c>
      <c r="H70">
        <v>14</v>
      </c>
      <c r="I70">
        <v>22</v>
      </c>
      <c r="J70">
        <v>30</v>
      </c>
      <c r="K70">
        <f t="shared" si="4"/>
        <v>0</v>
      </c>
      <c r="L70">
        <f t="shared" si="5"/>
        <v>0</v>
      </c>
      <c r="M70">
        <f t="shared" si="6"/>
        <v>1</v>
      </c>
      <c r="N70">
        <f t="shared" si="7"/>
        <v>0</v>
      </c>
    </row>
    <row r="71" spans="1:14" x14ac:dyDescent="0.35">
      <c r="A71" s="1">
        <v>69</v>
      </c>
      <c r="B71">
        <v>12</v>
      </c>
      <c r="C71" t="s">
        <v>18</v>
      </c>
      <c r="D71" t="s">
        <v>22</v>
      </c>
      <c r="E71" t="s">
        <v>37</v>
      </c>
      <c r="F71">
        <v>29</v>
      </c>
      <c r="G71">
        <v>40.147940400000003</v>
      </c>
      <c r="H71">
        <v>28</v>
      </c>
      <c r="I71">
        <v>39</v>
      </c>
      <c r="J71">
        <v>51</v>
      </c>
      <c r="K71">
        <f t="shared" si="4"/>
        <v>0</v>
      </c>
      <c r="L71">
        <f t="shared" si="5"/>
        <v>1</v>
      </c>
      <c r="M71">
        <f t="shared" si="6"/>
        <v>0</v>
      </c>
      <c r="N71">
        <f t="shared" si="7"/>
        <v>0</v>
      </c>
    </row>
    <row r="72" spans="1:14" x14ac:dyDescent="0.35">
      <c r="A72" s="1">
        <v>70</v>
      </c>
      <c r="B72">
        <v>12</v>
      </c>
      <c r="C72" t="s">
        <v>28</v>
      </c>
      <c r="D72" t="s">
        <v>31</v>
      </c>
      <c r="E72" t="s">
        <v>40</v>
      </c>
      <c r="F72">
        <v>10</v>
      </c>
      <c r="G72">
        <v>21.756305600000001</v>
      </c>
      <c r="H72">
        <v>14</v>
      </c>
      <c r="I72">
        <v>20</v>
      </c>
      <c r="J72">
        <v>29</v>
      </c>
      <c r="K72">
        <f t="shared" si="4"/>
        <v>1</v>
      </c>
      <c r="L72">
        <f t="shared" si="5"/>
        <v>0</v>
      </c>
      <c r="M72">
        <f t="shared" si="6"/>
        <v>0</v>
      </c>
      <c r="N72">
        <f t="shared" si="7"/>
        <v>0</v>
      </c>
    </row>
    <row r="73" spans="1:14" x14ac:dyDescent="0.35">
      <c r="A73" s="1">
        <v>71</v>
      </c>
      <c r="B73">
        <v>12</v>
      </c>
      <c r="C73" t="s">
        <v>31</v>
      </c>
      <c r="D73" t="s">
        <v>28</v>
      </c>
      <c r="E73" t="s">
        <v>40</v>
      </c>
      <c r="F73">
        <v>17</v>
      </c>
      <c r="G73">
        <v>37.659967799999997</v>
      </c>
      <c r="H73">
        <v>26</v>
      </c>
      <c r="I73">
        <v>36</v>
      </c>
      <c r="J73">
        <v>48</v>
      </c>
      <c r="K73">
        <f t="shared" si="4"/>
        <v>1</v>
      </c>
      <c r="L73">
        <f t="shared" si="5"/>
        <v>0</v>
      </c>
      <c r="M73">
        <f t="shared" si="6"/>
        <v>0</v>
      </c>
      <c r="N73">
        <f t="shared" si="7"/>
        <v>0</v>
      </c>
    </row>
    <row r="74" spans="1:14" x14ac:dyDescent="0.35">
      <c r="A74" s="1">
        <v>72</v>
      </c>
      <c r="B74">
        <v>12</v>
      </c>
      <c r="C74" t="s">
        <v>19</v>
      </c>
      <c r="D74" t="s">
        <v>33</v>
      </c>
      <c r="E74" t="s">
        <v>49</v>
      </c>
      <c r="F74">
        <v>35</v>
      </c>
      <c r="G74">
        <v>22.5548854</v>
      </c>
      <c r="H74">
        <v>14</v>
      </c>
      <c r="I74">
        <v>22</v>
      </c>
      <c r="J74">
        <v>30</v>
      </c>
      <c r="K74">
        <f t="shared" si="4"/>
        <v>0</v>
      </c>
      <c r="L74">
        <f t="shared" si="5"/>
        <v>0</v>
      </c>
      <c r="M74">
        <f t="shared" si="6"/>
        <v>0</v>
      </c>
      <c r="N74">
        <f t="shared" si="7"/>
        <v>1</v>
      </c>
    </row>
    <row r="75" spans="1:14" x14ac:dyDescent="0.35">
      <c r="A75" s="1">
        <v>73</v>
      </c>
      <c r="B75">
        <v>12</v>
      </c>
      <c r="C75" t="s">
        <v>33</v>
      </c>
      <c r="D75" t="s">
        <v>19</v>
      </c>
      <c r="E75" t="s">
        <v>49</v>
      </c>
      <c r="F75">
        <v>32</v>
      </c>
      <c r="G75">
        <v>32.273235999999997</v>
      </c>
      <c r="H75">
        <v>22</v>
      </c>
      <c r="I75">
        <v>31</v>
      </c>
      <c r="J75">
        <v>41</v>
      </c>
      <c r="K75">
        <f t="shared" si="4"/>
        <v>0</v>
      </c>
      <c r="L75">
        <f t="shared" si="5"/>
        <v>0</v>
      </c>
      <c r="M75">
        <f t="shared" si="6"/>
        <v>1</v>
      </c>
      <c r="N75">
        <f t="shared" si="7"/>
        <v>0</v>
      </c>
    </row>
    <row r="76" spans="1:14" x14ac:dyDescent="0.35">
      <c r="A76" s="1">
        <v>74</v>
      </c>
      <c r="B76">
        <v>12</v>
      </c>
      <c r="C76" t="s">
        <v>29</v>
      </c>
      <c r="D76" t="s">
        <v>32</v>
      </c>
      <c r="E76" t="s">
        <v>50</v>
      </c>
      <c r="F76">
        <v>6</v>
      </c>
      <c r="G76">
        <v>33.395860800000001</v>
      </c>
      <c r="H76">
        <v>22</v>
      </c>
      <c r="I76">
        <v>32</v>
      </c>
      <c r="J76">
        <v>43</v>
      </c>
      <c r="K76">
        <f t="shared" si="4"/>
        <v>1</v>
      </c>
      <c r="L76">
        <f t="shared" si="5"/>
        <v>0</v>
      </c>
      <c r="M76">
        <f t="shared" si="6"/>
        <v>0</v>
      </c>
      <c r="N76">
        <f t="shared" si="7"/>
        <v>0</v>
      </c>
    </row>
    <row r="77" spans="1:14" x14ac:dyDescent="0.35">
      <c r="A77" s="1">
        <v>75</v>
      </c>
      <c r="B77">
        <v>12</v>
      </c>
      <c r="C77" t="s">
        <v>32</v>
      </c>
      <c r="D77" t="s">
        <v>29</v>
      </c>
      <c r="E77" t="s">
        <v>50</v>
      </c>
      <c r="F77">
        <v>16</v>
      </c>
      <c r="G77">
        <v>18.726430199999999</v>
      </c>
      <c r="H77">
        <v>11</v>
      </c>
      <c r="I77">
        <v>17</v>
      </c>
      <c r="J77">
        <v>25</v>
      </c>
      <c r="K77">
        <f t="shared" si="4"/>
        <v>0</v>
      </c>
      <c r="L77">
        <f t="shared" si="5"/>
        <v>1</v>
      </c>
      <c r="M77">
        <f t="shared" si="6"/>
        <v>0</v>
      </c>
      <c r="N77">
        <f t="shared" si="7"/>
        <v>0</v>
      </c>
    </row>
    <row r="78" spans="1:14" x14ac:dyDescent="0.35">
      <c r="A78" s="1">
        <v>76</v>
      </c>
      <c r="B78">
        <v>13</v>
      </c>
      <c r="C78" t="s">
        <v>25</v>
      </c>
      <c r="D78" t="s">
        <v>16</v>
      </c>
      <c r="E78" t="s">
        <v>54</v>
      </c>
      <c r="F78">
        <v>24</v>
      </c>
      <c r="G78">
        <v>23.1045722</v>
      </c>
      <c r="H78">
        <v>14</v>
      </c>
      <c r="I78">
        <v>22</v>
      </c>
      <c r="J78">
        <v>30</v>
      </c>
      <c r="K78">
        <f t="shared" si="4"/>
        <v>0</v>
      </c>
      <c r="L78">
        <f t="shared" si="5"/>
        <v>0</v>
      </c>
      <c r="M78">
        <f t="shared" si="6"/>
        <v>1</v>
      </c>
      <c r="N78">
        <f t="shared" si="7"/>
        <v>0</v>
      </c>
    </row>
    <row r="79" spans="1:14" x14ac:dyDescent="0.35">
      <c r="A79" s="1">
        <v>77</v>
      </c>
      <c r="B79">
        <v>13</v>
      </c>
      <c r="C79" t="s">
        <v>16</v>
      </c>
      <c r="D79" t="s">
        <v>25</v>
      </c>
      <c r="E79" t="s">
        <v>54</v>
      </c>
      <c r="F79">
        <v>31</v>
      </c>
      <c r="G79">
        <v>32.147200400000003</v>
      </c>
      <c r="H79">
        <v>22</v>
      </c>
      <c r="I79">
        <v>31</v>
      </c>
      <c r="J79">
        <v>41</v>
      </c>
      <c r="K79">
        <f t="shared" si="4"/>
        <v>0</v>
      </c>
      <c r="L79">
        <f t="shared" si="5"/>
        <v>1</v>
      </c>
      <c r="M79">
        <f t="shared" si="6"/>
        <v>0</v>
      </c>
      <c r="N79">
        <f t="shared" si="7"/>
        <v>0</v>
      </c>
    </row>
    <row r="80" spans="1:14" x14ac:dyDescent="0.35">
      <c r="A80" s="1">
        <v>78</v>
      </c>
      <c r="B80">
        <v>13</v>
      </c>
      <c r="C80" t="s">
        <v>26</v>
      </c>
      <c r="D80" t="s">
        <v>20</v>
      </c>
      <c r="E80" t="s">
        <v>39</v>
      </c>
      <c r="F80">
        <v>30</v>
      </c>
      <c r="G80">
        <v>35.068680800000003</v>
      </c>
      <c r="H80">
        <v>24</v>
      </c>
      <c r="I80">
        <v>34</v>
      </c>
      <c r="J80">
        <v>45</v>
      </c>
      <c r="K80">
        <f t="shared" si="4"/>
        <v>0</v>
      </c>
      <c r="L80">
        <f t="shared" si="5"/>
        <v>1</v>
      </c>
      <c r="M80">
        <f t="shared" si="6"/>
        <v>0</v>
      </c>
      <c r="N80">
        <f t="shared" si="7"/>
        <v>0</v>
      </c>
    </row>
    <row r="81" spans="1:14" x14ac:dyDescent="0.35">
      <c r="A81" s="1">
        <v>79</v>
      </c>
      <c r="B81">
        <v>13</v>
      </c>
      <c r="C81" t="s">
        <v>20</v>
      </c>
      <c r="D81" t="s">
        <v>26</v>
      </c>
      <c r="E81" t="s">
        <v>39</v>
      </c>
      <c r="F81">
        <v>22</v>
      </c>
      <c r="G81">
        <v>33.958206400000002</v>
      </c>
      <c r="H81">
        <v>23</v>
      </c>
      <c r="I81">
        <v>33</v>
      </c>
      <c r="J81">
        <v>44</v>
      </c>
      <c r="K81">
        <f t="shared" si="4"/>
        <v>1</v>
      </c>
      <c r="L81">
        <f t="shared" si="5"/>
        <v>0</v>
      </c>
      <c r="M81">
        <f t="shared" si="6"/>
        <v>0</v>
      </c>
      <c r="N81">
        <f t="shared" si="7"/>
        <v>0</v>
      </c>
    </row>
    <row r="82" spans="1:14" x14ac:dyDescent="0.35">
      <c r="A82" s="1">
        <v>80</v>
      </c>
      <c r="B82">
        <v>13</v>
      </c>
      <c r="C82" t="s">
        <v>21</v>
      </c>
      <c r="D82" t="s">
        <v>24</v>
      </c>
      <c r="E82" t="s">
        <v>52</v>
      </c>
      <c r="F82">
        <v>61</v>
      </c>
      <c r="G82">
        <v>59.600787199999999</v>
      </c>
      <c r="H82">
        <v>45</v>
      </c>
      <c r="I82">
        <v>58</v>
      </c>
      <c r="J82">
        <v>73</v>
      </c>
      <c r="K82">
        <f t="shared" si="4"/>
        <v>0</v>
      </c>
      <c r="L82">
        <f t="shared" si="5"/>
        <v>0</v>
      </c>
      <c r="M82">
        <f t="shared" si="6"/>
        <v>1</v>
      </c>
      <c r="N82">
        <f t="shared" si="7"/>
        <v>0</v>
      </c>
    </row>
    <row r="83" spans="1:14" x14ac:dyDescent="0.35">
      <c r="A83" s="1">
        <v>81</v>
      </c>
      <c r="B83">
        <v>13</v>
      </c>
      <c r="C83" t="s">
        <v>24</v>
      </c>
      <c r="D83" t="s">
        <v>21</v>
      </c>
      <c r="E83" t="s">
        <v>52</v>
      </c>
      <c r="F83">
        <v>7</v>
      </c>
      <c r="G83">
        <v>20.470690399999999</v>
      </c>
      <c r="H83">
        <v>12</v>
      </c>
      <c r="I83">
        <v>19</v>
      </c>
      <c r="J83">
        <v>28</v>
      </c>
      <c r="K83">
        <f t="shared" si="4"/>
        <v>1</v>
      </c>
      <c r="L83">
        <f t="shared" si="5"/>
        <v>0</v>
      </c>
      <c r="M83">
        <f t="shared" si="6"/>
        <v>0</v>
      </c>
      <c r="N83">
        <f t="shared" si="7"/>
        <v>0</v>
      </c>
    </row>
    <row r="84" spans="1:14" x14ac:dyDescent="0.35">
      <c r="A84" s="1">
        <v>82</v>
      </c>
      <c r="B84">
        <v>13</v>
      </c>
      <c r="C84" t="s">
        <v>32</v>
      </c>
      <c r="D84" t="s">
        <v>31</v>
      </c>
      <c r="E84" t="s">
        <v>45</v>
      </c>
      <c r="F84">
        <v>6</v>
      </c>
      <c r="G84">
        <v>16.045877399999998</v>
      </c>
      <c r="H84">
        <v>9</v>
      </c>
      <c r="I84">
        <v>15</v>
      </c>
      <c r="J84">
        <v>22</v>
      </c>
      <c r="K84">
        <f t="shared" si="4"/>
        <v>1</v>
      </c>
      <c r="L84">
        <f t="shared" si="5"/>
        <v>0</v>
      </c>
      <c r="M84">
        <f t="shared" si="6"/>
        <v>0</v>
      </c>
      <c r="N84">
        <f t="shared" si="7"/>
        <v>0</v>
      </c>
    </row>
    <row r="85" spans="1:14" x14ac:dyDescent="0.35">
      <c r="A85" s="1">
        <v>83</v>
      </c>
      <c r="B85">
        <v>13</v>
      </c>
      <c r="C85" t="s">
        <v>31</v>
      </c>
      <c r="D85" t="s">
        <v>32</v>
      </c>
      <c r="E85" t="s">
        <v>45</v>
      </c>
      <c r="F85">
        <v>55</v>
      </c>
      <c r="G85">
        <v>31.2482148</v>
      </c>
      <c r="H85">
        <v>20</v>
      </c>
      <c r="I85">
        <v>30</v>
      </c>
      <c r="J85">
        <v>41</v>
      </c>
      <c r="K85">
        <f t="shared" si="4"/>
        <v>0</v>
      </c>
      <c r="L85">
        <f t="shared" si="5"/>
        <v>0</v>
      </c>
      <c r="M85">
        <f t="shared" si="6"/>
        <v>0</v>
      </c>
      <c r="N85">
        <f t="shared" si="7"/>
        <v>1</v>
      </c>
    </row>
    <row r="86" spans="1:14" x14ac:dyDescent="0.35">
      <c r="A86" s="1">
        <v>84</v>
      </c>
      <c r="B86">
        <v>13</v>
      </c>
      <c r="C86" t="s">
        <v>17</v>
      </c>
      <c r="D86" t="s">
        <v>33</v>
      </c>
      <c r="E86" t="s">
        <v>55</v>
      </c>
      <c r="F86">
        <v>17</v>
      </c>
      <c r="G86">
        <v>20.1518318</v>
      </c>
      <c r="H86">
        <v>12</v>
      </c>
      <c r="I86">
        <v>19</v>
      </c>
      <c r="J86">
        <v>27</v>
      </c>
      <c r="K86">
        <f t="shared" si="4"/>
        <v>0</v>
      </c>
      <c r="L86">
        <f t="shared" si="5"/>
        <v>1</v>
      </c>
      <c r="M86">
        <f t="shared" si="6"/>
        <v>0</v>
      </c>
      <c r="N86">
        <f t="shared" si="7"/>
        <v>0</v>
      </c>
    </row>
    <row r="87" spans="1:14" x14ac:dyDescent="0.35">
      <c r="A87" s="1">
        <v>85</v>
      </c>
      <c r="B87">
        <v>13</v>
      </c>
      <c r="C87" t="s">
        <v>33</v>
      </c>
      <c r="D87" t="s">
        <v>17</v>
      </c>
      <c r="E87" t="s">
        <v>55</v>
      </c>
      <c r="F87">
        <v>38</v>
      </c>
      <c r="G87">
        <v>44.211737999999997</v>
      </c>
      <c r="H87">
        <v>32</v>
      </c>
      <c r="I87">
        <v>43</v>
      </c>
      <c r="J87">
        <v>55</v>
      </c>
      <c r="K87">
        <f t="shared" si="4"/>
        <v>0</v>
      </c>
      <c r="L87">
        <f t="shared" si="5"/>
        <v>1</v>
      </c>
      <c r="M87">
        <f t="shared" si="6"/>
        <v>0</v>
      </c>
      <c r="N87">
        <f t="shared" si="7"/>
        <v>0</v>
      </c>
    </row>
    <row r="88" spans="1:14" x14ac:dyDescent="0.35">
      <c r="A88" s="1">
        <v>86</v>
      </c>
      <c r="B88">
        <v>13</v>
      </c>
      <c r="C88" t="s">
        <v>27</v>
      </c>
      <c r="D88" t="s">
        <v>28</v>
      </c>
      <c r="E88" t="s">
        <v>43</v>
      </c>
      <c r="F88">
        <v>51</v>
      </c>
      <c r="G88">
        <v>38.039285800000002</v>
      </c>
      <c r="H88">
        <v>26</v>
      </c>
      <c r="I88">
        <v>37</v>
      </c>
      <c r="J88">
        <v>48</v>
      </c>
      <c r="K88">
        <f t="shared" si="4"/>
        <v>0</v>
      </c>
      <c r="L88">
        <f t="shared" si="5"/>
        <v>0</v>
      </c>
      <c r="M88">
        <f t="shared" si="6"/>
        <v>0</v>
      </c>
      <c r="N88">
        <f t="shared" si="7"/>
        <v>1</v>
      </c>
    </row>
    <row r="89" spans="1:14" x14ac:dyDescent="0.35">
      <c r="A89" s="1">
        <v>87</v>
      </c>
      <c r="B89">
        <v>13</v>
      </c>
      <c r="C89" t="s">
        <v>28</v>
      </c>
      <c r="D89" t="s">
        <v>27</v>
      </c>
      <c r="E89" t="s">
        <v>43</v>
      </c>
      <c r="F89">
        <v>14</v>
      </c>
      <c r="G89">
        <v>17.881014799999999</v>
      </c>
      <c r="H89">
        <v>11</v>
      </c>
      <c r="I89">
        <v>17</v>
      </c>
      <c r="J89">
        <v>25</v>
      </c>
      <c r="K89">
        <f t="shared" si="4"/>
        <v>0</v>
      </c>
      <c r="L89">
        <f t="shared" si="5"/>
        <v>1</v>
      </c>
      <c r="M89">
        <f t="shared" si="6"/>
        <v>0</v>
      </c>
      <c r="N89">
        <f t="shared" si="7"/>
        <v>0</v>
      </c>
    </row>
    <row r="90" spans="1:14" x14ac:dyDescent="0.35">
      <c r="A90" s="1">
        <v>88</v>
      </c>
      <c r="B90">
        <v>13</v>
      </c>
      <c r="C90" t="s">
        <v>19</v>
      </c>
      <c r="D90" t="s">
        <v>23</v>
      </c>
      <c r="E90" t="s">
        <v>49</v>
      </c>
      <c r="F90">
        <v>10</v>
      </c>
      <c r="G90">
        <v>23.861680400000001</v>
      </c>
      <c r="H90">
        <v>14</v>
      </c>
      <c r="I90">
        <v>22</v>
      </c>
      <c r="J90">
        <v>32</v>
      </c>
      <c r="K90">
        <f t="shared" si="4"/>
        <v>1</v>
      </c>
      <c r="L90">
        <f t="shared" si="5"/>
        <v>0</v>
      </c>
      <c r="M90">
        <f t="shared" si="6"/>
        <v>0</v>
      </c>
      <c r="N90">
        <f t="shared" si="7"/>
        <v>0</v>
      </c>
    </row>
    <row r="91" spans="1:14" x14ac:dyDescent="0.35">
      <c r="A91" s="1">
        <v>89</v>
      </c>
      <c r="B91">
        <v>13</v>
      </c>
      <c r="C91" t="s">
        <v>23</v>
      </c>
      <c r="D91" t="s">
        <v>19</v>
      </c>
      <c r="E91" t="s">
        <v>49</v>
      </c>
      <c r="F91">
        <v>19</v>
      </c>
      <c r="G91">
        <v>28.511620199999999</v>
      </c>
      <c r="H91">
        <v>19</v>
      </c>
      <c r="I91">
        <v>27</v>
      </c>
      <c r="J91">
        <v>38</v>
      </c>
      <c r="K91">
        <f t="shared" si="4"/>
        <v>1</v>
      </c>
      <c r="L91">
        <f t="shared" si="5"/>
        <v>0</v>
      </c>
      <c r="M91">
        <f t="shared" si="6"/>
        <v>0</v>
      </c>
      <c r="N91">
        <f t="shared" si="7"/>
        <v>0</v>
      </c>
    </row>
    <row r="92" spans="1:14" x14ac:dyDescent="0.35">
      <c r="A92" s="1">
        <v>90</v>
      </c>
      <c r="B92">
        <v>13</v>
      </c>
      <c r="C92" t="s">
        <v>30</v>
      </c>
      <c r="D92" t="s">
        <v>22</v>
      </c>
      <c r="E92" t="s">
        <v>42</v>
      </c>
      <c r="F92">
        <v>50</v>
      </c>
      <c r="G92">
        <v>42.000890200000001</v>
      </c>
      <c r="H92">
        <v>30</v>
      </c>
      <c r="I92">
        <v>41</v>
      </c>
      <c r="J92">
        <v>53</v>
      </c>
      <c r="K92">
        <f t="shared" si="4"/>
        <v>0</v>
      </c>
      <c r="L92">
        <f t="shared" si="5"/>
        <v>0</v>
      </c>
      <c r="M92">
        <f t="shared" si="6"/>
        <v>1</v>
      </c>
      <c r="N92">
        <f t="shared" si="7"/>
        <v>0</v>
      </c>
    </row>
    <row r="93" spans="1:14" x14ac:dyDescent="0.35">
      <c r="A93" s="1">
        <v>91</v>
      </c>
      <c r="B93">
        <v>13</v>
      </c>
      <c r="C93" t="s">
        <v>22</v>
      </c>
      <c r="D93" t="s">
        <v>30</v>
      </c>
      <c r="E93" t="s">
        <v>42</v>
      </c>
      <c r="F93">
        <v>30</v>
      </c>
      <c r="G93">
        <v>22.591044400000001</v>
      </c>
      <c r="H93">
        <v>14</v>
      </c>
      <c r="I93">
        <v>22</v>
      </c>
      <c r="J93">
        <v>30</v>
      </c>
      <c r="K93">
        <f t="shared" si="4"/>
        <v>0</v>
      </c>
      <c r="L93">
        <f t="shared" si="5"/>
        <v>0</v>
      </c>
      <c r="M93">
        <f t="shared" si="6"/>
        <v>1</v>
      </c>
      <c r="N93">
        <f t="shared" si="7"/>
        <v>0</v>
      </c>
    </row>
    <row r="94" spans="1:14" x14ac:dyDescent="0.35">
      <c r="A94" s="1">
        <v>92</v>
      </c>
      <c r="B94">
        <v>14</v>
      </c>
      <c r="C94" t="s">
        <v>20</v>
      </c>
      <c r="D94" t="s">
        <v>25</v>
      </c>
      <c r="E94" t="s">
        <v>36</v>
      </c>
      <c r="F94">
        <v>16</v>
      </c>
      <c r="G94">
        <v>24.813441999999998</v>
      </c>
      <c r="H94">
        <v>16</v>
      </c>
      <c r="I94">
        <v>23</v>
      </c>
      <c r="J94">
        <v>32</v>
      </c>
      <c r="K94">
        <f t="shared" si="4"/>
        <v>1</v>
      </c>
      <c r="L94">
        <f t="shared" si="5"/>
        <v>0</v>
      </c>
      <c r="M94">
        <f t="shared" si="6"/>
        <v>0</v>
      </c>
      <c r="N94">
        <f t="shared" si="7"/>
        <v>0</v>
      </c>
    </row>
    <row r="95" spans="1:14" x14ac:dyDescent="0.35">
      <c r="A95" s="1">
        <v>93</v>
      </c>
      <c r="B95">
        <v>14</v>
      </c>
      <c r="C95" t="s">
        <v>25</v>
      </c>
      <c r="D95" t="s">
        <v>20</v>
      </c>
      <c r="E95" t="s">
        <v>36</v>
      </c>
      <c r="F95">
        <v>16</v>
      </c>
      <c r="G95">
        <v>29.9134186</v>
      </c>
      <c r="H95">
        <v>19</v>
      </c>
      <c r="I95">
        <v>28</v>
      </c>
      <c r="J95">
        <v>39</v>
      </c>
      <c r="K95">
        <f t="shared" si="4"/>
        <v>1</v>
      </c>
      <c r="L95">
        <f t="shared" si="5"/>
        <v>0</v>
      </c>
      <c r="M95">
        <f t="shared" si="6"/>
        <v>0</v>
      </c>
      <c r="N95">
        <f t="shared" si="7"/>
        <v>0</v>
      </c>
    </row>
    <row r="96" spans="1:14" x14ac:dyDescent="0.35">
      <c r="A96" s="1">
        <v>94</v>
      </c>
      <c r="B96">
        <v>14</v>
      </c>
      <c r="C96" t="s">
        <v>18</v>
      </c>
      <c r="D96" t="s">
        <v>32</v>
      </c>
      <c r="E96" t="s">
        <v>35</v>
      </c>
      <c r="F96">
        <v>26</v>
      </c>
      <c r="G96">
        <v>28.6768176</v>
      </c>
      <c r="H96">
        <v>18</v>
      </c>
      <c r="I96">
        <v>28</v>
      </c>
      <c r="J96">
        <v>38</v>
      </c>
      <c r="K96">
        <f t="shared" si="4"/>
        <v>0</v>
      </c>
      <c r="L96">
        <f t="shared" si="5"/>
        <v>1</v>
      </c>
      <c r="M96">
        <f t="shared" si="6"/>
        <v>0</v>
      </c>
      <c r="N96">
        <f t="shared" si="7"/>
        <v>0</v>
      </c>
    </row>
    <row r="97" spans="1:14" x14ac:dyDescent="0.35">
      <c r="A97" s="1">
        <v>95</v>
      </c>
      <c r="B97">
        <v>14</v>
      </c>
      <c r="C97" t="s">
        <v>32</v>
      </c>
      <c r="D97" t="s">
        <v>18</v>
      </c>
      <c r="E97" t="s">
        <v>35</v>
      </c>
      <c r="F97">
        <v>40</v>
      </c>
      <c r="G97">
        <v>25.264811600000002</v>
      </c>
      <c r="H97">
        <v>17</v>
      </c>
      <c r="I97">
        <v>24</v>
      </c>
      <c r="J97">
        <v>33</v>
      </c>
      <c r="K97">
        <f t="shared" si="4"/>
        <v>0</v>
      </c>
      <c r="L97">
        <f t="shared" si="5"/>
        <v>0</v>
      </c>
      <c r="M97">
        <f t="shared" si="6"/>
        <v>0</v>
      </c>
      <c r="N97">
        <f t="shared" si="7"/>
        <v>1</v>
      </c>
    </row>
    <row r="98" spans="1:14" x14ac:dyDescent="0.35">
      <c r="A98" s="1">
        <v>96</v>
      </c>
      <c r="B98">
        <v>14</v>
      </c>
      <c r="C98" t="s">
        <v>17</v>
      </c>
      <c r="D98" t="s">
        <v>24</v>
      </c>
      <c r="E98" t="s">
        <v>56</v>
      </c>
      <c r="F98">
        <v>7</v>
      </c>
      <c r="G98">
        <v>39.994075199999997</v>
      </c>
      <c r="H98">
        <v>28</v>
      </c>
      <c r="I98">
        <v>39</v>
      </c>
      <c r="J98">
        <v>51</v>
      </c>
      <c r="K98">
        <f t="shared" si="4"/>
        <v>1</v>
      </c>
      <c r="L98">
        <f t="shared" si="5"/>
        <v>0</v>
      </c>
      <c r="M98">
        <f t="shared" si="6"/>
        <v>0</v>
      </c>
      <c r="N98">
        <f t="shared" si="7"/>
        <v>0</v>
      </c>
    </row>
    <row r="99" spans="1:14" x14ac:dyDescent="0.35">
      <c r="A99" s="1">
        <v>97</v>
      </c>
      <c r="B99">
        <v>14</v>
      </c>
      <c r="C99" t="s">
        <v>24</v>
      </c>
      <c r="D99" t="s">
        <v>17</v>
      </c>
      <c r="E99" t="s">
        <v>56</v>
      </c>
      <c r="F99">
        <v>47</v>
      </c>
      <c r="G99">
        <v>43.280935800000002</v>
      </c>
      <c r="H99">
        <v>30</v>
      </c>
      <c r="I99">
        <v>42</v>
      </c>
      <c r="J99">
        <v>55</v>
      </c>
      <c r="K99">
        <f t="shared" si="4"/>
        <v>0</v>
      </c>
      <c r="L99">
        <f t="shared" si="5"/>
        <v>0</v>
      </c>
      <c r="M99">
        <f t="shared" si="6"/>
        <v>1</v>
      </c>
      <c r="N99">
        <f t="shared" si="7"/>
        <v>0</v>
      </c>
    </row>
    <row r="100" spans="1:14" x14ac:dyDescent="0.35">
      <c r="A100" s="1">
        <v>98</v>
      </c>
      <c r="B100">
        <v>14</v>
      </c>
      <c r="C100" t="s">
        <v>31</v>
      </c>
      <c r="D100" t="s">
        <v>30</v>
      </c>
      <c r="E100" t="s">
        <v>47</v>
      </c>
      <c r="F100">
        <v>44</v>
      </c>
      <c r="G100">
        <v>40.072511599999999</v>
      </c>
      <c r="H100">
        <v>28</v>
      </c>
      <c r="I100">
        <v>39</v>
      </c>
      <c r="J100">
        <v>51</v>
      </c>
      <c r="K100">
        <f t="shared" si="4"/>
        <v>0</v>
      </c>
      <c r="L100">
        <f t="shared" si="5"/>
        <v>0</v>
      </c>
      <c r="M100">
        <f t="shared" si="6"/>
        <v>1</v>
      </c>
      <c r="N100">
        <f t="shared" si="7"/>
        <v>0</v>
      </c>
    </row>
    <row r="101" spans="1:14" x14ac:dyDescent="0.35">
      <c r="A101" s="1">
        <v>99</v>
      </c>
      <c r="B101">
        <v>14</v>
      </c>
      <c r="C101" t="s">
        <v>30</v>
      </c>
      <c r="D101" t="s">
        <v>31</v>
      </c>
      <c r="E101" t="s">
        <v>47</v>
      </c>
      <c r="F101">
        <v>28</v>
      </c>
      <c r="G101">
        <v>22.366888599999999</v>
      </c>
      <c r="H101">
        <v>14</v>
      </c>
      <c r="I101">
        <v>22</v>
      </c>
      <c r="J101">
        <v>30</v>
      </c>
      <c r="K101">
        <f t="shared" si="4"/>
        <v>0</v>
      </c>
      <c r="L101">
        <f t="shared" si="5"/>
        <v>0</v>
      </c>
      <c r="M101">
        <f t="shared" si="6"/>
        <v>1</v>
      </c>
      <c r="N101">
        <f t="shared" si="7"/>
        <v>0</v>
      </c>
    </row>
    <row r="102" spans="1:14" x14ac:dyDescent="0.35">
      <c r="A102" s="1">
        <v>100</v>
      </c>
      <c r="B102">
        <v>14</v>
      </c>
      <c r="C102" t="s">
        <v>22</v>
      </c>
      <c r="D102" t="s">
        <v>16</v>
      </c>
      <c r="E102" t="s">
        <v>37</v>
      </c>
      <c r="F102">
        <v>19</v>
      </c>
      <c r="G102">
        <v>10.3190528</v>
      </c>
      <c r="H102">
        <v>6</v>
      </c>
      <c r="I102">
        <v>9</v>
      </c>
      <c r="J102">
        <v>14</v>
      </c>
      <c r="K102">
        <f t="shared" si="4"/>
        <v>0</v>
      </c>
      <c r="L102">
        <f t="shared" si="5"/>
        <v>0</v>
      </c>
      <c r="M102">
        <f t="shared" si="6"/>
        <v>0</v>
      </c>
      <c r="N102">
        <f t="shared" si="7"/>
        <v>1</v>
      </c>
    </row>
    <row r="103" spans="1:14" x14ac:dyDescent="0.35">
      <c r="A103" s="1">
        <v>101</v>
      </c>
      <c r="B103">
        <v>14</v>
      </c>
      <c r="C103" t="s">
        <v>16</v>
      </c>
      <c r="D103" t="s">
        <v>22</v>
      </c>
      <c r="E103" t="s">
        <v>37</v>
      </c>
      <c r="F103">
        <v>41</v>
      </c>
      <c r="G103">
        <v>55.550593399999997</v>
      </c>
      <c r="H103">
        <v>41</v>
      </c>
      <c r="I103">
        <v>54</v>
      </c>
      <c r="J103">
        <v>68</v>
      </c>
      <c r="K103">
        <f t="shared" si="4"/>
        <v>1</v>
      </c>
      <c r="L103">
        <f t="shared" si="5"/>
        <v>0</v>
      </c>
      <c r="M103">
        <f t="shared" si="6"/>
        <v>0</v>
      </c>
      <c r="N103">
        <f t="shared" si="7"/>
        <v>0</v>
      </c>
    </row>
    <row r="104" spans="1:14" x14ac:dyDescent="0.35">
      <c r="A104" s="1">
        <v>102</v>
      </c>
      <c r="B104">
        <v>14</v>
      </c>
      <c r="C104" t="s">
        <v>28</v>
      </c>
      <c r="D104" t="s">
        <v>21</v>
      </c>
      <c r="E104" t="s">
        <v>40</v>
      </c>
      <c r="F104">
        <v>20</v>
      </c>
      <c r="G104">
        <v>13.670493799999999</v>
      </c>
      <c r="H104">
        <v>6</v>
      </c>
      <c r="I104">
        <v>12</v>
      </c>
      <c r="J104">
        <v>19</v>
      </c>
      <c r="K104">
        <f t="shared" si="4"/>
        <v>0</v>
      </c>
      <c r="L104">
        <f t="shared" si="5"/>
        <v>0</v>
      </c>
      <c r="M104">
        <f t="shared" si="6"/>
        <v>0</v>
      </c>
      <c r="N104">
        <f t="shared" si="7"/>
        <v>1</v>
      </c>
    </row>
    <row r="105" spans="1:14" x14ac:dyDescent="0.35">
      <c r="A105" s="1">
        <v>103</v>
      </c>
      <c r="B105">
        <v>14</v>
      </c>
      <c r="C105" t="s">
        <v>21</v>
      </c>
      <c r="D105" t="s">
        <v>28</v>
      </c>
      <c r="E105" t="s">
        <v>40</v>
      </c>
      <c r="F105">
        <v>34</v>
      </c>
      <c r="G105">
        <v>54.773693600000001</v>
      </c>
      <c r="H105">
        <v>41</v>
      </c>
      <c r="I105">
        <v>54</v>
      </c>
      <c r="J105">
        <v>68</v>
      </c>
      <c r="K105">
        <f t="shared" si="4"/>
        <v>1</v>
      </c>
      <c r="L105">
        <f t="shared" si="5"/>
        <v>0</v>
      </c>
      <c r="M105">
        <f t="shared" si="6"/>
        <v>0</v>
      </c>
      <c r="N105">
        <f t="shared" si="7"/>
        <v>0</v>
      </c>
    </row>
    <row r="106" spans="1:14" x14ac:dyDescent="0.35">
      <c r="A106" s="1">
        <v>104</v>
      </c>
      <c r="B106">
        <v>14</v>
      </c>
      <c r="C106" t="s">
        <v>33</v>
      </c>
      <c r="D106" t="s">
        <v>26</v>
      </c>
      <c r="E106" t="s">
        <v>46</v>
      </c>
      <c r="F106">
        <v>22</v>
      </c>
      <c r="G106">
        <v>27.677777599999999</v>
      </c>
      <c r="H106">
        <v>18</v>
      </c>
      <c r="I106">
        <v>26</v>
      </c>
      <c r="J106">
        <v>36</v>
      </c>
      <c r="K106">
        <f t="shared" si="4"/>
        <v>0</v>
      </c>
      <c r="L106">
        <f t="shared" si="5"/>
        <v>1</v>
      </c>
      <c r="M106">
        <f t="shared" si="6"/>
        <v>0</v>
      </c>
      <c r="N106">
        <f t="shared" si="7"/>
        <v>0</v>
      </c>
    </row>
    <row r="107" spans="1:14" x14ac:dyDescent="0.35">
      <c r="A107" s="1">
        <v>105</v>
      </c>
      <c r="B107">
        <v>14</v>
      </c>
      <c r="C107" t="s">
        <v>26</v>
      </c>
      <c r="D107" t="s">
        <v>33</v>
      </c>
      <c r="E107" t="s">
        <v>46</v>
      </c>
      <c r="F107">
        <v>10</v>
      </c>
      <c r="G107">
        <v>31.320569200000001</v>
      </c>
      <c r="H107">
        <v>21</v>
      </c>
      <c r="I107">
        <v>30</v>
      </c>
      <c r="J107">
        <v>41</v>
      </c>
      <c r="K107">
        <f t="shared" si="4"/>
        <v>1</v>
      </c>
      <c r="L107">
        <f t="shared" si="5"/>
        <v>0</v>
      </c>
      <c r="M107">
        <f t="shared" si="6"/>
        <v>0</v>
      </c>
      <c r="N107">
        <f t="shared" si="7"/>
        <v>0</v>
      </c>
    </row>
    <row r="108" spans="1:14" x14ac:dyDescent="0.35">
      <c r="A108" s="1">
        <v>106</v>
      </c>
      <c r="B108">
        <v>14</v>
      </c>
      <c r="C108" t="s">
        <v>29</v>
      </c>
      <c r="D108" t="s">
        <v>23</v>
      </c>
      <c r="E108" t="s">
        <v>50</v>
      </c>
      <c r="F108">
        <v>15</v>
      </c>
      <c r="G108">
        <v>19.217223199999999</v>
      </c>
      <c r="H108">
        <v>11</v>
      </c>
      <c r="I108">
        <v>18</v>
      </c>
      <c r="J108">
        <v>26</v>
      </c>
      <c r="K108">
        <f t="shared" si="4"/>
        <v>0</v>
      </c>
      <c r="L108">
        <f t="shared" si="5"/>
        <v>1</v>
      </c>
      <c r="M108">
        <f t="shared" si="6"/>
        <v>0</v>
      </c>
      <c r="N108">
        <f t="shared" si="7"/>
        <v>0</v>
      </c>
    </row>
    <row r="109" spans="1:14" x14ac:dyDescent="0.35">
      <c r="A109" s="1">
        <v>107</v>
      </c>
      <c r="B109">
        <v>14</v>
      </c>
      <c r="C109" t="s">
        <v>23</v>
      </c>
      <c r="D109" t="s">
        <v>29</v>
      </c>
      <c r="E109" t="s">
        <v>50</v>
      </c>
      <c r="F109">
        <v>39</v>
      </c>
      <c r="G109">
        <v>19.751945599999999</v>
      </c>
      <c r="H109">
        <v>11</v>
      </c>
      <c r="I109">
        <v>19</v>
      </c>
      <c r="J109">
        <v>27</v>
      </c>
      <c r="K109">
        <f t="shared" si="4"/>
        <v>0</v>
      </c>
      <c r="L109">
        <f t="shared" si="5"/>
        <v>0</v>
      </c>
      <c r="M109">
        <f t="shared" si="6"/>
        <v>0</v>
      </c>
      <c r="N109">
        <f t="shared" si="7"/>
        <v>1</v>
      </c>
    </row>
    <row r="110" spans="1:14" x14ac:dyDescent="0.35">
      <c r="A110" s="1">
        <v>108</v>
      </c>
      <c r="B110">
        <v>14</v>
      </c>
      <c r="C110" t="s">
        <v>27</v>
      </c>
      <c r="D110" t="s">
        <v>19</v>
      </c>
      <c r="E110" t="s">
        <v>43</v>
      </c>
      <c r="F110">
        <v>54</v>
      </c>
      <c r="G110">
        <v>43.6878648</v>
      </c>
      <c r="H110">
        <v>31</v>
      </c>
      <c r="I110">
        <v>43</v>
      </c>
      <c r="J110">
        <v>55</v>
      </c>
      <c r="K110">
        <f t="shared" si="4"/>
        <v>0</v>
      </c>
      <c r="L110">
        <f t="shared" si="5"/>
        <v>0</v>
      </c>
      <c r="M110">
        <f t="shared" si="6"/>
        <v>1</v>
      </c>
      <c r="N110">
        <f t="shared" si="7"/>
        <v>0</v>
      </c>
    </row>
    <row r="111" spans="1:14" x14ac:dyDescent="0.35">
      <c r="A111" s="1">
        <v>109</v>
      </c>
      <c r="B111">
        <v>14</v>
      </c>
      <c r="C111" t="s">
        <v>19</v>
      </c>
      <c r="D111" t="s">
        <v>27</v>
      </c>
      <c r="E111" t="s">
        <v>43</v>
      </c>
      <c r="F111">
        <v>10</v>
      </c>
      <c r="G111">
        <v>23.556839799999999</v>
      </c>
      <c r="H111">
        <v>14</v>
      </c>
      <c r="I111">
        <v>22</v>
      </c>
      <c r="J111">
        <v>31</v>
      </c>
      <c r="K111">
        <f t="shared" si="4"/>
        <v>1</v>
      </c>
      <c r="L111">
        <f t="shared" si="5"/>
        <v>0</v>
      </c>
      <c r="M111">
        <f t="shared" si="6"/>
        <v>0</v>
      </c>
      <c r="N111">
        <f t="shared" si="7"/>
        <v>0</v>
      </c>
    </row>
    <row r="112" spans="1:14" x14ac:dyDescent="0.35">
      <c r="A112" s="1">
        <v>110</v>
      </c>
      <c r="B112">
        <v>15</v>
      </c>
      <c r="C112" t="s">
        <v>20</v>
      </c>
      <c r="D112" t="s">
        <v>18</v>
      </c>
      <c r="E112" t="s">
        <v>57</v>
      </c>
      <c r="F112">
        <v>34</v>
      </c>
      <c r="G112">
        <v>39.105905800000002</v>
      </c>
      <c r="H112">
        <v>28</v>
      </c>
      <c r="I112">
        <v>38</v>
      </c>
      <c r="J112">
        <v>49</v>
      </c>
      <c r="K112">
        <f t="shared" si="4"/>
        <v>0</v>
      </c>
      <c r="L112">
        <f t="shared" si="5"/>
        <v>1</v>
      </c>
      <c r="M112">
        <f t="shared" si="6"/>
        <v>0</v>
      </c>
      <c r="N112">
        <f t="shared" si="7"/>
        <v>0</v>
      </c>
    </row>
    <row r="113" spans="1:14" x14ac:dyDescent="0.35">
      <c r="A113" s="1">
        <v>111</v>
      </c>
      <c r="B113">
        <v>15</v>
      </c>
      <c r="C113" t="s">
        <v>18</v>
      </c>
      <c r="D113" t="s">
        <v>20</v>
      </c>
      <c r="E113" t="s">
        <v>57</v>
      </c>
      <c r="F113">
        <v>29</v>
      </c>
      <c r="G113">
        <v>23.115917400000001</v>
      </c>
      <c r="H113">
        <v>14</v>
      </c>
      <c r="I113">
        <v>22</v>
      </c>
      <c r="J113">
        <v>31</v>
      </c>
      <c r="K113">
        <f t="shared" si="4"/>
        <v>0</v>
      </c>
      <c r="L113">
        <f t="shared" si="5"/>
        <v>0</v>
      </c>
      <c r="M113">
        <f t="shared" si="6"/>
        <v>1</v>
      </c>
      <c r="N113">
        <f t="shared" si="7"/>
        <v>0</v>
      </c>
    </row>
    <row r="114" spans="1:14" x14ac:dyDescent="0.35">
      <c r="A114" s="1">
        <v>112</v>
      </c>
      <c r="B114">
        <v>15</v>
      </c>
      <c r="C114" t="s">
        <v>16</v>
      </c>
      <c r="D114" t="s">
        <v>31</v>
      </c>
      <c r="E114" t="s">
        <v>34</v>
      </c>
      <c r="F114">
        <v>25</v>
      </c>
      <c r="G114">
        <v>33.546859599999998</v>
      </c>
      <c r="H114">
        <v>22</v>
      </c>
      <c r="I114">
        <v>32</v>
      </c>
      <c r="J114">
        <v>43</v>
      </c>
      <c r="K114">
        <f t="shared" si="4"/>
        <v>0</v>
      </c>
      <c r="L114">
        <f t="shared" si="5"/>
        <v>1</v>
      </c>
      <c r="M114">
        <f t="shared" si="6"/>
        <v>0</v>
      </c>
      <c r="N114">
        <f t="shared" si="7"/>
        <v>0</v>
      </c>
    </row>
    <row r="115" spans="1:14" x14ac:dyDescent="0.35">
      <c r="A115" s="1">
        <v>113</v>
      </c>
      <c r="B115">
        <v>15</v>
      </c>
      <c r="C115" t="s">
        <v>31</v>
      </c>
      <c r="D115" t="s">
        <v>16</v>
      </c>
      <c r="E115" t="s">
        <v>34</v>
      </c>
      <c r="F115">
        <v>22</v>
      </c>
      <c r="G115">
        <v>27.477162199999999</v>
      </c>
      <c r="H115">
        <v>17</v>
      </c>
      <c r="I115">
        <v>27</v>
      </c>
      <c r="J115">
        <v>36</v>
      </c>
      <c r="K115">
        <f t="shared" si="4"/>
        <v>0</v>
      </c>
      <c r="L115">
        <f t="shared" si="5"/>
        <v>1</v>
      </c>
      <c r="M115">
        <f t="shared" si="6"/>
        <v>0</v>
      </c>
      <c r="N115">
        <f t="shared" si="7"/>
        <v>0</v>
      </c>
    </row>
    <row r="116" spans="1:14" x14ac:dyDescent="0.35">
      <c r="A116" s="1">
        <v>114</v>
      </c>
      <c r="B116">
        <v>15</v>
      </c>
      <c r="C116" t="s">
        <v>25</v>
      </c>
      <c r="D116" t="s">
        <v>30</v>
      </c>
      <c r="E116" t="s">
        <v>48</v>
      </c>
      <c r="F116">
        <v>46</v>
      </c>
      <c r="G116">
        <v>37.241755599999998</v>
      </c>
      <c r="H116">
        <v>26</v>
      </c>
      <c r="I116">
        <v>36</v>
      </c>
      <c r="J116">
        <v>47</v>
      </c>
      <c r="K116">
        <f t="shared" si="4"/>
        <v>0</v>
      </c>
      <c r="L116">
        <f t="shared" si="5"/>
        <v>0</v>
      </c>
      <c r="M116">
        <f t="shared" si="6"/>
        <v>1</v>
      </c>
      <c r="N116">
        <f t="shared" si="7"/>
        <v>0</v>
      </c>
    </row>
    <row r="117" spans="1:14" x14ac:dyDescent="0.35">
      <c r="A117" s="1">
        <v>115</v>
      </c>
      <c r="B117">
        <v>15</v>
      </c>
      <c r="C117" t="s">
        <v>30</v>
      </c>
      <c r="D117" t="s">
        <v>25</v>
      </c>
      <c r="E117" t="s">
        <v>48</v>
      </c>
      <c r="F117">
        <v>31</v>
      </c>
      <c r="G117">
        <v>21.2548846</v>
      </c>
      <c r="H117">
        <v>14</v>
      </c>
      <c r="I117">
        <v>20</v>
      </c>
      <c r="J117">
        <v>28</v>
      </c>
      <c r="K117">
        <f t="shared" si="4"/>
        <v>0</v>
      </c>
      <c r="L117">
        <f t="shared" si="5"/>
        <v>0</v>
      </c>
      <c r="M117">
        <f t="shared" si="6"/>
        <v>0</v>
      </c>
      <c r="N117">
        <f t="shared" si="7"/>
        <v>1</v>
      </c>
    </row>
    <row r="118" spans="1:14" x14ac:dyDescent="0.35">
      <c r="A118" s="1">
        <v>116</v>
      </c>
      <c r="B118">
        <v>15</v>
      </c>
      <c r="C118" t="s">
        <v>23</v>
      </c>
      <c r="D118" t="s">
        <v>22</v>
      </c>
      <c r="E118" t="s">
        <v>51</v>
      </c>
      <c r="F118">
        <v>32</v>
      </c>
      <c r="G118">
        <v>38.269754200000001</v>
      </c>
      <c r="H118">
        <v>26</v>
      </c>
      <c r="I118">
        <v>37</v>
      </c>
      <c r="J118">
        <v>49</v>
      </c>
      <c r="K118">
        <f t="shared" si="4"/>
        <v>0</v>
      </c>
      <c r="L118">
        <f t="shared" si="5"/>
        <v>1</v>
      </c>
      <c r="M118">
        <f t="shared" si="6"/>
        <v>0</v>
      </c>
      <c r="N118">
        <f t="shared" si="7"/>
        <v>0</v>
      </c>
    </row>
    <row r="119" spans="1:14" x14ac:dyDescent="0.35">
      <c r="A119" s="1">
        <v>117</v>
      </c>
      <c r="B119">
        <v>15</v>
      </c>
      <c r="C119" t="s">
        <v>22</v>
      </c>
      <c r="D119" t="s">
        <v>23</v>
      </c>
      <c r="E119" t="s">
        <v>51</v>
      </c>
      <c r="F119">
        <v>3</v>
      </c>
      <c r="G119">
        <v>10.7759456</v>
      </c>
      <c r="H119">
        <v>6</v>
      </c>
      <c r="I119">
        <v>9</v>
      </c>
      <c r="J119">
        <v>15</v>
      </c>
      <c r="K119">
        <f t="shared" si="4"/>
        <v>1</v>
      </c>
      <c r="L119">
        <f t="shared" si="5"/>
        <v>0</v>
      </c>
      <c r="M119">
        <f t="shared" si="6"/>
        <v>0</v>
      </c>
      <c r="N119">
        <f t="shared" si="7"/>
        <v>0</v>
      </c>
    </row>
    <row r="120" spans="1:14" x14ac:dyDescent="0.35">
      <c r="A120" s="1">
        <v>118</v>
      </c>
      <c r="B120">
        <v>15</v>
      </c>
      <c r="C120" t="s">
        <v>32</v>
      </c>
      <c r="D120" t="s">
        <v>21</v>
      </c>
      <c r="E120" t="s">
        <v>45</v>
      </c>
      <c r="F120">
        <v>12</v>
      </c>
      <c r="G120">
        <v>13.724728799999999</v>
      </c>
      <c r="H120">
        <v>6</v>
      </c>
      <c r="I120">
        <v>12</v>
      </c>
      <c r="J120">
        <v>19</v>
      </c>
      <c r="K120">
        <f t="shared" si="4"/>
        <v>0</v>
      </c>
      <c r="L120">
        <f t="shared" si="5"/>
        <v>1</v>
      </c>
      <c r="M120">
        <f t="shared" si="6"/>
        <v>0</v>
      </c>
      <c r="N120">
        <f t="shared" si="7"/>
        <v>0</v>
      </c>
    </row>
    <row r="121" spans="1:14" x14ac:dyDescent="0.35">
      <c r="A121" s="1">
        <v>119</v>
      </c>
      <c r="B121">
        <v>15</v>
      </c>
      <c r="C121" t="s">
        <v>21</v>
      </c>
      <c r="D121" t="s">
        <v>32</v>
      </c>
      <c r="E121" t="s">
        <v>45</v>
      </c>
      <c r="F121">
        <v>34</v>
      </c>
      <c r="G121">
        <v>49.7206908</v>
      </c>
      <c r="H121">
        <v>36</v>
      </c>
      <c r="I121">
        <v>48</v>
      </c>
      <c r="J121">
        <v>62</v>
      </c>
      <c r="K121">
        <f t="shared" si="4"/>
        <v>1</v>
      </c>
      <c r="L121">
        <f t="shared" si="5"/>
        <v>0</v>
      </c>
      <c r="M121">
        <f t="shared" si="6"/>
        <v>0</v>
      </c>
      <c r="N121">
        <f t="shared" si="7"/>
        <v>0</v>
      </c>
    </row>
    <row r="122" spans="1:14" x14ac:dyDescent="0.35">
      <c r="A122" s="1">
        <v>120</v>
      </c>
      <c r="B122">
        <v>15</v>
      </c>
      <c r="C122" t="s">
        <v>33</v>
      </c>
      <c r="D122" t="s">
        <v>28</v>
      </c>
      <c r="E122" t="s">
        <v>46</v>
      </c>
      <c r="F122">
        <v>17</v>
      </c>
      <c r="G122">
        <v>30.7449032</v>
      </c>
      <c r="H122">
        <v>21</v>
      </c>
      <c r="I122">
        <v>30</v>
      </c>
      <c r="J122">
        <v>39</v>
      </c>
      <c r="K122">
        <f t="shared" si="4"/>
        <v>1</v>
      </c>
      <c r="L122">
        <f t="shared" si="5"/>
        <v>0</v>
      </c>
      <c r="M122">
        <f t="shared" si="6"/>
        <v>0</v>
      </c>
      <c r="N122">
        <f t="shared" si="7"/>
        <v>0</v>
      </c>
    </row>
    <row r="123" spans="1:14" x14ac:dyDescent="0.35">
      <c r="A123" s="1">
        <v>121</v>
      </c>
      <c r="B123">
        <v>15</v>
      </c>
      <c r="C123" t="s">
        <v>28</v>
      </c>
      <c r="D123" t="s">
        <v>33</v>
      </c>
      <c r="E123" t="s">
        <v>46</v>
      </c>
      <c r="F123">
        <v>30</v>
      </c>
      <c r="G123">
        <v>16.231462000000001</v>
      </c>
      <c r="H123">
        <v>9</v>
      </c>
      <c r="I123">
        <v>15</v>
      </c>
      <c r="J123">
        <v>22</v>
      </c>
      <c r="K123">
        <f t="shared" si="4"/>
        <v>0</v>
      </c>
      <c r="L123">
        <f t="shared" si="5"/>
        <v>0</v>
      </c>
      <c r="M123">
        <f t="shared" si="6"/>
        <v>0</v>
      </c>
      <c r="N123">
        <f t="shared" si="7"/>
        <v>1</v>
      </c>
    </row>
    <row r="124" spans="1:14" x14ac:dyDescent="0.35">
      <c r="A124" s="1">
        <v>122</v>
      </c>
      <c r="B124">
        <v>15</v>
      </c>
      <c r="C124" t="s">
        <v>29</v>
      </c>
      <c r="D124" t="s">
        <v>19</v>
      </c>
      <c r="E124" t="s">
        <v>50</v>
      </c>
      <c r="F124">
        <v>30</v>
      </c>
      <c r="G124">
        <v>35.876596999999997</v>
      </c>
      <c r="H124">
        <v>25</v>
      </c>
      <c r="I124">
        <v>35</v>
      </c>
      <c r="J124">
        <v>46</v>
      </c>
      <c r="K124">
        <f t="shared" si="4"/>
        <v>0</v>
      </c>
      <c r="L124">
        <f t="shared" si="5"/>
        <v>1</v>
      </c>
      <c r="M124">
        <f t="shared" si="6"/>
        <v>0</v>
      </c>
      <c r="N124">
        <f t="shared" si="7"/>
        <v>0</v>
      </c>
    </row>
    <row r="125" spans="1:14" x14ac:dyDescent="0.35">
      <c r="A125" s="1">
        <v>123</v>
      </c>
      <c r="B125">
        <v>15</v>
      </c>
      <c r="C125" t="s">
        <v>19</v>
      </c>
      <c r="D125" t="s">
        <v>29</v>
      </c>
      <c r="E125" t="s">
        <v>50</v>
      </c>
      <c r="F125">
        <v>31</v>
      </c>
      <c r="G125">
        <v>28.209638600000002</v>
      </c>
      <c r="H125">
        <v>18</v>
      </c>
      <c r="I125">
        <v>27</v>
      </c>
      <c r="J125">
        <v>37</v>
      </c>
      <c r="K125">
        <f t="shared" si="4"/>
        <v>0</v>
      </c>
      <c r="L125">
        <f t="shared" si="5"/>
        <v>0</v>
      </c>
      <c r="M125">
        <f t="shared" si="6"/>
        <v>1</v>
      </c>
      <c r="N125">
        <f t="shared" si="7"/>
        <v>0</v>
      </c>
    </row>
    <row r="126" spans="1:14" x14ac:dyDescent="0.35">
      <c r="A126" s="1">
        <v>124</v>
      </c>
      <c r="B126">
        <v>15</v>
      </c>
      <c r="C126" t="s">
        <v>24</v>
      </c>
      <c r="D126" t="s">
        <v>26</v>
      </c>
      <c r="E126" t="s">
        <v>38</v>
      </c>
      <c r="F126">
        <v>34</v>
      </c>
      <c r="G126">
        <v>27.690301000000002</v>
      </c>
      <c r="H126">
        <v>17</v>
      </c>
      <c r="I126">
        <v>27</v>
      </c>
      <c r="J126">
        <v>36</v>
      </c>
      <c r="K126">
        <f t="shared" si="4"/>
        <v>0</v>
      </c>
      <c r="L126">
        <f t="shared" si="5"/>
        <v>0</v>
      </c>
      <c r="M126">
        <f t="shared" si="6"/>
        <v>1</v>
      </c>
      <c r="N126">
        <f t="shared" si="7"/>
        <v>0</v>
      </c>
    </row>
    <row r="127" spans="1:14" x14ac:dyDescent="0.35">
      <c r="A127" s="1">
        <v>125</v>
      </c>
      <c r="B127">
        <v>15</v>
      </c>
      <c r="C127" t="s">
        <v>26</v>
      </c>
      <c r="D127" t="s">
        <v>24</v>
      </c>
      <c r="E127" t="s">
        <v>38</v>
      </c>
      <c r="F127">
        <v>40</v>
      </c>
      <c r="G127">
        <v>45.849784800000002</v>
      </c>
      <c r="H127">
        <v>33</v>
      </c>
      <c r="I127">
        <v>44</v>
      </c>
      <c r="J127">
        <v>57</v>
      </c>
      <c r="K127">
        <f t="shared" si="4"/>
        <v>0</v>
      </c>
      <c r="L127">
        <f t="shared" si="5"/>
        <v>1</v>
      </c>
      <c r="M127">
        <f t="shared" si="6"/>
        <v>0</v>
      </c>
      <c r="N127">
        <f t="shared" si="7"/>
        <v>0</v>
      </c>
    </row>
    <row r="128" spans="1:14" x14ac:dyDescent="0.35">
      <c r="A128" s="1">
        <v>126</v>
      </c>
      <c r="B128">
        <v>15</v>
      </c>
      <c r="C128" t="s">
        <v>27</v>
      </c>
      <c r="D128" t="s">
        <v>17</v>
      </c>
      <c r="E128" t="s">
        <v>43</v>
      </c>
      <c r="F128">
        <v>94</v>
      </c>
      <c r="G128">
        <v>55.713974800000003</v>
      </c>
      <c r="H128">
        <v>41</v>
      </c>
      <c r="I128">
        <v>54</v>
      </c>
      <c r="J128">
        <v>69</v>
      </c>
      <c r="K128">
        <f t="shared" si="4"/>
        <v>0</v>
      </c>
      <c r="L128">
        <f t="shared" si="5"/>
        <v>0</v>
      </c>
      <c r="M128">
        <f t="shared" si="6"/>
        <v>0</v>
      </c>
      <c r="N128">
        <f t="shared" si="7"/>
        <v>1</v>
      </c>
    </row>
    <row r="129" spans="1:14" x14ac:dyDescent="0.35">
      <c r="A129" s="1">
        <v>127</v>
      </c>
      <c r="B129">
        <v>15</v>
      </c>
      <c r="C129" t="s">
        <v>17</v>
      </c>
      <c r="D129" t="s">
        <v>27</v>
      </c>
      <c r="E129" t="s">
        <v>43</v>
      </c>
      <c r="F129">
        <v>7</v>
      </c>
      <c r="G129">
        <v>17.005413000000001</v>
      </c>
      <c r="H129">
        <v>9</v>
      </c>
      <c r="I129">
        <v>16</v>
      </c>
      <c r="J129">
        <v>23</v>
      </c>
      <c r="K129">
        <f t="shared" si="4"/>
        <v>1</v>
      </c>
      <c r="L129">
        <f t="shared" si="5"/>
        <v>0</v>
      </c>
      <c r="M129">
        <f t="shared" si="6"/>
        <v>0</v>
      </c>
      <c r="N129">
        <f t="shared" si="7"/>
        <v>0</v>
      </c>
    </row>
    <row r="130" spans="1:14" x14ac:dyDescent="0.35">
      <c r="A130" s="1">
        <v>128</v>
      </c>
      <c r="B130">
        <v>16</v>
      </c>
      <c r="C130" t="s">
        <v>21</v>
      </c>
      <c r="D130" t="s">
        <v>25</v>
      </c>
      <c r="E130" t="s">
        <v>52</v>
      </c>
      <c r="F130">
        <v>14</v>
      </c>
      <c r="G130">
        <v>38.224375199999997</v>
      </c>
      <c r="H130">
        <v>27</v>
      </c>
      <c r="I130">
        <v>37</v>
      </c>
      <c r="J130">
        <v>49</v>
      </c>
      <c r="K130">
        <f t="shared" si="4"/>
        <v>1</v>
      </c>
      <c r="L130">
        <f t="shared" si="5"/>
        <v>0</v>
      </c>
      <c r="M130">
        <f t="shared" si="6"/>
        <v>0</v>
      </c>
      <c r="N130">
        <f t="shared" si="7"/>
        <v>0</v>
      </c>
    </row>
    <row r="131" spans="1:14" x14ac:dyDescent="0.35">
      <c r="A131" s="1">
        <v>129</v>
      </c>
      <c r="B131">
        <v>16</v>
      </c>
      <c r="C131" t="s">
        <v>25</v>
      </c>
      <c r="D131" t="s">
        <v>21</v>
      </c>
      <c r="E131" t="s">
        <v>52</v>
      </c>
      <c r="F131">
        <v>17</v>
      </c>
      <c r="G131">
        <v>22.950592400000001</v>
      </c>
      <c r="H131">
        <v>14</v>
      </c>
      <c r="I131">
        <v>22</v>
      </c>
      <c r="J131">
        <v>30</v>
      </c>
      <c r="K131">
        <f t="shared" ref="K131:K173" si="8">IF(F131&lt;=H131, 1, 0)</f>
        <v>0</v>
      </c>
      <c r="L131">
        <f t="shared" ref="L131:L173" si="9">IF(AND(K131=0, F131&lt;=I131), 1, 0)</f>
        <v>1</v>
      </c>
      <c r="M131">
        <f t="shared" ref="M131:M173" si="10">IF(AND(SUM(K131:L131)=0, F131&lt;=J131), 1, 0)</f>
        <v>0</v>
      </c>
      <c r="N131">
        <f t="shared" ref="N131:N173" si="11">1-SUM(K131:M131)</f>
        <v>0</v>
      </c>
    </row>
    <row r="132" spans="1:14" x14ac:dyDescent="0.35">
      <c r="A132" s="1">
        <v>130</v>
      </c>
      <c r="B132">
        <v>16</v>
      </c>
      <c r="C132" t="s">
        <v>18</v>
      </c>
      <c r="D132" t="s">
        <v>23</v>
      </c>
      <c r="E132" t="s">
        <v>35</v>
      </c>
      <c r="F132">
        <v>16</v>
      </c>
      <c r="G132">
        <v>18.1926922</v>
      </c>
      <c r="H132">
        <v>9</v>
      </c>
      <c r="I132">
        <v>16</v>
      </c>
      <c r="J132">
        <v>25</v>
      </c>
      <c r="K132">
        <f t="shared" si="8"/>
        <v>0</v>
      </c>
      <c r="L132">
        <f t="shared" si="9"/>
        <v>1</v>
      </c>
      <c r="M132">
        <f t="shared" si="10"/>
        <v>0</v>
      </c>
      <c r="N132">
        <f t="shared" si="11"/>
        <v>0</v>
      </c>
    </row>
    <row r="133" spans="1:14" x14ac:dyDescent="0.35">
      <c r="A133" s="1">
        <v>131</v>
      </c>
      <c r="B133">
        <v>16</v>
      </c>
      <c r="C133" t="s">
        <v>23</v>
      </c>
      <c r="D133" t="s">
        <v>18</v>
      </c>
      <c r="E133" t="s">
        <v>35</v>
      </c>
      <c r="F133">
        <v>15</v>
      </c>
      <c r="G133">
        <v>30.0675892</v>
      </c>
      <c r="H133">
        <v>20</v>
      </c>
      <c r="I133">
        <v>29</v>
      </c>
      <c r="J133">
        <v>39</v>
      </c>
      <c r="K133">
        <f t="shared" si="8"/>
        <v>1</v>
      </c>
      <c r="L133">
        <f t="shared" si="9"/>
        <v>0</v>
      </c>
      <c r="M133">
        <f t="shared" si="10"/>
        <v>0</v>
      </c>
      <c r="N133">
        <f t="shared" si="11"/>
        <v>0</v>
      </c>
    </row>
    <row r="134" spans="1:14" x14ac:dyDescent="0.35">
      <c r="A134" s="1">
        <v>132</v>
      </c>
      <c r="B134">
        <v>16</v>
      </c>
      <c r="C134" t="s">
        <v>32</v>
      </c>
      <c r="D134" t="s">
        <v>22</v>
      </c>
      <c r="E134" t="s">
        <v>45</v>
      </c>
      <c r="F134">
        <v>31</v>
      </c>
      <c r="G134">
        <v>36.570678000000001</v>
      </c>
      <c r="H134">
        <v>25</v>
      </c>
      <c r="I134">
        <v>35</v>
      </c>
      <c r="J134">
        <v>47</v>
      </c>
      <c r="K134">
        <f t="shared" si="8"/>
        <v>0</v>
      </c>
      <c r="L134">
        <f t="shared" si="9"/>
        <v>1</v>
      </c>
      <c r="M134">
        <f t="shared" si="10"/>
        <v>0</v>
      </c>
      <c r="N134">
        <f t="shared" si="11"/>
        <v>0</v>
      </c>
    </row>
    <row r="135" spans="1:14" x14ac:dyDescent="0.35">
      <c r="A135" s="1">
        <v>133</v>
      </c>
      <c r="B135">
        <v>16</v>
      </c>
      <c r="C135" t="s">
        <v>22</v>
      </c>
      <c r="D135" t="s">
        <v>32</v>
      </c>
      <c r="E135" t="s">
        <v>45</v>
      </c>
      <c r="F135">
        <v>22</v>
      </c>
      <c r="G135">
        <v>19.5781794</v>
      </c>
      <c r="H135">
        <v>12</v>
      </c>
      <c r="I135">
        <v>18</v>
      </c>
      <c r="J135">
        <v>26</v>
      </c>
      <c r="K135">
        <f t="shared" si="8"/>
        <v>0</v>
      </c>
      <c r="L135">
        <f t="shared" si="9"/>
        <v>0</v>
      </c>
      <c r="M135">
        <f t="shared" si="10"/>
        <v>1</v>
      </c>
      <c r="N135">
        <f t="shared" si="11"/>
        <v>0</v>
      </c>
    </row>
    <row r="136" spans="1:14" x14ac:dyDescent="0.35">
      <c r="A136" s="1">
        <v>134</v>
      </c>
      <c r="B136">
        <v>16</v>
      </c>
      <c r="C136" t="s">
        <v>30</v>
      </c>
      <c r="D136" t="s">
        <v>29</v>
      </c>
      <c r="E136" t="s">
        <v>42</v>
      </c>
      <c r="F136">
        <v>27</v>
      </c>
      <c r="G136">
        <v>29.659282600000001</v>
      </c>
      <c r="H136">
        <v>19</v>
      </c>
      <c r="I136">
        <v>28</v>
      </c>
      <c r="J136">
        <v>39</v>
      </c>
      <c r="K136">
        <f t="shared" si="8"/>
        <v>0</v>
      </c>
      <c r="L136">
        <f t="shared" si="9"/>
        <v>1</v>
      </c>
      <c r="M136">
        <f t="shared" si="10"/>
        <v>0</v>
      </c>
      <c r="N136">
        <f t="shared" si="11"/>
        <v>0</v>
      </c>
    </row>
    <row r="137" spans="1:14" x14ac:dyDescent="0.35">
      <c r="A137" s="1">
        <v>135</v>
      </c>
      <c r="B137">
        <v>16</v>
      </c>
      <c r="C137" t="s">
        <v>29</v>
      </c>
      <c r="D137" t="s">
        <v>30</v>
      </c>
      <c r="E137" t="s">
        <v>42</v>
      </c>
      <c r="F137">
        <v>40</v>
      </c>
      <c r="G137">
        <v>33.527416600000002</v>
      </c>
      <c r="H137">
        <v>22</v>
      </c>
      <c r="I137">
        <v>33</v>
      </c>
      <c r="J137">
        <v>43</v>
      </c>
      <c r="K137">
        <f t="shared" si="8"/>
        <v>0</v>
      </c>
      <c r="L137">
        <f t="shared" si="9"/>
        <v>0</v>
      </c>
      <c r="M137">
        <f t="shared" si="10"/>
        <v>1</v>
      </c>
      <c r="N137">
        <f t="shared" si="11"/>
        <v>0</v>
      </c>
    </row>
    <row r="138" spans="1:14" x14ac:dyDescent="0.35">
      <c r="A138" s="1">
        <v>136</v>
      </c>
      <c r="B138">
        <v>16</v>
      </c>
      <c r="C138" t="s">
        <v>28</v>
      </c>
      <c r="D138" t="s">
        <v>19</v>
      </c>
      <c r="E138" t="s">
        <v>40</v>
      </c>
      <c r="F138">
        <v>30</v>
      </c>
      <c r="G138">
        <v>30.658686400000001</v>
      </c>
      <c r="H138">
        <v>20</v>
      </c>
      <c r="I138">
        <v>30</v>
      </c>
      <c r="J138">
        <v>40</v>
      </c>
      <c r="K138">
        <f t="shared" si="8"/>
        <v>0</v>
      </c>
      <c r="L138">
        <f t="shared" si="9"/>
        <v>1</v>
      </c>
      <c r="M138">
        <f t="shared" si="10"/>
        <v>0</v>
      </c>
      <c r="N138">
        <f t="shared" si="11"/>
        <v>0</v>
      </c>
    </row>
    <row r="139" spans="1:14" x14ac:dyDescent="0.35">
      <c r="A139" s="1">
        <v>137</v>
      </c>
      <c r="B139">
        <v>16</v>
      </c>
      <c r="C139" t="s">
        <v>19</v>
      </c>
      <c r="D139" t="s">
        <v>28</v>
      </c>
      <c r="E139" t="s">
        <v>40</v>
      </c>
      <c r="F139">
        <v>31</v>
      </c>
      <c r="G139">
        <v>30.0523752</v>
      </c>
      <c r="H139">
        <v>19</v>
      </c>
      <c r="I139">
        <v>29</v>
      </c>
      <c r="J139">
        <v>39</v>
      </c>
      <c r="K139">
        <f t="shared" si="8"/>
        <v>0</v>
      </c>
      <c r="L139">
        <f t="shared" si="9"/>
        <v>0</v>
      </c>
      <c r="M139">
        <f t="shared" si="10"/>
        <v>1</v>
      </c>
      <c r="N139">
        <f t="shared" si="11"/>
        <v>0</v>
      </c>
    </row>
    <row r="140" spans="1:14" x14ac:dyDescent="0.35">
      <c r="A140" s="1">
        <v>138</v>
      </c>
      <c r="B140">
        <v>16</v>
      </c>
      <c r="C140" t="s">
        <v>26</v>
      </c>
      <c r="D140" t="s">
        <v>17</v>
      </c>
      <c r="E140" t="s">
        <v>39</v>
      </c>
      <c r="F140">
        <v>52</v>
      </c>
      <c r="G140">
        <v>56.273836799999998</v>
      </c>
      <c r="H140">
        <v>42</v>
      </c>
      <c r="I140">
        <v>55</v>
      </c>
      <c r="J140">
        <v>69</v>
      </c>
      <c r="K140">
        <f t="shared" si="8"/>
        <v>0</v>
      </c>
      <c r="L140">
        <f t="shared" si="9"/>
        <v>1</v>
      </c>
      <c r="M140">
        <f t="shared" si="10"/>
        <v>0</v>
      </c>
      <c r="N140">
        <f t="shared" si="11"/>
        <v>0</v>
      </c>
    </row>
    <row r="141" spans="1:14" x14ac:dyDescent="0.35">
      <c r="A141" s="1">
        <v>139</v>
      </c>
      <c r="B141">
        <v>16</v>
      </c>
      <c r="C141" t="s">
        <v>17</v>
      </c>
      <c r="D141" t="s">
        <v>26</v>
      </c>
      <c r="E141" t="s">
        <v>39</v>
      </c>
      <c r="F141">
        <v>15</v>
      </c>
      <c r="G141">
        <v>22.1835068</v>
      </c>
      <c r="H141">
        <v>14</v>
      </c>
      <c r="I141">
        <v>22</v>
      </c>
      <c r="J141">
        <v>30</v>
      </c>
      <c r="K141">
        <f t="shared" si="8"/>
        <v>0</v>
      </c>
      <c r="L141">
        <f t="shared" si="9"/>
        <v>1</v>
      </c>
      <c r="M141">
        <f t="shared" si="10"/>
        <v>0</v>
      </c>
      <c r="N141">
        <f t="shared" si="11"/>
        <v>0</v>
      </c>
    </row>
    <row r="142" spans="1:14" x14ac:dyDescent="0.35">
      <c r="A142" s="1">
        <v>140</v>
      </c>
      <c r="B142">
        <v>17</v>
      </c>
      <c r="C142" t="s">
        <v>31</v>
      </c>
      <c r="D142" t="s">
        <v>18</v>
      </c>
      <c r="E142" t="s">
        <v>47</v>
      </c>
      <c r="F142">
        <v>40</v>
      </c>
      <c r="G142">
        <v>40.086673599999997</v>
      </c>
      <c r="H142">
        <v>28</v>
      </c>
      <c r="I142">
        <v>39</v>
      </c>
      <c r="J142">
        <v>50</v>
      </c>
      <c r="K142">
        <f t="shared" si="8"/>
        <v>0</v>
      </c>
      <c r="L142">
        <f t="shared" si="9"/>
        <v>0</v>
      </c>
      <c r="M142">
        <f t="shared" si="10"/>
        <v>1</v>
      </c>
      <c r="N142">
        <f t="shared" si="11"/>
        <v>0</v>
      </c>
    </row>
    <row r="143" spans="1:14" x14ac:dyDescent="0.35">
      <c r="A143" s="1">
        <v>141</v>
      </c>
      <c r="B143">
        <v>17</v>
      </c>
      <c r="C143" t="s">
        <v>18</v>
      </c>
      <c r="D143" t="s">
        <v>31</v>
      </c>
      <c r="E143" t="s">
        <v>47</v>
      </c>
      <c r="F143">
        <v>17</v>
      </c>
      <c r="G143">
        <v>19.586650599999999</v>
      </c>
      <c r="H143">
        <v>11</v>
      </c>
      <c r="I143">
        <v>18</v>
      </c>
      <c r="J143">
        <v>27</v>
      </c>
      <c r="K143">
        <f t="shared" si="8"/>
        <v>0</v>
      </c>
      <c r="L143">
        <f t="shared" si="9"/>
        <v>1</v>
      </c>
      <c r="M143">
        <f t="shared" si="10"/>
        <v>0</v>
      </c>
      <c r="N143">
        <f t="shared" si="11"/>
        <v>0</v>
      </c>
    </row>
    <row r="144" spans="1:14" x14ac:dyDescent="0.35">
      <c r="A144" s="1">
        <v>142</v>
      </c>
      <c r="B144">
        <v>17</v>
      </c>
      <c r="C144" t="s">
        <v>22</v>
      </c>
      <c r="D144" t="s">
        <v>29</v>
      </c>
      <c r="E144" t="s">
        <v>37</v>
      </c>
      <c r="F144">
        <v>29</v>
      </c>
      <c r="G144">
        <v>17.0111326</v>
      </c>
      <c r="H144">
        <v>9</v>
      </c>
      <c r="I144">
        <v>16</v>
      </c>
      <c r="J144">
        <v>23</v>
      </c>
      <c r="K144">
        <f t="shared" si="8"/>
        <v>0</v>
      </c>
      <c r="L144">
        <f t="shared" si="9"/>
        <v>0</v>
      </c>
      <c r="M144">
        <f t="shared" si="10"/>
        <v>0</v>
      </c>
      <c r="N144">
        <f t="shared" si="11"/>
        <v>1</v>
      </c>
    </row>
    <row r="145" spans="1:14" x14ac:dyDescent="0.35">
      <c r="A145" s="1">
        <v>143</v>
      </c>
      <c r="B145">
        <v>17</v>
      </c>
      <c r="C145" t="s">
        <v>29</v>
      </c>
      <c r="D145" t="s">
        <v>22</v>
      </c>
      <c r="E145" t="s">
        <v>37</v>
      </c>
      <c r="F145">
        <v>32</v>
      </c>
      <c r="G145">
        <v>41.8909704</v>
      </c>
      <c r="H145">
        <v>30</v>
      </c>
      <c r="I145">
        <v>41</v>
      </c>
      <c r="J145">
        <v>53</v>
      </c>
      <c r="K145">
        <f t="shared" si="8"/>
        <v>0</v>
      </c>
      <c r="L145">
        <f t="shared" si="9"/>
        <v>1</v>
      </c>
      <c r="M145">
        <f t="shared" si="10"/>
        <v>0</v>
      </c>
      <c r="N145">
        <f t="shared" si="11"/>
        <v>0</v>
      </c>
    </row>
    <row r="146" spans="1:14" x14ac:dyDescent="0.35">
      <c r="A146" s="1">
        <v>144</v>
      </c>
      <c r="B146">
        <v>17</v>
      </c>
      <c r="C146" t="s">
        <v>19</v>
      </c>
      <c r="D146" t="s">
        <v>24</v>
      </c>
      <c r="E146" t="s">
        <v>49</v>
      </c>
      <c r="F146">
        <v>20</v>
      </c>
      <c r="G146">
        <v>39.794369199999998</v>
      </c>
      <c r="H146">
        <v>27</v>
      </c>
      <c r="I146">
        <v>38</v>
      </c>
      <c r="J146">
        <v>51</v>
      </c>
      <c r="K146">
        <f t="shared" si="8"/>
        <v>1</v>
      </c>
      <c r="L146">
        <f t="shared" si="9"/>
        <v>0</v>
      </c>
      <c r="M146">
        <f t="shared" si="10"/>
        <v>0</v>
      </c>
      <c r="N146">
        <f t="shared" si="11"/>
        <v>0</v>
      </c>
    </row>
    <row r="147" spans="1:14" x14ac:dyDescent="0.35">
      <c r="A147" s="1">
        <v>145</v>
      </c>
      <c r="B147">
        <v>17</v>
      </c>
      <c r="C147" t="s">
        <v>24</v>
      </c>
      <c r="D147" t="s">
        <v>19</v>
      </c>
      <c r="E147" t="s">
        <v>49</v>
      </c>
      <c r="F147">
        <v>21</v>
      </c>
      <c r="G147">
        <v>34.660527199999997</v>
      </c>
      <c r="H147">
        <v>24</v>
      </c>
      <c r="I147">
        <v>33</v>
      </c>
      <c r="J147">
        <v>44</v>
      </c>
      <c r="K147">
        <f t="shared" si="8"/>
        <v>1</v>
      </c>
      <c r="L147">
        <f t="shared" si="9"/>
        <v>0</v>
      </c>
      <c r="M147">
        <f t="shared" si="10"/>
        <v>0</v>
      </c>
      <c r="N147">
        <f t="shared" si="11"/>
        <v>0</v>
      </c>
    </row>
    <row r="148" spans="1:14" x14ac:dyDescent="0.35">
      <c r="A148" s="1">
        <v>146</v>
      </c>
      <c r="B148">
        <v>17</v>
      </c>
      <c r="C148" t="s">
        <v>17</v>
      </c>
      <c r="D148" t="s">
        <v>20</v>
      </c>
      <c r="E148" t="s">
        <v>56</v>
      </c>
      <c r="F148">
        <v>48</v>
      </c>
      <c r="G148">
        <v>17.192913600000001</v>
      </c>
      <c r="H148">
        <v>9</v>
      </c>
      <c r="I148">
        <v>16</v>
      </c>
      <c r="J148">
        <v>24</v>
      </c>
      <c r="K148">
        <f t="shared" si="8"/>
        <v>0</v>
      </c>
      <c r="L148">
        <f t="shared" si="9"/>
        <v>0</v>
      </c>
      <c r="M148">
        <f t="shared" si="10"/>
        <v>0</v>
      </c>
      <c r="N148">
        <f t="shared" si="11"/>
        <v>1</v>
      </c>
    </row>
    <row r="149" spans="1:14" x14ac:dyDescent="0.35">
      <c r="A149" s="1">
        <v>147</v>
      </c>
      <c r="B149">
        <v>17</v>
      </c>
      <c r="C149" t="s">
        <v>20</v>
      </c>
      <c r="D149" t="s">
        <v>17</v>
      </c>
      <c r="E149" t="s">
        <v>56</v>
      </c>
      <c r="F149">
        <v>21</v>
      </c>
      <c r="G149">
        <v>53.142934199999999</v>
      </c>
      <c r="H149">
        <v>39</v>
      </c>
      <c r="I149">
        <v>52</v>
      </c>
      <c r="J149">
        <v>66</v>
      </c>
      <c r="K149">
        <f t="shared" si="8"/>
        <v>1</v>
      </c>
      <c r="L149">
        <f t="shared" si="9"/>
        <v>0</v>
      </c>
      <c r="M149">
        <f t="shared" si="10"/>
        <v>0</v>
      </c>
      <c r="N149">
        <f t="shared" si="11"/>
        <v>0</v>
      </c>
    </row>
    <row r="150" spans="1:14" x14ac:dyDescent="0.35">
      <c r="A150" s="1">
        <v>148</v>
      </c>
      <c r="B150">
        <v>17</v>
      </c>
      <c r="C150" t="s">
        <v>25</v>
      </c>
      <c r="D150" t="s">
        <v>23</v>
      </c>
      <c r="E150" t="s">
        <v>48</v>
      </c>
      <c r="F150">
        <v>28</v>
      </c>
      <c r="G150">
        <v>22.2404014</v>
      </c>
      <c r="H150">
        <v>14</v>
      </c>
      <c r="I150">
        <v>21</v>
      </c>
      <c r="J150">
        <v>30</v>
      </c>
      <c r="K150">
        <f t="shared" si="8"/>
        <v>0</v>
      </c>
      <c r="L150">
        <f t="shared" si="9"/>
        <v>0</v>
      </c>
      <c r="M150">
        <f t="shared" si="10"/>
        <v>1</v>
      </c>
      <c r="N150">
        <f t="shared" si="11"/>
        <v>0</v>
      </c>
    </row>
    <row r="151" spans="1:14" x14ac:dyDescent="0.35">
      <c r="A151" s="1">
        <v>149</v>
      </c>
      <c r="B151">
        <v>17</v>
      </c>
      <c r="C151" t="s">
        <v>23</v>
      </c>
      <c r="D151" t="s">
        <v>25</v>
      </c>
      <c r="E151" t="s">
        <v>48</v>
      </c>
      <c r="F151">
        <v>10</v>
      </c>
      <c r="G151">
        <v>14.6612922</v>
      </c>
      <c r="H151">
        <v>8</v>
      </c>
      <c r="I151">
        <v>14</v>
      </c>
      <c r="J151">
        <v>20</v>
      </c>
      <c r="K151">
        <f t="shared" si="8"/>
        <v>0</v>
      </c>
      <c r="L151">
        <f t="shared" si="9"/>
        <v>1</v>
      </c>
      <c r="M151">
        <f t="shared" si="10"/>
        <v>0</v>
      </c>
      <c r="N151">
        <f t="shared" si="11"/>
        <v>0</v>
      </c>
    </row>
    <row r="152" spans="1:14" x14ac:dyDescent="0.35">
      <c r="A152" s="1">
        <v>150</v>
      </c>
      <c r="B152">
        <v>17</v>
      </c>
      <c r="C152" t="s">
        <v>21</v>
      </c>
      <c r="D152" t="s">
        <v>16</v>
      </c>
      <c r="E152" t="s">
        <v>52</v>
      </c>
      <c r="F152">
        <v>31</v>
      </c>
      <c r="G152">
        <v>36.972924399999997</v>
      </c>
      <c r="H152">
        <v>24</v>
      </c>
      <c r="I152">
        <v>36</v>
      </c>
      <c r="J152">
        <v>48</v>
      </c>
      <c r="K152">
        <f t="shared" si="8"/>
        <v>0</v>
      </c>
      <c r="L152">
        <f t="shared" si="9"/>
        <v>1</v>
      </c>
      <c r="M152">
        <f t="shared" si="10"/>
        <v>0</v>
      </c>
      <c r="N152">
        <f t="shared" si="11"/>
        <v>0</v>
      </c>
    </row>
    <row r="153" spans="1:14" x14ac:dyDescent="0.35">
      <c r="A153" s="1">
        <v>151</v>
      </c>
      <c r="B153">
        <v>17</v>
      </c>
      <c r="C153" t="s">
        <v>16</v>
      </c>
      <c r="D153" t="s">
        <v>21</v>
      </c>
      <c r="E153" t="s">
        <v>52</v>
      </c>
      <c r="F153">
        <v>22</v>
      </c>
      <c r="G153">
        <v>30.637036200000001</v>
      </c>
      <c r="H153">
        <v>20</v>
      </c>
      <c r="I153">
        <v>30</v>
      </c>
      <c r="J153">
        <v>40</v>
      </c>
      <c r="K153">
        <f t="shared" si="8"/>
        <v>0</v>
      </c>
      <c r="L153">
        <f t="shared" si="9"/>
        <v>1</v>
      </c>
      <c r="M153">
        <f t="shared" si="10"/>
        <v>0</v>
      </c>
      <c r="N153">
        <f t="shared" si="11"/>
        <v>0</v>
      </c>
    </row>
    <row r="154" spans="1:14" x14ac:dyDescent="0.35">
      <c r="A154" s="1">
        <v>152</v>
      </c>
      <c r="B154">
        <v>17</v>
      </c>
      <c r="C154" t="s">
        <v>32</v>
      </c>
      <c r="D154" t="s">
        <v>30</v>
      </c>
      <c r="E154" t="s">
        <v>45</v>
      </c>
      <c r="F154">
        <v>40</v>
      </c>
      <c r="G154">
        <v>31.3703988</v>
      </c>
      <c r="H154">
        <v>20</v>
      </c>
      <c r="I154">
        <v>30</v>
      </c>
      <c r="J154">
        <v>41</v>
      </c>
      <c r="K154">
        <f t="shared" si="8"/>
        <v>0</v>
      </c>
      <c r="L154">
        <f t="shared" si="9"/>
        <v>0</v>
      </c>
      <c r="M154">
        <f t="shared" si="10"/>
        <v>1</v>
      </c>
      <c r="N154">
        <f t="shared" si="11"/>
        <v>0</v>
      </c>
    </row>
    <row r="155" spans="1:14" x14ac:dyDescent="0.35">
      <c r="A155" s="1">
        <v>153</v>
      </c>
      <c r="B155">
        <v>17</v>
      </c>
      <c r="C155" t="s">
        <v>30</v>
      </c>
      <c r="D155" t="s">
        <v>32</v>
      </c>
      <c r="E155" t="s">
        <v>45</v>
      </c>
      <c r="F155">
        <v>11</v>
      </c>
      <c r="G155">
        <v>33.680031</v>
      </c>
      <c r="H155">
        <v>22</v>
      </c>
      <c r="I155">
        <v>32</v>
      </c>
      <c r="J155">
        <v>44</v>
      </c>
      <c r="K155">
        <f t="shared" si="8"/>
        <v>1</v>
      </c>
      <c r="L155">
        <f t="shared" si="9"/>
        <v>0</v>
      </c>
      <c r="M155">
        <f t="shared" si="10"/>
        <v>0</v>
      </c>
      <c r="N155">
        <f t="shared" si="11"/>
        <v>0</v>
      </c>
    </row>
    <row r="156" spans="1:14" x14ac:dyDescent="0.35">
      <c r="A156" s="1">
        <v>154</v>
      </c>
      <c r="B156">
        <v>17</v>
      </c>
      <c r="C156" t="s">
        <v>28</v>
      </c>
      <c r="D156" t="s">
        <v>26</v>
      </c>
      <c r="E156" t="s">
        <v>40</v>
      </c>
      <c r="F156">
        <v>33</v>
      </c>
      <c r="G156">
        <v>23.933727399999999</v>
      </c>
      <c r="H156">
        <v>14</v>
      </c>
      <c r="I156">
        <v>22</v>
      </c>
      <c r="J156">
        <v>32</v>
      </c>
      <c r="K156">
        <f t="shared" si="8"/>
        <v>0</v>
      </c>
      <c r="L156">
        <f t="shared" si="9"/>
        <v>0</v>
      </c>
      <c r="M156">
        <f t="shared" si="10"/>
        <v>0</v>
      </c>
      <c r="N156">
        <f t="shared" si="11"/>
        <v>1</v>
      </c>
    </row>
    <row r="157" spans="1:14" x14ac:dyDescent="0.35">
      <c r="A157" s="1">
        <v>155</v>
      </c>
      <c r="B157">
        <v>17</v>
      </c>
      <c r="C157" t="s">
        <v>26</v>
      </c>
      <c r="D157" t="s">
        <v>28</v>
      </c>
      <c r="E157" t="s">
        <v>40</v>
      </c>
      <c r="F157">
        <v>41</v>
      </c>
      <c r="G157">
        <v>37.464644399999997</v>
      </c>
      <c r="H157">
        <v>26</v>
      </c>
      <c r="I157">
        <v>36</v>
      </c>
      <c r="J157">
        <v>47</v>
      </c>
      <c r="K157">
        <f t="shared" si="8"/>
        <v>0</v>
      </c>
      <c r="L157">
        <f t="shared" si="9"/>
        <v>0</v>
      </c>
      <c r="M157">
        <f t="shared" si="10"/>
        <v>1</v>
      </c>
      <c r="N157">
        <f t="shared" si="11"/>
        <v>0</v>
      </c>
    </row>
    <row r="158" spans="1:14" x14ac:dyDescent="0.35">
      <c r="A158" s="1">
        <v>156</v>
      </c>
      <c r="B158">
        <v>17</v>
      </c>
      <c r="C158" t="s">
        <v>33</v>
      </c>
      <c r="D158" t="s">
        <v>27</v>
      </c>
      <c r="E158" t="s">
        <v>46</v>
      </c>
      <c r="F158">
        <v>10</v>
      </c>
      <c r="G158">
        <v>18.447322799999998</v>
      </c>
      <c r="H158">
        <v>12</v>
      </c>
      <c r="I158">
        <v>17</v>
      </c>
      <c r="J158">
        <v>25</v>
      </c>
      <c r="K158">
        <f t="shared" si="8"/>
        <v>1</v>
      </c>
      <c r="L158">
        <f t="shared" si="9"/>
        <v>0</v>
      </c>
      <c r="M158">
        <f t="shared" si="10"/>
        <v>0</v>
      </c>
      <c r="N158">
        <f t="shared" si="11"/>
        <v>0</v>
      </c>
    </row>
    <row r="159" spans="1:14" x14ac:dyDescent="0.35">
      <c r="A159" s="1">
        <v>157</v>
      </c>
      <c r="B159">
        <v>17</v>
      </c>
      <c r="C159" t="s">
        <v>27</v>
      </c>
      <c r="D159" t="s">
        <v>33</v>
      </c>
      <c r="E159" t="s">
        <v>46</v>
      </c>
      <c r="F159">
        <v>27</v>
      </c>
      <c r="G159">
        <v>38.637115600000001</v>
      </c>
      <c r="H159">
        <v>27</v>
      </c>
      <c r="I159">
        <v>38</v>
      </c>
      <c r="J159">
        <v>49</v>
      </c>
      <c r="K159">
        <f t="shared" si="8"/>
        <v>1</v>
      </c>
      <c r="L159">
        <f t="shared" si="9"/>
        <v>0</v>
      </c>
      <c r="M159">
        <f t="shared" si="10"/>
        <v>0</v>
      </c>
      <c r="N159">
        <f t="shared" si="11"/>
        <v>0</v>
      </c>
    </row>
    <row r="160" spans="1:14" x14ac:dyDescent="0.35">
      <c r="A160" s="1">
        <v>158</v>
      </c>
      <c r="B160" t="s">
        <v>13</v>
      </c>
      <c r="C160" t="s">
        <v>23</v>
      </c>
      <c r="D160" t="s">
        <v>21</v>
      </c>
      <c r="E160" t="s">
        <v>51</v>
      </c>
      <c r="F160">
        <v>16</v>
      </c>
      <c r="G160">
        <v>13.438893200000001</v>
      </c>
      <c r="H160">
        <v>6</v>
      </c>
      <c r="I160">
        <v>12</v>
      </c>
      <c r="J160">
        <v>19</v>
      </c>
      <c r="K160">
        <f t="shared" si="8"/>
        <v>0</v>
      </c>
      <c r="L160">
        <f t="shared" si="9"/>
        <v>0</v>
      </c>
      <c r="M160">
        <f t="shared" si="10"/>
        <v>1</v>
      </c>
      <c r="N160">
        <f t="shared" si="11"/>
        <v>0</v>
      </c>
    </row>
    <row r="161" spans="1:14" x14ac:dyDescent="0.35">
      <c r="A161" s="1">
        <v>159</v>
      </c>
      <c r="B161" t="s">
        <v>13</v>
      </c>
      <c r="C161" t="s">
        <v>21</v>
      </c>
      <c r="D161" t="s">
        <v>23</v>
      </c>
      <c r="E161" t="s">
        <v>51</v>
      </c>
      <c r="F161">
        <v>35</v>
      </c>
      <c r="G161">
        <v>34.920113200000003</v>
      </c>
      <c r="H161">
        <v>24</v>
      </c>
      <c r="I161">
        <v>33</v>
      </c>
      <c r="J161">
        <v>45</v>
      </c>
      <c r="K161">
        <f t="shared" si="8"/>
        <v>0</v>
      </c>
      <c r="L161">
        <f t="shared" si="9"/>
        <v>0</v>
      </c>
      <c r="M161">
        <f t="shared" si="10"/>
        <v>1</v>
      </c>
      <c r="N161">
        <f t="shared" si="11"/>
        <v>0</v>
      </c>
    </row>
    <row r="162" spans="1:14" x14ac:dyDescent="0.35">
      <c r="A162" s="1">
        <v>160</v>
      </c>
      <c r="B162" t="s">
        <v>13</v>
      </c>
      <c r="C162" t="s">
        <v>16</v>
      </c>
      <c r="D162" t="s">
        <v>31</v>
      </c>
      <c r="E162" t="s">
        <v>34</v>
      </c>
      <c r="F162">
        <v>17</v>
      </c>
      <c r="G162">
        <v>31.793483800000001</v>
      </c>
      <c r="H162">
        <v>22</v>
      </c>
      <c r="I162">
        <v>30</v>
      </c>
      <c r="J162">
        <v>41</v>
      </c>
      <c r="K162">
        <f t="shared" si="8"/>
        <v>1</v>
      </c>
      <c r="L162">
        <f t="shared" si="9"/>
        <v>0</v>
      </c>
      <c r="M162">
        <f t="shared" si="10"/>
        <v>0</v>
      </c>
      <c r="N162">
        <f t="shared" si="11"/>
        <v>0</v>
      </c>
    </row>
    <row r="163" spans="1:14" x14ac:dyDescent="0.35">
      <c r="A163" s="1">
        <v>161</v>
      </c>
      <c r="B163" t="s">
        <v>13</v>
      </c>
      <c r="C163" t="s">
        <v>31</v>
      </c>
      <c r="D163" t="s">
        <v>16</v>
      </c>
      <c r="E163" t="s">
        <v>34</v>
      </c>
      <c r="F163">
        <v>0</v>
      </c>
      <c r="G163">
        <v>27.842520799999999</v>
      </c>
      <c r="H163">
        <v>17</v>
      </c>
      <c r="I163">
        <v>27</v>
      </c>
      <c r="J163">
        <v>36</v>
      </c>
      <c r="K163">
        <f t="shared" si="8"/>
        <v>1</v>
      </c>
      <c r="L163">
        <f t="shared" si="9"/>
        <v>0</v>
      </c>
      <c r="M163">
        <f t="shared" si="10"/>
        <v>0</v>
      </c>
      <c r="N163">
        <f t="shared" si="11"/>
        <v>0</v>
      </c>
    </row>
    <row r="164" spans="1:14" x14ac:dyDescent="0.35">
      <c r="A164" s="1">
        <v>162</v>
      </c>
      <c r="B164" t="s">
        <v>13</v>
      </c>
      <c r="C164" t="s">
        <v>27</v>
      </c>
      <c r="D164" t="s">
        <v>33</v>
      </c>
      <c r="E164" t="s">
        <v>43</v>
      </c>
      <c r="F164">
        <v>23</v>
      </c>
      <c r="G164">
        <v>37.846072599999999</v>
      </c>
      <c r="H164">
        <v>26</v>
      </c>
      <c r="I164">
        <v>36</v>
      </c>
      <c r="J164">
        <v>48</v>
      </c>
      <c r="K164">
        <f t="shared" si="8"/>
        <v>1</v>
      </c>
      <c r="L164">
        <f t="shared" si="9"/>
        <v>0</v>
      </c>
      <c r="M164">
        <f t="shared" si="10"/>
        <v>0</v>
      </c>
      <c r="N164">
        <f t="shared" si="11"/>
        <v>0</v>
      </c>
    </row>
    <row r="165" spans="1:14" x14ac:dyDescent="0.35">
      <c r="A165" s="1">
        <v>163</v>
      </c>
      <c r="B165" t="s">
        <v>13</v>
      </c>
      <c r="C165" t="s">
        <v>33</v>
      </c>
      <c r="D165" t="s">
        <v>27</v>
      </c>
      <c r="E165" t="s">
        <v>43</v>
      </c>
      <c r="F165">
        <v>21</v>
      </c>
      <c r="G165">
        <v>17.098834799999999</v>
      </c>
      <c r="H165">
        <v>11</v>
      </c>
      <c r="I165">
        <v>16</v>
      </c>
      <c r="J165">
        <v>23</v>
      </c>
      <c r="K165">
        <f t="shared" si="8"/>
        <v>0</v>
      </c>
      <c r="L165">
        <f t="shared" si="9"/>
        <v>0</v>
      </c>
      <c r="M165">
        <f t="shared" si="10"/>
        <v>1</v>
      </c>
      <c r="N165">
        <f t="shared" si="11"/>
        <v>0</v>
      </c>
    </row>
    <row r="166" spans="1:14" x14ac:dyDescent="0.35">
      <c r="A166" s="1">
        <v>164</v>
      </c>
      <c r="B166" t="s">
        <v>13</v>
      </c>
      <c r="C166" t="s">
        <v>26</v>
      </c>
      <c r="D166" t="s">
        <v>25</v>
      </c>
      <c r="E166" t="s">
        <v>39</v>
      </c>
      <c r="F166">
        <v>11</v>
      </c>
      <c r="G166">
        <v>29.485835600000001</v>
      </c>
      <c r="H166">
        <v>19</v>
      </c>
      <c r="I166">
        <v>28</v>
      </c>
      <c r="J166">
        <v>38</v>
      </c>
      <c r="K166">
        <f t="shared" si="8"/>
        <v>1</v>
      </c>
      <c r="L166">
        <f t="shared" si="9"/>
        <v>0</v>
      </c>
      <c r="M166">
        <f t="shared" si="10"/>
        <v>0</v>
      </c>
      <c r="N166">
        <f t="shared" si="11"/>
        <v>0</v>
      </c>
    </row>
    <row r="167" spans="1:14" x14ac:dyDescent="0.35">
      <c r="A167" s="1">
        <v>165</v>
      </c>
      <c r="B167" t="s">
        <v>13</v>
      </c>
      <c r="C167" t="s">
        <v>25</v>
      </c>
      <c r="D167" t="s">
        <v>26</v>
      </c>
      <c r="E167" t="s">
        <v>39</v>
      </c>
      <c r="F167">
        <v>17</v>
      </c>
      <c r="G167">
        <v>30.559835400000001</v>
      </c>
      <c r="H167">
        <v>20</v>
      </c>
      <c r="I167">
        <v>30</v>
      </c>
      <c r="J167">
        <v>40</v>
      </c>
      <c r="K167">
        <f t="shared" si="8"/>
        <v>1</v>
      </c>
      <c r="L167">
        <f t="shared" si="9"/>
        <v>0</v>
      </c>
      <c r="M167">
        <f t="shared" si="10"/>
        <v>0</v>
      </c>
      <c r="N167">
        <f t="shared" si="11"/>
        <v>0</v>
      </c>
    </row>
    <row r="168" spans="1:14" x14ac:dyDescent="0.35">
      <c r="A168" s="1">
        <v>166</v>
      </c>
      <c r="B168" t="s">
        <v>14</v>
      </c>
      <c r="C168" t="s">
        <v>16</v>
      </c>
      <c r="D168" t="s">
        <v>25</v>
      </c>
      <c r="E168" t="s">
        <v>34</v>
      </c>
      <c r="F168">
        <v>27</v>
      </c>
      <c r="G168">
        <v>28.226330799999999</v>
      </c>
      <c r="H168">
        <v>19</v>
      </c>
      <c r="I168">
        <v>27</v>
      </c>
      <c r="J168">
        <v>37</v>
      </c>
      <c r="K168">
        <f t="shared" si="8"/>
        <v>0</v>
      </c>
      <c r="L168">
        <f t="shared" si="9"/>
        <v>1</v>
      </c>
      <c r="M168">
        <f t="shared" si="10"/>
        <v>0</v>
      </c>
      <c r="N168">
        <f t="shared" si="11"/>
        <v>0</v>
      </c>
    </row>
    <row r="169" spans="1:14" x14ac:dyDescent="0.35">
      <c r="A169" s="1">
        <v>167</v>
      </c>
      <c r="B169" t="s">
        <v>14</v>
      </c>
      <c r="C169" t="s">
        <v>25</v>
      </c>
      <c r="D169" t="s">
        <v>16</v>
      </c>
      <c r="E169" t="s">
        <v>34</v>
      </c>
      <c r="F169">
        <v>13</v>
      </c>
      <c r="G169">
        <v>21.986845200000001</v>
      </c>
      <c r="H169">
        <v>14</v>
      </c>
      <c r="I169">
        <v>20</v>
      </c>
      <c r="J169">
        <v>30</v>
      </c>
      <c r="K169">
        <f t="shared" si="8"/>
        <v>1</v>
      </c>
      <c r="L169">
        <f t="shared" si="9"/>
        <v>0</v>
      </c>
      <c r="M169">
        <f t="shared" si="10"/>
        <v>0</v>
      </c>
      <c r="N169">
        <f t="shared" si="11"/>
        <v>0</v>
      </c>
    </row>
    <row r="170" spans="1:14" x14ac:dyDescent="0.35">
      <c r="A170" s="1">
        <v>168</v>
      </c>
      <c r="B170" t="s">
        <v>14</v>
      </c>
      <c r="C170" t="s">
        <v>27</v>
      </c>
      <c r="D170" t="s">
        <v>21</v>
      </c>
      <c r="E170" t="s">
        <v>43</v>
      </c>
      <c r="F170">
        <v>44</v>
      </c>
      <c r="G170">
        <v>34.373672399999997</v>
      </c>
      <c r="H170">
        <v>23</v>
      </c>
      <c r="I170">
        <v>33</v>
      </c>
      <c r="J170">
        <v>44</v>
      </c>
      <c r="K170">
        <f t="shared" si="8"/>
        <v>0</v>
      </c>
      <c r="L170">
        <f t="shared" si="9"/>
        <v>0</v>
      </c>
      <c r="M170">
        <f t="shared" si="10"/>
        <v>1</v>
      </c>
      <c r="N170">
        <f t="shared" si="11"/>
        <v>0</v>
      </c>
    </row>
    <row r="171" spans="1:14" x14ac:dyDescent="0.35">
      <c r="A171" s="1">
        <v>169</v>
      </c>
      <c r="B171" t="s">
        <v>14</v>
      </c>
      <c r="C171" t="s">
        <v>21</v>
      </c>
      <c r="D171" t="s">
        <v>27</v>
      </c>
      <c r="E171" t="s">
        <v>43</v>
      </c>
      <c r="F171">
        <v>29</v>
      </c>
      <c r="G171">
        <v>38.401335799999998</v>
      </c>
      <c r="H171">
        <v>27</v>
      </c>
      <c r="I171">
        <v>38</v>
      </c>
      <c r="J171">
        <v>49</v>
      </c>
      <c r="K171">
        <f t="shared" si="8"/>
        <v>0</v>
      </c>
      <c r="L171">
        <f t="shared" si="9"/>
        <v>1</v>
      </c>
      <c r="M171">
        <f t="shared" si="10"/>
        <v>0</v>
      </c>
      <c r="N171">
        <f t="shared" si="11"/>
        <v>0</v>
      </c>
    </row>
    <row r="172" spans="1:14" x14ac:dyDescent="0.35">
      <c r="A172" s="1">
        <v>170</v>
      </c>
      <c r="B172" t="s">
        <v>15</v>
      </c>
      <c r="C172" t="s">
        <v>27</v>
      </c>
      <c r="D172" t="s">
        <v>16</v>
      </c>
      <c r="E172" t="s">
        <v>43</v>
      </c>
      <c r="F172">
        <v>17</v>
      </c>
      <c r="G172">
        <v>36.547258399999997</v>
      </c>
      <c r="H172">
        <v>24</v>
      </c>
      <c r="I172">
        <v>35</v>
      </c>
      <c r="J172">
        <v>47</v>
      </c>
      <c r="K172">
        <f t="shared" si="8"/>
        <v>1</v>
      </c>
      <c r="L172">
        <f t="shared" si="9"/>
        <v>0</v>
      </c>
      <c r="M172">
        <f t="shared" si="10"/>
        <v>0</v>
      </c>
      <c r="N172">
        <f t="shared" si="11"/>
        <v>0</v>
      </c>
    </row>
    <row r="173" spans="1:14" x14ac:dyDescent="0.35">
      <c r="A173" s="1">
        <v>171</v>
      </c>
      <c r="B173" t="s">
        <v>15</v>
      </c>
      <c r="C173" t="s">
        <v>16</v>
      </c>
      <c r="D173" t="s">
        <v>27</v>
      </c>
      <c r="E173" t="s">
        <v>43</v>
      </c>
      <c r="F173">
        <v>25</v>
      </c>
      <c r="G173">
        <v>33.983671600000001</v>
      </c>
      <c r="H173">
        <v>23</v>
      </c>
      <c r="I173">
        <v>33</v>
      </c>
      <c r="J173">
        <v>44</v>
      </c>
      <c r="K173">
        <f t="shared" si="8"/>
        <v>0</v>
      </c>
      <c r="L173">
        <f t="shared" si="9"/>
        <v>1</v>
      </c>
      <c r="M173">
        <f t="shared" si="10"/>
        <v>0</v>
      </c>
      <c r="N173">
        <f t="shared" si="11"/>
        <v>0</v>
      </c>
    </row>
    <row r="174" spans="1:14" x14ac:dyDescent="0.35">
      <c r="H174">
        <f>CORREL(F:F, G:G)</f>
        <v>0.51302835933470281</v>
      </c>
      <c r="K174">
        <f>AVERAGE(K2:K173)</f>
        <v>0.32558139534883723</v>
      </c>
      <c r="L174">
        <f t="shared" ref="L174:N174" si="12">AVERAGE(L2:L173)</f>
        <v>0.27906976744186046</v>
      </c>
      <c r="M174">
        <f t="shared" si="12"/>
        <v>0.23255813953488372</v>
      </c>
      <c r="N174">
        <f t="shared" si="12"/>
        <v>0.16279069767441862</v>
      </c>
    </row>
    <row r="175" spans="1:14" x14ac:dyDescent="0.35">
      <c r="H175">
        <f>SLOPE(F48:F172, G48:G172)</f>
        <v>0.73215741610200524</v>
      </c>
      <c r="K175">
        <f>SQRT(K174*(1-K174)/172)</f>
        <v>3.5729779641170974E-2</v>
      </c>
      <c r="L175">
        <f t="shared" ref="L175:N175" si="13">SQRT(L174*(1-L174)/172)</f>
        <v>3.4200998926473505E-2</v>
      </c>
      <c r="M175">
        <f t="shared" si="13"/>
        <v>3.2212489567456169E-2</v>
      </c>
      <c r="N175">
        <f t="shared" si="13"/>
        <v>2.8149299469276592E-2</v>
      </c>
    </row>
    <row r="176" spans="1:14" x14ac:dyDescent="0.35">
      <c r="H176">
        <f>INTERCEPT(F48:F172, G48:G172)</f>
        <v>5.1402873824798903</v>
      </c>
      <c r="K176">
        <f>K174-1.96*K175</f>
        <v>0.25555102725214213</v>
      </c>
      <c r="L176">
        <f t="shared" ref="L176:N176" si="14">L174-1.96*L175</f>
        <v>0.2120358095459724</v>
      </c>
      <c r="M176">
        <f t="shared" si="14"/>
        <v>0.16942165998266961</v>
      </c>
      <c r="N176">
        <f t="shared" si="14"/>
        <v>0.1076180707146365</v>
      </c>
    </row>
    <row r="177" spans="11:14" x14ac:dyDescent="0.35">
      <c r="K177">
        <f>K174+1.96*K175</f>
        <v>0.39561176344553234</v>
      </c>
      <c r="L177">
        <f t="shared" ref="L177:N177" si="15">L174+1.96*L175</f>
        <v>0.34610372533774852</v>
      </c>
      <c r="M177">
        <f t="shared" si="15"/>
        <v>0.29569461908709782</v>
      </c>
      <c r="N177">
        <f t="shared" si="15"/>
        <v>0.21796332463420073</v>
      </c>
    </row>
    <row r="178" spans="11:14" x14ac:dyDescent="0.35">
      <c r="K178">
        <f>IF(AND(K176&lt;0.25, K177&gt;0.25), 1, 0)</f>
        <v>0</v>
      </c>
      <c r="L178">
        <f t="shared" ref="L178:N178" si="16">IF(AND(L176&lt;0.25, L177&gt;0.25), 1, 0)</f>
        <v>1</v>
      </c>
      <c r="M178">
        <f t="shared" si="16"/>
        <v>1</v>
      </c>
      <c r="N178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4.5" x14ac:dyDescent="0.35"/>
  <sheetData>
    <row r="1" spans="1:3" x14ac:dyDescent="0.35">
      <c r="A1">
        <v>2</v>
      </c>
      <c r="B1">
        <f>LOG10(A1)</f>
        <v>0.3010299956639812</v>
      </c>
      <c r="C1">
        <f>LN(A1+1)</f>
        <v>1.0986122886681098</v>
      </c>
    </row>
    <row r="2" spans="1:3" x14ac:dyDescent="0.35">
      <c r="A2">
        <v>2</v>
      </c>
      <c r="B2">
        <f t="shared" ref="B2:B5" si="0">LOG10(A2)</f>
        <v>0.3010299956639812</v>
      </c>
      <c r="C2">
        <f t="shared" ref="C2:C5" si="1">LN(A2+1)</f>
        <v>1.0986122886681098</v>
      </c>
    </row>
    <row r="3" spans="1:3" x14ac:dyDescent="0.35">
      <c r="A3">
        <v>2</v>
      </c>
      <c r="B3">
        <f t="shared" si="0"/>
        <v>0.3010299956639812</v>
      </c>
      <c r="C3">
        <f t="shared" si="1"/>
        <v>1.0986122886681098</v>
      </c>
    </row>
    <row r="4" spans="1:3" x14ac:dyDescent="0.35">
      <c r="A4">
        <v>10</v>
      </c>
      <c r="B4">
        <f t="shared" si="0"/>
        <v>1</v>
      </c>
      <c r="C4">
        <f t="shared" si="1"/>
        <v>2.3978952727983707</v>
      </c>
    </row>
    <row r="5" spans="1:3" x14ac:dyDescent="0.35">
      <c r="A5">
        <v>2</v>
      </c>
      <c r="B5">
        <f t="shared" si="0"/>
        <v>0.3010299956639812</v>
      </c>
      <c r="C5">
        <f t="shared" si="1"/>
        <v>1.0986122886681098</v>
      </c>
    </row>
    <row r="6" spans="1:3" x14ac:dyDescent="0.35">
      <c r="A6">
        <f>AVERAGE(A1:A5)</f>
        <v>3.6</v>
      </c>
      <c r="B6">
        <f>10^(AVERAGE(B1:B5))</f>
        <v>2.7594593229224293</v>
      </c>
      <c r="C6">
        <f>EXP(AVERAGE(C1:C5))-1</f>
        <v>2.8902323483289751</v>
      </c>
    </row>
    <row r="7" spans="1:3" x14ac:dyDescent="0.35">
      <c r="A7">
        <f>(PRODUCT(A1:A5))^(1/COUNT(A1:A5))</f>
        <v>2.7594593229224293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NoWeights</vt:lpstr>
      <vt:lpstr>Weights</vt:lpstr>
      <vt:lpstr>LogAverage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2018-02-02T16:49:07Z</dcterms:created>
  <dcterms:modified xsi:type="dcterms:W3CDTF">2018-02-03T23:20:55Z</dcterms:modified>
</cp:coreProperties>
</file>