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gbyPredictifier\RugbyPredictifier\2016SuperRugby\Weekly Forecasts\"/>
    </mc:Choice>
  </mc:AlternateContent>
  <bookViews>
    <workbookView xWindow="240" yWindow="20" windowWidth="16100" windowHeight="9660" activeTab="1"/>
  </bookViews>
  <sheets>
    <sheet name="Matrix" sheetId="4" r:id="rId1"/>
    <sheet name="Projected Bracket" sheetId="5" r:id="rId2"/>
    <sheet name="HURRICANES" sheetId="1" r:id="rId3"/>
    <sheet name="LIONS" sheetId="2" r:id="rId4"/>
    <sheet name="HIGHLANDERS" sheetId="3" r:id="rId5"/>
  </sheets>
  <calcPr calcId="152511"/>
</workbook>
</file>

<file path=xl/calcChain.xml><?xml version="1.0" encoding="utf-8"?>
<calcChain xmlns="http://schemas.openxmlformats.org/spreadsheetml/2006/main">
  <c r="F17" i="4" l="1"/>
  <c r="F16" i="4"/>
  <c r="F14" i="4" l="1"/>
  <c r="F13" i="4"/>
  <c r="C8" i="4" l="1"/>
  <c r="C11" i="4"/>
  <c r="C10" i="4"/>
  <c r="C9" i="4"/>
  <c r="B12" i="4"/>
  <c r="D5" i="4"/>
  <c r="C5" i="4"/>
  <c r="C4" i="4"/>
  <c r="B5" i="4"/>
  <c r="B4" i="4"/>
  <c r="B3" i="4"/>
  <c r="B11" i="4"/>
  <c r="B10" i="4"/>
  <c r="B9" i="4"/>
  <c r="B8" i="4"/>
  <c r="D2" i="4"/>
  <c r="E4" i="4"/>
  <c r="E3" i="4"/>
  <c r="D3" i="4"/>
  <c r="E2" i="4"/>
  <c r="C2" i="4"/>
  <c r="C12" i="4" l="1"/>
</calcChain>
</file>

<file path=xl/sharedStrings.xml><?xml version="1.0" encoding="utf-8"?>
<sst xmlns="http://schemas.openxmlformats.org/spreadsheetml/2006/main" count="129" uniqueCount="44">
  <si>
    <t>Chance of Winning</t>
  </si>
  <si>
    <t>Expected Score</t>
  </si>
  <si>
    <t>5th Percentile Score</t>
  </si>
  <si>
    <t>10th Percentile Score</t>
  </si>
  <si>
    <t>15th Percentile Score</t>
  </si>
  <si>
    <t>20th Percentile Score</t>
  </si>
  <si>
    <t>25th Percentile Score</t>
  </si>
  <si>
    <t>30th Percentile Score</t>
  </si>
  <si>
    <t>35th Percentile Score</t>
  </si>
  <si>
    <t>40th Percentile Score</t>
  </si>
  <si>
    <t>45th Percentile Score</t>
  </si>
  <si>
    <t>50th Percentile Score</t>
  </si>
  <si>
    <t>55th Percentile Score</t>
  </si>
  <si>
    <t>60th Percentile Score</t>
  </si>
  <si>
    <t>65th Percentile Score</t>
  </si>
  <si>
    <t>70th Percentile Score</t>
  </si>
  <si>
    <t>75th Percentile Score</t>
  </si>
  <si>
    <t>80th Percentile Score</t>
  </si>
  <si>
    <t>85th Percentile Score</t>
  </si>
  <si>
    <t>90th Percentile Score</t>
  </si>
  <si>
    <t>95th Percentile Score</t>
  </si>
  <si>
    <t>Chance of Bonus Point Win</t>
  </si>
  <si>
    <t>Chance of Losing Bonus Point</t>
  </si>
  <si>
    <t>HURRICANES</t>
  </si>
  <si>
    <t>LIONS</t>
  </si>
  <si>
    <t xml:space="preserve"> </t>
  </si>
  <si>
    <t>HIGHLANDERS</t>
  </si>
  <si>
    <t>CHIEFS</t>
  </si>
  <si>
    <t>HUR</t>
  </si>
  <si>
    <t>LIO</t>
  </si>
  <si>
    <t>HIG</t>
  </si>
  <si>
    <t>SF</t>
  </si>
  <si>
    <t>F</t>
  </si>
  <si>
    <t>CHI</t>
  </si>
  <si>
    <t>STORMERS</t>
  </si>
  <si>
    <t>SHARKS</t>
  </si>
  <si>
    <t>BRUMBIES</t>
  </si>
  <si>
    <t>CRUSADERS</t>
  </si>
  <si>
    <t>Champions</t>
  </si>
  <si>
    <t>2016 SUPER RUGBY</t>
  </si>
  <si>
    <t>LY1</t>
  </si>
  <si>
    <t>LY2</t>
  </si>
  <si>
    <t>NZ</t>
  </si>
  <si>
    <t>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</si>
</sst>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%"/>
    <numFmt numFmtId="165" formatCode="#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1B713"/>
      <name val="Calibri"/>
      <family val="2"/>
      <scheme val="minor"/>
    </font>
    <font>
      <b/>
      <sz val="11"/>
      <color rgb="FFF4B93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C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DE019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252D89"/>
        <bgColor indexed="64"/>
      </patternFill>
    </fill>
    <fill>
      <patternFill patternType="solid">
        <fgColor rgb="FFD047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13AB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2B54"/>
        <bgColor indexed="64"/>
      </patternFill>
    </fill>
    <fill>
      <patternFill patternType="solid">
        <fgColor rgb="FFE5383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9" fontId="0" fillId="0" borderId="0" xfId="1" applyFont="1"/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8" sqref="F18"/>
    </sheetView>
  </sheetViews>
  <sheetFormatPr defaultRowHeight="14.5" x14ac:dyDescent="0.35"/>
  <sheetData>
    <row r="1" spans="1:6" x14ac:dyDescent="0.35">
      <c r="B1" t="s">
        <v>28</v>
      </c>
      <c r="C1" t="s">
        <v>29</v>
      </c>
      <c r="D1" t="s">
        <v>30</v>
      </c>
      <c r="E1" t="s">
        <v>33</v>
      </c>
    </row>
    <row r="2" spans="1:6" x14ac:dyDescent="0.35">
      <c r="A2" t="s">
        <v>28</v>
      </c>
      <c r="C2">
        <f>HURRICANES!B2</f>
        <v>0.48064950000000001</v>
      </c>
      <c r="D2">
        <f>HURRICANES!E2</f>
        <v>0.52487709999999999</v>
      </c>
      <c r="E2">
        <f>HURRICANES!H2</f>
        <v>0.4737442</v>
      </c>
    </row>
    <row r="3" spans="1:6" x14ac:dyDescent="0.35">
      <c r="A3" t="s">
        <v>29</v>
      </c>
      <c r="B3">
        <f>1-C2</f>
        <v>0.51935050000000005</v>
      </c>
      <c r="D3">
        <f>LIONS!B2</f>
        <v>0.54559789999999997</v>
      </c>
      <c r="E3">
        <f>LIONS!E2</f>
        <v>0.49460290000000001</v>
      </c>
    </row>
    <row r="4" spans="1:6" x14ac:dyDescent="0.35">
      <c r="A4" t="s">
        <v>30</v>
      </c>
      <c r="B4">
        <f>1-D2</f>
        <v>0.47512290000000001</v>
      </c>
      <c r="C4">
        <f>1-D3</f>
        <v>0.45440210000000003</v>
      </c>
      <c r="E4">
        <f>HIGHLANDERS!B2</f>
        <v>0.44651849999999998</v>
      </c>
    </row>
    <row r="5" spans="1:6" x14ac:dyDescent="0.35">
      <c r="A5" t="s">
        <v>33</v>
      </c>
      <c r="B5">
        <f>1-E2</f>
        <v>0.52625579999999994</v>
      </c>
      <c r="C5">
        <f>1-E3</f>
        <v>0.50539709999999993</v>
      </c>
      <c r="D5">
        <f>1-E4</f>
        <v>0.55348149999999996</v>
      </c>
    </row>
    <row r="7" spans="1:6" x14ac:dyDescent="0.35">
      <c r="B7" t="s">
        <v>31</v>
      </c>
      <c r="C7" t="s">
        <v>32</v>
      </c>
    </row>
    <row r="8" spans="1:6" x14ac:dyDescent="0.35">
      <c r="A8" t="s">
        <v>28</v>
      </c>
      <c r="B8">
        <f>E2</f>
        <v>0.4737442</v>
      </c>
      <c r="C8">
        <f>B8*(B9*C2+B10*D2)</f>
        <v>0.23722580420277051</v>
      </c>
      <c r="E8" t="s">
        <v>33</v>
      </c>
      <c r="F8" s="8">
        <v>0.27746666144863602</v>
      </c>
    </row>
    <row r="9" spans="1:6" x14ac:dyDescent="0.35">
      <c r="A9" t="s">
        <v>29</v>
      </c>
      <c r="B9">
        <f>D3</f>
        <v>0.54559789999999997</v>
      </c>
      <c r="C9">
        <f>B9*(B8*B3+B11*E3)</f>
        <v>0.2762509107929576</v>
      </c>
      <c r="E9" t="s">
        <v>29</v>
      </c>
      <c r="F9" s="8">
        <v>0.2762509107929576</v>
      </c>
    </row>
    <row r="10" spans="1:6" x14ac:dyDescent="0.35">
      <c r="A10" t="s">
        <v>30</v>
      </c>
      <c r="B10">
        <f>1-B9</f>
        <v>0.45440210000000003</v>
      </c>
      <c r="C10">
        <f>B10*(B8*B4+B11*E4)</f>
        <v>0.20905662355563576</v>
      </c>
      <c r="E10" t="s">
        <v>28</v>
      </c>
      <c r="F10" s="8">
        <v>0.23722580420277051</v>
      </c>
    </row>
    <row r="11" spans="1:6" x14ac:dyDescent="0.35">
      <c r="A11" t="s">
        <v>33</v>
      </c>
      <c r="B11">
        <f>1-B8</f>
        <v>0.52625579999999994</v>
      </c>
      <c r="C11">
        <f>B11*(B9*C5+B10*D5)</f>
        <v>0.27746666144863602</v>
      </c>
      <c r="E11" t="s">
        <v>30</v>
      </c>
      <c r="F11" s="8">
        <v>0.20905662355563576</v>
      </c>
    </row>
    <row r="12" spans="1:6" x14ac:dyDescent="0.35">
      <c r="B12">
        <f>SUM(B8:B11)</f>
        <v>2</v>
      </c>
      <c r="C12">
        <f>SUM(C8:C11)</f>
        <v>1</v>
      </c>
    </row>
    <row r="13" spans="1:6" x14ac:dyDescent="0.35">
      <c r="E13" t="s">
        <v>40</v>
      </c>
      <c r="F13" s="8">
        <f>B8*B10</f>
        <v>0.21527035934282002</v>
      </c>
    </row>
    <row r="14" spans="1:6" x14ac:dyDescent="0.35">
      <c r="E14" t="s">
        <v>41</v>
      </c>
      <c r="F14" s="8">
        <f>B8*B10*B4</f>
        <v>0.10227987741500275</v>
      </c>
    </row>
    <row r="16" spans="1:6" x14ac:dyDescent="0.35">
      <c r="E16" t="s">
        <v>42</v>
      </c>
      <c r="F16" s="54">
        <f>F8+F10+F11</f>
        <v>0.72374908920704217</v>
      </c>
    </row>
    <row r="17" spans="5:6" x14ac:dyDescent="0.35">
      <c r="E17" t="s">
        <v>43</v>
      </c>
      <c r="F17" s="54">
        <f>F9</f>
        <v>0.2762509107929576</v>
      </c>
    </row>
  </sheetData>
  <sortState ref="E8:F11">
    <sortCondition descending="1" ref="F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I18" sqref="I18"/>
    </sheetView>
  </sheetViews>
  <sheetFormatPr defaultRowHeight="14.5" x14ac:dyDescent="0.35"/>
  <cols>
    <col min="1" max="1" width="3.90625" style="9" customWidth="1"/>
    <col min="2" max="2" width="3.6328125" style="9" customWidth="1"/>
    <col min="3" max="14" width="12.6328125" style="9" customWidth="1"/>
    <col min="15" max="15" width="3.6328125" style="9" customWidth="1"/>
    <col min="16" max="16384" width="8.7265625" style="9"/>
  </cols>
  <sheetData>
    <row r="1" spans="2:15" ht="15" thickBot="1" x14ac:dyDescent="0.4"/>
    <row r="2" spans="2:15" ht="15" thickBot="1" x14ac:dyDescent="0.4">
      <c r="B2" s="39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7"/>
    </row>
    <row r="3" spans="2:15" x14ac:dyDescent="0.35">
      <c r="B3" s="19"/>
      <c r="C3" s="16"/>
      <c r="D3" s="16"/>
      <c r="E3" s="16"/>
      <c r="F3" s="16"/>
      <c r="G3" s="16"/>
      <c r="H3" s="48" t="s">
        <v>39</v>
      </c>
      <c r="I3" s="49"/>
      <c r="J3" s="16"/>
      <c r="K3" s="16"/>
      <c r="L3" s="16"/>
      <c r="M3" s="16"/>
      <c r="N3" s="16"/>
      <c r="O3" s="13"/>
    </row>
    <row r="4" spans="2:15" ht="15" thickBot="1" x14ac:dyDescent="0.4">
      <c r="B4" s="19"/>
      <c r="C4" s="16"/>
      <c r="D4" s="16"/>
      <c r="E4" s="16"/>
      <c r="F4" s="16"/>
      <c r="G4" s="16"/>
      <c r="H4" s="50" t="s">
        <v>38</v>
      </c>
      <c r="I4" s="51"/>
      <c r="J4" s="16"/>
      <c r="K4" s="16"/>
      <c r="L4" s="16"/>
      <c r="M4" s="16"/>
      <c r="N4" s="16"/>
      <c r="O4" s="13"/>
    </row>
    <row r="5" spans="2:15" ht="15" thickBot="1" x14ac:dyDescent="0.4">
      <c r="B5" s="19"/>
      <c r="C5" s="16"/>
      <c r="D5" s="16"/>
      <c r="E5" s="16"/>
      <c r="F5" s="16"/>
      <c r="G5" s="16"/>
      <c r="H5" s="52" t="s">
        <v>24</v>
      </c>
      <c r="I5" s="53"/>
      <c r="J5" s="16"/>
      <c r="K5" s="16"/>
      <c r="L5" s="16"/>
      <c r="M5" s="16"/>
      <c r="N5" s="16"/>
      <c r="O5" s="13"/>
    </row>
    <row r="6" spans="2:15" ht="15" thickBot="1" x14ac:dyDescent="0.4">
      <c r="B6" s="19"/>
      <c r="C6" s="16"/>
      <c r="D6" s="16"/>
      <c r="E6" s="16"/>
      <c r="F6" s="16"/>
      <c r="G6" s="16"/>
      <c r="H6" s="36"/>
      <c r="I6" s="26"/>
      <c r="J6" s="16"/>
      <c r="K6" s="16"/>
      <c r="L6" s="16"/>
      <c r="M6" s="16"/>
      <c r="N6" s="16"/>
      <c r="O6" s="13"/>
    </row>
    <row r="7" spans="2:15" x14ac:dyDescent="0.35">
      <c r="B7" s="19"/>
      <c r="C7" s="16"/>
      <c r="D7" s="16"/>
      <c r="E7" s="16"/>
      <c r="F7" s="16"/>
      <c r="G7" s="16"/>
      <c r="H7" s="28" t="s">
        <v>24</v>
      </c>
      <c r="I7" s="20" t="s">
        <v>27</v>
      </c>
      <c r="J7" s="16"/>
      <c r="K7" s="16"/>
      <c r="L7" s="16"/>
      <c r="M7" s="16"/>
      <c r="N7" s="16"/>
      <c r="O7" s="13"/>
    </row>
    <row r="8" spans="2:15" ht="15" thickBot="1" x14ac:dyDescent="0.4">
      <c r="B8" s="19"/>
      <c r="C8" s="16"/>
      <c r="D8" s="16"/>
      <c r="E8" s="16"/>
      <c r="F8" s="29"/>
      <c r="G8" s="35"/>
      <c r="H8" s="18">
        <v>36</v>
      </c>
      <c r="I8" s="17">
        <v>36</v>
      </c>
      <c r="J8" s="34"/>
      <c r="K8" s="16"/>
      <c r="L8" s="16"/>
      <c r="M8" s="16"/>
      <c r="N8" s="16"/>
      <c r="O8" s="13"/>
    </row>
    <row r="9" spans="2:15" ht="15" thickBot="1" x14ac:dyDescent="0.4">
      <c r="B9" s="19"/>
      <c r="C9" s="16"/>
      <c r="D9" s="16"/>
      <c r="E9" s="16"/>
      <c r="F9" s="29"/>
      <c r="G9" s="16"/>
      <c r="H9" s="16"/>
      <c r="I9" s="16"/>
      <c r="J9" s="29"/>
      <c r="K9" s="16"/>
      <c r="L9" s="16"/>
      <c r="M9" s="16"/>
      <c r="N9" s="16"/>
      <c r="O9" s="13"/>
    </row>
    <row r="10" spans="2:15" x14ac:dyDescent="0.35">
      <c r="B10" s="19"/>
      <c r="C10" s="16"/>
      <c r="D10" s="16"/>
      <c r="E10" s="16"/>
      <c r="F10" s="28" t="s">
        <v>24</v>
      </c>
      <c r="G10" s="24" t="s">
        <v>26</v>
      </c>
      <c r="H10" s="16"/>
      <c r="I10" s="16"/>
      <c r="J10" s="23" t="s">
        <v>23</v>
      </c>
      <c r="K10" s="20" t="s">
        <v>27</v>
      </c>
      <c r="L10" s="16"/>
      <c r="M10" s="16"/>
      <c r="N10" s="16"/>
      <c r="O10" s="13"/>
    </row>
    <row r="11" spans="2:15" ht="15" thickBot="1" x14ac:dyDescent="0.4">
      <c r="B11" s="19"/>
      <c r="C11" s="29"/>
      <c r="D11" s="33"/>
      <c r="E11" s="32"/>
      <c r="F11" s="18">
        <v>29</v>
      </c>
      <c r="G11" s="17">
        <v>27</v>
      </c>
      <c r="H11" s="16"/>
      <c r="I11" s="16"/>
      <c r="J11" s="15">
        <v>32</v>
      </c>
      <c r="K11" s="14">
        <v>33</v>
      </c>
      <c r="L11" s="32"/>
      <c r="M11" s="31"/>
      <c r="N11" s="16"/>
      <c r="O11" s="13"/>
    </row>
    <row r="12" spans="2:15" ht="15" thickBot="1" x14ac:dyDescent="0.4">
      <c r="B12" s="19"/>
      <c r="C12" s="29"/>
      <c r="D12" s="16"/>
      <c r="E12" s="16"/>
      <c r="F12" s="30"/>
      <c r="G12" s="26"/>
      <c r="H12" s="16"/>
      <c r="I12" s="16"/>
      <c r="J12" s="30"/>
      <c r="K12" s="26"/>
      <c r="L12" s="16"/>
      <c r="M12" s="29"/>
      <c r="N12" s="16"/>
      <c r="O12" s="13"/>
    </row>
    <row r="13" spans="2:15" x14ac:dyDescent="0.35">
      <c r="B13" s="19"/>
      <c r="C13" s="28" t="s">
        <v>24</v>
      </c>
      <c r="D13" s="27" t="s">
        <v>37</v>
      </c>
      <c r="E13" s="26"/>
      <c r="F13" s="25" t="s">
        <v>36</v>
      </c>
      <c r="G13" s="24" t="s">
        <v>26</v>
      </c>
      <c r="H13" s="16"/>
      <c r="I13" s="16"/>
      <c r="J13" s="23" t="s">
        <v>23</v>
      </c>
      <c r="K13" s="22" t="s">
        <v>35</v>
      </c>
      <c r="L13" s="16"/>
      <c r="M13" s="21" t="s">
        <v>34</v>
      </c>
      <c r="N13" s="20" t="s">
        <v>27</v>
      </c>
      <c r="O13" s="13"/>
    </row>
    <row r="14" spans="2:15" s="47" customFormat="1" ht="15" thickBot="1" x14ac:dyDescent="0.4">
      <c r="B14" s="44"/>
      <c r="C14" s="43">
        <v>42</v>
      </c>
      <c r="D14" s="40">
        <v>25</v>
      </c>
      <c r="E14" s="45"/>
      <c r="F14" s="41">
        <v>9</v>
      </c>
      <c r="G14" s="42">
        <v>15</v>
      </c>
      <c r="H14" s="45"/>
      <c r="I14" s="45"/>
      <c r="J14" s="43">
        <v>41</v>
      </c>
      <c r="K14" s="40">
        <v>0</v>
      </c>
      <c r="L14" s="45"/>
      <c r="M14" s="41">
        <v>21</v>
      </c>
      <c r="N14" s="42">
        <v>60</v>
      </c>
      <c r="O14" s="46"/>
    </row>
    <row r="15" spans="2:15" ht="15" thickBot="1" x14ac:dyDescent="0.4"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0"/>
    </row>
  </sheetData>
  <mergeCells count="3">
    <mergeCell ref="H3:I3"/>
    <mergeCell ref="H4:I4"/>
    <mergeCell ref="H5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61" x14ac:dyDescent="0.35">
      <c r="B1" s="1" t="s">
        <v>23</v>
      </c>
      <c r="C1" s="2" t="s">
        <v>24</v>
      </c>
      <c r="D1" t="s">
        <v>25</v>
      </c>
      <c r="E1" s="1" t="s">
        <v>23</v>
      </c>
      <c r="F1" s="3" t="s">
        <v>26</v>
      </c>
      <c r="G1" t="s">
        <v>25</v>
      </c>
      <c r="H1" s="1" t="s">
        <v>23</v>
      </c>
      <c r="I1" s="4" t="s">
        <v>27</v>
      </c>
      <c r="J1" t="s">
        <v>25</v>
      </c>
      <c r="BI1" t="s">
        <v>25</v>
      </c>
    </row>
    <row r="2" spans="1:61" x14ac:dyDescent="0.35">
      <c r="A2" s="5" t="s">
        <v>0</v>
      </c>
      <c r="B2" s="6">
        <v>0.48064950000000001</v>
      </c>
      <c r="C2" s="6">
        <v>0.51935050000000005</v>
      </c>
      <c r="E2" s="6">
        <v>0.52487709999999999</v>
      </c>
      <c r="F2" s="6">
        <v>0.47512290000000001</v>
      </c>
      <c r="H2" s="6">
        <v>0.4737442</v>
      </c>
      <c r="I2" s="6">
        <v>0.52625580000000005</v>
      </c>
    </row>
    <row r="3" spans="1:61" x14ac:dyDescent="0.35">
      <c r="A3" s="5" t="s">
        <v>1</v>
      </c>
      <c r="B3" s="7">
        <v>32.201431200000002</v>
      </c>
      <c r="C3" s="7">
        <v>33.196241399999998</v>
      </c>
      <c r="E3" s="7">
        <v>24.924058200000001</v>
      </c>
      <c r="F3" s="7">
        <v>23.791786999999999</v>
      </c>
      <c r="H3" s="7">
        <v>31.760020799999999</v>
      </c>
      <c r="I3" s="7">
        <v>33.139385599999997</v>
      </c>
    </row>
    <row r="4" spans="1:61" x14ac:dyDescent="0.35">
      <c r="A4" s="5" t="s">
        <v>2</v>
      </c>
      <c r="B4" s="7">
        <v>9</v>
      </c>
      <c r="C4" s="7">
        <v>11</v>
      </c>
      <c r="E4" s="7">
        <v>6</v>
      </c>
      <c r="F4" s="7">
        <v>6</v>
      </c>
      <c r="H4" s="7">
        <v>9</v>
      </c>
      <c r="I4" s="7">
        <v>11</v>
      </c>
    </row>
    <row r="5" spans="1:61" x14ac:dyDescent="0.35">
      <c r="A5" s="5" t="s">
        <v>3</v>
      </c>
      <c r="B5" s="7">
        <v>14</v>
      </c>
      <c r="C5" s="7">
        <v>14</v>
      </c>
      <c r="E5" s="7">
        <v>9</v>
      </c>
      <c r="F5" s="7">
        <v>9</v>
      </c>
      <c r="H5" s="7">
        <v>14</v>
      </c>
      <c r="I5" s="7">
        <v>14</v>
      </c>
    </row>
    <row r="6" spans="1:61" x14ac:dyDescent="0.35">
      <c r="A6" s="5" t="s">
        <v>4</v>
      </c>
      <c r="B6" s="7">
        <v>17</v>
      </c>
      <c r="C6" s="7">
        <v>17</v>
      </c>
      <c r="E6" s="7">
        <v>11</v>
      </c>
      <c r="F6" s="7">
        <v>11</v>
      </c>
      <c r="H6" s="7">
        <v>17</v>
      </c>
      <c r="I6" s="7">
        <v>17</v>
      </c>
    </row>
    <row r="7" spans="1:61" x14ac:dyDescent="0.35">
      <c r="A7" s="5" t="s">
        <v>5</v>
      </c>
      <c r="B7" s="7">
        <v>19</v>
      </c>
      <c r="C7" s="7">
        <v>20</v>
      </c>
      <c r="E7" s="7">
        <v>14</v>
      </c>
      <c r="F7" s="7">
        <v>13</v>
      </c>
      <c r="H7" s="7">
        <v>19</v>
      </c>
      <c r="I7" s="7">
        <v>20</v>
      </c>
    </row>
    <row r="8" spans="1:61" x14ac:dyDescent="0.35">
      <c r="A8" s="5" t="s">
        <v>6</v>
      </c>
      <c r="B8" s="7">
        <v>22</v>
      </c>
      <c r="C8" s="7">
        <v>22</v>
      </c>
      <c r="E8" s="7">
        <v>16</v>
      </c>
      <c r="F8" s="7">
        <v>14</v>
      </c>
      <c r="H8" s="7">
        <v>22</v>
      </c>
      <c r="I8" s="7">
        <v>22</v>
      </c>
    </row>
    <row r="9" spans="1:61" x14ac:dyDescent="0.35">
      <c r="A9" s="5" t="s">
        <v>7</v>
      </c>
      <c r="B9" s="7">
        <v>24</v>
      </c>
      <c r="C9" s="7">
        <v>25</v>
      </c>
      <c r="E9" s="7">
        <v>17</v>
      </c>
      <c r="F9" s="7">
        <v>17</v>
      </c>
      <c r="H9" s="7">
        <v>23</v>
      </c>
      <c r="I9" s="7">
        <v>25</v>
      </c>
    </row>
    <row r="10" spans="1:61" x14ac:dyDescent="0.35">
      <c r="A10" s="5" t="s">
        <v>8</v>
      </c>
      <c r="B10" s="7">
        <v>25</v>
      </c>
      <c r="C10" s="7">
        <v>26</v>
      </c>
      <c r="E10" s="7">
        <v>19</v>
      </c>
      <c r="F10" s="7">
        <v>18</v>
      </c>
      <c r="H10" s="7">
        <v>25</v>
      </c>
      <c r="I10" s="7">
        <v>26</v>
      </c>
    </row>
    <row r="11" spans="1:61" x14ac:dyDescent="0.35">
      <c r="A11" s="5" t="s">
        <v>9</v>
      </c>
      <c r="B11" s="7">
        <v>27</v>
      </c>
      <c r="C11" s="7">
        <v>28</v>
      </c>
      <c r="E11" s="7">
        <v>20</v>
      </c>
      <c r="F11" s="7">
        <v>19</v>
      </c>
      <c r="H11" s="7">
        <v>27</v>
      </c>
      <c r="I11" s="7">
        <v>28</v>
      </c>
    </row>
    <row r="12" spans="1:61" x14ac:dyDescent="0.35">
      <c r="A12" s="5" t="s">
        <v>10</v>
      </c>
      <c r="B12" s="7">
        <v>30</v>
      </c>
      <c r="C12" s="7">
        <v>30</v>
      </c>
      <c r="E12" s="7">
        <v>22</v>
      </c>
      <c r="F12" s="7">
        <v>21</v>
      </c>
      <c r="H12" s="7">
        <v>28</v>
      </c>
      <c r="I12" s="7">
        <v>30</v>
      </c>
    </row>
    <row r="13" spans="1:61" x14ac:dyDescent="0.35">
      <c r="A13" s="5" t="s">
        <v>11</v>
      </c>
      <c r="B13" s="7">
        <v>31</v>
      </c>
      <c r="C13" s="7">
        <v>32</v>
      </c>
      <c r="E13" s="7">
        <v>24</v>
      </c>
      <c r="F13" s="7">
        <v>22</v>
      </c>
      <c r="H13" s="7">
        <v>30</v>
      </c>
      <c r="I13" s="7">
        <v>32</v>
      </c>
    </row>
    <row r="14" spans="1:61" x14ac:dyDescent="0.35">
      <c r="A14" s="5" t="s">
        <v>12</v>
      </c>
      <c r="B14" s="7">
        <v>33</v>
      </c>
      <c r="C14" s="7">
        <v>34</v>
      </c>
      <c r="E14" s="7">
        <v>25</v>
      </c>
      <c r="F14" s="7">
        <v>24</v>
      </c>
      <c r="H14" s="7">
        <v>33</v>
      </c>
      <c r="I14" s="7">
        <v>34</v>
      </c>
    </row>
    <row r="15" spans="1:61" x14ac:dyDescent="0.35">
      <c r="A15" s="5" t="s">
        <v>13</v>
      </c>
      <c r="B15" s="7">
        <v>35</v>
      </c>
      <c r="C15" s="7">
        <v>36</v>
      </c>
      <c r="E15" s="7">
        <v>27</v>
      </c>
      <c r="F15" s="7">
        <v>26</v>
      </c>
      <c r="H15" s="7">
        <v>34</v>
      </c>
      <c r="I15" s="7">
        <v>36</v>
      </c>
    </row>
    <row r="16" spans="1:61" x14ac:dyDescent="0.35">
      <c r="A16" s="5" t="s">
        <v>14</v>
      </c>
      <c r="B16" s="7">
        <v>37</v>
      </c>
      <c r="C16" s="7">
        <v>38</v>
      </c>
      <c r="E16" s="7">
        <v>29</v>
      </c>
      <c r="F16" s="7">
        <v>28</v>
      </c>
      <c r="H16" s="7">
        <v>36</v>
      </c>
      <c r="I16" s="7">
        <v>38</v>
      </c>
    </row>
    <row r="17" spans="1:9" x14ac:dyDescent="0.35">
      <c r="A17" s="5" t="s">
        <v>15</v>
      </c>
      <c r="B17" s="7">
        <v>39</v>
      </c>
      <c r="C17" s="7">
        <v>40</v>
      </c>
      <c r="E17" s="7">
        <v>31</v>
      </c>
      <c r="F17" s="7">
        <v>30</v>
      </c>
      <c r="H17" s="7">
        <v>39</v>
      </c>
      <c r="I17" s="7">
        <v>40</v>
      </c>
    </row>
    <row r="18" spans="1:9" x14ac:dyDescent="0.35">
      <c r="A18" s="5" t="s">
        <v>16</v>
      </c>
      <c r="B18" s="7">
        <v>41</v>
      </c>
      <c r="C18" s="7">
        <v>43</v>
      </c>
      <c r="E18" s="7">
        <v>33</v>
      </c>
      <c r="F18" s="7">
        <v>31</v>
      </c>
      <c r="H18" s="7">
        <v>41</v>
      </c>
      <c r="I18" s="7">
        <v>43</v>
      </c>
    </row>
    <row r="19" spans="1:9" x14ac:dyDescent="0.35">
      <c r="A19" s="5" t="s">
        <v>17</v>
      </c>
      <c r="B19" s="7">
        <v>44</v>
      </c>
      <c r="C19" s="7">
        <v>46</v>
      </c>
      <c r="E19" s="7">
        <v>35</v>
      </c>
      <c r="F19" s="7">
        <v>34</v>
      </c>
      <c r="H19" s="7">
        <v>44</v>
      </c>
      <c r="I19" s="7">
        <v>45</v>
      </c>
    </row>
    <row r="20" spans="1:9" x14ac:dyDescent="0.35">
      <c r="A20" s="5" t="s">
        <v>18</v>
      </c>
      <c r="B20" s="7">
        <v>48</v>
      </c>
      <c r="C20" s="7">
        <v>49</v>
      </c>
      <c r="E20" s="7">
        <v>38</v>
      </c>
      <c r="F20" s="7">
        <v>37</v>
      </c>
      <c r="H20" s="7">
        <v>47</v>
      </c>
      <c r="I20" s="7">
        <v>49</v>
      </c>
    </row>
    <row r="21" spans="1:9" x14ac:dyDescent="0.35">
      <c r="A21" s="5" t="s">
        <v>19</v>
      </c>
      <c r="B21" s="7">
        <v>52</v>
      </c>
      <c r="C21" s="7">
        <v>53</v>
      </c>
      <c r="E21" s="7">
        <v>42</v>
      </c>
      <c r="F21" s="7">
        <v>41</v>
      </c>
      <c r="H21" s="7">
        <v>52</v>
      </c>
      <c r="I21" s="7">
        <v>53</v>
      </c>
    </row>
    <row r="22" spans="1:9" x14ac:dyDescent="0.35">
      <c r="A22" s="5" t="s">
        <v>20</v>
      </c>
      <c r="B22" s="7">
        <v>59</v>
      </c>
      <c r="C22" s="7">
        <v>60</v>
      </c>
      <c r="E22" s="7">
        <v>48</v>
      </c>
      <c r="F22" s="7">
        <v>46</v>
      </c>
      <c r="H22" s="7">
        <v>58</v>
      </c>
      <c r="I22" s="7">
        <v>60</v>
      </c>
    </row>
    <row r="23" spans="1:9" x14ac:dyDescent="0.35">
      <c r="A23" s="5" t="s">
        <v>21</v>
      </c>
      <c r="B23" s="6">
        <v>0.17877960000000001</v>
      </c>
      <c r="C23" s="6">
        <v>0.1782762</v>
      </c>
      <c r="E23" s="6">
        <v>0.1469558</v>
      </c>
      <c r="F23" s="6">
        <v>0.1087258</v>
      </c>
      <c r="H23" s="6">
        <v>0.14972079999999999</v>
      </c>
      <c r="I23" s="6">
        <v>0.2094994</v>
      </c>
    </row>
    <row r="24" spans="1:9" x14ac:dyDescent="0.35">
      <c r="A24" s="5" t="s">
        <v>22</v>
      </c>
      <c r="B24" s="6">
        <v>0.12880559999999999</v>
      </c>
      <c r="C24" s="6">
        <v>0.1255452</v>
      </c>
      <c r="E24" s="6">
        <v>0.14456939999999999</v>
      </c>
      <c r="F24" s="6">
        <v>0.14874319999999999</v>
      </c>
      <c r="H24" s="6">
        <v>0.13041420000000001</v>
      </c>
      <c r="I24" s="6">
        <v>0.1267654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61" x14ac:dyDescent="0.35">
      <c r="B1" s="2" t="s">
        <v>24</v>
      </c>
      <c r="C1" s="3" t="s">
        <v>26</v>
      </c>
      <c r="D1" t="s">
        <v>25</v>
      </c>
      <c r="E1" s="2" t="s">
        <v>24</v>
      </c>
      <c r="F1" s="4" t="s">
        <v>27</v>
      </c>
      <c r="G1" t="s">
        <v>25</v>
      </c>
      <c r="BI1" t="s">
        <v>25</v>
      </c>
    </row>
    <row r="2" spans="1:61" x14ac:dyDescent="0.35">
      <c r="A2" s="5" t="s">
        <v>0</v>
      </c>
      <c r="B2" s="6">
        <v>0.54559789999999997</v>
      </c>
      <c r="C2" s="6">
        <v>0.45440209999999998</v>
      </c>
      <c r="E2" s="6">
        <v>0.49460290000000001</v>
      </c>
      <c r="F2" s="6">
        <v>0.50539710000000004</v>
      </c>
    </row>
    <row r="3" spans="1:61" x14ac:dyDescent="0.35">
      <c r="A3" s="5" t="s">
        <v>1</v>
      </c>
      <c r="B3" s="7">
        <v>29.400676000000001</v>
      </c>
      <c r="C3" s="7">
        <v>27.2287404</v>
      </c>
      <c r="E3" s="7">
        <v>36.054633199999998</v>
      </c>
      <c r="F3" s="7">
        <v>36.396652199999998</v>
      </c>
    </row>
    <row r="4" spans="1:61" x14ac:dyDescent="0.35">
      <c r="A4" s="5" t="s">
        <v>2</v>
      </c>
      <c r="B4" s="7">
        <v>9</v>
      </c>
      <c r="C4" s="7">
        <v>8</v>
      </c>
      <c r="E4" s="7">
        <v>13</v>
      </c>
      <c r="F4" s="7">
        <v>12</v>
      </c>
    </row>
    <row r="5" spans="1:61" x14ac:dyDescent="0.35">
      <c r="A5" s="5" t="s">
        <v>3</v>
      </c>
      <c r="B5" s="7">
        <v>12</v>
      </c>
      <c r="C5" s="7">
        <v>11</v>
      </c>
      <c r="E5" s="7">
        <v>17</v>
      </c>
      <c r="F5" s="7">
        <v>17</v>
      </c>
    </row>
    <row r="6" spans="1:61" x14ac:dyDescent="0.35">
      <c r="A6" s="5" t="s">
        <v>4</v>
      </c>
      <c r="B6" s="7">
        <v>15</v>
      </c>
      <c r="C6" s="7">
        <v>14</v>
      </c>
      <c r="E6" s="7">
        <v>20</v>
      </c>
      <c r="F6" s="7">
        <v>20</v>
      </c>
    </row>
    <row r="7" spans="1:61" x14ac:dyDescent="0.35">
      <c r="A7" s="5" t="s">
        <v>5</v>
      </c>
      <c r="B7" s="7">
        <v>17</v>
      </c>
      <c r="C7" s="7">
        <v>16</v>
      </c>
      <c r="E7" s="7">
        <v>23</v>
      </c>
      <c r="F7" s="7">
        <v>23</v>
      </c>
    </row>
    <row r="8" spans="1:61" x14ac:dyDescent="0.35">
      <c r="A8" s="5" t="s">
        <v>6</v>
      </c>
      <c r="B8" s="7">
        <v>19</v>
      </c>
      <c r="C8" s="7">
        <v>17</v>
      </c>
      <c r="E8" s="7">
        <v>25</v>
      </c>
      <c r="F8" s="7">
        <v>25</v>
      </c>
    </row>
    <row r="9" spans="1:61" x14ac:dyDescent="0.35">
      <c r="A9" s="5" t="s">
        <v>7</v>
      </c>
      <c r="B9" s="7">
        <v>22</v>
      </c>
      <c r="C9" s="7">
        <v>19</v>
      </c>
      <c r="E9" s="7">
        <v>27</v>
      </c>
      <c r="F9" s="7">
        <v>27</v>
      </c>
    </row>
    <row r="10" spans="1:61" x14ac:dyDescent="0.35">
      <c r="A10" s="5" t="s">
        <v>8</v>
      </c>
      <c r="B10" s="7">
        <v>23</v>
      </c>
      <c r="C10" s="7">
        <v>21</v>
      </c>
      <c r="E10" s="7">
        <v>29</v>
      </c>
      <c r="F10" s="7">
        <v>29</v>
      </c>
    </row>
    <row r="11" spans="1:61" x14ac:dyDescent="0.35">
      <c r="A11" s="5" t="s">
        <v>9</v>
      </c>
      <c r="B11" s="7">
        <v>25</v>
      </c>
      <c r="C11" s="7">
        <v>22</v>
      </c>
      <c r="E11" s="7">
        <v>31</v>
      </c>
      <c r="F11" s="7">
        <v>31</v>
      </c>
    </row>
    <row r="12" spans="1:61" x14ac:dyDescent="0.35">
      <c r="A12" s="5" t="s">
        <v>10</v>
      </c>
      <c r="B12" s="7">
        <v>26</v>
      </c>
      <c r="C12" s="7">
        <v>25</v>
      </c>
      <c r="E12" s="7">
        <v>33</v>
      </c>
      <c r="F12" s="7">
        <v>33</v>
      </c>
    </row>
    <row r="13" spans="1:61" x14ac:dyDescent="0.35">
      <c r="A13" s="5" t="s">
        <v>11</v>
      </c>
      <c r="B13" s="7">
        <v>28</v>
      </c>
      <c r="C13" s="7">
        <v>26</v>
      </c>
      <c r="E13" s="7">
        <v>35</v>
      </c>
      <c r="F13" s="7">
        <v>35</v>
      </c>
    </row>
    <row r="14" spans="1:61" x14ac:dyDescent="0.35">
      <c r="A14" s="5" t="s">
        <v>12</v>
      </c>
      <c r="B14" s="7">
        <v>30</v>
      </c>
      <c r="C14" s="7">
        <v>28</v>
      </c>
      <c r="E14" s="7">
        <v>37</v>
      </c>
      <c r="F14" s="7">
        <v>37</v>
      </c>
    </row>
    <row r="15" spans="1:61" x14ac:dyDescent="0.35">
      <c r="A15" s="5" t="s">
        <v>13</v>
      </c>
      <c r="B15" s="7">
        <v>32</v>
      </c>
      <c r="C15" s="7">
        <v>30</v>
      </c>
      <c r="E15" s="7">
        <v>39</v>
      </c>
      <c r="F15" s="7">
        <v>39</v>
      </c>
    </row>
    <row r="16" spans="1:61" x14ac:dyDescent="0.35">
      <c r="A16" s="5" t="s">
        <v>14</v>
      </c>
      <c r="B16" s="7">
        <v>34</v>
      </c>
      <c r="C16" s="7">
        <v>31</v>
      </c>
      <c r="E16" s="7">
        <v>41</v>
      </c>
      <c r="F16" s="7">
        <v>41</v>
      </c>
    </row>
    <row r="17" spans="1:6" x14ac:dyDescent="0.35">
      <c r="A17" s="5" t="s">
        <v>15</v>
      </c>
      <c r="B17" s="7">
        <v>36</v>
      </c>
      <c r="C17" s="7">
        <v>33</v>
      </c>
      <c r="E17" s="7">
        <v>43</v>
      </c>
      <c r="F17" s="7">
        <v>44</v>
      </c>
    </row>
    <row r="18" spans="1:6" x14ac:dyDescent="0.35">
      <c r="A18" s="5" t="s">
        <v>16</v>
      </c>
      <c r="B18" s="7">
        <v>38</v>
      </c>
      <c r="C18" s="7">
        <v>36</v>
      </c>
      <c r="E18" s="7">
        <v>46</v>
      </c>
      <c r="F18" s="7">
        <v>46</v>
      </c>
    </row>
    <row r="19" spans="1:6" x14ac:dyDescent="0.35">
      <c r="A19" s="5" t="s">
        <v>17</v>
      </c>
      <c r="B19" s="7">
        <v>41</v>
      </c>
      <c r="C19" s="7">
        <v>38</v>
      </c>
      <c r="E19" s="7">
        <v>49</v>
      </c>
      <c r="F19" s="7">
        <v>49</v>
      </c>
    </row>
    <row r="20" spans="1:6" x14ac:dyDescent="0.35">
      <c r="A20" s="5" t="s">
        <v>18</v>
      </c>
      <c r="B20" s="7">
        <v>44</v>
      </c>
      <c r="C20" s="7">
        <v>41</v>
      </c>
      <c r="E20" s="7">
        <v>52</v>
      </c>
      <c r="F20" s="7">
        <v>53</v>
      </c>
    </row>
    <row r="21" spans="1:6" x14ac:dyDescent="0.35">
      <c r="A21" s="5" t="s">
        <v>19</v>
      </c>
      <c r="B21" s="7">
        <v>48</v>
      </c>
      <c r="C21" s="7">
        <v>45</v>
      </c>
      <c r="E21" s="7">
        <v>57</v>
      </c>
      <c r="F21" s="7">
        <v>57</v>
      </c>
    </row>
    <row r="22" spans="1:6" x14ac:dyDescent="0.35">
      <c r="A22" s="5" t="s">
        <v>20</v>
      </c>
      <c r="B22" s="7">
        <v>54</v>
      </c>
      <c r="C22" s="7">
        <v>51</v>
      </c>
      <c r="E22" s="7">
        <v>63</v>
      </c>
      <c r="F22" s="7">
        <v>64</v>
      </c>
    </row>
    <row r="23" spans="1:6" x14ac:dyDescent="0.35">
      <c r="A23" s="5" t="s">
        <v>21</v>
      </c>
      <c r="B23" s="6">
        <v>0.16650019999999999</v>
      </c>
      <c r="C23" s="6">
        <v>0.12789</v>
      </c>
      <c r="E23" s="6">
        <v>0.16278960000000001</v>
      </c>
      <c r="F23" s="6">
        <v>0.22257080000000001</v>
      </c>
    </row>
    <row r="24" spans="1:6" x14ac:dyDescent="0.35">
      <c r="A24" s="5" t="s">
        <v>22</v>
      </c>
      <c r="B24" s="6">
        <v>0.135602</v>
      </c>
      <c r="C24" s="6">
        <v>0.14340800000000001</v>
      </c>
      <c r="E24" s="6">
        <v>0.1244188</v>
      </c>
      <c r="F24" s="6">
        <v>0.12396219999999999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pane xSplit="1" topLeftCell="B1" activePane="topRight" state="frozen"/>
      <selection pane="topRight"/>
    </sheetView>
  </sheetViews>
  <sheetFormatPr defaultRowHeight="14.5" x14ac:dyDescent="0.35"/>
  <sheetData>
    <row r="1" spans="1:61" x14ac:dyDescent="0.35">
      <c r="B1" s="3" t="s">
        <v>26</v>
      </c>
      <c r="C1" s="4" t="s">
        <v>27</v>
      </c>
      <c r="D1" t="s">
        <v>25</v>
      </c>
      <c r="BI1" t="s">
        <v>25</v>
      </c>
    </row>
    <row r="2" spans="1:61" x14ac:dyDescent="0.35">
      <c r="A2" s="5" t="s">
        <v>0</v>
      </c>
      <c r="B2" s="6">
        <v>0.44651849999999998</v>
      </c>
      <c r="C2" s="6">
        <v>0.55348149999999996</v>
      </c>
    </row>
    <row r="3" spans="1:61" x14ac:dyDescent="0.35">
      <c r="A3" s="5" t="s">
        <v>1</v>
      </c>
      <c r="B3" s="7">
        <v>26.837143000000001</v>
      </c>
      <c r="C3" s="7">
        <v>29.418155200000001</v>
      </c>
    </row>
    <row r="4" spans="1:61" x14ac:dyDescent="0.35">
      <c r="A4" s="5" t="s">
        <v>2</v>
      </c>
      <c r="B4" s="7">
        <v>8</v>
      </c>
      <c r="C4" s="7">
        <v>9</v>
      </c>
    </row>
    <row r="5" spans="1:61" x14ac:dyDescent="0.35">
      <c r="A5" s="5" t="s">
        <v>3</v>
      </c>
      <c r="B5" s="7">
        <v>11</v>
      </c>
      <c r="C5" s="7">
        <v>12</v>
      </c>
    </row>
    <row r="6" spans="1:61" x14ac:dyDescent="0.35">
      <c r="A6" s="5" t="s">
        <v>4</v>
      </c>
      <c r="B6" s="7">
        <v>14</v>
      </c>
      <c r="C6" s="7">
        <v>15</v>
      </c>
    </row>
    <row r="7" spans="1:61" x14ac:dyDescent="0.35">
      <c r="A7" s="5" t="s">
        <v>5</v>
      </c>
      <c r="B7" s="7">
        <v>15</v>
      </c>
      <c r="C7" s="7">
        <v>17</v>
      </c>
    </row>
    <row r="8" spans="1:61" x14ac:dyDescent="0.35">
      <c r="A8" s="5" t="s">
        <v>6</v>
      </c>
      <c r="B8" s="7">
        <v>17</v>
      </c>
      <c r="C8" s="7">
        <v>20</v>
      </c>
    </row>
    <row r="9" spans="1:61" x14ac:dyDescent="0.35">
      <c r="A9" s="5" t="s">
        <v>7</v>
      </c>
      <c r="B9" s="7">
        <v>19</v>
      </c>
      <c r="C9" s="7">
        <v>22</v>
      </c>
    </row>
    <row r="10" spans="1:61" x14ac:dyDescent="0.35">
      <c r="A10" s="5" t="s">
        <v>8</v>
      </c>
      <c r="B10" s="7">
        <v>20</v>
      </c>
      <c r="C10" s="7">
        <v>23</v>
      </c>
    </row>
    <row r="11" spans="1:61" x14ac:dyDescent="0.35">
      <c r="A11" s="5" t="s">
        <v>9</v>
      </c>
      <c r="B11" s="7">
        <v>22</v>
      </c>
      <c r="C11" s="7">
        <v>25</v>
      </c>
    </row>
    <row r="12" spans="1:61" x14ac:dyDescent="0.35">
      <c r="A12" s="5" t="s">
        <v>10</v>
      </c>
      <c r="B12" s="7">
        <v>24</v>
      </c>
      <c r="C12" s="7">
        <v>26</v>
      </c>
    </row>
    <row r="13" spans="1:61" x14ac:dyDescent="0.35">
      <c r="A13" s="5" t="s">
        <v>11</v>
      </c>
      <c r="B13" s="7">
        <v>25</v>
      </c>
      <c r="C13" s="7">
        <v>28</v>
      </c>
    </row>
    <row r="14" spans="1:61" x14ac:dyDescent="0.35">
      <c r="A14" s="5" t="s">
        <v>12</v>
      </c>
      <c r="B14" s="7">
        <v>27</v>
      </c>
      <c r="C14" s="7">
        <v>30</v>
      </c>
    </row>
    <row r="15" spans="1:61" x14ac:dyDescent="0.35">
      <c r="A15" s="5" t="s">
        <v>13</v>
      </c>
      <c r="B15" s="7">
        <v>29</v>
      </c>
      <c r="C15" s="7">
        <v>32</v>
      </c>
    </row>
    <row r="16" spans="1:61" x14ac:dyDescent="0.35">
      <c r="A16" s="5" t="s">
        <v>14</v>
      </c>
      <c r="B16" s="7">
        <v>31</v>
      </c>
      <c r="C16" s="7">
        <v>34</v>
      </c>
    </row>
    <row r="17" spans="1:3" x14ac:dyDescent="0.35">
      <c r="A17" s="5" t="s">
        <v>15</v>
      </c>
      <c r="B17" s="7">
        <v>33</v>
      </c>
      <c r="C17" s="7">
        <v>36</v>
      </c>
    </row>
    <row r="18" spans="1:3" x14ac:dyDescent="0.35">
      <c r="A18" s="5" t="s">
        <v>16</v>
      </c>
      <c r="B18" s="7">
        <v>35</v>
      </c>
      <c r="C18" s="7">
        <v>38</v>
      </c>
    </row>
    <row r="19" spans="1:3" x14ac:dyDescent="0.35">
      <c r="A19" s="5" t="s">
        <v>17</v>
      </c>
      <c r="B19" s="7">
        <v>38</v>
      </c>
      <c r="C19" s="7">
        <v>41</v>
      </c>
    </row>
    <row r="20" spans="1:3" x14ac:dyDescent="0.35">
      <c r="A20" s="5" t="s">
        <v>18</v>
      </c>
      <c r="B20" s="7">
        <v>41</v>
      </c>
      <c r="C20" s="7">
        <v>44</v>
      </c>
    </row>
    <row r="21" spans="1:3" x14ac:dyDescent="0.35">
      <c r="A21" s="5" t="s">
        <v>19</v>
      </c>
      <c r="B21" s="7">
        <v>44</v>
      </c>
      <c r="C21" s="7">
        <v>48</v>
      </c>
    </row>
    <row r="22" spans="1:3" x14ac:dyDescent="0.35">
      <c r="A22" s="5" t="s">
        <v>20</v>
      </c>
      <c r="B22" s="7">
        <v>50</v>
      </c>
      <c r="C22" s="7">
        <v>54</v>
      </c>
    </row>
    <row r="23" spans="1:3" x14ac:dyDescent="0.35">
      <c r="A23" s="5" t="s">
        <v>21</v>
      </c>
      <c r="B23" s="6">
        <v>0.10175240000000001</v>
      </c>
      <c r="C23" s="6">
        <v>0.20014380000000001</v>
      </c>
    </row>
    <row r="24" spans="1:3" x14ac:dyDescent="0.35">
      <c r="A24" s="5" t="s">
        <v>22</v>
      </c>
      <c r="B24" s="6">
        <v>0.14452580000000001</v>
      </c>
      <c r="C24" s="6">
        <v>0.13645499999999999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Matrix</vt:lpstr>
      <vt:lpstr>Projected Bracket</vt:lpstr>
      <vt:lpstr>HURRICANES</vt:lpstr>
      <vt:lpstr>LIONS</vt:lpstr>
      <vt:lpstr>HIGHLANDERS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 Flood</cp:lastModifiedBy>
  <dcterms:created xsi:type="dcterms:W3CDTF">2016-07-23T15:32:58Z</dcterms:created>
  <dcterms:modified xsi:type="dcterms:W3CDTF">2016-07-23T20:26:36Z</dcterms:modified>
</cp:coreProperties>
</file>