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ocuments\NeXTA_Projects\Shoreside_AM\"/>
    </mc:Choice>
  </mc:AlternateContent>
  <bookViews>
    <workbookView xWindow="0" yWindow="0" windowWidth="19200" windowHeight="6990" firstSheet="5" activeTab="9"/>
  </bookViews>
  <sheets>
    <sheet name="Generation" sheetId="1" r:id="rId1"/>
    <sheet name="HBW Distribution" sheetId="2" r:id="rId2"/>
    <sheet name="HBR Distribution" sheetId="3" r:id="rId3"/>
    <sheet name="Profiles" sheetId="5" r:id="rId4"/>
    <sheet name="Combined Profiles" sheetId="7" r:id="rId5"/>
    <sheet name="Disaggregate Demand" sheetId="6" r:id="rId6"/>
    <sheet name="OD By TOD" sheetId="8" r:id="rId7"/>
    <sheet name="Time Period Prop" sheetId="9" r:id="rId8"/>
    <sheet name="OD by Time Period" sheetId="10" r:id="rId9"/>
    <sheet name="Input Demand" sheetId="11" r:id="rId10"/>
    <sheet name="Freight Distribution" sheetId="4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1" l="1"/>
  <c r="J3" i="11"/>
  <c r="K3" i="11"/>
  <c r="L3" i="11"/>
  <c r="M3" i="11"/>
  <c r="I4" i="11"/>
  <c r="J4" i="11"/>
  <c r="K4" i="11"/>
  <c r="L4" i="11"/>
  <c r="M4" i="11"/>
  <c r="I5" i="11"/>
  <c r="J5" i="11"/>
  <c r="K5" i="11"/>
  <c r="L5" i="11"/>
  <c r="M5" i="11"/>
  <c r="I6" i="11"/>
  <c r="J6" i="11"/>
  <c r="K6" i="11"/>
  <c r="L6" i="11"/>
  <c r="M6" i="11"/>
  <c r="I7" i="11"/>
  <c r="J7" i="11"/>
  <c r="K7" i="11"/>
  <c r="L7" i="11"/>
  <c r="M7" i="11"/>
  <c r="I8" i="11"/>
  <c r="J8" i="11"/>
  <c r="K8" i="11"/>
  <c r="L8" i="11"/>
  <c r="M8" i="11"/>
  <c r="I9" i="11"/>
  <c r="J9" i="11"/>
  <c r="K9" i="11"/>
  <c r="L9" i="11"/>
  <c r="M9" i="11"/>
  <c r="I10" i="11"/>
  <c r="J10" i="11"/>
  <c r="K10" i="11"/>
  <c r="L10" i="11"/>
  <c r="M10" i="11"/>
  <c r="I11" i="11"/>
  <c r="J11" i="11"/>
  <c r="K11" i="11"/>
  <c r="L11" i="11"/>
  <c r="M11" i="11"/>
  <c r="I12" i="11"/>
  <c r="J12" i="11"/>
  <c r="K12" i="11"/>
  <c r="L12" i="11"/>
  <c r="M12" i="11"/>
  <c r="I13" i="11"/>
  <c r="J13" i="11"/>
  <c r="K13" i="11"/>
  <c r="L13" i="11"/>
  <c r="M13" i="11"/>
  <c r="I14" i="11"/>
  <c r="J14" i="11"/>
  <c r="K14" i="11"/>
  <c r="L14" i="11"/>
  <c r="M14" i="11"/>
  <c r="I15" i="11"/>
  <c r="J15" i="11"/>
  <c r="K15" i="11"/>
  <c r="L15" i="11"/>
  <c r="M15" i="11"/>
  <c r="I16" i="11"/>
  <c r="J16" i="11"/>
  <c r="K16" i="11"/>
  <c r="L16" i="11"/>
  <c r="M16" i="11"/>
  <c r="I17" i="11"/>
  <c r="J17" i="11"/>
  <c r="K17" i="11"/>
  <c r="L17" i="11"/>
  <c r="M17" i="11"/>
  <c r="I18" i="11"/>
  <c r="J18" i="11"/>
  <c r="K18" i="11"/>
  <c r="L18" i="11"/>
  <c r="M18" i="11"/>
  <c r="I19" i="11"/>
  <c r="J19" i="11"/>
  <c r="K19" i="11"/>
  <c r="L19" i="11"/>
  <c r="M19" i="11"/>
  <c r="I20" i="11"/>
  <c r="J20" i="11"/>
  <c r="K20" i="11"/>
  <c r="L20" i="11"/>
  <c r="M20" i="11"/>
  <c r="I21" i="11"/>
  <c r="J21" i="11"/>
  <c r="K21" i="11"/>
  <c r="L21" i="11"/>
  <c r="M21" i="11"/>
  <c r="I22" i="11"/>
  <c r="J22" i="11"/>
  <c r="K22" i="11"/>
  <c r="L22" i="11"/>
  <c r="M22" i="11"/>
  <c r="I23" i="11"/>
  <c r="J23" i="11"/>
  <c r="K23" i="11"/>
  <c r="L23" i="11"/>
  <c r="M23" i="11"/>
  <c r="I24" i="11"/>
  <c r="J24" i="11"/>
  <c r="K24" i="11"/>
  <c r="L24" i="11"/>
  <c r="M24" i="11"/>
  <c r="I25" i="11"/>
  <c r="J25" i="11"/>
  <c r="K25" i="11"/>
  <c r="L25" i="11"/>
  <c r="M25" i="11"/>
  <c r="I26" i="11"/>
  <c r="J26" i="11"/>
  <c r="K26" i="11"/>
  <c r="L26" i="11"/>
  <c r="M26" i="11"/>
  <c r="I27" i="11"/>
  <c r="J27" i="11"/>
  <c r="K27" i="11"/>
  <c r="L27" i="11"/>
  <c r="M27" i="11"/>
  <c r="I28" i="11"/>
  <c r="J28" i="11"/>
  <c r="K28" i="11"/>
  <c r="L28" i="11"/>
  <c r="M28" i="11"/>
  <c r="I29" i="11"/>
  <c r="J29" i="11"/>
  <c r="K29" i="11"/>
  <c r="L29" i="11"/>
  <c r="M29" i="11"/>
  <c r="I30" i="11"/>
  <c r="J30" i="11"/>
  <c r="K30" i="11"/>
  <c r="L30" i="11"/>
  <c r="M30" i="11"/>
  <c r="I31" i="11"/>
  <c r="J31" i="11"/>
  <c r="K31" i="11"/>
  <c r="L31" i="11"/>
  <c r="M31" i="11"/>
  <c r="I32" i="11"/>
  <c r="J32" i="11"/>
  <c r="K32" i="11"/>
  <c r="L32" i="11"/>
  <c r="M32" i="11"/>
  <c r="I33" i="11"/>
  <c r="J33" i="11"/>
  <c r="K33" i="11"/>
  <c r="L33" i="11"/>
  <c r="M33" i="11"/>
  <c r="I34" i="11"/>
  <c r="J34" i="11"/>
  <c r="K34" i="11"/>
  <c r="L34" i="11"/>
  <c r="M34" i="11"/>
  <c r="I35" i="11"/>
  <c r="J35" i="11"/>
  <c r="K35" i="11"/>
  <c r="L35" i="11"/>
  <c r="M35" i="11"/>
  <c r="I36" i="11"/>
  <c r="J36" i="11"/>
  <c r="K36" i="11"/>
  <c r="L36" i="11"/>
  <c r="M36" i="11"/>
  <c r="I37" i="11"/>
  <c r="J37" i="11"/>
  <c r="K37" i="11"/>
  <c r="L37" i="11"/>
  <c r="M37" i="11"/>
  <c r="I38" i="11"/>
  <c r="J38" i="11"/>
  <c r="K38" i="11"/>
  <c r="L38" i="11"/>
  <c r="M38" i="11"/>
  <c r="I39" i="11"/>
  <c r="J39" i="11"/>
  <c r="K39" i="11"/>
  <c r="L39" i="11"/>
  <c r="M39" i="11"/>
  <c r="I40" i="11"/>
  <c r="J40" i="11"/>
  <c r="K40" i="11"/>
  <c r="L40" i="11"/>
  <c r="M40" i="11"/>
  <c r="I41" i="11"/>
  <c r="J41" i="11"/>
  <c r="K41" i="11"/>
  <c r="L41" i="11"/>
  <c r="M41" i="11"/>
  <c r="I42" i="11"/>
  <c r="J42" i="11"/>
  <c r="K42" i="11"/>
  <c r="L42" i="11"/>
  <c r="M42" i="11"/>
  <c r="I43" i="11"/>
  <c r="J43" i="11"/>
  <c r="K43" i="11"/>
  <c r="L43" i="11"/>
  <c r="M43" i="11"/>
  <c r="I44" i="11"/>
  <c r="J44" i="11"/>
  <c r="K44" i="11"/>
  <c r="L44" i="11"/>
  <c r="M44" i="11"/>
  <c r="I45" i="11"/>
  <c r="J45" i="11"/>
  <c r="K45" i="11"/>
  <c r="L45" i="11"/>
  <c r="M45" i="11"/>
  <c r="I46" i="11"/>
  <c r="J46" i="11"/>
  <c r="K46" i="11"/>
  <c r="L46" i="11"/>
  <c r="M46" i="11"/>
  <c r="I47" i="11"/>
  <c r="J47" i="11"/>
  <c r="K47" i="11"/>
  <c r="L47" i="11"/>
  <c r="M47" i="11"/>
  <c r="I48" i="11"/>
  <c r="J48" i="11"/>
  <c r="K48" i="11"/>
  <c r="L48" i="11"/>
  <c r="M48" i="11"/>
  <c r="I49" i="11"/>
  <c r="J49" i="11"/>
  <c r="K49" i="11"/>
  <c r="L49" i="11"/>
  <c r="M49" i="11"/>
  <c r="I50" i="11"/>
  <c r="J50" i="11"/>
  <c r="K50" i="11"/>
  <c r="L50" i="11"/>
  <c r="M50" i="11"/>
  <c r="I51" i="11"/>
  <c r="J51" i="11"/>
  <c r="K51" i="11"/>
  <c r="L51" i="11"/>
  <c r="M51" i="11"/>
  <c r="I52" i="11"/>
  <c r="J52" i="11"/>
  <c r="K52" i="11"/>
  <c r="L52" i="11"/>
  <c r="M52" i="11"/>
  <c r="I53" i="11"/>
  <c r="J53" i="11"/>
  <c r="K53" i="11"/>
  <c r="L53" i="11"/>
  <c r="M53" i="11"/>
  <c r="I54" i="11"/>
  <c r="J54" i="11"/>
  <c r="K54" i="11"/>
  <c r="L54" i="11"/>
  <c r="M54" i="11"/>
  <c r="I55" i="11"/>
  <c r="J55" i="11"/>
  <c r="K55" i="11"/>
  <c r="L55" i="11"/>
  <c r="M55" i="11"/>
  <c r="I56" i="11"/>
  <c r="J56" i="11"/>
  <c r="K56" i="11"/>
  <c r="L56" i="11"/>
  <c r="M56" i="11"/>
  <c r="I57" i="11"/>
  <c r="J57" i="11"/>
  <c r="K57" i="11"/>
  <c r="L57" i="11"/>
  <c r="M57" i="11"/>
  <c r="I58" i="11"/>
  <c r="J58" i="11"/>
  <c r="K58" i="11"/>
  <c r="L58" i="11"/>
  <c r="M58" i="11"/>
  <c r="I59" i="11"/>
  <c r="J59" i="11"/>
  <c r="K59" i="11"/>
  <c r="L59" i="11"/>
  <c r="M59" i="11"/>
  <c r="I60" i="11"/>
  <c r="J60" i="11"/>
  <c r="K60" i="11"/>
  <c r="L60" i="11"/>
  <c r="M60" i="11"/>
  <c r="I61" i="11"/>
  <c r="J61" i="11"/>
  <c r="K61" i="11"/>
  <c r="L61" i="11"/>
  <c r="M61" i="11"/>
  <c r="I62" i="11"/>
  <c r="J62" i="11"/>
  <c r="K62" i="11"/>
  <c r="L62" i="11"/>
  <c r="M62" i="11"/>
  <c r="I63" i="11"/>
  <c r="J63" i="11"/>
  <c r="K63" i="11"/>
  <c r="L63" i="11"/>
  <c r="M63" i="11"/>
  <c r="I64" i="11"/>
  <c r="J64" i="11"/>
  <c r="K64" i="11"/>
  <c r="L64" i="11"/>
  <c r="M64" i="11"/>
  <c r="I65" i="11"/>
  <c r="J65" i="11"/>
  <c r="K65" i="11"/>
  <c r="L65" i="11"/>
  <c r="M65" i="11"/>
  <c r="I66" i="11"/>
  <c r="J66" i="11"/>
  <c r="K66" i="11"/>
  <c r="L66" i="11"/>
  <c r="M66" i="11"/>
  <c r="I67" i="11"/>
  <c r="J67" i="11"/>
  <c r="K67" i="11"/>
  <c r="L67" i="11"/>
  <c r="M67" i="11"/>
  <c r="I68" i="11"/>
  <c r="J68" i="11"/>
  <c r="K68" i="11"/>
  <c r="L68" i="11"/>
  <c r="M68" i="11"/>
  <c r="I69" i="11"/>
  <c r="J69" i="11"/>
  <c r="K69" i="11"/>
  <c r="L69" i="11"/>
  <c r="M69" i="11"/>
  <c r="I70" i="11"/>
  <c r="J70" i="11"/>
  <c r="K70" i="11"/>
  <c r="L70" i="11"/>
  <c r="M70" i="11"/>
  <c r="I71" i="11"/>
  <c r="J71" i="11"/>
  <c r="K71" i="11"/>
  <c r="L71" i="11"/>
  <c r="M71" i="11"/>
  <c r="I72" i="11"/>
  <c r="J72" i="11"/>
  <c r="K72" i="11"/>
  <c r="L72" i="11"/>
  <c r="M72" i="11"/>
  <c r="I73" i="11"/>
  <c r="J73" i="11"/>
  <c r="K73" i="11"/>
  <c r="L73" i="11"/>
  <c r="M73" i="11"/>
  <c r="I74" i="11"/>
  <c r="J74" i="11"/>
  <c r="K74" i="11"/>
  <c r="L74" i="11"/>
  <c r="M74" i="11"/>
  <c r="I75" i="11"/>
  <c r="J75" i="11"/>
  <c r="K75" i="11"/>
  <c r="L75" i="11"/>
  <c r="M75" i="11"/>
  <c r="I76" i="11"/>
  <c r="J76" i="11"/>
  <c r="K76" i="11"/>
  <c r="L76" i="11"/>
  <c r="M76" i="11"/>
  <c r="I77" i="11"/>
  <c r="J77" i="11"/>
  <c r="K77" i="11"/>
  <c r="L77" i="11"/>
  <c r="M77" i="11"/>
  <c r="I78" i="11"/>
  <c r="J78" i="11"/>
  <c r="K78" i="11"/>
  <c r="L78" i="11"/>
  <c r="M78" i="11"/>
  <c r="I79" i="11"/>
  <c r="J79" i="11"/>
  <c r="K79" i="11"/>
  <c r="L79" i="11"/>
  <c r="M79" i="11"/>
  <c r="I80" i="11"/>
  <c r="J80" i="11"/>
  <c r="K80" i="11"/>
  <c r="L80" i="11"/>
  <c r="M80" i="11"/>
  <c r="I81" i="11"/>
  <c r="J81" i="11"/>
  <c r="K81" i="11"/>
  <c r="L81" i="11"/>
  <c r="M81" i="11"/>
  <c r="I82" i="11"/>
  <c r="J82" i="11"/>
  <c r="K82" i="11"/>
  <c r="L82" i="11"/>
  <c r="M82" i="11"/>
  <c r="I83" i="11"/>
  <c r="J83" i="11"/>
  <c r="K83" i="11"/>
  <c r="L83" i="11"/>
  <c r="M83" i="11"/>
  <c r="I84" i="11"/>
  <c r="J84" i="11"/>
  <c r="K84" i="11"/>
  <c r="L84" i="11"/>
  <c r="M84" i="11"/>
  <c r="I85" i="11"/>
  <c r="J85" i="11"/>
  <c r="K85" i="11"/>
  <c r="L85" i="11"/>
  <c r="M85" i="11"/>
  <c r="I86" i="11"/>
  <c r="J86" i="11"/>
  <c r="K86" i="11"/>
  <c r="L86" i="11"/>
  <c r="M86" i="11"/>
  <c r="I87" i="11"/>
  <c r="J87" i="11"/>
  <c r="K87" i="11"/>
  <c r="L87" i="11"/>
  <c r="M87" i="11"/>
  <c r="I88" i="11"/>
  <c r="J88" i="11"/>
  <c r="K88" i="11"/>
  <c r="L88" i="11"/>
  <c r="M88" i="11"/>
  <c r="I89" i="11"/>
  <c r="J89" i="11"/>
  <c r="K89" i="11"/>
  <c r="L89" i="11"/>
  <c r="M89" i="11"/>
  <c r="I90" i="11"/>
  <c r="J90" i="11"/>
  <c r="K90" i="11"/>
  <c r="L90" i="11"/>
  <c r="M90" i="11"/>
  <c r="I91" i="11"/>
  <c r="J91" i="11"/>
  <c r="K91" i="11"/>
  <c r="L91" i="11"/>
  <c r="M91" i="11"/>
  <c r="I92" i="11"/>
  <c r="J92" i="11"/>
  <c r="K92" i="11"/>
  <c r="L92" i="11"/>
  <c r="M92" i="11"/>
  <c r="I93" i="11"/>
  <c r="J93" i="11"/>
  <c r="K93" i="11"/>
  <c r="L93" i="11"/>
  <c r="M93" i="11"/>
  <c r="I94" i="11"/>
  <c r="J94" i="11"/>
  <c r="K94" i="11"/>
  <c r="L94" i="11"/>
  <c r="M94" i="11"/>
  <c r="I95" i="11"/>
  <c r="J95" i="11"/>
  <c r="K95" i="11"/>
  <c r="L95" i="11"/>
  <c r="M95" i="11"/>
  <c r="I96" i="11"/>
  <c r="J96" i="11"/>
  <c r="K96" i="11"/>
  <c r="L96" i="11"/>
  <c r="M96" i="11"/>
  <c r="I97" i="11"/>
  <c r="J97" i="11"/>
  <c r="K97" i="11"/>
  <c r="L97" i="11"/>
  <c r="M97" i="11"/>
  <c r="I98" i="11"/>
  <c r="J98" i="11"/>
  <c r="K98" i="11"/>
  <c r="L98" i="11"/>
  <c r="M98" i="11"/>
  <c r="I99" i="11"/>
  <c r="J99" i="11"/>
  <c r="K99" i="11"/>
  <c r="L99" i="11"/>
  <c r="M99" i="11"/>
  <c r="I100" i="11"/>
  <c r="J100" i="11"/>
  <c r="K100" i="11"/>
  <c r="L100" i="11"/>
  <c r="M100" i="11"/>
  <c r="I101" i="11"/>
  <c r="J101" i="11"/>
  <c r="K101" i="11"/>
  <c r="L101" i="11"/>
  <c r="M101" i="11"/>
  <c r="I102" i="11"/>
  <c r="J102" i="11"/>
  <c r="K102" i="11"/>
  <c r="L102" i="11"/>
  <c r="M102" i="11"/>
  <c r="I103" i="11"/>
  <c r="J103" i="11"/>
  <c r="K103" i="11"/>
  <c r="L103" i="11"/>
  <c r="M103" i="11"/>
  <c r="I104" i="11"/>
  <c r="J104" i="11"/>
  <c r="K104" i="11"/>
  <c r="L104" i="11"/>
  <c r="M104" i="11"/>
  <c r="I105" i="11"/>
  <c r="J105" i="11"/>
  <c r="K105" i="11"/>
  <c r="L105" i="11"/>
  <c r="M105" i="11"/>
  <c r="I106" i="11"/>
  <c r="J106" i="11"/>
  <c r="K106" i="11"/>
  <c r="L106" i="11"/>
  <c r="M106" i="11"/>
  <c r="I107" i="11"/>
  <c r="J107" i="11"/>
  <c r="K107" i="11"/>
  <c r="L107" i="11"/>
  <c r="M107" i="11"/>
  <c r="I108" i="11"/>
  <c r="J108" i="11"/>
  <c r="K108" i="11"/>
  <c r="L108" i="11"/>
  <c r="M108" i="11"/>
  <c r="I109" i="11"/>
  <c r="J109" i="11"/>
  <c r="K109" i="11"/>
  <c r="L109" i="11"/>
  <c r="M109" i="11"/>
  <c r="I110" i="11"/>
  <c r="J110" i="11"/>
  <c r="K110" i="11"/>
  <c r="L110" i="11"/>
  <c r="M110" i="11"/>
  <c r="I111" i="11"/>
  <c r="J111" i="11"/>
  <c r="K111" i="11"/>
  <c r="L111" i="11"/>
  <c r="M111" i="11"/>
  <c r="I112" i="11"/>
  <c r="J112" i="11"/>
  <c r="K112" i="11"/>
  <c r="L112" i="11"/>
  <c r="M112" i="11"/>
  <c r="I113" i="11"/>
  <c r="J113" i="11"/>
  <c r="K113" i="11"/>
  <c r="L113" i="11"/>
  <c r="M113" i="11"/>
  <c r="I114" i="11"/>
  <c r="J114" i="11"/>
  <c r="K114" i="11"/>
  <c r="L114" i="11"/>
  <c r="M114" i="11"/>
  <c r="I115" i="11"/>
  <c r="J115" i="11"/>
  <c r="K115" i="11"/>
  <c r="L115" i="11"/>
  <c r="M115" i="11"/>
  <c r="I116" i="11"/>
  <c r="J116" i="11"/>
  <c r="K116" i="11"/>
  <c r="L116" i="11"/>
  <c r="M116" i="11"/>
  <c r="I117" i="11"/>
  <c r="J117" i="11"/>
  <c r="K117" i="11"/>
  <c r="L117" i="11"/>
  <c r="M117" i="11"/>
  <c r="I118" i="11"/>
  <c r="J118" i="11"/>
  <c r="K118" i="11"/>
  <c r="L118" i="11"/>
  <c r="M118" i="11"/>
  <c r="I119" i="11"/>
  <c r="J119" i="11"/>
  <c r="K119" i="11"/>
  <c r="L119" i="11"/>
  <c r="M119" i="11"/>
  <c r="I120" i="11"/>
  <c r="J120" i="11"/>
  <c r="K120" i="11"/>
  <c r="L120" i="11"/>
  <c r="M120" i="11"/>
  <c r="I121" i="11"/>
  <c r="J121" i="11"/>
  <c r="K121" i="11"/>
  <c r="L121" i="11"/>
  <c r="M121" i="11"/>
  <c r="I122" i="11"/>
  <c r="J122" i="11"/>
  <c r="K122" i="11"/>
  <c r="L122" i="11"/>
  <c r="M122" i="11"/>
  <c r="I123" i="11"/>
  <c r="J123" i="11"/>
  <c r="K123" i="11"/>
  <c r="L123" i="11"/>
  <c r="M123" i="11"/>
  <c r="I124" i="11"/>
  <c r="J124" i="11"/>
  <c r="K124" i="11"/>
  <c r="L124" i="11"/>
  <c r="M124" i="11"/>
  <c r="I125" i="11"/>
  <c r="J125" i="11"/>
  <c r="K125" i="11"/>
  <c r="L125" i="11"/>
  <c r="M125" i="11"/>
  <c r="I126" i="11"/>
  <c r="J126" i="11"/>
  <c r="K126" i="11"/>
  <c r="L126" i="11"/>
  <c r="M126" i="11"/>
  <c r="I127" i="11"/>
  <c r="J127" i="11"/>
  <c r="K127" i="11"/>
  <c r="L127" i="11"/>
  <c r="M127" i="11"/>
  <c r="I128" i="11"/>
  <c r="J128" i="11"/>
  <c r="K128" i="11"/>
  <c r="L128" i="11"/>
  <c r="M128" i="11"/>
  <c r="I129" i="11"/>
  <c r="J129" i="11"/>
  <c r="K129" i="11"/>
  <c r="L129" i="11"/>
  <c r="M129" i="11"/>
  <c r="I130" i="11"/>
  <c r="J130" i="11"/>
  <c r="K130" i="11"/>
  <c r="L130" i="11"/>
  <c r="M130" i="11"/>
  <c r="I131" i="11"/>
  <c r="J131" i="11"/>
  <c r="K131" i="11"/>
  <c r="L131" i="11"/>
  <c r="M131" i="11"/>
  <c r="I132" i="11"/>
  <c r="J132" i="11"/>
  <c r="K132" i="11"/>
  <c r="L132" i="11"/>
  <c r="M132" i="11"/>
  <c r="I133" i="11"/>
  <c r="J133" i="11"/>
  <c r="K133" i="11"/>
  <c r="L133" i="11"/>
  <c r="M133" i="11"/>
  <c r="I134" i="11"/>
  <c r="J134" i="11"/>
  <c r="K134" i="11"/>
  <c r="L134" i="11"/>
  <c r="M134" i="11"/>
  <c r="I135" i="11"/>
  <c r="J135" i="11"/>
  <c r="K135" i="11"/>
  <c r="L135" i="11"/>
  <c r="M135" i="11"/>
  <c r="I136" i="11"/>
  <c r="J136" i="11"/>
  <c r="K136" i="11"/>
  <c r="L136" i="11"/>
  <c r="M136" i="11"/>
  <c r="I137" i="11"/>
  <c r="J137" i="11"/>
  <c r="K137" i="11"/>
  <c r="L137" i="11"/>
  <c r="M137" i="11"/>
  <c r="I138" i="11"/>
  <c r="J138" i="11"/>
  <c r="K138" i="11"/>
  <c r="L138" i="11"/>
  <c r="M138" i="11"/>
  <c r="I139" i="11"/>
  <c r="J139" i="11"/>
  <c r="K139" i="11"/>
  <c r="L139" i="11"/>
  <c r="M139" i="11"/>
  <c r="I140" i="11"/>
  <c r="J140" i="11"/>
  <c r="K140" i="11"/>
  <c r="L140" i="11"/>
  <c r="M140" i="11"/>
  <c r="I141" i="11"/>
  <c r="J141" i="11"/>
  <c r="K141" i="11"/>
  <c r="L141" i="11"/>
  <c r="M141" i="11"/>
  <c r="I142" i="11"/>
  <c r="J142" i="11"/>
  <c r="K142" i="11"/>
  <c r="L142" i="11"/>
  <c r="M142" i="11"/>
  <c r="I143" i="11"/>
  <c r="J143" i="11"/>
  <c r="K143" i="11"/>
  <c r="L143" i="11"/>
  <c r="M143" i="11"/>
  <c r="I144" i="11"/>
  <c r="J144" i="11"/>
  <c r="K144" i="11"/>
  <c r="L144" i="11"/>
  <c r="M144" i="11"/>
  <c r="I145" i="11"/>
  <c r="J145" i="11"/>
  <c r="K145" i="11"/>
  <c r="L145" i="11"/>
  <c r="M145" i="11"/>
  <c r="I146" i="11"/>
  <c r="J146" i="11"/>
  <c r="K146" i="11"/>
  <c r="L146" i="11"/>
  <c r="M146" i="11"/>
  <c r="I147" i="11"/>
  <c r="J147" i="11"/>
  <c r="K147" i="11"/>
  <c r="L147" i="11"/>
  <c r="M147" i="11"/>
  <c r="I148" i="11"/>
  <c r="J148" i="11"/>
  <c r="K148" i="11"/>
  <c r="L148" i="11"/>
  <c r="M148" i="11"/>
  <c r="I149" i="11"/>
  <c r="J149" i="11"/>
  <c r="K149" i="11"/>
  <c r="L149" i="11"/>
  <c r="M149" i="11"/>
  <c r="I150" i="11"/>
  <c r="J150" i="11"/>
  <c r="K150" i="11"/>
  <c r="L150" i="11"/>
  <c r="M150" i="11"/>
  <c r="I151" i="11"/>
  <c r="J151" i="11"/>
  <c r="K151" i="11"/>
  <c r="L151" i="11"/>
  <c r="M151" i="11"/>
  <c r="I152" i="11"/>
  <c r="J152" i="11"/>
  <c r="K152" i="11"/>
  <c r="L152" i="11"/>
  <c r="M152" i="11"/>
  <c r="I153" i="11"/>
  <c r="J153" i="11"/>
  <c r="K153" i="11"/>
  <c r="L153" i="11"/>
  <c r="M153" i="11"/>
  <c r="I154" i="11"/>
  <c r="J154" i="11"/>
  <c r="K154" i="11"/>
  <c r="L154" i="11"/>
  <c r="M154" i="11"/>
  <c r="I155" i="11"/>
  <c r="J155" i="11"/>
  <c r="K155" i="11"/>
  <c r="L155" i="11"/>
  <c r="M155" i="11"/>
  <c r="I156" i="11"/>
  <c r="J156" i="11"/>
  <c r="K156" i="11"/>
  <c r="L156" i="11"/>
  <c r="M156" i="11"/>
  <c r="I157" i="11"/>
  <c r="J157" i="11"/>
  <c r="K157" i="11"/>
  <c r="L157" i="11"/>
  <c r="M157" i="11"/>
  <c r="I158" i="11"/>
  <c r="J158" i="11"/>
  <c r="K158" i="11"/>
  <c r="L158" i="11"/>
  <c r="M158" i="11"/>
  <c r="I159" i="11"/>
  <c r="J159" i="11"/>
  <c r="K159" i="11"/>
  <c r="L159" i="11"/>
  <c r="M159" i="11"/>
  <c r="I160" i="11"/>
  <c r="J160" i="11"/>
  <c r="K160" i="11"/>
  <c r="L160" i="11"/>
  <c r="M160" i="11"/>
  <c r="I161" i="11"/>
  <c r="J161" i="11"/>
  <c r="K161" i="11"/>
  <c r="L161" i="11"/>
  <c r="M161" i="11"/>
  <c r="I162" i="11"/>
  <c r="J162" i="11"/>
  <c r="K162" i="11"/>
  <c r="L162" i="11"/>
  <c r="M162" i="11"/>
  <c r="I163" i="11"/>
  <c r="J163" i="11"/>
  <c r="K163" i="11"/>
  <c r="L163" i="11"/>
  <c r="M163" i="11"/>
  <c r="I164" i="11"/>
  <c r="J164" i="11"/>
  <c r="K164" i="11"/>
  <c r="L164" i="11"/>
  <c r="M164" i="11"/>
  <c r="I165" i="11"/>
  <c r="J165" i="11"/>
  <c r="K165" i="11"/>
  <c r="L165" i="11"/>
  <c r="M165" i="11"/>
  <c r="I166" i="11"/>
  <c r="J166" i="11"/>
  <c r="K166" i="11"/>
  <c r="L166" i="11"/>
  <c r="M166" i="11"/>
  <c r="I167" i="11"/>
  <c r="J167" i="11"/>
  <c r="K167" i="11"/>
  <c r="L167" i="11"/>
  <c r="M167" i="11"/>
  <c r="I168" i="11"/>
  <c r="J168" i="11"/>
  <c r="K168" i="11"/>
  <c r="L168" i="11"/>
  <c r="M168" i="11"/>
  <c r="I169" i="11"/>
  <c r="J169" i="11"/>
  <c r="K169" i="11"/>
  <c r="L169" i="11"/>
  <c r="M169" i="11"/>
  <c r="I170" i="11"/>
  <c r="J170" i="11"/>
  <c r="K170" i="11"/>
  <c r="L170" i="11"/>
  <c r="M170" i="11"/>
  <c r="I171" i="11"/>
  <c r="J171" i="11"/>
  <c r="K171" i="11"/>
  <c r="L171" i="11"/>
  <c r="M171" i="11"/>
  <c r="I172" i="11"/>
  <c r="J172" i="11"/>
  <c r="K172" i="11"/>
  <c r="L172" i="11"/>
  <c r="M172" i="11"/>
  <c r="I173" i="11"/>
  <c r="J173" i="11"/>
  <c r="K173" i="11"/>
  <c r="L173" i="11"/>
  <c r="M173" i="11"/>
  <c r="I174" i="11"/>
  <c r="J174" i="11"/>
  <c r="K174" i="11"/>
  <c r="L174" i="11"/>
  <c r="M174" i="11"/>
  <c r="I175" i="11"/>
  <c r="J175" i="11"/>
  <c r="K175" i="11"/>
  <c r="L175" i="11"/>
  <c r="M175" i="11"/>
  <c r="I176" i="11"/>
  <c r="J176" i="11"/>
  <c r="K176" i="11"/>
  <c r="L176" i="11"/>
  <c r="M176" i="11"/>
  <c r="I177" i="11"/>
  <c r="J177" i="11"/>
  <c r="K177" i="11"/>
  <c r="L177" i="11"/>
  <c r="M177" i="11"/>
  <c r="I178" i="11"/>
  <c r="J178" i="11"/>
  <c r="K178" i="11"/>
  <c r="L178" i="11"/>
  <c r="M178" i="11"/>
  <c r="I179" i="11"/>
  <c r="J179" i="11"/>
  <c r="K179" i="11"/>
  <c r="L179" i="11"/>
  <c r="M179" i="11"/>
  <c r="I180" i="11"/>
  <c r="J180" i="11"/>
  <c r="K180" i="11"/>
  <c r="L180" i="11"/>
  <c r="M180" i="11"/>
  <c r="I181" i="11"/>
  <c r="J181" i="11"/>
  <c r="K181" i="11"/>
  <c r="L181" i="11"/>
  <c r="M181" i="11"/>
  <c r="I182" i="11"/>
  <c r="J182" i="11"/>
  <c r="K182" i="11"/>
  <c r="L182" i="11"/>
  <c r="M182" i="11"/>
  <c r="I183" i="11"/>
  <c r="J183" i="11"/>
  <c r="K183" i="11"/>
  <c r="L183" i="11"/>
  <c r="M183" i="11"/>
  <c r="I184" i="11"/>
  <c r="J184" i="11"/>
  <c r="K184" i="11"/>
  <c r="L184" i="11"/>
  <c r="M184" i="11"/>
  <c r="I185" i="11"/>
  <c r="J185" i="11"/>
  <c r="K185" i="11"/>
  <c r="L185" i="11"/>
  <c r="M185" i="11"/>
  <c r="I186" i="11"/>
  <c r="J186" i="11"/>
  <c r="K186" i="11"/>
  <c r="L186" i="11"/>
  <c r="M186" i="11"/>
  <c r="I187" i="11"/>
  <c r="J187" i="11"/>
  <c r="K187" i="11"/>
  <c r="L187" i="11"/>
  <c r="M187" i="11"/>
  <c r="I188" i="11"/>
  <c r="J188" i="11"/>
  <c r="K188" i="11"/>
  <c r="L188" i="11"/>
  <c r="M188" i="11"/>
  <c r="I189" i="11"/>
  <c r="J189" i="11"/>
  <c r="K189" i="11"/>
  <c r="L189" i="11"/>
  <c r="M189" i="11"/>
  <c r="I190" i="11"/>
  <c r="J190" i="11"/>
  <c r="K190" i="11"/>
  <c r="L190" i="11"/>
  <c r="M190" i="11"/>
  <c r="I191" i="11"/>
  <c r="J191" i="11"/>
  <c r="K191" i="11"/>
  <c r="L191" i="11"/>
  <c r="M191" i="11"/>
  <c r="I192" i="11"/>
  <c r="J192" i="11"/>
  <c r="K192" i="11"/>
  <c r="L192" i="11"/>
  <c r="M192" i="11"/>
  <c r="I193" i="11"/>
  <c r="J193" i="11"/>
  <c r="K193" i="11"/>
  <c r="L193" i="11"/>
  <c r="M193" i="11"/>
  <c r="I194" i="11"/>
  <c r="J194" i="11"/>
  <c r="K194" i="11"/>
  <c r="L194" i="11"/>
  <c r="M194" i="11"/>
  <c r="I195" i="11"/>
  <c r="J195" i="11"/>
  <c r="K195" i="11"/>
  <c r="L195" i="11"/>
  <c r="M195" i="11"/>
  <c r="I196" i="11"/>
  <c r="J196" i="11"/>
  <c r="K196" i="11"/>
  <c r="L196" i="11"/>
  <c r="M196" i="11"/>
  <c r="I197" i="11"/>
  <c r="J197" i="11"/>
  <c r="K197" i="11"/>
  <c r="L197" i="11"/>
  <c r="M197" i="11"/>
  <c r="I198" i="11"/>
  <c r="J198" i="11"/>
  <c r="K198" i="11"/>
  <c r="L198" i="11"/>
  <c r="M198" i="11"/>
  <c r="I199" i="11"/>
  <c r="J199" i="11"/>
  <c r="K199" i="11"/>
  <c r="L199" i="11"/>
  <c r="M199" i="11"/>
  <c r="I200" i="11"/>
  <c r="J200" i="11"/>
  <c r="K200" i="11"/>
  <c r="L200" i="11"/>
  <c r="M200" i="11"/>
  <c r="I201" i="11"/>
  <c r="J201" i="11"/>
  <c r="K201" i="11"/>
  <c r="L201" i="11"/>
  <c r="M201" i="11"/>
  <c r="I202" i="11"/>
  <c r="J202" i="11"/>
  <c r="K202" i="11"/>
  <c r="L202" i="11"/>
  <c r="M202" i="11"/>
  <c r="I203" i="11"/>
  <c r="J203" i="11"/>
  <c r="K203" i="11"/>
  <c r="L203" i="11"/>
  <c r="M203" i="11"/>
  <c r="I204" i="11"/>
  <c r="J204" i="11"/>
  <c r="K204" i="11"/>
  <c r="L204" i="11"/>
  <c r="M204" i="11"/>
  <c r="I205" i="11"/>
  <c r="J205" i="11"/>
  <c r="K205" i="11"/>
  <c r="L205" i="11"/>
  <c r="M205" i="11"/>
  <c r="I206" i="11"/>
  <c r="J206" i="11"/>
  <c r="K206" i="11"/>
  <c r="L206" i="11"/>
  <c r="M206" i="11"/>
  <c r="I207" i="11"/>
  <c r="J207" i="11"/>
  <c r="K207" i="11"/>
  <c r="L207" i="11"/>
  <c r="M207" i="11"/>
  <c r="I208" i="11"/>
  <c r="J208" i="11"/>
  <c r="K208" i="11"/>
  <c r="L208" i="11"/>
  <c r="M208" i="11"/>
  <c r="I209" i="11"/>
  <c r="J209" i="11"/>
  <c r="K209" i="11"/>
  <c r="L209" i="11"/>
  <c r="M209" i="11"/>
  <c r="I210" i="11"/>
  <c r="J210" i="11"/>
  <c r="K210" i="11"/>
  <c r="L210" i="11"/>
  <c r="M210" i="11"/>
  <c r="I211" i="11"/>
  <c r="J211" i="11"/>
  <c r="K211" i="11"/>
  <c r="L211" i="11"/>
  <c r="M211" i="11"/>
  <c r="I212" i="11"/>
  <c r="J212" i="11"/>
  <c r="K212" i="11"/>
  <c r="L212" i="11"/>
  <c r="M212" i="11"/>
  <c r="I213" i="11"/>
  <c r="J213" i="11"/>
  <c r="K213" i="11"/>
  <c r="L213" i="11"/>
  <c r="M213" i="11"/>
  <c r="I214" i="11"/>
  <c r="J214" i="11"/>
  <c r="K214" i="11"/>
  <c r="L214" i="11"/>
  <c r="M214" i="11"/>
  <c r="I215" i="11"/>
  <c r="J215" i="11"/>
  <c r="K215" i="11"/>
  <c r="L215" i="11"/>
  <c r="M215" i="11"/>
  <c r="I216" i="11"/>
  <c r="J216" i="11"/>
  <c r="K216" i="11"/>
  <c r="L216" i="11"/>
  <c r="M216" i="11"/>
  <c r="I217" i="11"/>
  <c r="J217" i="11"/>
  <c r="K217" i="11"/>
  <c r="L217" i="11"/>
  <c r="M217" i="11"/>
  <c r="I218" i="11"/>
  <c r="J218" i="11"/>
  <c r="K218" i="11"/>
  <c r="L218" i="11"/>
  <c r="M218" i="11"/>
  <c r="I219" i="11"/>
  <c r="J219" i="11"/>
  <c r="K219" i="11"/>
  <c r="L219" i="11"/>
  <c r="M219" i="11"/>
  <c r="I220" i="11"/>
  <c r="J220" i="11"/>
  <c r="K220" i="11"/>
  <c r="L220" i="11"/>
  <c r="M220" i="11"/>
  <c r="I221" i="11"/>
  <c r="J221" i="11"/>
  <c r="K221" i="11"/>
  <c r="L221" i="11"/>
  <c r="M221" i="11"/>
  <c r="I222" i="11"/>
  <c r="J222" i="11"/>
  <c r="K222" i="11"/>
  <c r="L222" i="11"/>
  <c r="M222" i="11"/>
  <c r="I223" i="11"/>
  <c r="J223" i="11"/>
  <c r="K223" i="11"/>
  <c r="L223" i="11"/>
  <c r="M223" i="11"/>
  <c r="I224" i="11"/>
  <c r="J224" i="11"/>
  <c r="K224" i="11"/>
  <c r="L224" i="11"/>
  <c r="M224" i="11"/>
  <c r="I225" i="11"/>
  <c r="J225" i="11"/>
  <c r="K225" i="11"/>
  <c r="L225" i="11"/>
  <c r="M225" i="11"/>
  <c r="I226" i="11"/>
  <c r="J226" i="11"/>
  <c r="K226" i="11"/>
  <c r="L226" i="11"/>
  <c r="M226" i="11"/>
  <c r="I227" i="11"/>
  <c r="J227" i="11"/>
  <c r="K227" i="11"/>
  <c r="L227" i="11"/>
  <c r="M227" i="11"/>
  <c r="I228" i="11"/>
  <c r="J228" i="11"/>
  <c r="K228" i="11"/>
  <c r="L228" i="11"/>
  <c r="M228" i="11"/>
  <c r="I229" i="11"/>
  <c r="J229" i="11"/>
  <c r="K229" i="11"/>
  <c r="L229" i="11"/>
  <c r="M229" i="11"/>
  <c r="I230" i="11"/>
  <c r="J230" i="11"/>
  <c r="K230" i="11"/>
  <c r="L230" i="11"/>
  <c r="M230" i="11"/>
  <c r="I231" i="11"/>
  <c r="J231" i="11"/>
  <c r="K231" i="11"/>
  <c r="L231" i="11"/>
  <c r="M231" i="11"/>
  <c r="I232" i="11"/>
  <c r="J232" i="11"/>
  <c r="K232" i="11"/>
  <c r="L232" i="11"/>
  <c r="M232" i="11"/>
  <c r="I233" i="11"/>
  <c r="J233" i="11"/>
  <c r="K233" i="11"/>
  <c r="L233" i="11"/>
  <c r="M233" i="11"/>
  <c r="I234" i="11"/>
  <c r="J234" i="11"/>
  <c r="K234" i="11"/>
  <c r="L234" i="11"/>
  <c r="M234" i="11"/>
  <c r="I235" i="11"/>
  <c r="J235" i="11"/>
  <c r="K235" i="11"/>
  <c r="L235" i="11"/>
  <c r="M235" i="11"/>
  <c r="I236" i="11"/>
  <c r="J236" i="11"/>
  <c r="K236" i="11"/>
  <c r="L236" i="11"/>
  <c r="M236" i="11"/>
  <c r="I237" i="11"/>
  <c r="J237" i="11"/>
  <c r="K237" i="11"/>
  <c r="L237" i="11"/>
  <c r="M237" i="11"/>
  <c r="I238" i="11"/>
  <c r="J238" i="11"/>
  <c r="K238" i="11"/>
  <c r="L238" i="11"/>
  <c r="M238" i="11"/>
  <c r="I239" i="11"/>
  <c r="J239" i="11"/>
  <c r="K239" i="11"/>
  <c r="L239" i="11"/>
  <c r="M239" i="11"/>
  <c r="I240" i="11"/>
  <c r="J240" i="11"/>
  <c r="K240" i="11"/>
  <c r="L240" i="11"/>
  <c r="M240" i="11"/>
  <c r="I241" i="11"/>
  <c r="J241" i="11"/>
  <c r="K241" i="11"/>
  <c r="L241" i="11"/>
  <c r="M241" i="11"/>
  <c r="I242" i="11"/>
  <c r="J242" i="11"/>
  <c r="K242" i="11"/>
  <c r="L242" i="11"/>
  <c r="M242" i="11"/>
  <c r="I243" i="11"/>
  <c r="J243" i="11"/>
  <c r="K243" i="11"/>
  <c r="L243" i="11"/>
  <c r="M243" i="11"/>
  <c r="I244" i="11"/>
  <c r="J244" i="11"/>
  <c r="K244" i="11"/>
  <c r="L244" i="11"/>
  <c r="M244" i="11"/>
  <c r="I245" i="11"/>
  <c r="J245" i="11"/>
  <c r="K245" i="11"/>
  <c r="L245" i="11"/>
  <c r="M245" i="11"/>
  <c r="I246" i="11"/>
  <c r="J246" i="11"/>
  <c r="K246" i="11"/>
  <c r="L246" i="11"/>
  <c r="M246" i="11"/>
  <c r="I247" i="11"/>
  <c r="J247" i="11"/>
  <c r="K247" i="11"/>
  <c r="L247" i="11"/>
  <c r="M247" i="11"/>
  <c r="I248" i="11"/>
  <c r="J248" i="11"/>
  <c r="K248" i="11"/>
  <c r="L248" i="11"/>
  <c r="M248" i="11"/>
  <c r="I249" i="11"/>
  <c r="J249" i="11"/>
  <c r="K249" i="11"/>
  <c r="L249" i="11"/>
  <c r="M249" i="11"/>
  <c r="I250" i="11"/>
  <c r="J250" i="11"/>
  <c r="K250" i="11"/>
  <c r="L250" i="11"/>
  <c r="M250" i="11"/>
  <c r="I251" i="11"/>
  <c r="J251" i="11"/>
  <c r="K251" i="11"/>
  <c r="L251" i="11"/>
  <c r="M251" i="11"/>
  <c r="I252" i="11"/>
  <c r="J252" i="11"/>
  <c r="K252" i="11"/>
  <c r="L252" i="11"/>
  <c r="M252" i="11"/>
  <c r="I253" i="11"/>
  <c r="J253" i="11"/>
  <c r="K253" i="11"/>
  <c r="L253" i="11"/>
  <c r="M253" i="11"/>
  <c r="I254" i="11"/>
  <c r="J254" i="11"/>
  <c r="K254" i="11"/>
  <c r="L254" i="11"/>
  <c r="M254" i="11"/>
  <c r="I255" i="11"/>
  <c r="J255" i="11"/>
  <c r="K255" i="11"/>
  <c r="L255" i="11"/>
  <c r="M255" i="11"/>
  <c r="I256" i="11"/>
  <c r="J256" i="11"/>
  <c r="K256" i="11"/>
  <c r="L256" i="11"/>
  <c r="M256" i="11"/>
  <c r="I257" i="11"/>
  <c r="J257" i="11"/>
  <c r="K257" i="11"/>
  <c r="L257" i="11"/>
  <c r="M257" i="11"/>
  <c r="I258" i="11"/>
  <c r="J258" i="11"/>
  <c r="K258" i="11"/>
  <c r="L258" i="11"/>
  <c r="M258" i="11"/>
  <c r="I259" i="11"/>
  <c r="J259" i="11"/>
  <c r="K259" i="11"/>
  <c r="L259" i="11"/>
  <c r="M259" i="11"/>
  <c r="I260" i="11"/>
  <c r="J260" i="11"/>
  <c r="K260" i="11"/>
  <c r="L260" i="11"/>
  <c r="M260" i="11"/>
  <c r="I261" i="11"/>
  <c r="J261" i="11"/>
  <c r="K261" i="11"/>
  <c r="L261" i="11"/>
  <c r="M261" i="11"/>
  <c r="I262" i="11"/>
  <c r="J262" i="11"/>
  <c r="K262" i="11"/>
  <c r="L262" i="11"/>
  <c r="M262" i="11"/>
  <c r="I263" i="11"/>
  <c r="J263" i="11"/>
  <c r="K263" i="11"/>
  <c r="L263" i="11"/>
  <c r="M263" i="11"/>
  <c r="I264" i="11"/>
  <c r="J264" i="11"/>
  <c r="K264" i="11"/>
  <c r="L264" i="11"/>
  <c r="M264" i="11"/>
  <c r="I265" i="11"/>
  <c r="J265" i="11"/>
  <c r="K265" i="11"/>
  <c r="L265" i="11"/>
  <c r="M265" i="11"/>
  <c r="I266" i="11"/>
  <c r="J266" i="11"/>
  <c r="K266" i="11"/>
  <c r="L266" i="11"/>
  <c r="M266" i="11"/>
  <c r="I267" i="11"/>
  <c r="J267" i="11"/>
  <c r="K267" i="11"/>
  <c r="L267" i="11"/>
  <c r="M267" i="11"/>
  <c r="I268" i="11"/>
  <c r="J268" i="11"/>
  <c r="K268" i="11"/>
  <c r="L268" i="11"/>
  <c r="M268" i="11"/>
  <c r="I269" i="11"/>
  <c r="J269" i="11"/>
  <c r="K269" i="11"/>
  <c r="L269" i="11"/>
  <c r="M269" i="11"/>
  <c r="I270" i="11"/>
  <c r="J270" i="11"/>
  <c r="K270" i="11"/>
  <c r="L270" i="11"/>
  <c r="M270" i="11"/>
  <c r="I271" i="11"/>
  <c r="J271" i="11"/>
  <c r="K271" i="11"/>
  <c r="L271" i="11"/>
  <c r="M271" i="11"/>
  <c r="I272" i="11"/>
  <c r="J272" i="11"/>
  <c r="K272" i="11"/>
  <c r="L272" i="11"/>
  <c r="M272" i="11"/>
  <c r="I273" i="11"/>
  <c r="J273" i="11"/>
  <c r="K273" i="11"/>
  <c r="L273" i="11"/>
  <c r="M273" i="11"/>
  <c r="I274" i="11"/>
  <c r="J274" i="11"/>
  <c r="K274" i="11"/>
  <c r="L274" i="11"/>
  <c r="M274" i="11"/>
  <c r="I275" i="11"/>
  <c r="J275" i="11"/>
  <c r="K275" i="11"/>
  <c r="L275" i="11"/>
  <c r="M275" i="11"/>
  <c r="I276" i="11"/>
  <c r="J276" i="11"/>
  <c r="K276" i="11"/>
  <c r="L276" i="11"/>
  <c r="M276" i="11"/>
  <c r="I277" i="11"/>
  <c r="J277" i="11"/>
  <c r="K277" i="11"/>
  <c r="L277" i="11"/>
  <c r="M277" i="11"/>
  <c r="I278" i="11"/>
  <c r="J278" i="11"/>
  <c r="K278" i="11"/>
  <c r="L278" i="11"/>
  <c r="M278" i="11"/>
  <c r="I279" i="11"/>
  <c r="J279" i="11"/>
  <c r="K279" i="11"/>
  <c r="L279" i="11"/>
  <c r="M279" i="11"/>
  <c r="I280" i="11"/>
  <c r="J280" i="11"/>
  <c r="K280" i="11"/>
  <c r="L280" i="11"/>
  <c r="M280" i="11"/>
  <c r="I281" i="11"/>
  <c r="J281" i="11"/>
  <c r="K281" i="11"/>
  <c r="L281" i="11"/>
  <c r="M281" i="11"/>
  <c r="I282" i="11"/>
  <c r="J282" i="11"/>
  <c r="K282" i="11"/>
  <c r="L282" i="11"/>
  <c r="M282" i="11"/>
  <c r="I283" i="11"/>
  <c r="J283" i="11"/>
  <c r="K283" i="11"/>
  <c r="L283" i="11"/>
  <c r="M283" i="11"/>
  <c r="I284" i="11"/>
  <c r="J284" i="11"/>
  <c r="K284" i="11"/>
  <c r="L284" i="11"/>
  <c r="M284" i="11"/>
  <c r="I285" i="11"/>
  <c r="J285" i="11"/>
  <c r="K285" i="11"/>
  <c r="L285" i="11"/>
  <c r="M285" i="11"/>
  <c r="I286" i="11"/>
  <c r="J286" i="11"/>
  <c r="K286" i="11"/>
  <c r="L286" i="11"/>
  <c r="M286" i="11"/>
  <c r="I287" i="11"/>
  <c r="J287" i="11"/>
  <c r="K287" i="11"/>
  <c r="L287" i="11"/>
  <c r="M287" i="11"/>
  <c r="I288" i="11"/>
  <c r="J288" i="11"/>
  <c r="K288" i="11"/>
  <c r="L288" i="11"/>
  <c r="M288" i="11"/>
  <c r="I289" i="11"/>
  <c r="J289" i="11"/>
  <c r="K289" i="11"/>
  <c r="L289" i="11"/>
  <c r="M289" i="11"/>
  <c r="I290" i="11"/>
  <c r="J290" i="11"/>
  <c r="K290" i="11"/>
  <c r="L290" i="11"/>
  <c r="M290" i="11"/>
  <c r="I291" i="11"/>
  <c r="J291" i="11"/>
  <c r="K291" i="11"/>
  <c r="L291" i="11"/>
  <c r="M291" i="11"/>
  <c r="I292" i="11"/>
  <c r="J292" i="11"/>
  <c r="K292" i="11"/>
  <c r="L292" i="11"/>
  <c r="M292" i="11"/>
  <c r="I293" i="11"/>
  <c r="J293" i="11"/>
  <c r="K293" i="11"/>
  <c r="L293" i="11"/>
  <c r="M293" i="11"/>
  <c r="I294" i="11"/>
  <c r="J294" i="11"/>
  <c r="K294" i="11"/>
  <c r="L294" i="11"/>
  <c r="M294" i="11"/>
  <c r="I295" i="11"/>
  <c r="J295" i="11"/>
  <c r="K295" i="11"/>
  <c r="L295" i="11"/>
  <c r="M295" i="11"/>
  <c r="I296" i="11"/>
  <c r="J296" i="11"/>
  <c r="K296" i="11"/>
  <c r="L296" i="11"/>
  <c r="M296" i="11"/>
  <c r="I297" i="11"/>
  <c r="J297" i="11"/>
  <c r="K297" i="11"/>
  <c r="L297" i="11"/>
  <c r="M297" i="11"/>
  <c r="I298" i="11"/>
  <c r="J298" i="11"/>
  <c r="K298" i="11"/>
  <c r="L298" i="11"/>
  <c r="M298" i="11"/>
  <c r="I299" i="11"/>
  <c r="J299" i="11"/>
  <c r="K299" i="11"/>
  <c r="L299" i="11"/>
  <c r="M299" i="11"/>
  <c r="I300" i="11"/>
  <c r="J300" i="11"/>
  <c r="K300" i="11"/>
  <c r="L300" i="11"/>
  <c r="M300" i="11"/>
  <c r="I301" i="11"/>
  <c r="J301" i="11"/>
  <c r="K301" i="11"/>
  <c r="L301" i="11"/>
  <c r="M301" i="11"/>
  <c r="I302" i="11"/>
  <c r="J302" i="11"/>
  <c r="K302" i="11"/>
  <c r="L302" i="11"/>
  <c r="M302" i="11"/>
  <c r="I303" i="11"/>
  <c r="J303" i="11"/>
  <c r="K303" i="11"/>
  <c r="L303" i="11"/>
  <c r="M303" i="11"/>
  <c r="I304" i="11"/>
  <c r="J304" i="11"/>
  <c r="K304" i="11"/>
  <c r="L304" i="11"/>
  <c r="M304" i="11"/>
  <c r="I305" i="11"/>
  <c r="J305" i="11"/>
  <c r="K305" i="11"/>
  <c r="L305" i="11"/>
  <c r="M305" i="11"/>
  <c r="I306" i="11"/>
  <c r="J306" i="11"/>
  <c r="K306" i="11"/>
  <c r="L306" i="11"/>
  <c r="M306" i="11"/>
  <c r="I307" i="11"/>
  <c r="J307" i="11"/>
  <c r="K307" i="11"/>
  <c r="L307" i="11"/>
  <c r="M307" i="11"/>
  <c r="I308" i="11"/>
  <c r="J308" i="11"/>
  <c r="K308" i="11"/>
  <c r="L308" i="11"/>
  <c r="M308" i="11"/>
  <c r="I309" i="11"/>
  <c r="J309" i="11"/>
  <c r="K309" i="11"/>
  <c r="L309" i="11"/>
  <c r="M309" i="11"/>
  <c r="I310" i="11"/>
  <c r="J310" i="11"/>
  <c r="K310" i="11"/>
  <c r="L310" i="11"/>
  <c r="M310" i="11"/>
  <c r="I311" i="11"/>
  <c r="J311" i="11"/>
  <c r="K311" i="11"/>
  <c r="L311" i="11"/>
  <c r="M311" i="11"/>
  <c r="I312" i="11"/>
  <c r="J312" i="11"/>
  <c r="K312" i="11"/>
  <c r="L312" i="11"/>
  <c r="M312" i="11"/>
  <c r="I313" i="11"/>
  <c r="J313" i="11"/>
  <c r="K313" i="11"/>
  <c r="L313" i="11"/>
  <c r="M313" i="11"/>
  <c r="I314" i="11"/>
  <c r="J314" i="11"/>
  <c r="K314" i="11"/>
  <c r="L314" i="11"/>
  <c r="M314" i="11"/>
  <c r="I315" i="11"/>
  <c r="J315" i="11"/>
  <c r="K315" i="11"/>
  <c r="L315" i="11"/>
  <c r="M315" i="11"/>
  <c r="I316" i="11"/>
  <c r="J316" i="11"/>
  <c r="K316" i="11"/>
  <c r="L316" i="11"/>
  <c r="M316" i="11"/>
  <c r="I317" i="11"/>
  <c r="J317" i="11"/>
  <c r="K317" i="11"/>
  <c r="L317" i="11"/>
  <c r="M317" i="11"/>
  <c r="I318" i="11"/>
  <c r="J318" i="11"/>
  <c r="K318" i="11"/>
  <c r="L318" i="11"/>
  <c r="M318" i="11"/>
  <c r="I319" i="11"/>
  <c r="J319" i="11"/>
  <c r="K319" i="11"/>
  <c r="L319" i="11"/>
  <c r="M319" i="11"/>
  <c r="I320" i="11"/>
  <c r="J320" i="11"/>
  <c r="K320" i="11"/>
  <c r="L320" i="11"/>
  <c r="M320" i="11"/>
  <c r="I321" i="11"/>
  <c r="J321" i="11"/>
  <c r="K321" i="11"/>
  <c r="L321" i="11"/>
  <c r="M321" i="11"/>
  <c r="I322" i="11"/>
  <c r="J322" i="11"/>
  <c r="K322" i="11"/>
  <c r="L322" i="11"/>
  <c r="M322" i="11"/>
  <c r="I323" i="11"/>
  <c r="J323" i="11"/>
  <c r="K323" i="11"/>
  <c r="L323" i="11"/>
  <c r="M323" i="11"/>
  <c r="I324" i="11"/>
  <c r="J324" i="11"/>
  <c r="K324" i="11"/>
  <c r="L324" i="11"/>
  <c r="M324" i="11"/>
  <c r="I325" i="11"/>
  <c r="J325" i="11"/>
  <c r="K325" i="11"/>
  <c r="L325" i="11"/>
  <c r="M325" i="11"/>
  <c r="I326" i="11"/>
  <c r="J326" i="11"/>
  <c r="K326" i="11"/>
  <c r="L326" i="11"/>
  <c r="M326" i="11"/>
  <c r="I327" i="11"/>
  <c r="J327" i="11"/>
  <c r="K327" i="11"/>
  <c r="L327" i="11"/>
  <c r="M327" i="11"/>
  <c r="I328" i="11"/>
  <c r="J328" i="11"/>
  <c r="K328" i="11"/>
  <c r="L328" i="11"/>
  <c r="M328" i="11"/>
  <c r="I329" i="11"/>
  <c r="J329" i="11"/>
  <c r="K329" i="11"/>
  <c r="L329" i="11"/>
  <c r="M329" i="11"/>
  <c r="I330" i="11"/>
  <c r="J330" i="11"/>
  <c r="K330" i="11"/>
  <c r="L330" i="11"/>
  <c r="M330" i="11"/>
  <c r="I331" i="11"/>
  <c r="J331" i="11"/>
  <c r="K331" i="11"/>
  <c r="L331" i="11"/>
  <c r="M331" i="11"/>
  <c r="I332" i="11"/>
  <c r="J332" i="11"/>
  <c r="K332" i="11"/>
  <c r="L332" i="11"/>
  <c r="M332" i="11"/>
  <c r="I333" i="11"/>
  <c r="J333" i="11"/>
  <c r="K333" i="11"/>
  <c r="L333" i="11"/>
  <c r="M333" i="11"/>
  <c r="I334" i="11"/>
  <c r="J334" i="11"/>
  <c r="K334" i="11"/>
  <c r="L334" i="11"/>
  <c r="M334" i="11"/>
  <c r="I335" i="11"/>
  <c r="J335" i="11"/>
  <c r="K335" i="11"/>
  <c r="L335" i="11"/>
  <c r="M335" i="11"/>
  <c r="I336" i="11"/>
  <c r="J336" i="11"/>
  <c r="K336" i="11"/>
  <c r="L336" i="11"/>
  <c r="M336" i="11"/>
  <c r="I337" i="11"/>
  <c r="J337" i="11"/>
  <c r="K337" i="11"/>
  <c r="L337" i="11"/>
  <c r="M337" i="11"/>
  <c r="I338" i="11"/>
  <c r="J338" i="11"/>
  <c r="K338" i="11"/>
  <c r="L338" i="11"/>
  <c r="M338" i="11"/>
  <c r="I339" i="11"/>
  <c r="J339" i="11"/>
  <c r="K339" i="11"/>
  <c r="L339" i="11"/>
  <c r="M339" i="11"/>
  <c r="I340" i="11"/>
  <c r="J340" i="11"/>
  <c r="K340" i="11"/>
  <c r="L340" i="11"/>
  <c r="M340" i="11"/>
  <c r="I341" i="11"/>
  <c r="J341" i="11"/>
  <c r="K341" i="11"/>
  <c r="L341" i="11"/>
  <c r="M341" i="11"/>
  <c r="I342" i="11"/>
  <c r="J342" i="11"/>
  <c r="K342" i="11"/>
  <c r="L342" i="11"/>
  <c r="M342" i="11"/>
  <c r="I343" i="11"/>
  <c r="J343" i="11"/>
  <c r="K343" i="11"/>
  <c r="L343" i="11"/>
  <c r="M343" i="11"/>
  <c r="I344" i="11"/>
  <c r="J344" i="11"/>
  <c r="K344" i="11"/>
  <c r="L344" i="11"/>
  <c r="M344" i="11"/>
  <c r="I345" i="11"/>
  <c r="J345" i="11"/>
  <c r="K345" i="11"/>
  <c r="L345" i="11"/>
  <c r="M345" i="11"/>
  <c r="I346" i="11"/>
  <c r="J346" i="11"/>
  <c r="K346" i="11"/>
  <c r="L346" i="11"/>
  <c r="M346" i="11"/>
  <c r="I347" i="11"/>
  <c r="J347" i="11"/>
  <c r="K347" i="11"/>
  <c r="L347" i="11"/>
  <c r="M347" i="11"/>
  <c r="I348" i="11"/>
  <c r="J348" i="11"/>
  <c r="K348" i="11"/>
  <c r="L348" i="11"/>
  <c r="M348" i="11"/>
  <c r="I349" i="11"/>
  <c r="J349" i="11"/>
  <c r="K349" i="11"/>
  <c r="L349" i="11"/>
  <c r="M349" i="11"/>
  <c r="I350" i="11"/>
  <c r="J350" i="11"/>
  <c r="K350" i="11"/>
  <c r="L350" i="11"/>
  <c r="M350" i="11"/>
  <c r="I351" i="11"/>
  <c r="J351" i="11"/>
  <c r="K351" i="11"/>
  <c r="L351" i="11"/>
  <c r="M351" i="11"/>
  <c r="I352" i="11"/>
  <c r="J352" i="11"/>
  <c r="K352" i="11"/>
  <c r="L352" i="11"/>
  <c r="M352" i="11"/>
  <c r="I353" i="11"/>
  <c r="J353" i="11"/>
  <c r="K353" i="11"/>
  <c r="L353" i="11"/>
  <c r="M353" i="11"/>
  <c r="I354" i="11"/>
  <c r="J354" i="11"/>
  <c r="K354" i="11"/>
  <c r="L354" i="11"/>
  <c r="M354" i="11"/>
  <c r="I355" i="11"/>
  <c r="J355" i="11"/>
  <c r="K355" i="11"/>
  <c r="L355" i="11"/>
  <c r="M355" i="11"/>
  <c r="I356" i="11"/>
  <c r="J356" i="11"/>
  <c r="K356" i="11"/>
  <c r="L356" i="11"/>
  <c r="M356" i="11"/>
  <c r="I357" i="11"/>
  <c r="J357" i="11"/>
  <c r="K357" i="11"/>
  <c r="L357" i="11"/>
  <c r="M357" i="11"/>
  <c r="I358" i="11"/>
  <c r="J358" i="11"/>
  <c r="K358" i="11"/>
  <c r="L358" i="11"/>
  <c r="M358" i="11"/>
  <c r="I359" i="11"/>
  <c r="J359" i="11"/>
  <c r="K359" i="11"/>
  <c r="L359" i="11"/>
  <c r="M359" i="11"/>
  <c r="I360" i="11"/>
  <c r="J360" i="11"/>
  <c r="K360" i="11"/>
  <c r="L360" i="11"/>
  <c r="M360" i="11"/>
  <c r="I361" i="11"/>
  <c r="J361" i="11"/>
  <c r="K361" i="11"/>
  <c r="L361" i="11"/>
  <c r="M361" i="11"/>
  <c r="I362" i="11"/>
  <c r="J362" i="11"/>
  <c r="K362" i="11"/>
  <c r="L362" i="11"/>
  <c r="M362" i="11"/>
  <c r="I363" i="11"/>
  <c r="J363" i="11"/>
  <c r="K363" i="11"/>
  <c r="L363" i="11"/>
  <c r="M363" i="11"/>
  <c r="I364" i="11"/>
  <c r="J364" i="11"/>
  <c r="K364" i="11"/>
  <c r="L364" i="11"/>
  <c r="M364" i="11"/>
  <c r="I365" i="11"/>
  <c r="J365" i="11"/>
  <c r="K365" i="11"/>
  <c r="L365" i="11"/>
  <c r="M365" i="11"/>
  <c r="I366" i="11"/>
  <c r="J366" i="11"/>
  <c r="K366" i="11"/>
  <c r="L366" i="11"/>
  <c r="M366" i="11"/>
  <c r="I367" i="11"/>
  <c r="J367" i="11"/>
  <c r="K367" i="11"/>
  <c r="L367" i="11"/>
  <c r="M367" i="11"/>
  <c r="I368" i="11"/>
  <c r="J368" i="11"/>
  <c r="K368" i="11"/>
  <c r="L368" i="11"/>
  <c r="M368" i="11"/>
  <c r="I369" i="11"/>
  <c r="J369" i="11"/>
  <c r="K369" i="11"/>
  <c r="L369" i="11"/>
  <c r="M369" i="11"/>
  <c r="I370" i="11"/>
  <c r="J370" i="11"/>
  <c r="K370" i="11"/>
  <c r="L370" i="11"/>
  <c r="M370" i="11"/>
  <c r="I371" i="11"/>
  <c r="J371" i="11"/>
  <c r="K371" i="11"/>
  <c r="L371" i="11"/>
  <c r="M371" i="11"/>
  <c r="I372" i="11"/>
  <c r="J372" i="11"/>
  <c r="K372" i="11"/>
  <c r="L372" i="11"/>
  <c r="M372" i="11"/>
  <c r="I373" i="11"/>
  <c r="J373" i="11"/>
  <c r="K373" i="11"/>
  <c r="L373" i="11"/>
  <c r="M373" i="11"/>
  <c r="I374" i="11"/>
  <c r="J374" i="11"/>
  <c r="K374" i="11"/>
  <c r="L374" i="11"/>
  <c r="M374" i="11"/>
  <c r="I375" i="11"/>
  <c r="J375" i="11"/>
  <c r="K375" i="11"/>
  <c r="L375" i="11"/>
  <c r="M375" i="11"/>
  <c r="I376" i="11"/>
  <c r="J376" i="11"/>
  <c r="K376" i="11"/>
  <c r="L376" i="11"/>
  <c r="M376" i="11"/>
  <c r="I377" i="11"/>
  <c r="J377" i="11"/>
  <c r="K377" i="11"/>
  <c r="L377" i="11"/>
  <c r="M377" i="11"/>
  <c r="I378" i="11"/>
  <c r="J378" i="11"/>
  <c r="K378" i="11"/>
  <c r="L378" i="11"/>
  <c r="M378" i="11"/>
  <c r="I379" i="11"/>
  <c r="J379" i="11"/>
  <c r="K379" i="11"/>
  <c r="L379" i="11"/>
  <c r="M379" i="11"/>
  <c r="I380" i="11"/>
  <c r="J380" i="11"/>
  <c r="K380" i="11"/>
  <c r="L380" i="11"/>
  <c r="M380" i="11"/>
  <c r="I381" i="11"/>
  <c r="J381" i="11"/>
  <c r="K381" i="11"/>
  <c r="L381" i="11"/>
  <c r="M381" i="11"/>
  <c r="I382" i="11"/>
  <c r="J382" i="11"/>
  <c r="K382" i="11"/>
  <c r="L382" i="11"/>
  <c r="M382" i="11"/>
  <c r="I383" i="11"/>
  <c r="J383" i="11"/>
  <c r="K383" i="11"/>
  <c r="L383" i="11"/>
  <c r="M383" i="11"/>
  <c r="I384" i="11"/>
  <c r="J384" i="11"/>
  <c r="K384" i="11"/>
  <c r="L384" i="11"/>
  <c r="M384" i="11"/>
  <c r="I385" i="11"/>
  <c r="J385" i="11"/>
  <c r="K385" i="11"/>
  <c r="L385" i="11"/>
  <c r="M385" i="11"/>
  <c r="I386" i="11"/>
  <c r="J386" i="11"/>
  <c r="K386" i="11"/>
  <c r="L386" i="11"/>
  <c r="M386" i="11"/>
  <c r="I387" i="11"/>
  <c r="J387" i="11"/>
  <c r="K387" i="11"/>
  <c r="L387" i="11"/>
  <c r="M387" i="11"/>
  <c r="I388" i="11"/>
  <c r="J388" i="11"/>
  <c r="K388" i="11"/>
  <c r="L388" i="11"/>
  <c r="M388" i="11"/>
  <c r="I389" i="11"/>
  <c r="J389" i="11"/>
  <c r="K389" i="11"/>
  <c r="L389" i="11"/>
  <c r="M389" i="11"/>
  <c r="I390" i="11"/>
  <c r="J390" i="11"/>
  <c r="K390" i="11"/>
  <c r="L390" i="11"/>
  <c r="M390" i="11"/>
  <c r="I391" i="11"/>
  <c r="J391" i="11"/>
  <c r="K391" i="11"/>
  <c r="L391" i="11"/>
  <c r="M391" i="11"/>
  <c r="I392" i="11"/>
  <c r="J392" i="11"/>
  <c r="K392" i="11"/>
  <c r="L392" i="11"/>
  <c r="M392" i="11"/>
  <c r="I393" i="11"/>
  <c r="J393" i="11"/>
  <c r="K393" i="11"/>
  <c r="L393" i="11"/>
  <c r="M393" i="11"/>
  <c r="I394" i="11"/>
  <c r="J394" i="11"/>
  <c r="K394" i="11"/>
  <c r="L394" i="11"/>
  <c r="M394" i="11"/>
  <c r="I395" i="11"/>
  <c r="J395" i="11"/>
  <c r="K395" i="11"/>
  <c r="L395" i="11"/>
  <c r="M395" i="11"/>
  <c r="I396" i="11"/>
  <c r="J396" i="11"/>
  <c r="K396" i="11"/>
  <c r="L396" i="11"/>
  <c r="M396" i="11"/>
  <c r="I397" i="11"/>
  <c r="J397" i="11"/>
  <c r="K397" i="11"/>
  <c r="L397" i="11"/>
  <c r="M397" i="11"/>
  <c r="I398" i="11"/>
  <c r="J398" i="11"/>
  <c r="K398" i="11"/>
  <c r="L398" i="11"/>
  <c r="M398" i="11"/>
  <c r="I399" i="11"/>
  <c r="J399" i="11"/>
  <c r="K399" i="11"/>
  <c r="L399" i="11"/>
  <c r="M399" i="11"/>
  <c r="I400" i="11"/>
  <c r="J400" i="11"/>
  <c r="K400" i="11"/>
  <c r="L400" i="11"/>
  <c r="M400" i="11"/>
  <c r="I401" i="11"/>
  <c r="J401" i="11"/>
  <c r="K401" i="11"/>
  <c r="L401" i="11"/>
  <c r="M401" i="11"/>
  <c r="J2" i="11"/>
  <c r="K2" i="11"/>
  <c r="L2" i="11"/>
  <c r="M2" i="11"/>
  <c r="I2" i="11"/>
  <c r="A282" i="11" l="1"/>
  <c r="A283" i="11"/>
  <c r="A284" i="11"/>
  <c r="A285" i="11"/>
  <c r="A305" i="11" s="1"/>
  <c r="A325" i="11" s="1"/>
  <c r="A345" i="11" s="1"/>
  <c r="A365" i="11" s="1"/>
  <c r="A385" i="11" s="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54" i="11" s="1"/>
  <c r="A74" i="11" s="1"/>
  <c r="A94" i="11" s="1"/>
  <c r="A114" i="11" s="1"/>
  <c r="A134" i="11" s="1"/>
  <c r="A154" i="11" s="1"/>
  <c r="A174" i="11" s="1"/>
  <c r="A194" i="11" s="1"/>
  <c r="A214" i="11" s="1"/>
  <c r="A234" i="11" s="1"/>
  <c r="A254" i="11" s="1"/>
  <c r="A274" i="11" s="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5" i="11"/>
  <c r="A276" i="11"/>
  <c r="A277" i="11"/>
  <c r="A278" i="11"/>
  <c r="A279" i="11"/>
  <c r="A280" i="11"/>
  <c r="A281" i="11"/>
  <c r="A22" i="11"/>
  <c r="C3" i="10" l="1"/>
  <c r="D3" i="10"/>
  <c r="E3" i="10"/>
  <c r="F3" i="10"/>
  <c r="G3" i="10"/>
  <c r="C4" i="10"/>
  <c r="D4" i="10"/>
  <c r="E4" i="10"/>
  <c r="F4" i="10"/>
  <c r="G4" i="10"/>
  <c r="C5" i="10"/>
  <c r="D5" i="10"/>
  <c r="E5" i="10"/>
  <c r="F5" i="10"/>
  <c r="G5" i="10"/>
  <c r="C6" i="10"/>
  <c r="D6" i="10"/>
  <c r="E6" i="10"/>
  <c r="F6" i="10"/>
  <c r="G6" i="10"/>
  <c r="C7" i="10"/>
  <c r="D7" i="10"/>
  <c r="E7" i="10"/>
  <c r="F7" i="10"/>
  <c r="G7" i="10"/>
  <c r="C8" i="10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C22" i="10"/>
  <c r="D22" i="10"/>
  <c r="E22" i="10"/>
  <c r="F22" i="10"/>
  <c r="G22" i="10"/>
  <c r="C23" i="10"/>
  <c r="D23" i="10"/>
  <c r="E23" i="10"/>
  <c r="F23" i="10"/>
  <c r="G23" i="10"/>
  <c r="C24" i="10"/>
  <c r="D24" i="10"/>
  <c r="E24" i="10"/>
  <c r="F24" i="10"/>
  <c r="G24" i="10"/>
  <c r="C25" i="10"/>
  <c r="D25" i="10"/>
  <c r="E25" i="10"/>
  <c r="F25" i="10"/>
  <c r="G25" i="10"/>
  <c r="C26" i="10"/>
  <c r="D26" i="10"/>
  <c r="E26" i="10"/>
  <c r="F26" i="10"/>
  <c r="G26" i="10"/>
  <c r="C27" i="10"/>
  <c r="D27" i="10"/>
  <c r="E27" i="10"/>
  <c r="F27" i="10"/>
  <c r="G27" i="10"/>
  <c r="C28" i="10"/>
  <c r="D28" i="10"/>
  <c r="E28" i="10"/>
  <c r="F28" i="10"/>
  <c r="G28" i="10"/>
  <c r="C29" i="10"/>
  <c r="D29" i="10"/>
  <c r="E29" i="10"/>
  <c r="F29" i="10"/>
  <c r="G29" i="10"/>
  <c r="C30" i="10"/>
  <c r="D30" i="10"/>
  <c r="E30" i="10"/>
  <c r="F30" i="10"/>
  <c r="G30" i="10"/>
  <c r="C31" i="10"/>
  <c r="D31" i="10"/>
  <c r="E31" i="10"/>
  <c r="F31" i="10"/>
  <c r="G31" i="10"/>
  <c r="C32" i="10"/>
  <c r="D32" i="10"/>
  <c r="E32" i="10"/>
  <c r="F32" i="10"/>
  <c r="G32" i="10"/>
  <c r="C33" i="10"/>
  <c r="D33" i="10"/>
  <c r="E33" i="10"/>
  <c r="F33" i="10"/>
  <c r="G33" i="10"/>
  <c r="C34" i="10"/>
  <c r="D34" i="10"/>
  <c r="E34" i="10"/>
  <c r="F34" i="10"/>
  <c r="G34" i="10"/>
  <c r="C35" i="10"/>
  <c r="D35" i="10"/>
  <c r="E35" i="10"/>
  <c r="F35" i="10"/>
  <c r="G35" i="10"/>
  <c r="C36" i="10"/>
  <c r="D36" i="10"/>
  <c r="E36" i="10"/>
  <c r="F36" i="10"/>
  <c r="G36" i="10"/>
  <c r="C37" i="10"/>
  <c r="D37" i="10"/>
  <c r="E37" i="10"/>
  <c r="F37" i="10"/>
  <c r="G37" i="10"/>
  <c r="C38" i="10"/>
  <c r="D38" i="10"/>
  <c r="E38" i="10"/>
  <c r="F38" i="10"/>
  <c r="G38" i="10"/>
  <c r="C39" i="10"/>
  <c r="D39" i="10"/>
  <c r="E39" i="10"/>
  <c r="F39" i="10"/>
  <c r="G39" i="10"/>
  <c r="C40" i="10"/>
  <c r="D40" i="10"/>
  <c r="E40" i="10"/>
  <c r="F40" i="10"/>
  <c r="G40" i="10"/>
  <c r="C41" i="10"/>
  <c r="D41" i="10"/>
  <c r="E41" i="10"/>
  <c r="F41" i="10"/>
  <c r="G41" i="10"/>
  <c r="C42" i="10"/>
  <c r="D42" i="10"/>
  <c r="E42" i="10"/>
  <c r="F42" i="10"/>
  <c r="G42" i="10"/>
  <c r="C43" i="10"/>
  <c r="D43" i="10"/>
  <c r="E43" i="10"/>
  <c r="F43" i="10"/>
  <c r="G43" i="10"/>
  <c r="C44" i="10"/>
  <c r="D44" i="10"/>
  <c r="E44" i="10"/>
  <c r="F44" i="10"/>
  <c r="G44" i="10"/>
  <c r="C45" i="10"/>
  <c r="D45" i="10"/>
  <c r="E45" i="10"/>
  <c r="F45" i="10"/>
  <c r="G45" i="10"/>
  <c r="C46" i="10"/>
  <c r="D46" i="10"/>
  <c r="E46" i="10"/>
  <c r="F46" i="10"/>
  <c r="G46" i="10"/>
  <c r="C47" i="10"/>
  <c r="D47" i="10"/>
  <c r="E47" i="10"/>
  <c r="F47" i="10"/>
  <c r="G47" i="10"/>
  <c r="C48" i="10"/>
  <c r="D48" i="10"/>
  <c r="E48" i="10"/>
  <c r="F48" i="10"/>
  <c r="G48" i="10"/>
  <c r="C49" i="10"/>
  <c r="D49" i="10"/>
  <c r="E49" i="10"/>
  <c r="F49" i="10"/>
  <c r="G49" i="10"/>
  <c r="C50" i="10"/>
  <c r="D50" i="10"/>
  <c r="E50" i="10"/>
  <c r="F50" i="10"/>
  <c r="G50" i="10"/>
  <c r="C51" i="10"/>
  <c r="D51" i="10"/>
  <c r="E51" i="10"/>
  <c r="F51" i="10"/>
  <c r="G51" i="10"/>
  <c r="C52" i="10"/>
  <c r="D52" i="10"/>
  <c r="E52" i="10"/>
  <c r="F52" i="10"/>
  <c r="G52" i="10"/>
  <c r="C53" i="10"/>
  <c r="D53" i="10"/>
  <c r="E53" i="10"/>
  <c r="F53" i="10"/>
  <c r="G53" i="10"/>
  <c r="C54" i="10"/>
  <c r="D54" i="10"/>
  <c r="E54" i="10"/>
  <c r="F54" i="10"/>
  <c r="G54" i="10"/>
  <c r="C55" i="10"/>
  <c r="D55" i="10"/>
  <c r="E55" i="10"/>
  <c r="F55" i="10"/>
  <c r="G55" i="10"/>
  <c r="C56" i="10"/>
  <c r="D56" i="10"/>
  <c r="E56" i="10"/>
  <c r="F56" i="10"/>
  <c r="G56" i="10"/>
  <c r="C57" i="10"/>
  <c r="D57" i="10"/>
  <c r="E57" i="10"/>
  <c r="F57" i="10"/>
  <c r="G57" i="10"/>
  <c r="C58" i="10"/>
  <c r="D58" i="10"/>
  <c r="E58" i="10"/>
  <c r="F58" i="10"/>
  <c r="G58" i="10"/>
  <c r="C59" i="10"/>
  <c r="D59" i="10"/>
  <c r="E59" i="10"/>
  <c r="F59" i="10"/>
  <c r="G59" i="10"/>
  <c r="C60" i="10"/>
  <c r="D60" i="10"/>
  <c r="E60" i="10"/>
  <c r="F60" i="10"/>
  <c r="G60" i="10"/>
  <c r="C61" i="10"/>
  <c r="D61" i="10"/>
  <c r="E61" i="10"/>
  <c r="F61" i="10"/>
  <c r="G61" i="10"/>
  <c r="C62" i="10"/>
  <c r="D62" i="10"/>
  <c r="E62" i="10"/>
  <c r="F62" i="10"/>
  <c r="G62" i="10"/>
  <c r="C63" i="10"/>
  <c r="D63" i="10"/>
  <c r="E63" i="10"/>
  <c r="F63" i="10"/>
  <c r="G63" i="10"/>
  <c r="C64" i="10"/>
  <c r="D64" i="10"/>
  <c r="E64" i="10"/>
  <c r="F64" i="10"/>
  <c r="G64" i="10"/>
  <c r="C65" i="10"/>
  <c r="D65" i="10"/>
  <c r="E65" i="10"/>
  <c r="F65" i="10"/>
  <c r="G65" i="10"/>
  <c r="C66" i="10"/>
  <c r="D66" i="10"/>
  <c r="E66" i="10"/>
  <c r="F66" i="10"/>
  <c r="G66" i="10"/>
  <c r="C67" i="10"/>
  <c r="D67" i="10"/>
  <c r="E67" i="10"/>
  <c r="F67" i="10"/>
  <c r="G67" i="10"/>
  <c r="C68" i="10"/>
  <c r="D68" i="10"/>
  <c r="E68" i="10"/>
  <c r="F68" i="10"/>
  <c r="G68" i="10"/>
  <c r="C69" i="10"/>
  <c r="D69" i="10"/>
  <c r="E69" i="10"/>
  <c r="F69" i="10"/>
  <c r="G69" i="10"/>
  <c r="C70" i="10"/>
  <c r="D70" i="10"/>
  <c r="E70" i="10"/>
  <c r="F70" i="10"/>
  <c r="G70" i="10"/>
  <c r="C71" i="10"/>
  <c r="D71" i="10"/>
  <c r="E71" i="10"/>
  <c r="F71" i="10"/>
  <c r="G71" i="10"/>
  <c r="C72" i="10"/>
  <c r="D72" i="10"/>
  <c r="E72" i="10"/>
  <c r="F72" i="10"/>
  <c r="G72" i="10"/>
  <c r="C73" i="10"/>
  <c r="D73" i="10"/>
  <c r="E73" i="10"/>
  <c r="F73" i="10"/>
  <c r="G73" i="10"/>
  <c r="C74" i="10"/>
  <c r="D74" i="10"/>
  <c r="E74" i="10"/>
  <c r="F74" i="10"/>
  <c r="G74" i="10"/>
  <c r="C75" i="10"/>
  <c r="D75" i="10"/>
  <c r="E75" i="10"/>
  <c r="F75" i="10"/>
  <c r="G75" i="10"/>
  <c r="C76" i="10"/>
  <c r="D76" i="10"/>
  <c r="E76" i="10"/>
  <c r="F76" i="10"/>
  <c r="G76" i="10"/>
  <c r="C77" i="10"/>
  <c r="D77" i="10"/>
  <c r="E77" i="10"/>
  <c r="F77" i="10"/>
  <c r="G77" i="10"/>
  <c r="C78" i="10"/>
  <c r="D78" i="10"/>
  <c r="E78" i="10"/>
  <c r="F78" i="10"/>
  <c r="G78" i="10"/>
  <c r="C79" i="10"/>
  <c r="D79" i="10"/>
  <c r="E79" i="10"/>
  <c r="F79" i="10"/>
  <c r="G79" i="10"/>
  <c r="C80" i="10"/>
  <c r="D80" i="10"/>
  <c r="E80" i="10"/>
  <c r="F80" i="10"/>
  <c r="G80" i="10"/>
  <c r="C81" i="10"/>
  <c r="D81" i="10"/>
  <c r="E81" i="10"/>
  <c r="F81" i="10"/>
  <c r="G81" i="10"/>
  <c r="C82" i="10"/>
  <c r="D82" i="10"/>
  <c r="E82" i="10"/>
  <c r="F82" i="10"/>
  <c r="G82" i="10"/>
  <c r="C83" i="10"/>
  <c r="D83" i="10"/>
  <c r="E83" i="10"/>
  <c r="F83" i="10"/>
  <c r="G83" i="10"/>
  <c r="C84" i="10"/>
  <c r="D84" i="10"/>
  <c r="E84" i="10"/>
  <c r="F84" i="10"/>
  <c r="G84" i="10"/>
  <c r="C85" i="10"/>
  <c r="D85" i="10"/>
  <c r="E85" i="10"/>
  <c r="F85" i="10"/>
  <c r="G85" i="10"/>
  <c r="C86" i="10"/>
  <c r="D86" i="10"/>
  <c r="E86" i="10"/>
  <c r="F86" i="10"/>
  <c r="G86" i="10"/>
  <c r="C87" i="10"/>
  <c r="D87" i="10"/>
  <c r="E87" i="10"/>
  <c r="F87" i="10"/>
  <c r="G87" i="10"/>
  <c r="C88" i="10"/>
  <c r="D88" i="10"/>
  <c r="E88" i="10"/>
  <c r="F88" i="10"/>
  <c r="G88" i="10"/>
  <c r="C89" i="10"/>
  <c r="D89" i="10"/>
  <c r="E89" i="10"/>
  <c r="F89" i="10"/>
  <c r="G89" i="10"/>
  <c r="C90" i="10"/>
  <c r="D90" i="10"/>
  <c r="E90" i="10"/>
  <c r="F90" i="10"/>
  <c r="G90" i="10"/>
  <c r="C91" i="10"/>
  <c r="D91" i="10"/>
  <c r="E91" i="10"/>
  <c r="F91" i="10"/>
  <c r="G91" i="10"/>
  <c r="C92" i="10"/>
  <c r="D92" i="10"/>
  <c r="E92" i="10"/>
  <c r="F92" i="10"/>
  <c r="G92" i="10"/>
  <c r="C93" i="10"/>
  <c r="D93" i="10"/>
  <c r="E93" i="10"/>
  <c r="F93" i="10"/>
  <c r="G93" i="10"/>
  <c r="C94" i="10"/>
  <c r="D94" i="10"/>
  <c r="E94" i="10"/>
  <c r="F94" i="10"/>
  <c r="G94" i="10"/>
  <c r="C95" i="10"/>
  <c r="D95" i="10"/>
  <c r="E95" i="10"/>
  <c r="F95" i="10"/>
  <c r="G95" i="10"/>
  <c r="C96" i="10"/>
  <c r="D96" i="10"/>
  <c r="E96" i="10"/>
  <c r="F96" i="10"/>
  <c r="G96" i="10"/>
  <c r="C97" i="10"/>
  <c r="D97" i="10"/>
  <c r="E97" i="10"/>
  <c r="F97" i="10"/>
  <c r="G97" i="10"/>
  <c r="C98" i="10"/>
  <c r="D98" i="10"/>
  <c r="E98" i="10"/>
  <c r="F98" i="10"/>
  <c r="G98" i="10"/>
  <c r="C99" i="10"/>
  <c r="D99" i="10"/>
  <c r="E99" i="10"/>
  <c r="F99" i="10"/>
  <c r="G99" i="10"/>
  <c r="C100" i="10"/>
  <c r="D100" i="10"/>
  <c r="E100" i="10"/>
  <c r="F100" i="10"/>
  <c r="G100" i="10"/>
  <c r="C101" i="10"/>
  <c r="D101" i="10"/>
  <c r="E101" i="10"/>
  <c r="F101" i="10"/>
  <c r="G101" i="10"/>
  <c r="C102" i="10"/>
  <c r="D102" i="10"/>
  <c r="E102" i="10"/>
  <c r="F102" i="10"/>
  <c r="G102" i="10"/>
  <c r="C103" i="10"/>
  <c r="D103" i="10"/>
  <c r="E103" i="10"/>
  <c r="F103" i="10"/>
  <c r="G103" i="10"/>
  <c r="C104" i="10"/>
  <c r="D104" i="10"/>
  <c r="E104" i="10"/>
  <c r="F104" i="10"/>
  <c r="G104" i="10"/>
  <c r="C105" i="10"/>
  <c r="D105" i="10"/>
  <c r="E105" i="10"/>
  <c r="F105" i="10"/>
  <c r="G105" i="10"/>
  <c r="C106" i="10"/>
  <c r="D106" i="10"/>
  <c r="E106" i="10"/>
  <c r="F106" i="10"/>
  <c r="G106" i="10"/>
  <c r="C107" i="10"/>
  <c r="D107" i="10"/>
  <c r="E107" i="10"/>
  <c r="F107" i="10"/>
  <c r="G107" i="10"/>
  <c r="C108" i="10"/>
  <c r="D108" i="10"/>
  <c r="E108" i="10"/>
  <c r="F108" i="10"/>
  <c r="G108" i="10"/>
  <c r="C109" i="10"/>
  <c r="D109" i="10"/>
  <c r="E109" i="10"/>
  <c r="F109" i="10"/>
  <c r="G109" i="10"/>
  <c r="C110" i="10"/>
  <c r="D110" i="10"/>
  <c r="E110" i="10"/>
  <c r="F110" i="10"/>
  <c r="G110" i="10"/>
  <c r="C111" i="10"/>
  <c r="D111" i="10"/>
  <c r="E111" i="10"/>
  <c r="F111" i="10"/>
  <c r="G111" i="10"/>
  <c r="C112" i="10"/>
  <c r="D112" i="10"/>
  <c r="E112" i="10"/>
  <c r="F112" i="10"/>
  <c r="G112" i="10"/>
  <c r="C113" i="10"/>
  <c r="D113" i="10"/>
  <c r="E113" i="10"/>
  <c r="F113" i="10"/>
  <c r="G113" i="10"/>
  <c r="C114" i="10"/>
  <c r="D114" i="10"/>
  <c r="E114" i="10"/>
  <c r="F114" i="10"/>
  <c r="G114" i="10"/>
  <c r="C115" i="10"/>
  <c r="D115" i="10"/>
  <c r="E115" i="10"/>
  <c r="F115" i="10"/>
  <c r="G115" i="10"/>
  <c r="C116" i="10"/>
  <c r="D116" i="10"/>
  <c r="E116" i="10"/>
  <c r="F116" i="10"/>
  <c r="G116" i="10"/>
  <c r="C117" i="10"/>
  <c r="D117" i="10"/>
  <c r="E117" i="10"/>
  <c r="F117" i="10"/>
  <c r="G117" i="10"/>
  <c r="C118" i="10"/>
  <c r="D118" i="10"/>
  <c r="E118" i="10"/>
  <c r="F118" i="10"/>
  <c r="G118" i="10"/>
  <c r="C119" i="10"/>
  <c r="D119" i="10"/>
  <c r="E119" i="10"/>
  <c r="F119" i="10"/>
  <c r="G119" i="10"/>
  <c r="C120" i="10"/>
  <c r="D120" i="10"/>
  <c r="E120" i="10"/>
  <c r="F120" i="10"/>
  <c r="G120" i="10"/>
  <c r="C121" i="10"/>
  <c r="D121" i="10"/>
  <c r="E121" i="10"/>
  <c r="F121" i="10"/>
  <c r="G121" i="10"/>
  <c r="C122" i="10"/>
  <c r="D122" i="10"/>
  <c r="E122" i="10"/>
  <c r="F122" i="10"/>
  <c r="G122" i="10"/>
  <c r="C123" i="10"/>
  <c r="D123" i="10"/>
  <c r="E123" i="10"/>
  <c r="F123" i="10"/>
  <c r="G123" i="10"/>
  <c r="C124" i="10"/>
  <c r="D124" i="10"/>
  <c r="E124" i="10"/>
  <c r="F124" i="10"/>
  <c r="G124" i="10"/>
  <c r="C125" i="10"/>
  <c r="D125" i="10"/>
  <c r="E125" i="10"/>
  <c r="F125" i="10"/>
  <c r="G125" i="10"/>
  <c r="C126" i="10"/>
  <c r="D126" i="10"/>
  <c r="E126" i="10"/>
  <c r="F126" i="10"/>
  <c r="G126" i="10"/>
  <c r="C127" i="10"/>
  <c r="D127" i="10"/>
  <c r="E127" i="10"/>
  <c r="F127" i="10"/>
  <c r="G127" i="10"/>
  <c r="C128" i="10"/>
  <c r="D128" i="10"/>
  <c r="E128" i="10"/>
  <c r="F128" i="10"/>
  <c r="G128" i="10"/>
  <c r="C129" i="10"/>
  <c r="D129" i="10"/>
  <c r="E129" i="10"/>
  <c r="F129" i="10"/>
  <c r="G129" i="10"/>
  <c r="C130" i="10"/>
  <c r="D130" i="10"/>
  <c r="E130" i="10"/>
  <c r="F130" i="10"/>
  <c r="G130" i="10"/>
  <c r="C131" i="10"/>
  <c r="D131" i="10"/>
  <c r="E131" i="10"/>
  <c r="F131" i="10"/>
  <c r="G131" i="10"/>
  <c r="C132" i="10"/>
  <c r="D132" i="10"/>
  <c r="E132" i="10"/>
  <c r="F132" i="10"/>
  <c r="G132" i="10"/>
  <c r="C133" i="10"/>
  <c r="D133" i="10"/>
  <c r="E133" i="10"/>
  <c r="F133" i="10"/>
  <c r="G133" i="10"/>
  <c r="C134" i="10"/>
  <c r="D134" i="10"/>
  <c r="E134" i="10"/>
  <c r="F134" i="10"/>
  <c r="G134" i="10"/>
  <c r="C135" i="10"/>
  <c r="D135" i="10"/>
  <c r="E135" i="10"/>
  <c r="F135" i="10"/>
  <c r="G135" i="10"/>
  <c r="C136" i="10"/>
  <c r="D136" i="10"/>
  <c r="E136" i="10"/>
  <c r="F136" i="10"/>
  <c r="G136" i="10"/>
  <c r="C137" i="10"/>
  <c r="D137" i="10"/>
  <c r="E137" i="10"/>
  <c r="F137" i="10"/>
  <c r="G137" i="10"/>
  <c r="C138" i="10"/>
  <c r="D138" i="10"/>
  <c r="E138" i="10"/>
  <c r="F138" i="10"/>
  <c r="G138" i="10"/>
  <c r="C139" i="10"/>
  <c r="D139" i="10"/>
  <c r="E139" i="10"/>
  <c r="F139" i="10"/>
  <c r="G139" i="10"/>
  <c r="C140" i="10"/>
  <c r="D140" i="10"/>
  <c r="E140" i="10"/>
  <c r="F140" i="10"/>
  <c r="G140" i="10"/>
  <c r="C141" i="10"/>
  <c r="D141" i="10"/>
  <c r="E141" i="10"/>
  <c r="F141" i="10"/>
  <c r="G141" i="10"/>
  <c r="C142" i="10"/>
  <c r="D142" i="10"/>
  <c r="E142" i="10"/>
  <c r="F142" i="10"/>
  <c r="G142" i="10"/>
  <c r="C143" i="10"/>
  <c r="D143" i="10"/>
  <c r="E143" i="10"/>
  <c r="F143" i="10"/>
  <c r="G143" i="10"/>
  <c r="C144" i="10"/>
  <c r="D144" i="10"/>
  <c r="E144" i="10"/>
  <c r="F144" i="10"/>
  <c r="G144" i="10"/>
  <c r="C145" i="10"/>
  <c r="D145" i="10"/>
  <c r="E145" i="10"/>
  <c r="F145" i="10"/>
  <c r="G145" i="10"/>
  <c r="C146" i="10"/>
  <c r="D146" i="10"/>
  <c r="E146" i="10"/>
  <c r="F146" i="10"/>
  <c r="G146" i="10"/>
  <c r="C147" i="10"/>
  <c r="D147" i="10"/>
  <c r="E147" i="10"/>
  <c r="F147" i="10"/>
  <c r="G147" i="10"/>
  <c r="C148" i="10"/>
  <c r="D148" i="10"/>
  <c r="E148" i="10"/>
  <c r="F148" i="10"/>
  <c r="G148" i="10"/>
  <c r="C149" i="10"/>
  <c r="D149" i="10"/>
  <c r="E149" i="10"/>
  <c r="F149" i="10"/>
  <c r="G149" i="10"/>
  <c r="C150" i="10"/>
  <c r="D150" i="10"/>
  <c r="E150" i="10"/>
  <c r="F150" i="10"/>
  <c r="G150" i="10"/>
  <c r="C151" i="10"/>
  <c r="D151" i="10"/>
  <c r="E151" i="10"/>
  <c r="F151" i="10"/>
  <c r="G151" i="10"/>
  <c r="C152" i="10"/>
  <c r="D152" i="10"/>
  <c r="E152" i="10"/>
  <c r="F152" i="10"/>
  <c r="G152" i="10"/>
  <c r="C153" i="10"/>
  <c r="D153" i="10"/>
  <c r="E153" i="10"/>
  <c r="F153" i="10"/>
  <c r="G153" i="10"/>
  <c r="C154" i="10"/>
  <c r="D154" i="10"/>
  <c r="E154" i="10"/>
  <c r="F154" i="10"/>
  <c r="G154" i="10"/>
  <c r="C155" i="10"/>
  <c r="D155" i="10"/>
  <c r="E155" i="10"/>
  <c r="F155" i="10"/>
  <c r="G155" i="10"/>
  <c r="C156" i="10"/>
  <c r="D156" i="10"/>
  <c r="E156" i="10"/>
  <c r="F156" i="10"/>
  <c r="G156" i="10"/>
  <c r="C157" i="10"/>
  <c r="D157" i="10"/>
  <c r="E157" i="10"/>
  <c r="F157" i="10"/>
  <c r="G157" i="10"/>
  <c r="C158" i="10"/>
  <c r="D158" i="10"/>
  <c r="E158" i="10"/>
  <c r="F158" i="10"/>
  <c r="G158" i="10"/>
  <c r="C159" i="10"/>
  <c r="D159" i="10"/>
  <c r="E159" i="10"/>
  <c r="F159" i="10"/>
  <c r="G159" i="10"/>
  <c r="C160" i="10"/>
  <c r="D160" i="10"/>
  <c r="E160" i="10"/>
  <c r="F160" i="10"/>
  <c r="G160" i="10"/>
  <c r="C161" i="10"/>
  <c r="D161" i="10"/>
  <c r="E161" i="10"/>
  <c r="F161" i="10"/>
  <c r="G161" i="10"/>
  <c r="C162" i="10"/>
  <c r="D162" i="10"/>
  <c r="E162" i="10"/>
  <c r="F162" i="10"/>
  <c r="G162" i="10"/>
  <c r="C163" i="10"/>
  <c r="D163" i="10"/>
  <c r="E163" i="10"/>
  <c r="F163" i="10"/>
  <c r="G163" i="10"/>
  <c r="C164" i="10"/>
  <c r="D164" i="10"/>
  <c r="E164" i="10"/>
  <c r="F164" i="10"/>
  <c r="G164" i="10"/>
  <c r="C165" i="10"/>
  <c r="D165" i="10"/>
  <c r="E165" i="10"/>
  <c r="F165" i="10"/>
  <c r="G165" i="10"/>
  <c r="C166" i="10"/>
  <c r="D166" i="10"/>
  <c r="E166" i="10"/>
  <c r="F166" i="10"/>
  <c r="G166" i="10"/>
  <c r="C167" i="10"/>
  <c r="D167" i="10"/>
  <c r="E167" i="10"/>
  <c r="F167" i="10"/>
  <c r="G167" i="10"/>
  <c r="C168" i="10"/>
  <c r="D168" i="10"/>
  <c r="E168" i="10"/>
  <c r="F168" i="10"/>
  <c r="G168" i="10"/>
  <c r="C169" i="10"/>
  <c r="D169" i="10"/>
  <c r="E169" i="10"/>
  <c r="F169" i="10"/>
  <c r="G169" i="10"/>
  <c r="C170" i="10"/>
  <c r="D170" i="10"/>
  <c r="E170" i="10"/>
  <c r="F170" i="10"/>
  <c r="G170" i="10"/>
  <c r="C171" i="10"/>
  <c r="D171" i="10"/>
  <c r="E171" i="10"/>
  <c r="F171" i="10"/>
  <c r="G171" i="10"/>
  <c r="C172" i="10"/>
  <c r="D172" i="10"/>
  <c r="E172" i="10"/>
  <c r="F172" i="10"/>
  <c r="G172" i="10"/>
  <c r="C173" i="10"/>
  <c r="D173" i="10"/>
  <c r="E173" i="10"/>
  <c r="F173" i="10"/>
  <c r="G173" i="10"/>
  <c r="C174" i="10"/>
  <c r="D174" i="10"/>
  <c r="E174" i="10"/>
  <c r="F174" i="10"/>
  <c r="G174" i="10"/>
  <c r="C175" i="10"/>
  <c r="D175" i="10"/>
  <c r="E175" i="10"/>
  <c r="F175" i="10"/>
  <c r="G175" i="10"/>
  <c r="C176" i="10"/>
  <c r="D176" i="10"/>
  <c r="E176" i="10"/>
  <c r="F176" i="10"/>
  <c r="G176" i="10"/>
  <c r="C177" i="10"/>
  <c r="D177" i="10"/>
  <c r="E177" i="10"/>
  <c r="F177" i="10"/>
  <c r="G177" i="10"/>
  <c r="C178" i="10"/>
  <c r="D178" i="10"/>
  <c r="E178" i="10"/>
  <c r="F178" i="10"/>
  <c r="G178" i="10"/>
  <c r="C179" i="10"/>
  <c r="D179" i="10"/>
  <c r="E179" i="10"/>
  <c r="F179" i="10"/>
  <c r="G179" i="10"/>
  <c r="C180" i="10"/>
  <c r="D180" i="10"/>
  <c r="E180" i="10"/>
  <c r="F180" i="10"/>
  <c r="G180" i="10"/>
  <c r="C181" i="10"/>
  <c r="D181" i="10"/>
  <c r="E181" i="10"/>
  <c r="F181" i="10"/>
  <c r="G181" i="10"/>
  <c r="C182" i="10"/>
  <c r="D182" i="10"/>
  <c r="E182" i="10"/>
  <c r="F182" i="10"/>
  <c r="G182" i="10"/>
  <c r="C183" i="10"/>
  <c r="D183" i="10"/>
  <c r="E183" i="10"/>
  <c r="F183" i="10"/>
  <c r="G183" i="10"/>
  <c r="C184" i="10"/>
  <c r="D184" i="10"/>
  <c r="E184" i="10"/>
  <c r="F184" i="10"/>
  <c r="G184" i="10"/>
  <c r="C185" i="10"/>
  <c r="D185" i="10"/>
  <c r="E185" i="10"/>
  <c r="F185" i="10"/>
  <c r="G185" i="10"/>
  <c r="C186" i="10"/>
  <c r="D186" i="10"/>
  <c r="E186" i="10"/>
  <c r="F186" i="10"/>
  <c r="G186" i="10"/>
  <c r="C187" i="10"/>
  <c r="D187" i="10"/>
  <c r="E187" i="10"/>
  <c r="F187" i="10"/>
  <c r="G187" i="10"/>
  <c r="C188" i="10"/>
  <c r="D188" i="10"/>
  <c r="E188" i="10"/>
  <c r="F188" i="10"/>
  <c r="G188" i="10"/>
  <c r="C189" i="10"/>
  <c r="D189" i="10"/>
  <c r="E189" i="10"/>
  <c r="F189" i="10"/>
  <c r="G189" i="10"/>
  <c r="C190" i="10"/>
  <c r="D190" i="10"/>
  <c r="E190" i="10"/>
  <c r="F190" i="10"/>
  <c r="G190" i="10"/>
  <c r="C191" i="10"/>
  <c r="D191" i="10"/>
  <c r="E191" i="10"/>
  <c r="F191" i="10"/>
  <c r="G191" i="10"/>
  <c r="C192" i="10"/>
  <c r="D192" i="10"/>
  <c r="E192" i="10"/>
  <c r="F192" i="10"/>
  <c r="G192" i="10"/>
  <c r="C193" i="10"/>
  <c r="D193" i="10"/>
  <c r="E193" i="10"/>
  <c r="F193" i="10"/>
  <c r="G193" i="10"/>
  <c r="C194" i="10"/>
  <c r="D194" i="10"/>
  <c r="E194" i="10"/>
  <c r="F194" i="10"/>
  <c r="G194" i="10"/>
  <c r="C195" i="10"/>
  <c r="D195" i="10"/>
  <c r="E195" i="10"/>
  <c r="F195" i="10"/>
  <c r="G195" i="10"/>
  <c r="C196" i="10"/>
  <c r="D196" i="10"/>
  <c r="E196" i="10"/>
  <c r="F196" i="10"/>
  <c r="G196" i="10"/>
  <c r="C197" i="10"/>
  <c r="D197" i="10"/>
  <c r="E197" i="10"/>
  <c r="F197" i="10"/>
  <c r="G197" i="10"/>
  <c r="C198" i="10"/>
  <c r="D198" i="10"/>
  <c r="E198" i="10"/>
  <c r="F198" i="10"/>
  <c r="G198" i="10"/>
  <c r="C199" i="10"/>
  <c r="D199" i="10"/>
  <c r="E199" i="10"/>
  <c r="F199" i="10"/>
  <c r="G199" i="10"/>
  <c r="D200" i="10"/>
  <c r="G2" i="10"/>
  <c r="F2" i="10"/>
  <c r="E2" i="10"/>
  <c r="D2" i="10"/>
  <c r="C2" i="10"/>
  <c r="D200" i="8"/>
  <c r="AC2" i="9" s="1"/>
  <c r="E200" i="8"/>
  <c r="AD2" i="9" s="1"/>
  <c r="F200" i="8"/>
  <c r="AE2" i="9" s="1"/>
  <c r="G200" i="8"/>
  <c r="AF2" i="9" s="1"/>
  <c r="H200" i="8"/>
  <c r="AG2" i="9" s="1"/>
  <c r="I200" i="8"/>
  <c r="AH2" i="9" s="1"/>
  <c r="J200" i="8"/>
  <c r="AI2" i="9" s="1"/>
  <c r="K200" i="8"/>
  <c r="AJ2" i="9" s="1"/>
  <c r="L200" i="8"/>
  <c r="AK2" i="9" s="1"/>
  <c r="M200" i="8"/>
  <c r="AL2" i="9" s="1"/>
  <c r="N200" i="8"/>
  <c r="AM2" i="9" s="1"/>
  <c r="O200" i="8"/>
  <c r="P200" i="8"/>
  <c r="E200" i="10" s="1"/>
  <c r="Q200" i="8"/>
  <c r="BN4" i="9" s="1"/>
  <c r="R200" i="8"/>
  <c r="S200" i="8"/>
  <c r="BO4" i="9" s="1"/>
  <c r="T200" i="8"/>
  <c r="BP3" i="9" s="1"/>
  <c r="U200" i="8"/>
  <c r="BQ3" i="9" s="1"/>
  <c r="V200" i="8"/>
  <c r="W200" i="8"/>
  <c r="BS4" i="9" s="1"/>
  <c r="X200" i="8"/>
  <c r="BT3" i="9" s="1"/>
  <c r="Y200" i="8"/>
  <c r="BU3" i="9" s="1"/>
  <c r="Z200" i="8"/>
  <c r="AA200" i="8"/>
  <c r="F200" i="10" s="1"/>
  <c r="AB200" i="8"/>
  <c r="AC200" i="8"/>
  <c r="BY4" i="9" s="1"/>
  <c r="AD200" i="8"/>
  <c r="BZ4" i="9" s="1"/>
  <c r="AE200" i="8"/>
  <c r="CA4" i="9" s="1"/>
  <c r="AF200" i="8"/>
  <c r="AG200" i="8"/>
  <c r="CC4" i="9" s="1"/>
  <c r="AH200" i="8"/>
  <c r="CD4" i="9" s="1"/>
  <c r="AI200" i="8"/>
  <c r="CE4" i="9" s="1"/>
  <c r="AJ200" i="8"/>
  <c r="AK200" i="8"/>
  <c r="CG4" i="9" s="1"/>
  <c r="AL200" i="8"/>
  <c r="CH4" i="9" s="1"/>
  <c r="AM200" i="8"/>
  <c r="CI4" i="9" s="1"/>
  <c r="AN200" i="8"/>
  <c r="AO200" i="8"/>
  <c r="CK4" i="9" s="1"/>
  <c r="AP200" i="8"/>
  <c r="CL4" i="9" s="1"/>
  <c r="AQ200" i="8"/>
  <c r="CM4" i="9" s="1"/>
  <c r="AR200" i="8"/>
  <c r="AS200" i="8"/>
  <c r="CO4" i="9" s="1"/>
  <c r="AT200" i="8"/>
  <c r="G200" i="10" s="1"/>
  <c r="C200" i="8"/>
  <c r="AB2" i="9" s="1"/>
  <c r="BR3" i="9" l="1"/>
  <c r="CN4" i="9"/>
  <c r="CF4" i="9"/>
  <c r="BX4" i="9"/>
  <c r="BP4" i="9"/>
  <c r="BW3" i="9"/>
  <c r="BS3" i="9"/>
  <c r="BO3" i="9"/>
  <c r="BU4" i="9"/>
  <c r="BQ4" i="9"/>
  <c r="BM4" i="9"/>
  <c r="BM3" i="9"/>
  <c r="BW4" i="9"/>
  <c r="C200" i="10"/>
  <c r="BV3" i="9"/>
  <c r="BN3" i="9"/>
  <c r="CJ4" i="9"/>
  <c r="CB4" i="9"/>
  <c r="BT4" i="9"/>
  <c r="BL3" i="9"/>
  <c r="BL4" i="9"/>
  <c r="BV4" i="9"/>
  <c r="BR4" i="9"/>
  <c r="E40" i="6"/>
  <c r="G40" i="6" s="1"/>
  <c r="E34" i="6"/>
  <c r="H34" i="6" s="1"/>
  <c r="H36" i="6" s="1"/>
  <c r="H38" i="6" s="1"/>
  <c r="E32" i="6"/>
  <c r="G32" i="6" s="1"/>
  <c r="E30" i="6"/>
  <c r="E31" i="6" s="1"/>
  <c r="E22" i="6"/>
  <c r="I22" i="6" s="1"/>
  <c r="I24" i="6" s="1"/>
  <c r="I26" i="6" s="1"/>
  <c r="I28" i="6" s="1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F21" i="6"/>
  <c r="F20" i="6"/>
  <c r="G14" i="6"/>
  <c r="G16" i="6" s="1"/>
  <c r="G18" i="6" s="1"/>
  <c r="H14" i="6"/>
  <c r="I14" i="6"/>
  <c r="I16" i="6" s="1"/>
  <c r="I18" i="6" s="1"/>
  <c r="J14" i="6"/>
  <c r="J16" i="6" s="1"/>
  <c r="J18" i="6" s="1"/>
  <c r="K14" i="6"/>
  <c r="K16" i="6" s="1"/>
  <c r="K18" i="6" s="1"/>
  <c r="L14" i="6"/>
  <c r="L16" i="6" s="1"/>
  <c r="L18" i="6" s="1"/>
  <c r="M14" i="6"/>
  <c r="M16" i="6" s="1"/>
  <c r="M18" i="6" s="1"/>
  <c r="N14" i="6"/>
  <c r="N16" i="6" s="1"/>
  <c r="N18" i="6" s="1"/>
  <c r="O14" i="6"/>
  <c r="O16" i="6" s="1"/>
  <c r="O18" i="6" s="1"/>
  <c r="P14" i="6"/>
  <c r="Q14" i="6"/>
  <c r="Q16" i="6" s="1"/>
  <c r="Q18" i="6" s="1"/>
  <c r="R14" i="6"/>
  <c r="R16" i="6" s="1"/>
  <c r="R18" i="6" s="1"/>
  <c r="S14" i="6"/>
  <c r="S16" i="6" s="1"/>
  <c r="S18" i="6" s="1"/>
  <c r="T14" i="6"/>
  <c r="T16" i="6" s="1"/>
  <c r="T18" i="6" s="1"/>
  <c r="U14" i="6"/>
  <c r="U16" i="6" s="1"/>
  <c r="U18" i="6" s="1"/>
  <c r="V14" i="6"/>
  <c r="V16" i="6" s="1"/>
  <c r="V18" i="6" s="1"/>
  <c r="W14" i="6"/>
  <c r="W16" i="6" s="1"/>
  <c r="W18" i="6" s="1"/>
  <c r="X14" i="6"/>
  <c r="X16" i="6" s="1"/>
  <c r="X18" i="6" s="1"/>
  <c r="Y14" i="6"/>
  <c r="Y16" i="6" s="1"/>
  <c r="Y18" i="6" s="1"/>
  <c r="Z14" i="6"/>
  <c r="Z16" i="6" s="1"/>
  <c r="Z18" i="6" s="1"/>
  <c r="AA14" i="6"/>
  <c r="AA16" i="6" s="1"/>
  <c r="AA18" i="6" s="1"/>
  <c r="AB14" i="6"/>
  <c r="AC14" i="6"/>
  <c r="AC16" i="6" s="1"/>
  <c r="AC18" i="6" s="1"/>
  <c r="AD14" i="6"/>
  <c r="AD16" i="6" s="1"/>
  <c r="AD18" i="6" s="1"/>
  <c r="AE14" i="6"/>
  <c r="AE16" i="6" s="1"/>
  <c r="AE18" i="6" s="1"/>
  <c r="AF14" i="6"/>
  <c r="AF16" i="6" s="1"/>
  <c r="AF18" i="6" s="1"/>
  <c r="AG14" i="6"/>
  <c r="AG16" i="6" s="1"/>
  <c r="AG18" i="6" s="1"/>
  <c r="AH14" i="6"/>
  <c r="AH16" i="6" s="1"/>
  <c r="AH18" i="6" s="1"/>
  <c r="AI14" i="6"/>
  <c r="AJ14" i="6"/>
  <c r="AK14" i="6"/>
  <c r="AK16" i="6" s="1"/>
  <c r="AK18" i="6" s="1"/>
  <c r="AL14" i="6"/>
  <c r="AL16" i="6" s="1"/>
  <c r="AL18" i="6" s="1"/>
  <c r="AM14" i="6"/>
  <c r="AM16" i="6" s="1"/>
  <c r="AM18" i="6" s="1"/>
  <c r="AN14" i="6"/>
  <c r="AO14" i="6"/>
  <c r="AO16" i="6" s="1"/>
  <c r="AO18" i="6" s="1"/>
  <c r="AP14" i="6"/>
  <c r="AP16" i="6" s="1"/>
  <c r="AP18" i="6" s="1"/>
  <c r="AQ14" i="6"/>
  <c r="AQ16" i="6" s="1"/>
  <c r="AQ18" i="6" s="1"/>
  <c r="AR14" i="6"/>
  <c r="AR16" i="6" s="1"/>
  <c r="AR18" i="6" s="1"/>
  <c r="AS14" i="6"/>
  <c r="AS16" i="6" s="1"/>
  <c r="AS18" i="6" s="1"/>
  <c r="AT14" i="6"/>
  <c r="AT16" i="6" s="1"/>
  <c r="AT18" i="6" s="1"/>
  <c r="AU14" i="6"/>
  <c r="AU16" i="6" s="1"/>
  <c r="AU18" i="6" s="1"/>
  <c r="AV14" i="6"/>
  <c r="AW14" i="6"/>
  <c r="AW16" i="6" s="1"/>
  <c r="AW18" i="6" s="1"/>
  <c r="G15" i="6"/>
  <c r="G17" i="6" s="1"/>
  <c r="G19" i="6" s="1"/>
  <c r="H15" i="6"/>
  <c r="H17" i="6" s="1"/>
  <c r="H19" i="6" s="1"/>
  <c r="I15" i="6"/>
  <c r="I17" i="6" s="1"/>
  <c r="I19" i="6" s="1"/>
  <c r="J15" i="6"/>
  <c r="J17" i="6" s="1"/>
  <c r="J19" i="6" s="1"/>
  <c r="K15" i="6"/>
  <c r="K17" i="6" s="1"/>
  <c r="K19" i="6" s="1"/>
  <c r="L15" i="6"/>
  <c r="L17" i="6" s="1"/>
  <c r="L19" i="6" s="1"/>
  <c r="M15" i="6"/>
  <c r="M17" i="6" s="1"/>
  <c r="M19" i="6" s="1"/>
  <c r="N15" i="6"/>
  <c r="N17" i="6" s="1"/>
  <c r="N19" i="6" s="1"/>
  <c r="O15" i="6"/>
  <c r="O17" i="6" s="1"/>
  <c r="O19" i="6" s="1"/>
  <c r="P15" i="6"/>
  <c r="P17" i="6" s="1"/>
  <c r="P19" i="6" s="1"/>
  <c r="Q15" i="6"/>
  <c r="R15" i="6"/>
  <c r="R17" i="6" s="1"/>
  <c r="R19" i="6" s="1"/>
  <c r="S15" i="6"/>
  <c r="S17" i="6" s="1"/>
  <c r="S19" i="6" s="1"/>
  <c r="T15" i="6"/>
  <c r="T17" i="6" s="1"/>
  <c r="T19" i="6" s="1"/>
  <c r="U15" i="6"/>
  <c r="U17" i="6" s="1"/>
  <c r="U19" i="6" s="1"/>
  <c r="V15" i="6"/>
  <c r="V17" i="6" s="1"/>
  <c r="V19" i="6" s="1"/>
  <c r="W15" i="6"/>
  <c r="W17" i="6" s="1"/>
  <c r="W19" i="6" s="1"/>
  <c r="X15" i="6"/>
  <c r="Y15" i="6"/>
  <c r="Z15" i="6"/>
  <c r="Z17" i="6" s="1"/>
  <c r="Z19" i="6" s="1"/>
  <c r="AA15" i="6"/>
  <c r="AA17" i="6" s="1"/>
  <c r="AA19" i="6" s="1"/>
  <c r="AB15" i="6"/>
  <c r="AB17" i="6" s="1"/>
  <c r="AB19" i="6" s="1"/>
  <c r="AC15" i="6"/>
  <c r="AC17" i="6" s="1"/>
  <c r="AC19" i="6" s="1"/>
  <c r="AD15" i="6"/>
  <c r="AD17" i="6" s="1"/>
  <c r="AD19" i="6" s="1"/>
  <c r="AE15" i="6"/>
  <c r="AE17" i="6" s="1"/>
  <c r="AE19" i="6" s="1"/>
  <c r="AF15" i="6"/>
  <c r="AF17" i="6" s="1"/>
  <c r="AF19" i="6" s="1"/>
  <c r="AG15" i="6"/>
  <c r="AG17" i="6" s="1"/>
  <c r="AG19" i="6" s="1"/>
  <c r="AH15" i="6"/>
  <c r="AH17" i="6" s="1"/>
  <c r="AH19" i="6" s="1"/>
  <c r="AI15" i="6"/>
  <c r="AI17" i="6" s="1"/>
  <c r="AI19" i="6" s="1"/>
  <c r="AJ15" i="6"/>
  <c r="AJ17" i="6" s="1"/>
  <c r="AJ19" i="6" s="1"/>
  <c r="AK15" i="6"/>
  <c r="AL15" i="6"/>
  <c r="AL17" i="6" s="1"/>
  <c r="AL19" i="6" s="1"/>
  <c r="AM15" i="6"/>
  <c r="AM17" i="6" s="1"/>
  <c r="AM19" i="6" s="1"/>
  <c r="AN15" i="6"/>
  <c r="AN17" i="6" s="1"/>
  <c r="AN19" i="6" s="1"/>
  <c r="AO15" i="6"/>
  <c r="AO17" i="6" s="1"/>
  <c r="AO19" i="6" s="1"/>
  <c r="AP15" i="6"/>
  <c r="AP17" i="6" s="1"/>
  <c r="AP19" i="6" s="1"/>
  <c r="AQ15" i="6"/>
  <c r="AQ17" i="6" s="1"/>
  <c r="AQ19" i="6" s="1"/>
  <c r="AR15" i="6"/>
  <c r="AR17" i="6" s="1"/>
  <c r="AR19" i="6" s="1"/>
  <c r="AS15" i="6"/>
  <c r="AS17" i="6" s="1"/>
  <c r="AS19" i="6" s="1"/>
  <c r="AT15" i="6"/>
  <c r="AT17" i="6" s="1"/>
  <c r="AT19" i="6" s="1"/>
  <c r="AU15" i="6"/>
  <c r="AU17" i="6" s="1"/>
  <c r="AU19" i="6" s="1"/>
  <c r="AV15" i="6"/>
  <c r="AV17" i="6" s="1"/>
  <c r="AV19" i="6" s="1"/>
  <c r="AW15" i="6"/>
  <c r="H16" i="6"/>
  <c r="H18" i="6" s="1"/>
  <c r="P16" i="6"/>
  <c r="P18" i="6" s="1"/>
  <c r="AB16" i="6"/>
  <c r="AB18" i="6" s="1"/>
  <c r="AI16" i="6"/>
  <c r="AI18" i="6" s="1"/>
  <c r="AJ16" i="6"/>
  <c r="AJ18" i="6" s="1"/>
  <c r="AN16" i="6"/>
  <c r="AN18" i="6" s="1"/>
  <c r="AV16" i="6"/>
  <c r="AV18" i="6" s="1"/>
  <c r="Q17" i="6"/>
  <c r="Q19" i="6" s="1"/>
  <c r="X17" i="6"/>
  <c r="X19" i="6" s="1"/>
  <c r="Y17" i="6"/>
  <c r="Y19" i="6" s="1"/>
  <c r="AK17" i="6"/>
  <c r="AK19" i="6" s="1"/>
  <c r="AW17" i="6"/>
  <c r="AW19" i="6" s="1"/>
  <c r="G13" i="6"/>
  <c r="F15" i="6"/>
  <c r="F17" i="6" s="1"/>
  <c r="F19" i="6" s="1"/>
  <c r="F14" i="6"/>
  <c r="F16" i="6" s="1"/>
  <c r="F18" i="6" s="1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F13" i="6"/>
  <c r="F12" i="6"/>
  <c r="G4" i="6"/>
  <c r="G6" i="6" s="1"/>
  <c r="H4" i="6"/>
  <c r="H6" i="6" s="1"/>
  <c r="I4" i="6"/>
  <c r="I8" i="6" s="1"/>
  <c r="I10" i="6" s="1"/>
  <c r="J4" i="6"/>
  <c r="K4" i="6"/>
  <c r="K6" i="6" s="1"/>
  <c r="L4" i="6"/>
  <c r="L6" i="6" s="1"/>
  <c r="M4" i="6"/>
  <c r="M6" i="6" s="1"/>
  <c r="N4" i="6"/>
  <c r="O4" i="6"/>
  <c r="O6" i="6" s="1"/>
  <c r="P4" i="6"/>
  <c r="P6" i="6" s="1"/>
  <c r="Q4" i="6"/>
  <c r="Q8" i="6" s="1"/>
  <c r="Q10" i="6" s="1"/>
  <c r="R4" i="6"/>
  <c r="S4" i="6"/>
  <c r="S6" i="6" s="1"/>
  <c r="T4" i="6"/>
  <c r="T6" i="6" s="1"/>
  <c r="U4" i="6"/>
  <c r="U8" i="6" s="1"/>
  <c r="U10" i="6" s="1"/>
  <c r="V4" i="6"/>
  <c r="W4" i="6"/>
  <c r="W6" i="6" s="1"/>
  <c r="X4" i="6"/>
  <c r="X6" i="6" s="1"/>
  <c r="Y4" i="6"/>
  <c r="Y6" i="6" s="1"/>
  <c r="Z4" i="6"/>
  <c r="AA4" i="6"/>
  <c r="AA6" i="6" s="1"/>
  <c r="AB4" i="6"/>
  <c r="AB6" i="6" s="1"/>
  <c r="AC4" i="6"/>
  <c r="AC6" i="6" s="1"/>
  <c r="AD4" i="6"/>
  <c r="AE4" i="6"/>
  <c r="AE6" i="6" s="1"/>
  <c r="AF4" i="6"/>
  <c r="AF6" i="6" s="1"/>
  <c r="AG4" i="6"/>
  <c r="AG8" i="6" s="1"/>
  <c r="AG10" i="6" s="1"/>
  <c r="AH4" i="6"/>
  <c r="AI4" i="6"/>
  <c r="AI6" i="6" s="1"/>
  <c r="AJ4" i="6"/>
  <c r="AJ6" i="6" s="1"/>
  <c r="AK4" i="6"/>
  <c r="AK8" i="6" s="1"/>
  <c r="AK10" i="6" s="1"/>
  <c r="AL4" i="6"/>
  <c r="AM4" i="6"/>
  <c r="AM6" i="6" s="1"/>
  <c r="AN4" i="6"/>
  <c r="AN6" i="6" s="1"/>
  <c r="AO4" i="6"/>
  <c r="AO6" i="6" s="1"/>
  <c r="AP4" i="6"/>
  <c r="AQ4" i="6"/>
  <c r="AQ6" i="6" s="1"/>
  <c r="AR4" i="6"/>
  <c r="AR6" i="6" s="1"/>
  <c r="AS4" i="6"/>
  <c r="AS6" i="6" s="1"/>
  <c r="AT4" i="6"/>
  <c r="AU4" i="6"/>
  <c r="AU6" i="6" s="1"/>
  <c r="AV4" i="6"/>
  <c r="AV6" i="6" s="1"/>
  <c r="AW4" i="6"/>
  <c r="AW8" i="6" s="1"/>
  <c r="AW10" i="6" s="1"/>
  <c r="F4" i="6"/>
  <c r="F6" i="6" s="1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D7" i="7"/>
  <c r="D6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D5" i="7"/>
  <c r="D4" i="7"/>
  <c r="AV22" i="6" l="1"/>
  <c r="AV24" i="6" s="1"/>
  <c r="AV26" i="6" s="1"/>
  <c r="AV28" i="6" s="1"/>
  <c r="AR22" i="6"/>
  <c r="AR24" i="6" s="1"/>
  <c r="AR26" i="6" s="1"/>
  <c r="AR28" i="6" s="1"/>
  <c r="AN22" i="6"/>
  <c r="AN24" i="6" s="1"/>
  <c r="AN26" i="6" s="1"/>
  <c r="AN28" i="6" s="1"/>
  <c r="AJ22" i="6"/>
  <c r="AJ24" i="6" s="1"/>
  <c r="AJ26" i="6" s="1"/>
  <c r="AJ28" i="6" s="1"/>
  <c r="AF22" i="6"/>
  <c r="AF24" i="6" s="1"/>
  <c r="AF26" i="6" s="1"/>
  <c r="AF28" i="6" s="1"/>
  <c r="AB22" i="6"/>
  <c r="AB24" i="6" s="1"/>
  <c r="AB26" i="6" s="1"/>
  <c r="AB28" i="6" s="1"/>
  <c r="X22" i="6"/>
  <c r="X24" i="6" s="1"/>
  <c r="X26" i="6" s="1"/>
  <c r="X28" i="6" s="1"/>
  <c r="T22" i="6"/>
  <c r="T24" i="6" s="1"/>
  <c r="T26" i="6" s="1"/>
  <c r="T28" i="6" s="1"/>
  <c r="P22" i="6"/>
  <c r="P24" i="6" s="1"/>
  <c r="P26" i="6" s="1"/>
  <c r="P28" i="6" s="1"/>
  <c r="L22" i="6"/>
  <c r="L24" i="6" s="1"/>
  <c r="L26" i="6" s="1"/>
  <c r="L28" i="6" s="1"/>
  <c r="H22" i="6"/>
  <c r="H24" i="6" s="1"/>
  <c r="H26" i="6" s="1"/>
  <c r="H28" i="6" s="1"/>
  <c r="F40" i="6"/>
  <c r="AT40" i="6"/>
  <c r="AP40" i="6"/>
  <c r="AL40" i="6"/>
  <c r="AH40" i="6"/>
  <c r="AD40" i="6"/>
  <c r="Z40" i="6"/>
  <c r="V40" i="6"/>
  <c r="R40" i="6"/>
  <c r="N40" i="6"/>
  <c r="J40" i="6"/>
  <c r="AU34" i="6"/>
  <c r="AU36" i="6" s="1"/>
  <c r="AU38" i="6" s="1"/>
  <c r="AQ34" i="6"/>
  <c r="AQ36" i="6" s="1"/>
  <c r="AQ38" i="6" s="1"/>
  <c r="AM34" i="6"/>
  <c r="AM36" i="6" s="1"/>
  <c r="AM38" i="6" s="1"/>
  <c r="AI34" i="6"/>
  <c r="AI36" i="6" s="1"/>
  <c r="AI38" i="6" s="1"/>
  <c r="AE34" i="6"/>
  <c r="AE36" i="6" s="1"/>
  <c r="AE38" i="6" s="1"/>
  <c r="AA34" i="6"/>
  <c r="AA36" i="6" s="1"/>
  <c r="AA38" i="6" s="1"/>
  <c r="W34" i="6"/>
  <c r="W36" i="6" s="1"/>
  <c r="W38" i="6" s="1"/>
  <c r="S34" i="6"/>
  <c r="S36" i="6" s="1"/>
  <c r="S38" i="6" s="1"/>
  <c r="O34" i="6"/>
  <c r="O36" i="6" s="1"/>
  <c r="O38" i="6" s="1"/>
  <c r="K34" i="6"/>
  <c r="K36" i="6" s="1"/>
  <c r="K38" i="6" s="1"/>
  <c r="G34" i="6"/>
  <c r="G36" i="6" s="1"/>
  <c r="G38" i="6" s="1"/>
  <c r="AT32" i="6"/>
  <c r="AP32" i="6"/>
  <c r="AL32" i="6"/>
  <c r="AH32" i="6"/>
  <c r="AD32" i="6"/>
  <c r="Z32" i="6"/>
  <c r="V32" i="6"/>
  <c r="R32" i="6"/>
  <c r="N32" i="6"/>
  <c r="J32" i="6"/>
  <c r="E23" i="6"/>
  <c r="J23" i="6" s="1"/>
  <c r="J25" i="6" s="1"/>
  <c r="J27" i="6" s="1"/>
  <c r="J29" i="6" s="1"/>
  <c r="E33" i="6"/>
  <c r="T33" i="6" s="1"/>
  <c r="E41" i="6"/>
  <c r="U41" i="6" s="1"/>
  <c r="AU22" i="6"/>
  <c r="AU24" i="6" s="1"/>
  <c r="AU26" i="6" s="1"/>
  <c r="AU28" i="6" s="1"/>
  <c r="AQ22" i="6"/>
  <c r="AQ24" i="6" s="1"/>
  <c r="AQ26" i="6" s="1"/>
  <c r="AQ28" i="6" s="1"/>
  <c r="AM22" i="6"/>
  <c r="AM24" i="6" s="1"/>
  <c r="AM26" i="6" s="1"/>
  <c r="AM28" i="6" s="1"/>
  <c r="AI22" i="6"/>
  <c r="AI24" i="6" s="1"/>
  <c r="AI26" i="6" s="1"/>
  <c r="AI28" i="6" s="1"/>
  <c r="AE22" i="6"/>
  <c r="AE24" i="6" s="1"/>
  <c r="AE26" i="6" s="1"/>
  <c r="AE28" i="6" s="1"/>
  <c r="AA22" i="6"/>
  <c r="AA24" i="6" s="1"/>
  <c r="AA26" i="6" s="1"/>
  <c r="AA28" i="6" s="1"/>
  <c r="W22" i="6"/>
  <c r="W24" i="6" s="1"/>
  <c r="W26" i="6" s="1"/>
  <c r="W28" i="6" s="1"/>
  <c r="S22" i="6"/>
  <c r="S24" i="6" s="1"/>
  <c r="S26" i="6" s="1"/>
  <c r="S28" i="6" s="1"/>
  <c r="O22" i="6"/>
  <c r="O24" i="6" s="1"/>
  <c r="O26" i="6" s="1"/>
  <c r="O28" i="6" s="1"/>
  <c r="K22" i="6"/>
  <c r="K24" i="6" s="1"/>
  <c r="K26" i="6" s="1"/>
  <c r="K28" i="6" s="1"/>
  <c r="G22" i="6"/>
  <c r="G24" i="6" s="1"/>
  <c r="G26" i="6" s="1"/>
  <c r="G28" i="6" s="1"/>
  <c r="AW40" i="6"/>
  <c r="AS40" i="6"/>
  <c r="AO40" i="6"/>
  <c r="AK40" i="6"/>
  <c r="AG40" i="6"/>
  <c r="AC40" i="6"/>
  <c r="Y40" i="6"/>
  <c r="U40" i="6"/>
  <c r="Q40" i="6"/>
  <c r="M40" i="6"/>
  <c r="I40" i="6"/>
  <c r="AT34" i="6"/>
  <c r="AT36" i="6" s="1"/>
  <c r="AT38" i="6" s="1"/>
  <c r="AP34" i="6"/>
  <c r="AP36" i="6" s="1"/>
  <c r="AP38" i="6" s="1"/>
  <c r="AL34" i="6"/>
  <c r="AL36" i="6" s="1"/>
  <c r="AL38" i="6" s="1"/>
  <c r="AH34" i="6"/>
  <c r="AH36" i="6" s="1"/>
  <c r="AH38" i="6" s="1"/>
  <c r="AD34" i="6"/>
  <c r="AD36" i="6" s="1"/>
  <c r="AD38" i="6" s="1"/>
  <c r="Z34" i="6"/>
  <c r="Z36" i="6" s="1"/>
  <c r="Z38" i="6" s="1"/>
  <c r="V34" i="6"/>
  <c r="V36" i="6" s="1"/>
  <c r="V38" i="6" s="1"/>
  <c r="R34" i="6"/>
  <c r="R36" i="6" s="1"/>
  <c r="R38" i="6" s="1"/>
  <c r="N34" i="6"/>
  <c r="N36" i="6" s="1"/>
  <c r="N38" i="6" s="1"/>
  <c r="J34" i="6"/>
  <c r="J36" i="6" s="1"/>
  <c r="J38" i="6" s="1"/>
  <c r="AW32" i="6"/>
  <c r="AS32" i="6"/>
  <c r="AO32" i="6"/>
  <c r="AK32" i="6"/>
  <c r="AG32" i="6"/>
  <c r="AC32" i="6"/>
  <c r="Y32" i="6"/>
  <c r="U32" i="6"/>
  <c r="Q32" i="6"/>
  <c r="M32" i="6"/>
  <c r="I32" i="6"/>
  <c r="F22" i="6"/>
  <c r="F24" i="6" s="1"/>
  <c r="F26" i="6" s="1"/>
  <c r="F28" i="6" s="1"/>
  <c r="AT22" i="6"/>
  <c r="AT24" i="6" s="1"/>
  <c r="AT26" i="6" s="1"/>
  <c r="AT28" i="6" s="1"/>
  <c r="AP22" i="6"/>
  <c r="AP24" i="6" s="1"/>
  <c r="AP26" i="6" s="1"/>
  <c r="AP28" i="6" s="1"/>
  <c r="AL22" i="6"/>
  <c r="AL24" i="6" s="1"/>
  <c r="AL26" i="6" s="1"/>
  <c r="AL28" i="6" s="1"/>
  <c r="AH22" i="6"/>
  <c r="AH24" i="6" s="1"/>
  <c r="AH26" i="6" s="1"/>
  <c r="AH28" i="6" s="1"/>
  <c r="AD22" i="6"/>
  <c r="AD24" i="6" s="1"/>
  <c r="AD26" i="6" s="1"/>
  <c r="AD28" i="6" s="1"/>
  <c r="Z22" i="6"/>
  <c r="Z24" i="6" s="1"/>
  <c r="Z26" i="6" s="1"/>
  <c r="Z28" i="6" s="1"/>
  <c r="V22" i="6"/>
  <c r="V24" i="6" s="1"/>
  <c r="V26" i="6" s="1"/>
  <c r="V28" i="6" s="1"/>
  <c r="R22" i="6"/>
  <c r="R24" i="6" s="1"/>
  <c r="R26" i="6" s="1"/>
  <c r="R28" i="6" s="1"/>
  <c r="N22" i="6"/>
  <c r="N24" i="6" s="1"/>
  <c r="N26" i="6" s="1"/>
  <c r="N28" i="6" s="1"/>
  <c r="J22" i="6"/>
  <c r="J24" i="6" s="1"/>
  <c r="J26" i="6" s="1"/>
  <c r="J28" i="6" s="1"/>
  <c r="F32" i="6"/>
  <c r="AV40" i="6"/>
  <c r="AR40" i="6"/>
  <c r="AN40" i="6"/>
  <c r="AJ40" i="6"/>
  <c r="AF40" i="6"/>
  <c r="AB40" i="6"/>
  <c r="X40" i="6"/>
  <c r="T40" i="6"/>
  <c r="P40" i="6"/>
  <c r="L40" i="6"/>
  <c r="H40" i="6"/>
  <c r="AW34" i="6"/>
  <c r="AW36" i="6" s="1"/>
  <c r="AW38" i="6" s="1"/>
  <c r="AS34" i="6"/>
  <c r="AS36" i="6" s="1"/>
  <c r="AS38" i="6" s="1"/>
  <c r="AO34" i="6"/>
  <c r="AO36" i="6" s="1"/>
  <c r="AO38" i="6" s="1"/>
  <c r="AK34" i="6"/>
  <c r="AK36" i="6" s="1"/>
  <c r="AK38" i="6" s="1"/>
  <c r="AG34" i="6"/>
  <c r="AG36" i="6" s="1"/>
  <c r="AG38" i="6" s="1"/>
  <c r="AC34" i="6"/>
  <c r="AC36" i="6" s="1"/>
  <c r="AC38" i="6" s="1"/>
  <c r="Y34" i="6"/>
  <c r="Y36" i="6" s="1"/>
  <c r="Y38" i="6" s="1"/>
  <c r="U34" i="6"/>
  <c r="U36" i="6" s="1"/>
  <c r="U38" i="6" s="1"/>
  <c r="Q34" i="6"/>
  <c r="Q36" i="6" s="1"/>
  <c r="Q38" i="6" s="1"/>
  <c r="M34" i="6"/>
  <c r="M36" i="6" s="1"/>
  <c r="M38" i="6" s="1"/>
  <c r="I34" i="6"/>
  <c r="I36" i="6" s="1"/>
  <c r="I38" i="6" s="1"/>
  <c r="AV32" i="6"/>
  <c r="AR32" i="6"/>
  <c r="AN32" i="6"/>
  <c r="AJ32" i="6"/>
  <c r="AF32" i="6"/>
  <c r="AB32" i="6"/>
  <c r="X32" i="6"/>
  <c r="T32" i="6"/>
  <c r="P32" i="6"/>
  <c r="L32" i="6"/>
  <c r="H32" i="6"/>
  <c r="E35" i="6"/>
  <c r="J35" i="6" s="1"/>
  <c r="J37" i="6" s="1"/>
  <c r="J39" i="6" s="1"/>
  <c r="AW22" i="6"/>
  <c r="AW24" i="6" s="1"/>
  <c r="AW26" i="6" s="1"/>
  <c r="AW28" i="6" s="1"/>
  <c r="AS22" i="6"/>
  <c r="AS24" i="6" s="1"/>
  <c r="AS26" i="6" s="1"/>
  <c r="AS28" i="6" s="1"/>
  <c r="AO22" i="6"/>
  <c r="AO24" i="6" s="1"/>
  <c r="AO26" i="6" s="1"/>
  <c r="AO28" i="6" s="1"/>
  <c r="AK22" i="6"/>
  <c r="AK24" i="6" s="1"/>
  <c r="AK26" i="6" s="1"/>
  <c r="AK28" i="6" s="1"/>
  <c r="AG22" i="6"/>
  <c r="AG24" i="6" s="1"/>
  <c r="AG26" i="6" s="1"/>
  <c r="AG28" i="6" s="1"/>
  <c r="AC22" i="6"/>
  <c r="AC24" i="6" s="1"/>
  <c r="AC26" i="6" s="1"/>
  <c r="AC28" i="6" s="1"/>
  <c r="Y22" i="6"/>
  <c r="Y24" i="6" s="1"/>
  <c r="Y26" i="6" s="1"/>
  <c r="Y28" i="6" s="1"/>
  <c r="U22" i="6"/>
  <c r="U24" i="6" s="1"/>
  <c r="U26" i="6" s="1"/>
  <c r="U28" i="6" s="1"/>
  <c r="Q22" i="6"/>
  <c r="Q24" i="6" s="1"/>
  <c r="Q26" i="6" s="1"/>
  <c r="Q28" i="6" s="1"/>
  <c r="M22" i="6"/>
  <c r="M24" i="6" s="1"/>
  <c r="M26" i="6" s="1"/>
  <c r="M28" i="6" s="1"/>
  <c r="F34" i="6"/>
  <c r="F36" i="6" s="1"/>
  <c r="F38" i="6" s="1"/>
  <c r="AU40" i="6"/>
  <c r="AQ40" i="6"/>
  <c r="AM40" i="6"/>
  <c r="AI40" i="6"/>
  <c r="AE40" i="6"/>
  <c r="AA40" i="6"/>
  <c r="W40" i="6"/>
  <c r="S40" i="6"/>
  <c r="O40" i="6"/>
  <c r="K40" i="6"/>
  <c r="AV34" i="6"/>
  <c r="AV36" i="6" s="1"/>
  <c r="AV38" i="6" s="1"/>
  <c r="AR34" i="6"/>
  <c r="AR36" i="6" s="1"/>
  <c r="AR38" i="6" s="1"/>
  <c r="AN34" i="6"/>
  <c r="AN36" i="6" s="1"/>
  <c r="AN38" i="6" s="1"/>
  <c r="AJ34" i="6"/>
  <c r="AJ36" i="6" s="1"/>
  <c r="AJ38" i="6" s="1"/>
  <c r="AF34" i="6"/>
  <c r="AF36" i="6" s="1"/>
  <c r="AF38" i="6" s="1"/>
  <c r="AB34" i="6"/>
  <c r="AB36" i="6" s="1"/>
  <c r="AB38" i="6" s="1"/>
  <c r="X34" i="6"/>
  <c r="X36" i="6" s="1"/>
  <c r="X38" i="6" s="1"/>
  <c r="T34" i="6"/>
  <c r="T36" i="6" s="1"/>
  <c r="T38" i="6" s="1"/>
  <c r="P34" i="6"/>
  <c r="P36" i="6" s="1"/>
  <c r="P38" i="6" s="1"/>
  <c r="L34" i="6"/>
  <c r="L36" i="6" s="1"/>
  <c r="L38" i="6" s="1"/>
  <c r="AU32" i="6"/>
  <c r="AQ32" i="6"/>
  <c r="AM32" i="6"/>
  <c r="AI32" i="6"/>
  <c r="AE32" i="6"/>
  <c r="AA32" i="6"/>
  <c r="W32" i="6"/>
  <c r="S32" i="6"/>
  <c r="O32" i="6"/>
  <c r="K32" i="6"/>
  <c r="Y41" i="6"/>
  <c r="H33" i="6"/>
  <c r="I41" i="6"/>
  <c r="AN33" i="6"/>
  <c r="AO41" i="6"/>
  <c r="X33" i="6"/>
  <c r="M8" i="6"/>
  <c r="M10" i="6" s="1"/>
  <c r="I6" i="6"/>
  <c r="V23" i="6"/>
  <c r="V25" i="6" s="1"/>
  <c r="V27" i="6" s="1"/>
  <c r="V29" i="6" s="1"/>
  <c r="AL23" i="6"/>
  <c r="AL25" i="6" s="1"/>
  <c r="AL27" i="6" s="1"/>
  <c r="AL29" i="6" s="1"/>
  <c r="H23" i="6"/>
  <c r="H25" i="6" s="1"/>
  <c r="H27" i="6" s="1"/>
  <c r="H29" i="6" s="1"/>
  <c r="X23" i="6"/>
  <c r="X25" i="6" s="1"/>
  <c r="X27" i="6" s="1"/>
  <c r="X29" i="6" s="1"/>
  <c r="AN23" i="6"/>
  <c r="AN25" i="6" s="1"/>
  <c r="AN27" i="6" s="1"/>
  <c r="AN29" i="6" s="1"/>
  <c r="AH35" i="6"/>
  <c r="AH37" i="6" s="1"/>
  <c r="AH39" i="6" s="1"/>
  <c r="R35" i="6"/>
  <c r="R37" i="6" s="1"/>
  <c r="R39" i="6" s="1"/>
  <c r="AO8" i="6"/>
  <c r="AO10" i="6" s="1"/>
  <c r="Y8" i="6"/>
  <c r="Y10" i="6" s="1"/>
  <c r="AK6" i="6"/>
  <c r="U6" i="6"/>
  <c r="AI23" i="6"/>
  <c r="AI25" i="6" s="1"/>
  <c r="AI27" i="6" s="1"/>
  <c r="AI29" i="6" s="1"/>
  <c r="AK41" i="6"/>
  <c r="N35" i="6"/>
  <c r="N37" i="6" s="1"/>
  <c r="N39" i="6" s="1"/>
  <c r="AJ33" i="6"/>
  <c r="AS8" i="6"/>
  <c r="AS10" i="6" s="1"/>
  <c r="AW6" i="6"/>
  <c r="AG6" i="6"/>
  <c r="Q6" i="6"/>
  <c r="I33" i="6"/>
  <c r="M33" i="6"/>
  <c r="Q33" i="6"/>
  <c r="U33" i="6"/>
  <c r="Y33" i="6"/>
  <c r="AC33" i="6"/>
  <c r="AG33" i="6"/>
  <c r="AK33" i="6"/>
  <c r="AO33" i="6"/>
  <c r="AS33" i="6"/>
  <c r="AW33" i="6"/>
  <c r="F33" i="6"/>
  <c r="J33" i="6"/>
  <c r="N33" i="6"/>
  <c r="R33" i="6"/>
  <c r="V33" i="6"/>
  <c r="Z33" i="6"/>
  <c r="AD33" i="6"/>
  <c r="AH33" i="6"/>
  <c r="AL33" i="6"/>
  <c r="AP33" i="6"/>
  <c r="AT33" i="6"/>
  <c r="G33" i="6"/>
  <c r="K33" i="6"/>
  <c r="O33" i="6"/>
  <c r="S33" i="6"/>
  <c r="W33" i="6"/>
  <c r="AA33" i="6"/>
  <c r="AE33" i="6"/>
  <c r="AI33" i="6"/>
  <c r="AM33" i="6"/>
  <c r="AQ33" i="6"/>
  <c r="AU33" i="6"/>
  <c r="J41" i="6"/>
  <c r="N41" i="6"/>
  <c r="R41" i="6"/>
  <c r="V41" i="6"/>
  <c r="Z41" i="6"/>
  <c r="AD41" i="6"/>
  <c r="AH41" i="6"/>
  <c r="AL41" i="6"/>
  <c r="AP41" i="6"/>
  <c r="AT41" i="6"/>
  <c r="F41" i="6"/>
  <c r="G41" i="6"/>
  <c r="K41" i="6"/>
  <c r="O41" i="6"/>
  <c r="S41" i="6"/>
  <c r="W41" i="6"/>
  <c r="AA41" i="6"/>
  <c r="AE41" i="6"/>
  <c r="AI41" i="6"/>
  <c r="AM41" i="6"/>
  <c r="AQ41" i="6"/>
  <c r="AU41" i="6"/>
  <c r="H41" i="6"/>
  <c r="L41" i="6"/>
  <c r="P41" i="6"/>
  <c r="T41" i="6"/>
  <c r="X41" i="6"/>
  <c r="AB41" i="6"/>
  <c r="AF41" i="6"/>
  <c r="AJ41" i="6"/>
  <c r="AN41" i="6"/>
  <c r="AR41" i="6"/>
  <c r="AV41" i="6"/>
  <c r="Y23" i="6"/>
  <c r="Y25" i="6" s="1"/>
  <c r="Y27" i="6" s="1"/>
  <c r="Y29" i="6" s="1"/>
  <c r="AW41" i="6"/>
  <c r="AG41" i="6"/>
  <c r="Q41" i="6"/>
  <c r="Z35" i="6"/>
  <c r="Z37" i="6" s="1"/>
  <c r="Z39" i="6" s="1"/>
  <c r="AV33" i="6"/>
  <c r="AF33" i="6"/>
  <c r="P33" i="6"/>
  <c r="AC8" i="6"/>
  <c r="AC10" i="6" s="1"/>
  <c r="G35" i="6"/>
  <c r="G37" i="6" s="1"/>
  <c r="G39" i="6" s="1"/>
  <c r="S35" i="6"/>
  <c r="S37" i="6" s="1"/>
  <c r="S39" i="6" s="1"/>
  <c r="W35" i="6"/>
  <c r="W37" i="6" s="1"/>
  <c r="W39" i="6" s="1"/>
  <c r="AI35" i="6"/>
  <c r="AI37" i="6" s="1"/>
  <c r="AI39" i="6" s="1"/>
  <c r="AM35" i="6"/>
  <c r="AM37" i="6" s="1"/>
  <c r="AM39" i="6" s="1"/>
  <c r="H35" i="6"/>
  <c r="H37" i="6" s="1"/>
  <c r="H39" i="6" s="1"/>
  <c r="L35" i="6"/>
  <c r="L37" i="6" s="1"/>
  <c r="L39" i="6" s="1"/>
  <c r="X35" i="6"/>
  <c r="X37" i="6" s="1"/>
  <c r="X39" i="6" s="1"/>
  <c r="AB35" i="6"/>
  <c r="AB37" i="6" s="1"/>
  <c r="AB39" i="6" s="1"/>
  <c r="AN35" i="6"/>
  <c r="AN37" i="6" s="1"/>
  <c r="AN39" i="6" s="1"/>
  <c r="AR35" i="6"/>
  <c r="AR37" i="6" s="1"/>
  <c r="AR39" i="6" s="1"/>
  <c r="M35" i="6"/>
  <c r="M37" i="6" s="1"/>
  <c r="M39" i="6" s="1"/>
  <c r="Q35" i="6"/>
  <c r="Q37" i="6" s="1"/>
  <c r="Q39" i="6" s="1"/>
  <c r="AC35" i="6"/>
  <c r="AC37" i="6" s="1"/>
  <c r="AC39" i="6" s="1"/>
  <c r="AG35" i="6"/>
  <c r="AG37" i="6" s="1"/>
  <c r="AG39" i="6" s="1"/>
  <c r="AS35" i="6"/>
  <c r="AS37" i="6" s="1"/>
  <c r="AS39" i="6" s="1"/>
  <c r="AW35" i="6"/>
  <c r="AW37" i="6" s="1"/>
  <c r="AW39" i="6" s="1"/>
  <c r="U23" i="6"/>
  <c r="U25" i="6" s="1"/>
  <c r="U27" i="6" s="1"/>
  <c r="U29" i="6" s="1"/>
  <c r="W23" i="6"/>
  <c r="W25" i="6" s="1"/>
  <c r="W27" i="6" s="1"/>
  <c r="W29" i="6" s="1"/>
  <c r="AS41" i="6"/>
  <c r="AC41" i="6"/>
  <c r="M41" i="6"/>
  <c r="AR33" i="6"/>
  <c r="AB33" i="6"/>
  <c r="L33" i="6"/>
  <c r="AT6" i="6"/>
  <c r="AT8" i="6"/>
  <c r="AT10" i="6" s="1"/>
  <c r="AP6" i="6"/>
  <c r="AP8" i="6"/>
  <c r="AP10" i="6" s="1"/>
  <c r="AL6" i="6"/>
  <c r="AL8" i="6"/>
  <c r="AL10" i="6" s="1"/>
  <c r="AH6" i="6"/>
  <c r="AH8" i="6"/>
  <c r="AH10" i="6" s="1"/>
  <c r="AD6" i="6"/>
  <c r="AD8" i="6"/>
  <c r="AD10" i="6" s="1"/>
  <c r="Z6" i="6"/>
  <c r="Z8" i="6"/>
  <c r="Z10" i="6" s="1"/>
  <c r="V6" i="6"/>
  <c r="V8" i="6"/>
  <c r="V10" i="6" s="1"/>
  <c r="R6" i="6"/>
  <c r="R8" i="6"/>
  <c r="R10" i="6" s="1"/>
  <c r="N6" i="6"/>
  <c r="N8" i="6"/>
  <c r="N10" i="6" s="1"/>
  <c r="J6" i="6"/>
  <c r="J8" i="6"/>
  <c r="J10" i="6" s="1"/>
  <c r="F8" i="6"/>
  <c r="F10" i="6" s="1"/>
  <c r="AV8" i="6"/>
  <c r="AV10" i="6" s="1"/>
  <c r="AR8" i="6"/>
  <c r="AR10" i="6" s="1"/>
  <c r="AN8" i="6"/>
  <c r="AN10" i="6" s="1"/>
  <c r="AJ8" i="6"/>
  <c r="AJ10" i="6" s="1"/>
  <c r="AF8" i="6"/>
  <c r="AF10" i="6" s="1"/>
  <c r="AB8" i="6"/>
  <c r="AB10" i="6" s="1"/>
  <c r="X8" i="6"/>
  <c r="X10" i="6" s="1"/>
  <c r="T8" i="6"/>
  <c r="T10" i="6" s="1"/>
  <c r="P8" i="6"/>
  <c r="P10" i="6" s="1"/>
  <c r="L8" i="6"/>
  <c r="L10" i="6" s="1"/>
  <c r="H8" i="6"/>
  <c r="H10" i="6" s="1"/>
  <c r="AU8" i="6"/>
  <c r="AU10" i="6" s="1"/>
  <c r="AQ8" i="6"/>
  <c r="AQ10" i="6" s="1"/>
  <c r="AM8" i="6"/>
  <c r="AM10" i="6" s="1"/>
  <c r="AI8" i="6"/>
  <c r="AI10" i="6" s="1"/>
  <c r="AE8" i="6"/>
  <c r="AE10" i="6" s="1"/>
  <c r="AA8" i="6"/>
  <c r="AA10" i="6" s="1"/>
  <c r="W8" i="6"/>
  <c r="W10" i="6" s="1"/>
  <c r="S8" i="6"/>
  <c r="S10" i="6" s="1"/>
  <c r="O8" i="6"/>
  <c r="O10" i="6" s="1"/>
  <c r="K8" i="6"/>
  <c r="K10" i="6" s="1"/>
  <c r="G8" i="6"/>
  <c r="G10" i="6" s="1"/>
  <c r="F3" i="6"/>
  <c r="F5" i="6" s="1"/>
  <c r="G3" i="6"/>
  <c r="G5" i="6" s="1"/>
  <c r="H3" i="6"/>
  <c r="H5" i="6" s="1"/>
  <c r="I3" i="6"/>
  <c r="I5" i="6" s="1"/>
  <c r="J3" i="6"/>
  <c r="J5" i="6" s="1"/>
  <c r="K3" i="6"/>
  <c r="K5" i="6" s="1"/>
  <c r="L3" i="6"/>
  <c r="L5" i="6" s="1"/>
  <c r="M3" i="6"/>
  <c r="M5" i="6" s="1"/>
  <c r="N3" i="6"/>
  <c r="N5" i="6" s="1"/>
  <c r="O3" i="6"/>
  <c r="O5" i="6" s="1"/>
  <c r="P3" i="6"/>
  <c r="P5" i="6" s="1"/>
  <c r="Q3" i="6"/>
  <c r="Q5" i="6" s="1"/>
  <c r="R3" i="6"/>
  <c r="R5" i="6" s="1"/>
  <c r="S3" i="6"/>
  <c r="S5" i="6" s="1"/>
  <c r="T3" i="6"/>
  <c r="T5" i="6" s="1"/>
  <c r="U3" i="6"/>
  <c r="U5" i="6" s="1"/>
  <c r="V3" i="6"/>
  <c r="V5" i="6" s="1"/>
  <c r="W3" i="6"/>
  <c r="W5" i="6" s="1"/>
  <c r="X3" i="6"/>
  <c r="X5" i="6" s="1"/>
  <c r="Y3" i="6"/>
  <c r="Y5" i="6" s="1"/>
  <c r="Z3" i="6"/>
  <c r="Z5" i="6" s="1"/>
  <c r="AA3" i="6"/>
  <c r="AA5" i="6" s="1"/>
  <c r="AB3" i="6"/>
  <c r="AB5" i="6" s="1"/>
  <c r="AC3" i="6"/>
  <c r="AC5" i="6" s="1"/>
  <c r="AD3" i="6"/>
  <c r="AD5" i="6" s="1"/>
  <c r="AE3" i="6"/>
  <c r="AE5" i="6" s="1"/>
  <c r="AF3" i="6"/>
  <c r="AF5" i="6" s="1"/>
  <c r="AG3" i="6"/>
  <c r="AG5" i="6" s="1"/>
  <c r="AH3" i="6"/>
  <c r="AH5" i="6" s="1"/>
  <c r="AI3" i="6"/>
  <c r="AI5" i="6" s="1"/>
  <c r="AJ3" i="6"/>
  <c r="AJ5" i="6" s="1"/>
  <c r="AK3" i="6"/>
  <c r="AK5" i="6" s="1"/>
  <c r="AL3" i="6"/>
  <c r="AL5" i="6" s="1"/>
  <c r="AM3" i="6"/>
  <c r="AM5" i="6" s="1"/>
  <c r="AN3" i="6"/>
  <c r="AN5" i="6" s="1"/>
  <c r="AO3" i="6"/>
  <c r="AO5" i="6" s="1"/>
  <c r="AP3" i="6"/>
  <c r="AP5" i="6" s="1"/>
  <c r="AQ3" i="6"/>
  <c r="AQ5" i="6" s="1"/>
  <c r="AR3" i="6"/>
  <c r="AR5" i="6" s="1"/>
  <c r="AS3" i="6"/>
  <c r="AS5" i="6" s="1"/>
  <c r="AT3" i="6"/>
  <c r="AT5" i="6" s="1"/>
  <c r="AU3" i="6"/>
  <c r="AU5" i="6" s="1"/>
  <c r="AV3" i="6"/>
  <c r="AV5" i="6" s="1"/>
  <c r="AW3" i="6"/>
  <c r="AW5" i="6" s="1"/>
  <c r="E2" i="6"/>
  <c r="AW2" i="6" s="1"/>
  <c r="C2" i="2" a="1"/>
  <c r="C2" i="2" s="1"/>
  <c r="C5" i="2" s="1"/>
  <c r="B13" i="2"/>
  <c r="B12" i="2"/>
  <c r="B11" i="2"/>
  <c r="B10" i="2"/>
  <c r="B9" i="2"/>
  <c r="B8" i="2"/>
  <c r="B7" i="2"/>
  <c r="B6" i="2"/>
  <c r="B5" i="2"/>
  <c r="B4" i="2"/>
  <c r="B3" i="2"/>
  <c r="AK23" i="6" l="1"/>
  <c r="AK25" i="6" s="1"/>
  <c r="AK27" i="6" s="1"/>
  <c r="AK29" i="6" s="1"/>
  <c r="AJ23" i="6"/>
  <c r="AJ25" i="6" s="1"/>
  <c r="AJ27" i="6" s="1"/>
  <c r="AJ29" i="6" s="1"/>
  <c r="G23" i="6"/>
  <c r="G25" i="6" s="1"/>
  <c r="G27" i="6" s="1"/>
  <c r="G29" i="6" s="1"/>
  <c r="V35" i="6"/>
  <c r="V37" i="6" s="1"/>
  <c r="V39" i="6" s="1"/>
  <c r="AM23" i="6"/>
  <c r="AM25" i="6" s="1"/>
  <c r="AM27" i="6" s="1"/>
  <c r="AM29" i="6" s="1"/>
  <c r="AO35" i="6"/>
  <c r="AO37" i="6" s="1"/>
  <c r="AO39" i="6" s="1"/>
  <c r="Y35" i="6"/>
  <c r="Y37" i="6" s="1"/>
  <c r="Y39" i="6" s="1"/>
  <c r="I35" i="6"/>
  <c r="I37" i="6" s="1"/>
  <c r="I39" i="6" s="1"/>
  <c r="AJ35" i="6"/>
  <c r="AJ37" i="6" s="1"/>
  <c r="AJ39" i="6" s="1"/>
  <c r="T35" i="6"/>
  <c r="T37" i="6" s="1"/>
  <c r="T39" i="6" s="1"/>
  <c r="AU35" i="6"/>
  <c r="AU37" i="6" s="1"/>
  <c r="AU39" i="6" s="1"/>
  <c r="AE35" i="6"/>
  <c r="AE37" i="6" s="1"/>
  <c r="AE39" i="6" s="1"/>
  <c r="O35" i="6"/>
  <c r="O37" i="6" s="1"/>
  <c r="O39" i="6" s="1"/>
  <c r="AP35" i="6"/>
  <c r="AP37" i="6" s="1"/>
  <c r="AP39" i="6" s="1"/>
  <c r="I23" i="6"/>
  <c r="I25" i="6" s="1"/>
  <c r="I27" i="6" s="1"/>
  <c r="I29" i="6" s="1"/>
  <c r="AO23" i="6"/>
  <c r="AO25" i="6" s="1"/>
  <c r="AO27" i="6" s="1"/>
  <c r="AO29" i="6" s="1"/>
  <c r="AD35" i="6"/>
  <c r="AD37" i="6" s="1"/>
  <c r="AD39" i="6" s="1"/>
  <c r="S23" i="6"/>
  <c r="S25" i="6" s="1"/>
  <c r="S27" i="6" s="1"/>
  <c r="S29" i="6" s="1"/>
  <c r="E36" i="6"/>
  <c r="E37" i="6" s="1"/>
  <c r="E38" i="6" s="1"/>
  <c r="E39" i="6" s="1"/>
  <c r="M23" i="6"/>
  <c r="M25" i="6" s="1"/>
  <c r="M27" i="6" s="1"/>
  <c r="M29" i="6" s="1"/>
  <c r="AV23" i="6"/>
  <c r="AV25" i="6" s="1"/>
  <c r="AV27" i="6" s="1"/>
  <c r="AV29" i="6" s="1"/>
  <c r="AF23" i="6"/>
  <c r="AF25" i="6" s="1"/>
  <c r="AF27" i="6" s="1"/>
  <c r="AF29" i="6" s="1"/>
  <c r="P23" i="6"/>
  <c r="P25" i="6" s="1"/>
  <c r="P27" i="6" s="1"/>
  <c r="P29" i="6" s="1"/>
  <c r="AT23" i="6"/>
  <c r="AT25" i="6" s="1"/>
  <c r="AT27" i="6" s="1"/>
  <c r="AT29" i="6" s="1"/>
  <c r="AD23" i="6"/>
  <c r="AD25" i="6" s="1"/>
  <c r="AD27" i="6" s="1"/>
  <c r="AD29" i="6" s="1"/>
  <c r="N23" i="6"/>
  <c r="N25" i="6" s="1"/>
  <c r="N27" i="6" s="1"/>
  <c r="N29" i="6" s="1"/>
  <c r="AE23" i="6"/>
  <c r="AE25" i="6" s="1"/>
  <c r="AE27" i="6" s="1"/>
  <c r="AE29" i="6" s="1"/>
  <c r="AS23" i="6"/>
  <c r="AS25" i="6" s="1"/>
  <c r="AS27" i="6" s="1"/>
  <c r="AS29" i="6" s="1"/>
  <c r="AG23" i="6"/>
  <c r="AG25" i="6" s="1"/>
  <c r="AG27" i="6" s="1"/>
  <c r="AG29" i="6" s="1"/>
  <c r="K23" i="6"/>
  <c r="K25" i="6" s="1"/>
  <c r="K27" i="6" s="1"/>
  <c r="K29" i="6" s="1"/>
  <c r="AQ23" i="6"/>
  <c r="AQ25" i="6" s="1"/>
  <c r="AQ27" i="6" s="1"/>
  <c r="AQ29" i="6" s="1"/>
  <c r="F23" i="6"/>
  <c r="F25" i="6" s="1"/>
  <c r="F27" i="6" s="1"/>
  <c r="F29" i="6" s="1"/>
  <c r="T23" i="6"/>
  <c r="T25" i="6" s="1"/>
  <c r="T27" i="6" s="1"/>
  <c r="T29" i="6" s="1"/>
  <c r="AH23" i="6"/>
  <c r="AH25" i="6" s="1"/>
  <c r="AH27" i="6" s="1"/>
  <c r="AH29" i="6" s="1"/>
  <c r="R23" i="6"/>
  <c r="R25" i="6" s="1"/>
  <c r="R27" i="6" s="1"/>
  <c r="R29" i="6" s="1"/>
  <c r="AL35" i="6"/>
  <c r="AL37" i="6" s="1"/>
  <c r="AL39" i="6" s="1"/>
  <c r="O23" i="6"/>
  <c r="O25" i="6" s="1"/>
  <c r="O27" i="6" s="1"/>
  <c r="O29" i="6" s="1"/>
  <c r="AU23" i="6"/>
  <c r="AU25" i="6" s="1"/>
  <c r="AU27" i="6" s="1"/>
  <c r="AU29" i="6" s="1"/>
  <c r="F35" i="6"/>
  <c r="F37" i="6" s="1"/>
  <c r="F39" i="6" s="1"/>
  <c r="AK35" i="6"/>
  <c r="AK37" i="6" s="1"/>
  <c r="AK39" i="6" s="1"/>
  <c r="U35" i="6"/>
  <c r="U37" i="6" s="1"/>
  <c r="U39" i="6" s="1"/>
  <c r="AV35" i="6"/>
  <c r="AV37" i="6" s="1"/>
  <c r="AV39" i="6" s="1"/>
  <c r="AF35" i="6"/>
  <c r="AF37" i="6" s="1"/>
  <c r="AF39" i="6" s="1"/>
  <c r="P35" i="6"/>
  <c r="P37" i="6" s="1"/>
  <c r="P39" i="6" s="1"/>
  <c r="AQ35" i="6"/>
  <c r="AQ37" i="6" s="1"/>
  <c r="AQ39" i="6" s="1"/>
  <c r="AA35" i="6"/>
  <c r="AA37" i="6" s="1"/>
  <c r="AA39" i="6" s="1"/>
  <c r="K35" i="6"/>
  <c r="K37" i="6" s="1"/>
  <c r="K39" i="6" s="1"/>
  <c r="Q23" i="6"/>
  <c r="Q25" i="6" s="1"/>
  <c r="Q27" i="6" s="1"/>
  <c r="Q29" i="6" s="1"/>
  <c r="AW23" i="6"/>
  <c r="AW25" i="6" s="1"/>
  <c r="AW27" i="6" s="1"/>
  <c r="AW29" i="6" s="1"/>
  <c r="AT35" i="6"/>
  <c r="AT37" i="6" s="1"/>
  <c r="AT39" i="6" s="1"/>
  <c r="AA23" i="6"/>
  <c r="AA25" i="6" s="1"/>
  <c r="AA27" i="6" s="1"/>
  <c r="AA29" i="6" s="1"/>
  <c r="E24" i="6"/>
  <c r="E25" i="6" s="1"/>
  <c r="E26" i="6" s="1"/>
  <c r="E27" i="6" s="1"/>
  <c r="E28" i="6" s="1"/>
  <c r="W30" i="6" s="1"/>
  <c r="AC23" i="6"/>
  <c r="AC25" i="6" s="1"/>
  <c r="AC27" i="6" s="1"/>
  <c r="AC29" i="6" s="1"/>
  <c r="AR23" i="6"/>
  <c r="AR25" i="6" s="1"/>
  <c r="AR27" i="6" s="1"/>
  <c r="AR29" i="6" s="1"/>
  <c r="AB23" i="6"/>
  <c r="AB25" i="6" s="1"/>
  <c r="AB27" i="6" s="1"/>
  <c r="AB29" i="6" s="1"/>
  <c r="L23" i="6"/>
  <c r="L25" i="6" s="1"/>
  <c r="L27" i="6" s="1"/>
  <c r="L29" i="6" s="1"/>
  <c r="AP23" i="6"/>
  <c r="AP25" i="6" s="1"/>
  <c r="AP27" i="6" s="1"/>
  <c r="AP29" i="6" s="1"/>
  <c r="Z23" i="6"/>
  <c r="Z25" i="6" s="1"/>
  <c r="Z27" i="6" s="1"/>
  <c r="Z29" i="6" s="1"/>
  <c r="G30" i="6"/>
  <c r="AM30" i="6"/>
  <c r="AS30" i="6"/>
  <c r="AG30" i="6"/>
  <c r="AC30" i="6"/>
  <c r="AI30" i="6"/>
  <c r="P30" i="6"/>
  <c r="R30" i="6"/>
  <c r="AV2" i="6"/>
  <c r="AN2" i="6"/>
  <c r="AF2" i="6"/>
  <c r="X2" i="6"/>
  <c r="P2" i="6"/>
  <c r="H2" i="6"/>
  <c r="AT7" i="6"/>
  <c r="AT9" i="6"/>
  <c r="AT11" i="6" s="1"/>
  <c r="AP7" i="6"/>
  <c r="AP9" i="6"/>
  <c r="AP11" i="6" s="1"/>
  <c r="AL7" i="6"/>
  <c r="AL9" i="6"/>
  <c r="AL11" i="6" s="1"/>
  <c r="AH7" i="6"/>
  <c r="AH9" i="6"/>
  <c r="AH11" i="6" s="1"/>
  <c r="AD7" i="6"/>
  <c r="AD9" i="6"/>
  <c r="AD11" i="6" s="1"/>
  <c r="Z7" i="6"/>
  <c r="Z9" i="6"/>
  <c r="Z11" i="6" s="1"/>
  <c r="V7" i="6"/>
  <c r="V9" i="6"/>
  <c r="V11" i="6" s="1"/>
  <c r="R7" i="6"/>
  <c r="R9" i="6"/>
  <c r="R11" i="6" s="1"/>
  <c r="N7" i="6"/>
  <c r="N9" i="6"/>
  <c r="N11" i="6" s="1"/>
  <c r="J7" i="6"/>
  <c r="J9" i="6"/>
  <c r="J11" i="6" s="1"/>
  <c r="F9" i="6"/>
  <c r="F11" i="6" s="1"/>
  <c r="F7" i="6"/>
  <c r="AS2" i="6"/>
  <c r="AK2" i="6"/>
  <c r="AC2" i="6"/>
  <c r="U2" i="6"/>
  <c r="M2" i="6"/>
  <c r="AW7" i="6"/>
  <c r="AW9" i="6"/>
  <c r="AW11" i="6" s="1"/>
  <c r="AS7" i="6"/>
  <c r="AS9" i="6"/>
  <c r="AS11" i="6" s="1"/>
  <c r="AO7" i="6"/>
  <c r="AO9" i="6"/>
  <c r="AO11" i="6" s="1"/>
  <c r="AK9" i="6"/>
  <c r="AK11" i="6" s="1"/>
  <c r="AK7" i="6"/>
  <c r="AG7" i="6"/>
  <c r="AG9" i="6"/>
  <c r="AG11" i="6" s="1"/>
  <c r="AC7" i="6"/>
  <c r="AC9" i="6"/>
  <c r="AC11" i="6" s="1"/>
  <c r="Y7" i="6"/>
  <c r="Y9" i="6"/>
  <c r="Y11" i="6" s="1"/>
  <c r="U9" i="6"/>
  <c r="U11" i="6" s="1"/>
  <c r="U7" i="6"/>
  <c r="Q7" i="6"/>
  <c r="Q9" i="6"/>
  <c r="Q11" i="6" s="1"/>
  <c r="M7" i="6"/>
  <c r="M9" i="6"/>
  <c r="M11" i="6" s="1"/>
  <c r="I7" i="6"/>
  <c r="I9" i="6"/>
  <c r="I11" i="6" s="1"/>
  <c r="AR2" i="6"/>
  <c r="AJ2" i="6"/>
  <c r="AB2" i="6"/>
  <c r="T2" i="6"/>
  <c r="L2" i="6"/>
  <c r="AV9" i="6"/>
  <c r="AV11" i="6" s="1"/>
  <c r="AV7" i="6"/>
  <c r="AR7" i="6"/>
  <c r="AR9" i="6"/>
  <c r="AR11" i="6" s="1"/>
  <c r="AN7" i="6"/>
  <c r="AN9" i="6"/>
  <c r="AN11" i="6" s="1"/>
  <c r="AJ9" i="6"/>
  <c r="AJ11" i="6" s="1"/>
  <c r="AJ7" i="6"/>
  <c r="AF9" i="6"/>
  <c r="AF11" i="6" s="1"/>
  <c r="AF7" i="6"/>
  <c r="AB7" i="6"/>
  <c r="AB9" i="6"/>
  <c r="AB11" i="6" s="1"/>
  <c r="X7" i="6"/>
  <c r="X9" i="6"/>
  <c r="X11" i="6" s="1"/>
  <c r="T9" i="6"/>
  <c r="T11" i="6" s="1"/>
  <c r="T7" i="6"/>
  <c r="P9" i="6"/>
  <c r="P11" i="6" s="1"/>
  <c r="P7" i="6"/>
  <c r="L7" i="6"/>
  <c r="L9" i="6"/>
  <c r="L11" i="6" s="1"/>
  <c r="H7" i="6"/>
  <c r="H9" i="6"/>
  <c r="H11" i="6" s="1"/>
  <c r="F2" i="6"/>
  <c r="AO2" i="6"/>
  <c r="AG2" i="6"/>
  <c r="Y2" i="6"/>
  <c r="Q2" i="6"/>
  <c r="I2" i="6"/>
  <c r="AU9" i="6"/>
  <c r="AU11" i="6" s="1"/>
  <c r="AU7" i="6"/>
  <c r="AQ9" i="6"/>
  <c r="AQ11" i="6" s="1"/>
  <c r="AQ7" i="6"/>
  <c r="AM7" i="6"/>
  <c r="AM9" i="6"/>
  <c r="AM11" i="6" s="1"/>
  <c r="AI9" i="6"/>
  <c r="AI11" i="6" s="1"/>
  <c r="AI7" i="6"/>
  <c r="AE9" i="6"/>
  <c r="AE11" i="6" s="1"/>
  <c r="AE7" i="6"/>
  <c r="AA9" i="6"/>
  <c r="AA11" i="6" s="1"/>
  <c r="AA7" i="6"/>
  <c r="W7" i="6"/>
  <c r="W9" i="6"/>
  <c r="W11" i="6" s="1"/>
  <c r="S9" i="6"/>
  <c r="S11" i="6" s="1"/>
  <c r="S7" i="6"/>
  <c r="O9" i="6"/>
  <c r="O11" i="6" s="1"/>
  <c r="O7" i="6"/>
  <c r="K9" i="6"/>
  <c r="K11" i="6" s="1"/>
  <c r="K7" i="6"/>
  <c r="G7" i="6"/>
  <c r="G9" i="6"/>
  <c r="G11" i="6" s="1"/>
  <c r="AU2" i="6"/>
  <c r="AQ2" i="6"/>
  <c r="AM2" i="6"/>
  <c r="AI2" i="6"/>
  <c r="AE2" i="6"/>
  <c r="AA2" i="6"/>
  <c r="W2" i="6"/>
  <c r="S2" i="6"/>
  <c r="O2" i="6"/>
  <c r="K2" i="6"/>
  <c r="G2" i="6"/>
  <c r="AT2" i="6"/>
  <c r="AP2" i="6"/>
  <c r="AL2" i="6"/>
  <c r="AH2" i="6"/>
  <c r="AD2" i="6"/>
  <c r="Z2" i="6"/>
  <c r="V2" i="6"/>
  <c r="R2" i="6"/>
  <c r="N2" i="6"/>
  <c r="J2" i="6"/>
  <c r="C12" i="2"/>
  <c r="C8" i="2"/>
  <c r="C4" i="2"/>
  <c r="C11" i="2"/>
  <c r="C7" i="2"/>
  <c r="C3" i="2"/>
  <c r="C10" i="2"/>
  <c r="C6" i="2"/>
  <c r="C13" i="2"/>
  <c r="C9" i="2"/>
  <c r="K2" i="2"/>
  <c r="G2" i="2"/>
  <c r="J2" i="2"/>
  <c r="F2" i="2"/>
  <c r="I2" i="2"/>
  <c r="E2" i="2"/>
  <c r="H2" i="2"/>
  <c r="D2" i="2"/>
  <c r="B6" i="4"/>
  <c r="C6" i="4"/>
  <c r="D6" i="4"/>
  <c r="B7" i="4"/>
  <c r="C7" i="4"/>
  <c r="D7" i="4"/>
  <c r="B9" i="4"/>
  <c r="C9" i="4"/>
  <c r="D9" i="4"/>
  <c r="B11" i="4"/>
  <c r="C11" i="4"/>
  <c r="D11" i="4"/>
  <c r="C2" i="4"/>
  <c r="D2" i="4"/>
  <c r="B2" i="4"/>
  <c r="B1" i="4" a="1"/>
  <c r="B1" i="4" s="1"/>
  <c r="B3" i="3"/>
  <c r="B4" i="3"/>
  <c r="B5" i="3"/>
  <c r="B6" i="3"/>
  <c r="B7" i="3"/>
  <c r="B8" i="3"/>
  <c r="B9" i="3"/>
  <c r="B10" i="3"/>
  <c r="B11" i="3"/>
  <c r="B12" i="3"/>
  <c r="B2" i="3"/>
  <c r="C1" i="2" a="1"/>
  <c r="C1" i="2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G12" i="1"/>
  <c r="G13" i="1"/>
  <c r="G14" i="1"/>
  <c r="G15" i="1"/>
  <c r="G16" i="1"/>
  <c r="G17" i="1"/>
  <c r="G18" i="1"/>
  <c r="G19" i="1"/>
  <c r="G20" i="1"/>
  <c r="G21" i="1"/>
  <c r="G11" i="1"/>
  <c r="D21" i="1"/>
  <c r="E21" i="1" s="1"/>
  <c r="D19" i="1"/>
  <c r="D17" i="1"/>
  <c r="E17" i="1" s="1"/>
  <c r="D14" i="1"/>
  <c r="E14" i="1" s="1"/>
  <c r="D13" i="1"/>
  <c r="E13" i="1" s="1"/>
  <c r="D12" i="1"/>
  <c r="E12" i="1" s="1"/>
  <c r="D20" i="1"/>
  <c r="E20" i="1" s="1"/>
  <c r="D18" i="1"/>
  <c r="E18" i="1" s="1"/>
  <c r="D16" i="1"/>
  <c r="E16" i="1" s="1"/>
  <c r="D15" i="1"/>
  <c r="E15" i="1" s="1"/>
  <c r="D11" i="1"/>
  <c r="E19" i="1"/>
  <c r="E11" i="1"/>
  <c r="AK30" i="6" l="1"/>
  <c r="Y30" i="6"/>
  <c r="AV30" i="6"/>
  <c r="T30" i="6"/>
  <c r="M30" i="6"/>
  <c r="S30" i="6"/>
  <c r="AW30" i="6"/>
  <c r="Q30" i="6"/>
  <c r="F30" i="6"/>
  <c r="AF30" i="6"/>
  <c r="AD30" i="6"/>
  <c r="J30" i="6"/>
  <c r="V30" i="6"/>
  <c r="H30" i="6"/>
  <c r="AL30" i="6"/>
  <c r="AB30" i="6"/>
  <c r="AN30" i="6"/>
  <c r="AT30" i="6"/>
  <c r="Z30" i="6"/>
  <c r="AH30" i="6"/>
  <c r="AP30" i="6"/>
  <c r="N30" i="6"/>
  <c r="AR30" i="6"/>
  <c r="AA30" i="6"/>
  <c r="E29" i="6"/>
  <c r="U30" i="6"/>
  <c r="AE30" i="6"/>
  <c r="L30" i="6"/>
  <c r="X30" i="6"/>
  <c r="AJ30" i="6"/>
  <c r="AQ30" i="6"/>
  <c r="K30" i="6"/>
  <c r="AO30" i="6"/>
  <c r="I30" i="6"/>
  <c r="AU30" i="6"/>
  <c r="O30" i="6"/>
  <c r="J6" i="2"/>
  <c r="J10" i="2"/>
  <c r="J7" i="2"/>
  <c r="J11" i="2"/>
  <c r="J4" i="2"/>
  <c r="J8" i="2"/>
  <c r="J12" i="2"/>
  <c r="J5" i="2"/>
  <c r="J9" i="2"/>
  <c r="J13" i="2"/>
  <c r="J3" i="2"/>
  <c r="E10" i="2"/>
  <c r="E7" i="2"/>
  <c r="E11" i="2"/>
  <c r="E4" i="2"/>
  <c r="E8" i="2"/>
  <c r="E12" i="2"/>
  <c r="E5" i="2"/>
  <c r="E9" i="2"/>
  <c r="E13" i="2"/>
  <c r="E3" i="2"/>
  <c r="E6" i="2"/>
  <c r="G8" i="2"/>
  <c r="G12" i="2"/>
  <c r="G5" i="2"/>
  <c r="G9" i="2"/>
  <c r="G3" i="2"/>
  <c r="G6" i="2"/>
  <c r="G10" i="2"/>
  <c r="G7" i="2"/>
  <c r="G11" i="2"/>
  <c r="G4" i="2"/>
  <c r="G13" i="2"/>
  <c r="H7" i="2"/>
  <c r="H4" i="2"/>
  <c r="H8" i="2"/>
  <c r="H12" i="2"/>
  <c r="H5" i="2"/>
  <c r="H9" i="2"/>
  <c r="H13" i="2"/>
  <c r="H3" i="2"/>
  <c r="H6" i="2"/>
  <c r="H10" i="2"/>
  <c r="H11" i="2"/>
  <c r="I7" i="2"/>
  <c r="I11" i="2"/>
  <c r="I4" i="2"/>
  <c r="I8" i="2"/>
  <c r="I12" i="2"/>
  <c r="I5" i="2"/>
  <c r="I9" i="2"/>
  <c r="I13" i="2"/>
  <c r="I3" i="2"/>
  <c r="I6" i="2"/>
  <c r="I10" i="2"/>
  <c r="K13" i="2"/>
  <c r="K5" i="2"/>
  <c r="K9" i="2"/>
  <c r="K3" i="2"/>
  <c r="K6" i="2"/>
  <c r="K10" i="2"/>
  <c r="K7" i="2"/>
  <c r="K11" i="2"/>
  <c r="K4" i="2"/>
  <c r="K8" i="2"/>
  <c r="K12" i="2"/>
  <c r="D11" i="2"/>
  <c r="D4" i="2"/>
  <c r="D8" i="2"/>
  <c r="D12" i="2"/>
  <c r="D5" i="2"/>
  <c r="D9" i="2"/>
  <c r="D13" i="2"/>
  <c r="D3" i="2"/>
  <c r="D6" i="2"/>
  <c r="D10" i="2"/>
  <c r="D7" i="2"/>
  <c r="F5" i="2"/>
  <c r="F9" i="2"/>
  <c r="F13" i="2"/>
  <c r="F3" i="2"/>
  <c r="F6" i="2"/>
  <c r="F10" i="2"/>
  <c r="F7" i="2"/>
  <c r="F11" i="2"/>
  <c r="F4" i="2"/>
  <c r="F8" i="2"/>
  <c r="F12" i="2"/>
  <c r="D1" i="4"/>
  <c r="C1" i="4"/>
  <c r="I1" i="2"/>
  <c r="E1" i="2"/>
  <c r="H1" i="2"/>
  <c r="D1" i="2"/>
  <c r="J1" i="2"/>
  <c r="F1" i="2"/>
  <c r="K1" i="2"/>
  <c r="G1" i="2"/>
  <c r="G31" i="6" l="1"/>
  <c r="W31" i="6"/>
  <c r="AM31" i="6"/>
  <c r="AN31" i="6"/>
  <c r="U31" i="6"/>
  <c r="AW31" i="6"/>
  <c r="AH31" i="6"/>
  <c r="L31" i="6"/>
  <c r="AB31" i="6"/>
  <c r="Y31" i="6"/>
  <c r="R31" i="6"/>
  <c r="AE31" i="6"/>
  <c r="I31" i="6"/>
  <c r="V31" i="6"/>
  <c r="T31" i="6"/>
  <c r="AR31" i="6"/>
  <c r="AL31" i="6"/>
  <c r="S31" i="6"/>
  <c r="AF31" i="6"/>
  <c r="AO31" i="6"/>
  <c r="H31" i="6"/>
  <c r="Q31" i="6"/>
  <c r="K31" i="6"/>
  <c r="AA31" i="6"/>
  <c r="AQ31" i="6"/>
  <c r="AV31" i="6"/>
  <c r="AC31" i="6"/>
  <c r="N31" i="6"/>
  <c r="AP31" i="6"/>
  <c r="P31" i="6"/>
  <c r="AJ31" i="6"/>
  <c r="AK31" i="6"/>
  <c r="AD31" i="6"/>
  <c r="O31" i="6"/>
  <c r="AU31" i="6"/>
  <c r="AG31" i="6"/>
  <c r="F31" i="6"/>
  <c r="AS31" i="6"/>
  <c r="AI31" i="6"/>
  <c r="M31" i="6"/>
  <c r="Z31" i="6"/>
  <c r="X31" i="6"/>
  <c r="J31" i="6"/>
  <c r="AT31" i="6"/>
</calcChain>
</file>

<file path=xl/sharedStrings.xml><?xml version="1.0" encoding="utf-8"?>
<sst xmlns="http://schemas.openxmlformats.org/spreadsheetml/2006/main" count="688" uniqueCount="153">
  <si>
    <t>Zone</t>
  </si>
  <si>
    <t>Purpose</t>
  </si>
  <si>
    <t>Sector</t>
  </si>
  <si>
    <t>HBW Attractions</t>
  </si>
  <si>
    <t>HBW Productions</t>
  </si>
  <si>
    <t>HBR Productions</t>
  </si>
  <si>
    <t>HBR Attractions</t>
  </si>
  <si>
    <t>Recreational</t>
  </si>
  <si>
    <t>Freight Productions</t>
  </si>
  <si>
    <t>Freight Attractions</t>
  </si>
  <si>
    <t>Type</t>
  </si>
  <si>
    <t>Freight</t>
  </si>
  <si>
    <t>External</t>
  </si>
  <si>
    <t>Description</t>
  </si>
  <si>
    <t>SW CBD</t>
  </si>
  <si>
    <t>SE CBD</t>
  </si>
  <si>
    <t>NW CDB</t>
  </si>
  <si>
    <t>NE CBD</t>
  </si>
  <si>
    <t>North Bay CBD</t>
  </si>
  <si>
    <t>Bridge Pier</t>
  </si>
  <si>
    <t>Shoreside Terminal South</t>
  </si>
  <si>
    <t>Shoreside Terminal North</t>
  </si>
  <si>
    <t>North Bay Terminal</t>
  </si>
  <si>
    <t>Shore Freeway</t>
  </si>
  <si>
    <t>10 Street</t>
  </si>
  <si>
    <t>20 Street</t>
  </si>
  <si>
    <t>30 Street</t>
  </si>
  <si>
    <t>Northeast Freeway</t>
  </si>
  <si>
    <t>North Freeway</t>
  </si>
  <si>
    <t>River Drive</t>
  </si>
  <si>
    <t>Northwest Freeway</t>
  </si>
  <si>
    <t>West Freeway</t>
  </si>
  <si>
    <t>Fern Road</t>
  </si>
  <si>
    <t>Western Trail</t>
  </si>
  <si>
    <t>Office</t>
  </si>
  <si>
    <t>Production Share</t>
  </si>
  <si>
    <t>HBW</t>
  </si>
  <si>
    <t>HBR</t>
  </si>
  <si>
    <t>Direction</t>
  </si>
  <si>
    <t>Depart</t>
  </si>
  <si>
    <t>Return</t>
  </si>
  <si>
    <t>Mean Time</t>
  </si>
  <si>
    <t>Concentration</t>
  </si>
  <si>
    <t>Peak Number</t>
  </si>
  <si>
    <t>Origin</t>
  </si>
  <si>
    <t>Destination</t>
  </si>
  <si>
    <t>Total Trips</t>
  </si>
  <si>
    <t>O</t>
  </si>
  <si>
    <t>D</t>
  </si>
  <si>
    <t>Total</t>
  </si>
  <si>
    <t>AM</t>
  </si>
  <si>
    <t>PM</t>
  </si>
  <si>
    <t>PM+EV</t>
  </si>
  <si>
    <t>'00:00</t>
  </si>
  <si>
    <t>'00:15</t>
  </si>
  <si>
    <t>'00:30</t>
  </si>
  <si>
    <t>'00:45</t>
  </si>
  <si>
    <t>'01:00</t>
  </si>
  <si>
    <t>'01:15</t>
  </si>
  <si>
    <t>'01:30</t>
  </si>
  <si>
    <t>'01:45</t>
  </si>
  <si>
    <t>'02:00</t>
  </si>
  <si>
    <t>'02:15</t>
  </si>
  <si>
    <t>'02:30</t>
  </si>
  <si>
    <t>'02:45</t>
  </si>
  <si>
    <t>'03:00</t>
  </si>
  <si>
    <t>'03:15</t>
  </si>
  <si>
    <t>'03:30</t>
  </si>
  <si>
    <t>'03:45</t>
  </si>
  <si>
    <t>'04:00</t>
  </si>
  <si>
    <t>'04:15</t>
  </si>
  <si>
    <t>'04:30</t>
  </si>
  <si>
    <t>'04:45</t>
  </si>
  <si>
    <t>'05:00</t>
  </si>
  <si>
    <t>'05:15</t>
  </si>
  <si>
    <t>'05:30</t>
  </si>
  <si>
    <t>'05:45</t>
  </si>
  <si>
    <t>'06:00</t>
  </si>
  <si>
    <t>'06:15</t>
  </si>
  <si>
    <t>'06:30</t>
  </si>
  <si>
    <t>'06:45</t>
  </si>
  <si>
    <t>'07:00</t>
  </si>
  <si>
    <t>'07:15</t>
  </si>
  <si>
    <t>'07:30</t>
  </si>
  <si>
    <t>'07:45</t>
  </si>
  <si>
    <t>'08:00</t>
  </si>
  <si>
    <t>'08:15</t>
  </si>
  <si>
    <t>'08:30</t>
  </si>
  <si>
    <t>'08:45</t>
  </si>
  <si>
    <t>'09:00</t>
  </si>
  <si>
    <t>'09:15</t>
  </si>
  <si>
    <t>'09:30</t>
  </si>
  <si>
    <t>'09:45</t>
  </si>
  <si>
    <t>'10:00</t>
  </si>
  <si>
    <t>'10:15</t>
  </si>
  <si>
    <t>'10:30</t>
  </si>
  <si>
    <t>'10:45</t>
  </si>
  <si>
    <t>'11:00</t>
  </si>
  <si>
    <t>'11:15</t>
  </si>
  <si>
    <t>'11:30</t>
  </si>
  <si>
    <t>'11:45</t>
  </si>
  <si>
    <t>'12:00</t>
  </si>
  <si>
    <t>'12:15</t>
  </si>
  <si>
    <t>'12:30</t>
  </si>
  <si>
    <t>'12:45</t>
  </si>
  <si>
    <t>'13:00</t>
  </si>
  <si>
    <t>'13:15</t>
  </si>
  <si>
    <t>'13:30</t>
  </si>
  <si>
    <t>'13:45</t>
  </si>
  <si>
    <t>'14:00</t>
  </si>
  <si>
    <t>'14:15</t>
  </si>
  <si>
    <t>'14:30</t>
  </si>
  <si>
    <t>'14:45</t>
  </si>
  <si>
    <t>'15:00</t>
  </si>
  <si>
    <t>'15:15</t>
  </si>
  <si>
    <t>'15:30</t>
  </si>
  <si>
    <t>'15:45</t>
  </si>
  <si>
    <t>'16:00</t>
  </si>
  <si>
    <t>'16:15</t>
  </si>
  <si>
    <t>'16:30</t>
  </si>
  <si>
    <t>'16:45</t>
  </si>
  <si>
    <t>'17:00</t>
  </si>
  <si>
    <t>'17:15</t>
  </si>
  <si>
    <t>'17:30</t>
  </si>
  <si>
    <t>'17:45</t>
  </si>
  <si>
    <t>'18:00</t>
  </si>
  <si>
    <t>'18:15</t>
  </si>
  <si>
    <t>'18:30</t>
  </si>
  <si>
    <t>'18:45</t>
  </si>
  <si>
    <t>'19:00</t>
  </si>
  <si>
    <t>'19:15</t>
  </si>
  <si>
    <t>'19:30</t>
  </si>
  <si>
    <t>'19:45</t>
  </si>
  <si>
    <t>'20:00</t>
  </si>
  <si>
    <t>'20:15</t>
  </si>
  <si>
    <t>'20:30</t>
  </si>
  <si>
    <t>'20:45</t>
  </si>
  <si>
    <t>'21:00</t>
  </si>
  <si>
    <t>'21:15</t>
  </si>
  <si>
    <t>'21:30</t>
  </si>
  <si>
    <t>'21:45</t>
  </si>
  <si>
    <t>'22:00</t>
  </si>
  <si>
    <t>'22:15</t>
  </si>
  <si>
    <t>'22:30</t>
  </si>
  <si>
    <t>'22:45</t>
  </si>
  <si>
    <t>'23:00</t>
  </si>
  <si>
    <t>'23:15</t>
  </si>
  <si>
    <t>'23:30</t>
  </si>
  <si>
    <t>'23:45</t>
  </si>
  <si>
    <t>MD</t>
  </si>
  <si>
    <t>EV</t>
  </si>
  <si>
    <t>NT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</si>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</sst>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" sqref="A2:A21"/>
    </sheetView>
  </sheetViews>
  <sheetFormatPr defaultRowHeight="14.5" x14ac:dyDescent="0.35"/>
  <cols>
    <col min="2" max="2" width="22.36328125" bestFit="1" customWidth="1"/>
    <col min="3" max="3" width="11.1796875" bestFit="1" customWidth="1"/>
    <col min="4" max="4" width="15.1796875" bestFit="1" customWidth="1"/>
    <col min="5" max="5" width="15.453125" bestFit="1" customWidth="1"/>
    <col min="6" max="6" width="14.6328125" bestFit="1" customWidth="1"/>
    <col min="7" max="8" width="14.7265625" bestFit="1" customWidth="1"/>
    <col min="9" max="9" width="17.08984375" bestFit="1" customWidth="1"/>
    <col min="10" max="10" width="16.1796875" bestFit="1" customWidth="1"/>
  </cols>
  <sheetData>
    <row r="1" spans="1:10" x14ac:dyDescent="0.35">
      <c r="A1" t="s">
        <v>0</v>
      </c>
      <c r="B1" t="s">
        <v>13</v>
      </c>
      <c r="C1" t="s">
        <v>10</v>
      </c>
      <c r="D1" t="s">
        <v>35</v>
      </c>
      <c r="E1" t="s">
        <v>4</v>
      </c>
      <c r="F1" t="s">
        <v>3</v>
      </c>
      <c r="G1" t="s">
        <v>5</v>
      </c>
      <c r="H1" t="s">
        <v>6</v>
      </c>
      <c r="I1" t="s">
        <v>8</v>
      </c>
      <c r="J1" t="s">
        <v>9</v>
      </c>
    </row>
    <row r="2" spans="1:10" x14ac:dyDescent="0.35">
      <c r="A2">
        <v>19</v>
      </c>
      <c r="B2" t="s">
        <v>14</v>
      </c>
      <c r="C2" t="s">
        <v>34</v>
      </c>
      <c r="D2">
        <v>0</v>
      </c>
      <c r="E2">
        <v>0</v>
      </c>
      <c r="F2">
        <v>20000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21</v>
      </c>
      <c r="B3" t="s">
        <v>15</v>
      </c>
      <c r="C3" t="s">
        <v>34</v>
      </c>
      <c r="D3">
        <v>0</v>
      </c>
      <c r="E3">
        <v>0</v>
      </c>
      <c r="F3">
        <v>20000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34</v>
      </c>
      <c r="B4" t="s">
        <v>16</v>
      </c>
      <c r="C4" t="s">
        <v>34</v>
      </c>
      <c r="D4">
        <v>0</v>
      </c>
      <c r="E4">
        <v>0</v>
      </c>
      <c r="F4">
        <v>10000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37</v>
      </c>
      <c r="B5" t="s">
        <v>17</v>
      </c>
      <c r="C5" t="s">
        <v>34</v>
      </c>
      <c r="D5">
        <v>0</v>
      </c>
      <c r="E5">
        <v>0</v>
      </c>
      <c r="F5">
        <v>20000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94</v>
      </c>
      <c r="B6" t="s">
        <v>18</v>
      </c>
      <c r="C6" t="s">
        <v>34</v>
      </c>
      <c r="D6">
        <v>0</v>
      </c>
      <c r="E6">
        <v>0</v>
      </c>
      <c r="F6">
        <v>7200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46</v>
      </c>
      <c r="B7" t="s">
        <v>19</v>
      </c>
      <c r="C7" t="s">
        <v>7</v>
      </c>
      <c r="D7">
        <v>0</v>
      </c>
      <c r="E7">
        <v>0</v>
      </c>
      <c r="F7">
        <v>2000</v>
      </c>
      <c r="G7">
        <v>0</v>
      </c>
      <c r="H7">
        <v>12000</v>
      </c>
      <c r="I7">
        <v>0</v>
      </c>
      <c r="J7">
        <v>0</v>
      </c>
    </row>
    <row r="8" spans="1:10" x14ac:dyDescent="0.35">
      <c r="A8">
        <v>49</v>
      </c>
      <c r="B8" t="s">
        <v>20</v>
      </c>
      <c r="C8" t="s">
        <v>11</v>
      </c>
      <c r="D8">
        <v>0</v>
      </c>
      <c r="E8">
        <v>0</v>
      </c>
      <c r="F8">
        <v>1200</v>
      </c>
      <c r="G8">
        <v>0</v>
      </c>
      <c r="H8">
        <v>0</v>
      </c>
      <c r="I8">
        <v>400</v>
      </c>
      <c r="J8">
        <v>400</v>
      </c>
    </row>
    <row r="9" spans="1:10" x14ac:dyDescent="0.35">
      <c r="A9">
        <v>59</v>
      </c>
      <c r="B9" t="s">
        <v>21</v>
      </c>
      <c r="C9" t="s">
        <v>11</v>
      </c>
      <c r="D9">
        <v>0</v>
      </c>
      <c r="E9">
        <v>0</v>
      </c>
      <c r="F9">
        <v>1200</v>
      </c>
      <c r="G9">
        <v>0</v>
      </c>
      <c r="H9">
        <v>0</v>
      </c>
      <c r="I9">
        <v>400</v>
      </c>
      <c r="J9">
        <v>400</v>
      </c>
    </row>
    <row r="10" spans="1:10" x14ac:dyDescent="0.35">
      <c r="A10">
        <v>88</v>
      </c>
      <c r="B10" t="s">
        <v>22</v>
      </c>
      <c r="C10" t="s">
        <v>11</v>
      </c>
      <c r="D10">
        <v>0</v>
      </c>
      <c r="E10">
        <v>0</v>
      </c>
      <c r="F10">
        <v>1200</v>
      </c>
      <c r="G10">
        <v>0</v>
      </c>
      <c r="H10">
        <v>0</v>
      </c>
      <c r="I10">
        <v>400</v>
      </c>
      <c r="J10">
        <v>400</v>
      </c>
    </row>
    <row r="11" spans="1:10" x14ac:dyDescent="0.35">
      <c r="A11">
        <v>16</v>
      </c>
      <c r="B11" t="s">
        <v>23</v>
      </c>
      <c r="C11" t="s">
        <v>12</v>
      </c>
      <c r="D11">
        <f>0.95/5</f>
        <v>0.19</v>
      </c>
      <c r="E11">
        <f>D11*SUM($F$2:$F$10)</f>
        <v>15732</v>
      </c>
      <c r="F11">
        <v>0</v>
      </c>
      <c r="G11">
        <f>D11*$H$7</f>
        <v>2280</v>
      </c>
      <c r="H11">
        <v>0</v>
      </c>
      <c r="I11">
        <f>D11*SUM($I$8:$I$10)</f>
        <v>228</v>
      </c>
      <c r="J11">
        <f>I11</f>
        <v>228</v>
      </c>
    </row>
    <row r="12" spans="1:10" x14ac:dyDescent="0.35">
      <c r="A12">
        <v>31</v>
      </c>
      <c r="B12" t="s">
        <v>24</v>
      </c>
      <c r="C12" t="s">
        <v>12</v>
      </c>
      <c r="D12">
        <f>0.05/6</f>
        <v>8.3333333333333332E-3</v>
      </c>
      <c r="E12">
        <f t="shared" ref="E12:E21" si="0">D12*SUM($F$2:$F$10)</f>
        <v>690</v>
      </c>
      <c r="F12">
        <v>0</v>
      </c>
      <c r="G12">
        <f t="shared" ref="G12:G21" si="1">D12*$H$7</f>
        <v>100</v>
      </c>
      <c r="H12">
        <v>0</v>
      </c>
      <c r="I12">
        <f t="shared" ref="I12:I21" si="2">D12*SUM($I$8:$I$10)</f>
        <v>10</v>
      </c>
      <c r="J12">
        <f t="shared" ref="J12:J21" si="3">I12</f>
        <v>10</v>
      </c>
    </row>
    <row r="13" spans="1:10" x14ac:dyDescent="0.35">
      <c r="A13">
        <v>45</v>
      </c>
      <c r="B13" t="s">
        <v>25</v>
      </c>
      <c r="C13" t="s">
        <v>12</v>
      </c>
      <c r="D13">
        <f>0.05/6</f>
        <v>8.3333333333333332E-3</v>
      </c>
      <c r="E13">
        <f t="shared" si="0"/>
        <v>690</v>
      </c>
      <c r="F13">
        <v>0</v>
      </c>
      <c r="G13">
        <f t="shared" si="1"/>
        <v>100</v>
      </c>
      <c r="H13">
        <v>0</v>
      </c>
      <c r="I13">
        <f t="shared" si="2"/>
        <v>10</v>
      </c>
      <c r="J13">
        <f t="shared" si="3"/>
        <v>10</v>
      </c>
    </row>
    <row r="14" spans="1:10" x14ac:dyDescent="0.35">
      <c r="A14">
        <v>56</v>
      </c>
      <c r="B14" t="s">
        <v>26</v>
      </c>
      <c r="C14" t="s">
        <v>12</v>
      </c>
      <c r="D14">
        <f>0.05/6</f>
        <v>8.3333333333333332E-3</v>
      </c>
      <c r="E14">
        <f t="shared" si="0"/>
        <v>690</v>
      </c>
      <c r="F14">
        <v>0</v>
      </c>
      <c r="G14">
        <f t="shared" si="1"/>
        <v>100</v>
      </c>
      <c r="H14">
        <v>0</v>
      </c>
      <c r="I14">
        <f t="shared" si="2"/>
        <v>10</v>
      </c>
      <c r="J14">
        <f t="shared" si="3"/>
        <v>10</v>
      </c>
    </row>
    <row r="15" spans="1:10" x14ac:dyDescent="0.35">
      <c r="A15">
        <v>57</v>
      </c>
      <c r="B15" t="s">
        <v>27</v>
      </c>
      <c r="C15" t="s">
        <v>12</v>
      </c>
      <c r="D15">
        <f>0.95/5</f>
        <v>0.19</v>
      </c>
      <c r="E15">
        <f t="shared" si="0"/>
        <v>15732</v>
      </c>
      <c r="F15">
        <v>0</v>
      </c>
      <c r="G15">
        <f t="shared" si="1"/>
        <v>2280</v>
      </c>
      <c r="H15">
        <v>0</v>
      </c>
      <c r="I15">
        <f t="shared" si="2"/>
        <v>228</v>
      </c>
      <c r="J15">
        <f t="shared" si="3"/>
        <v>228</v>
      </c>
    </row>
    <row r="16" spans="1:10" x14ac:dyDescent="0.35">
      <c r="A16">
        <v>77</v>
      </c>
      <c r="B16" t="s">
        <v>28</v>
      </c>
      <c r="C16" t="s">
        <v>12</v>
      </c>
      <c r="D16">
        <f>0.95/5</f>
        <v>0.19</v>
      </c>
      <c r="E16">
        <f t="shared" si="0"/>
        <v>15732</v>
      </c>
      <c r="F16">
        <v>0</v>
      </c>
      <c r="G16">
        <f t="shared" si="1"/>
        <v>2280</v>
      </c>
      <c r="H16">
        <v>0</v>
      </c>
      <c r="I16">
        <f t="shared" si="2"/>
        <v>228</v>
      </c>
      <c r="J16">
        <f t="shared" si="3"/>
        <v>228</v>
      </c>
    </row>
    <row r="17" spans="1:10" x14ac:dyDescent="0.35">
      <c r="A17">
        <v>78</v>
      </c>
      <c r="B17" t="s">
        <v>29</v>
      </c>
      <c r="C17" t="s">
        <v>12</v>
      </c>
      <c r="D17">
        <f>0.05/6</f>
        <v>8.3333333333333332E-3</v>
      </c>
      <c r="E17">
        <f t="shared" si="0"/>
        <v>690</v>
      </c>
      <c r="F17">
        <v>0</v>
      </c>
      <c r="G17">
        <f t="shared" si="1"/>
        <v>100</v>
      </c>
      <c r="H17">
        <v>0</v>
      </c>
      <c r="I17">
        <f t="shared" si="2"/>
        <v>10</v>
      </c>
      <c r="J17">
        <f t="shared" si="3"/>
        <v>10</v>
      </c>
    </row>
    <row r="18" spans="1:10" x14ac:dyDescent="0.35">
      <c r="A18">
        <v>104</v>
      </c>
      <c r="B18" t="s">
        <v>30</v>
      </c>
      <c r="C18" t="s">
        <v>12</v>
      </c>
      <c r="D18">
        <f>0.95/5</f>
        <v>0.19</v>
      </c>
      <c r="E18">
        <f t="shared" si="0"/>
        <v>15732</v>
      </c>
      <c r="F18">
        <v>0</v>
      </c>
      <c r="G18">
        <f t="shared" si="1"/>
        <v>2280</v>
      </c>
      <c r="H18">
        <v>0</v>
      </c>
      <c r="I18">
        <f t="shared" si="2"/>
        <v>228</v>
      </c>
      <c r="J18">
        <f t="shared" si="3"/>
        <v>228</v>
      </c>
    </row>
    <row r="19" spans="1:10" x14ac:dyDescent="0.35">
      <c r="A19">
        <v>100</v>
      </c>
      <c r="B19" t="s">
        <v>32</v>
      </c>
      <c r="C19" t="s">
        <v>12</v>
      </c>
      <c r="D19">
        <f>0.05/6</f>
        <v>8.3333333333333332E-3</v>
      </c>
      <c r="E19">
        <f t="shared" si="0"/>
        <v>690</v>
      </c>
      <c r="F19">
        <v>0</v>
      </c>
      <c r="G19">
        <f t="shared" si="1"/>
        <v>100</v>
      </c>
      <c r="H19">
        <v>0</v>
      </c>
      <c r="I19">
        <f t="shared" si="2"/>
        <v>10</v>
      </c>
      <c r="J19">
        <f t="shared" si="3"/>
        <v>10</v>
      </c>
    </row>
    <row r="20" spans="1:10" x14ac:dyDescent="0.35">
      <c r="A20">
        <v>92</v>
      </c>
      <c r="B20" t="s">
        <v>31</v>
      </c>
      <c r="C20" t="s">
        <v>12</v>
      </c>
      <c r="D20">
        <f>0.95/5</f>
        <v>0.19</v>
      </c>
      <c r="E20">
        <f t="shared" si="0"/>
        <v>15732</v>
      </c>
      <c r="F20">
        <v>0</v>
      </c>
      <c r="G20">
        <f t="shared" si="1"/>
        <v>2280</v>
      </c>
      <c r="H20">
        <v>0</v>
      </c>
      <c r="I20">
        <f t="shared" si="2"/>
        <v>228</v>
      </c>
      <c r="J20">
        <f t="shared" si="3"/>
        <v>228</v>
      </c>
    </row>
    <row r="21" spans="1:10" x14ac:dyDescent="0.35">
      <c r="A21">
        <v>95</v>
      </c>
      <c r="B21" t="s">
        <v>33</v>
      </c>
      <c r="C21" t="s">
        <v>12</v>
      </c>
      <c r="D21">
        <f>0.05/6</f>
        <v>8.3333333333333332E-3</v>
      </c>
      <c r="E21">
        <f t="shared" si="0"/>
        <v>690</v>
      </c>
      <c r="F21">
        <v>0</v>
      </c>
      <c r="G21">
        <f t="shared" si="1"/>
        <v>100</v>
      </c>
      <c r="H21">
        <v>0</v>
      </c>
      <c r="I21">
        <f t="shared" si="2"/>
        <v>10</v>
      </c>
      <c r="J21">
        <f t="shared" si="3"/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20" sqref="F20"/>
    </sheetView>
  </sheetViews>
  <sheetFormatPr defaultRowHeight="14.5" x14ac:dyDescent="0.35"/>
  <sheetData>
    <row r="1" spans="1:11" x14ac:dyDescent="0.35">
      <c r="B1" t="s">
        <v>35</v>
      </c>
      <c r="C1">
        <f t="array" ref="C1:K1">TRANSPOSE(Generation!A2:A10)</f>
        <v>19</v>
      </c>
      <c r="D1">
        <v>21</v>
      </c>
      <c r="E1">
        <v>34</v>
      </c>
      <c r="F1">
        <v>37</v>
      </c>
      <c r="G1">
        <v>94</v>
      </c>
      <c r="H1">
        <v>46</v>
      </c>
      <c r="I1">
        <v>49</v>
      </c>
      <c r="J1">
        <v>59</v>
      </c>
      <c r="K1">
        <v>88</v>
      </c>
    </row>
    <row r="2" spans="1:11" x14ac:dyDescent="0.35">
      <c r="C2">
        <f t="array" ref="C2:K2">TRANSPOSE(Generation!F2:F10)</f>
        <v>20000</v>
      </c>
      <c r="D2">
        <v>20000</v>
      </c>
      <c r="E2">
        <v>10000</v>
      </c>
      <c r="F2">
        <v>20000</v>
      </c>
      <c r="G2">
        <v>7200</v>
      </c>
      <c r="H2">
        <v>2000</v>
      </c>
      <c r="I2">
        <v>1200</v>
      </c>
      <c r="J2">
        <v>1200</v>
      </c>
      <c r="K2">
        <v>1200</v>
      </c>
    </row>
    <row r="3" spans="1:11" x14ac:dyDescent="0.35">
      <c r="A3">
        <v>16</v>
      </c>
      <c r="B3">
        <f>0.95/5</f>
        <v>0.19</v>
      </c>
      <c r="C3">
        <f>$B3*C$2</f>
        <v>3800</v>
      </c>
      <c r="D3">
        <f t="shared" ref="D3:K13" si="0">$B3*D$2</f>
        <v>3800</v>
      </c>
      <c r="E3">
        <f t="shared" si="0"/>
        <v>1900</v>
      </c>
      <c r="F3">
        <f t="shared" si="0"/>
        <v>3800</v>
      </c>
      <c r="G3">
        <f t="shared" si="0"/>
        <v>1368</v>
      </c>
      <c r="H3">
        <f t="shared" si="0"/>
        <v>380</v>
      </c>
      <c r="I3">
        <f t="shared" si="0"/>
        <v>228</v>
      </c>
      <c r="J3">
        <f t="shared" si="0"/>
        <v>228</v>
      </c>
      <c r="K3">
        <f t="shared" si="0"/>
        <v>228</v>
      </c>
    </row>
    <row r="4" spans="1:11" x14ac:dyDescent="0.35">
      <c r="A4">
        <v>31</v>
      </c>
      <c r="B4">
        <f>0.05/6</f>
        <v>8.3333333333333332E-3</v>
      </c>
      <c r="C4">
        <f t="shared" ref="C4:C13" si="1">$B4*C$2</f>
        <v>166.66666666666666</v>
      </c>
      <c r="D4">
        <f t="shared" si="0"/>
        <v>166.66666666666666</v>
      </c>
      <c r="E4">
        <f t="shared" si="0"/>
        <v>83.333333333333329</v>
      </c>
      <c r="F4">
        <f t="shared" si="0"/>
        <v>166.66666666666666</v>
      </c>
      <c r="G4">
        <f t="shared" si="0"/>
        <v>60</v>
      </c>
      <c r="H4">
        <f t="shared" si="0"/>
        <v>16.666666666666668</v>
      </c>
      <c r="I4">
        <f t="shared" si="0"/>
        <v>10</v>
      </c>
      <c r="J4">
        <f t="shared" si="0"/>
        <v>10</v>
      </c>
      <c r="K4">
        <f t="shared" si="0"/>
        <v>10</v>
      </c>
    </row>
    <row r="5" spans="1:11" x14ac:dyDescent="0.35">
      <c r="A5">
        <v>45</v>
      </c>
      <c r="B5">
        <f>0.05/6</f>
        <v>8.3333333333333332E-3</v>
      </c>
      <c r="C5">
        <f t="shared" si="1"/>
        <v>166.66666666666666</v>
      </c>
      <c r="D5">
        <f t="shared" si="0"/>
        <v>166.66666666666666</v>
      </c>
      <c r="E5">
        <f t="shared" si="0"/>
        <v>83.333333333333329</v>
      </c>
      <c r="F5">
        <f t="shared" si="0"/>
        <v>166.66666666666666</v>
      </c>
      <c r="G5">
        <f t="shared" si="0"/>
        <v>60</v>
      </c>
      <c r="H5">
        <f t="shared" si="0"/>
        <v>16.666666666666668</v>
      </c>
      <c r="I5">
        <f t="shared" si="0"/>
        <v>10</v>
      </c>
      <c r="J5">
        <f t="shared" si="0"/>
        <v>10</v>
      </c>
      <c r="K5">
        <f t="shared" si="0"/>
        <v>10</v>
      </c>
    </row>
    <row r="6" spans="1:11" x14ac:dyDescent="0.35">
      <c r="A6">
        <v>56</v>
      </c>
      <c r="B6">
        <f>0.05/6</f>
        <v>8.3333333333333332E-3</v>
      </c>
      <c r="C6">
        <f t="shared" si="1"/>
        <v>166.66666666666666</v>
      </c>
      <c r="D6">
        <f t="shared" si="0"/>
        <v>166.66666666666666</v>
      </c>
      <c r="E6">
        <f t="shared" si="0"/>
        <v>83.333333333333329</v>
      </c>
      <c r="F6">
        <f t="shared" si="0"/>
        <v>166.66666666666666</v>
      </c>
      <c r="G6">
        <f t="shared" si="0"/>
        <v>60</v>
      </c>
      <c r="H6">
        <f t="shared" si="0"/>
        <v>16.666666666666668</v>
      </c>
      <c r="I6">
        <f t="shared" si="0"/>
        <v>10</v>
      </c>
      <c r="J6">
        <f t="shared" si="0"/>
        <v>10</v>
      </c>
      <c r="K6">
        <f t="shared" si="0"/>
        <v>10</v>
      </c>
    </row>
    <row r="7" spans="1:11" x14ac:dyDescent="0.35">
      <c r="A7">
        <v>57</v>
      </c>
      <c r="B7">
        <f>0.95/5</f>
        <v>0.19</v>
      </c>
      <c r="C7">
        <f t="shared" si="1"/>
        <v>3800</v>
      </c>
      <c r="D7">
        <f t="shared" si="0"/>
        <v>3800</v>
      </c>
      <c r="E7">
        <f t="shared" si="0"/>
        <v>1900</v>
      </c>
      <c r="F7">
        <f t="shared" si="0"/>
        <v>3800</v>
      </c>
      <c r="G7">
        <f t="shared" si="0"/>
        <v>1368</v>
      </c>
      <c r="H7">
        <f t="shared" si="0"/>
        <v>380</v>
      </c>
      <c r="I7">
        <f t="shared" si="0"/>
        <v>228</v>
      </c>
      <c r="J7">
        <f t="shared" si="0"/>
        <v>228</v>
      </c>
      <c r="K7">
        <f t="shared" si="0"/>
        <v>228</v>
      </c>
    </row>
    <row r="8" spans="1:11" x14ac:dyDescent="0.35">
      <c r="A8">
        <v>77</v>
      </c>
      <c r="B8">
        <f>0.95/5</f>
        <v>0.19</v>
      </c>
      <c r="C8">
        <f t="shared" si="1"/>
        <v>3800</v>
      </c>
      <c r="D8">
        <f t="shared" si="0"/>
        <v>3800</v>
      </c>
      <c r="E8">
        <f t="shared" si="0"/>
        <v>1900</v>
      </c>
      <c r="F8">
        <f t="shared" si="0"/>
        <v>3800</v>
      </c>
      <c r="G8">
        <f t="shared" si="0"/>
        <v>1368</v>
      </c>
      <c r="H8">
        <f t="shared" si="0"/>
        <v>380</v>
      </c>
      <c r="I8">
        <f t="shared" si="0"/>
        <v>228</v>
      </c>
      <c r="J8">
        <f t="shared" si="0"/>
        <v>228</v>
      </c>
      <c r="K8">
        <f t="shared" si="0"/>
        <v>228</v>
      </c>
    </row>
    <row r="9" spans="1:11" x14ac:dyDescent="0.35">
      <c r="A9">
        <v>78</v>
      </c>
      <c r="B9">
        <f>0.05/6</f>
        <v>8.3333333333333332E-3</v>
      </c>
      <c r="C9">
        <f t="shared" si="1"/>
        <v>166.66666666666666</v>
      </c>
      <c r="D9">
        <f t="shared" si="0"/>
        <v>166.66666666666666</v>
      </c>
      <c r="E9">
        <f t="shared" si="0"/>
        <v>83.333333333333329</v>
      </c>
      <c r="F9">
        <f t="shared" si="0"/>
        <v>166.66666666666666</v>
      </c>
      <c r="G9">
        <f t="shared" si="0"/>
        <v>60</v>
      </c>
      <c r="H9">
        <f t="shared" si="0"/>
        <v>16.666666666666668</v>
      </c>
      <c r="I9">
        <f t="shared" si="0"/>
        <v>10</v>
      </c>
      <c r="J9">
        <f t="shared" si="0"/>
        <v>10</v>
      </c>
      <c r="K9">
        <f t="shared" si="0"/>
        <v>10</v>
      </c>
    </row>
    <row r="10" spans="1:11" x14ac:dyDescent="0.35">
      <c r="A10">
        <v>104</v>
      </c>
      <c r="B10">
        <f>0.95/5</f>
        <v>0.19</v>
      </c>
      <c r="C10">
        <f t="shared" si="1"/>
        <v>3800</v>
      </c>
      <c r="D10">
        <f t="shared" si="0"/>
        <v>3800</v>
      </c>
      <c r="E10">
        <f t="shared" si="0"/>
        <v>1900</v>
      </c>
      <c r="F10">
        <f t="shared" si="0"/>
        <v>3800</v>
      </c>
      <c r="G10">
        <f t="shared" si="0"/>
        <v>1368</v>
      </c>
      <c r="H10">
        <f t="shared" si="0"/>
        <v>380</v>
      </c>
      <c r="I10">
        <f t="shared" si="0"/>
        <v>228</v>
      </c>
      <c r="J10">
        <f t="shared" si="0"/>
        <v>228</v>
      </c>
      <c r="K10">
        <f t="shared" si="0"/>
        <v>228</v>
      </c>
    </row>
    <row r="11" spans="1:11" x14ac:dyDescent="0.35">
      <c r="A11">
        <v>100</v>
      </c>
      <c r="B11">
        <f>0.05/6</f>
        <v>8.3333333333333332E-3</v>
      </c>
      <c r="C11">
        <f t="shared" si="1"/>
        <v>166.66666666666666</v>
      </c>
      <c r="D11">
        <f t="shared" si="0"/>
        <v>166.66666666666666</v>
      </c>
      <c r="E11">
        <f t="shared" si="0"/>
        <v>83.333333333333329</v>
      </c>
      <c r="F11">
        <f t="shared" si="0"/>
        <v>166.66666666666666</v>
      </c>
      <c r="G11">
        <f t="shared" si="0"/>
        <v>60</v>
      </c>
      <c r="H11">
        <f t="shared" si="0"/>
        <v>16.666666666666668</v>
      </c>
      <c r="I11">
        <f t="shared" si="0"/>
        <v>10</v>
      </c>
      <c r="J11">
        <f t="shared" si="0"/>
        <v>10</v>
      </c>
      <c r="K11">
        <f t="shared" si="0"/>
        <v>10</v>
      </c>
    </row>
    <row r="12" spans="1:11" x14ac:dyDescent="0.35">
      <c r="A12">
        <v>92</v>
      </c>
      <c r="B12">
        <f>0.95/5</f>
        <v>0.19</v>
      </c>
      <c r="C12">
        <f t="shared" si="1"/>
        <v>3800</v>
      </c>
      <c r="D12">
        <f t="shared" si="0"/>
        <v>3800</v>
      </c>
      <c r="E12">
        <f t="shared" si="0"/>
        <v>1900</v>
      </c>
      <c r="F12">
        <f t="shared" si="0"/>
        <v>3800</v>
      </c>
      <c r="G12">
        <f t="shared" si="0"/>
        <v>1368</v>
      </c>
      <c r="H12">
        <f t="shared" si="0"/>
        <v>380</v>
      </c>
      <c r="I12">
        <f t="shared" si="0"/>
        <v>228</v>
      </c>
      <c r="J12">
        <f t="shared" si="0"/>
        <v>228</v>
      </c>
      <c r="K12">
        <f t="shared" si="0"/>
        <v>228</v>
      </c>
    </row>
    <row r="13" spans="1:11" x14ac:dyDescent="0.35">
      <c r="A13">
        <v>95</v>
      </c>
      <c r="B13">
        <f>0.05/6</f>
        <v>8.3333333333333332E-3</v>
      </c>
      <c r="C13">
        <f t="shared" si="1"/>
        <v>166.66666666666666</v>
      </c>
      <c r="D13">
        <f t="shared" si="0"/>
        <v>166.66666666666666</v>
      </c>
      <c r="E13">
        <f t="shared" si="0"/>
        <v>83.333333333333329</v>
      </c>
      <c r="F13">
        <f t="shared" si="0"/>
        <v>166.66666666666666</v>
      </c>
      <c r="G13">
        <f t="shared" si="0"/>
        <v>60</v>
      </c>
      <c r="H13">
        <f t="shared" si="0"/>
        <v>16.666666666666668</v>
      </c>
      <c r="I13">
        <f t="shared" si="0"/>
        <v>10</v>
      </c>
      <c r="J13">
        <f t="shared" si="0"/>
        <v>10</v>
      </c>
      <c r="K13">
        <f t="shared" si="0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2" sqref="D12"/>
    </sheetView>
  </sheetViews>
  <sheetFormatPr defaultRowHeight="14.5" x14ac:dyDescent="0.35"/>
  <sheetData>
    <row r="1" spans="1:2" x14ac:dyDescent="0.35">
      <c r="B1">
        <v>46</v>
      </c>
    </row>
    <row r="2" spans="1:2" x14ac:dyDescent="0.35">
      <c r="A2">
        <v>16</v>
      </c>
      <c r="B2">
        <f>Generation!D11*Generation!$H$7</f>
        <v>2280</v>
      </c>
    </row>
    <row r="3" spans="1:2" x14ac:dyDescent="0.35">
      <c r="A3">
        <v>31</v>
      </c>
      <c r="B3">
        <f>Generation!D12*Generation!$H$7</f>
        <v>100</v>
      </c>
    </row>
    <row r="4" spans="1:2" x14ac:dyDescent="0.35">
      <c r="A4">
        <v>45</v>
      </c>
      <c r="B4">
        <f>Generation!D13*Generation!$H$7</f>
        <v>100</v>
      </c>
    </row>
    <row r="5" spans="1:2" x14ac:dyDescent="0.35">
      <c r="A5">
        <v>56</v>
      </c>
      <c r="B5">
        <f>Generation!D14*Generation!$H$7</f>
        <v>100</v>
      </c>
    </row>
    <row r="6" spans="1:2" x14ac:dyDescent="0.35">
      <c r="A6">
        <v>57</v>
      </c>
      <c r="B6">
        <f>Generation!D15*Generation!$H$7</f>
        <v>2280</v>
      </c>
    </row>
    <row r="7" spans="1:2" x14ac:dyDescent="0.35">
      <c r="A7">
        <v>77</v>
      </c>
      <c r="B7">
        <f>Generation!D16*Generation!$H$7</f>
        <v>2280</v>
      </c>
    </row>
    <row r="8" spans="1:2" x14ac:dyDescent="0.35">
      <c r="A8">
        <v>78</v>
      </c>
      <c r="B8">
        <f>Generation!D17*Generation!$H$7</f>
        <v>100</v>
      </c>
    </row>
    <row r="9" spans="1:2" x14ac:dyDescent="0.35">
      <c r="A9">
        <v>104</v>
      </c>
      <c r="B9">
        <f>Generation!D18*Generation!$H$7</f>
        <v>2280</v>
      </c>
    </row>
    <row r="10" spans="1:2" x14ac:dyDescent="0.35">
      <c r="A10">
        <v>100</v>
      </c>
      <c r="B10">
        <f>Generation!D19*Generation!$H$7</f>
        <v>100</v>
      </c>
    </row>
    <row r="11" spans="1:2" x14ac:dyDescent="0.35">
      <c r="A11">
        <v>92</v>
      </c>
      <c r="B11">
        <f>Generation!D20*Generation!$H$7</f>
        <v>2280</v>
      </c>
    </row>
    <row r="12" spans="1:2" x14ac:dyDescent="0.35">
      <c r="A12">
        <v>95</v>
      </c>
      <c r="B12">
        <f>Generation!D21*Generation!$H$7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topLeftCell="AG1" workbookViewId="0">
      <selection activeCell="G12" sqref="G12:AX13"/>
    </sheetView>
  </sheetViews>
  <sheetFormatPr defaultRowHeight="14.5" x14ac:dyDescent="0.35"/>
  <cols>
    <col min="1" max="1" width="7.6328125" bestFit="1" customWidth="1"/>
    <col min="3" max="3" width="11.1796875" bestFit="1" customWidth="1"/>
    <col min="4" max="4" width="12" bestFit="1" customWidth="1"/>
    <col min="5" max="5" width="10.1796875" bestFit="1" customWidth="1"/>
    <col min="6" max="6" width="12.6328125" bestFit="1" customWidth="1"/>
  </cols>
  <sheetData>
    <row r="1" spans="1:50" x14ac:dyDescent="0.35">
      <c r="A1" t="s">
        <v>1</v>
      </c>
      <c r="B1" t="s">
        <v>38</v>
      </c>
      <c r="C1" t="s">
        <v>2</v>
      </c>
      <c r="D1" t="s">
        <v>43</v>
      </c>
      <c r="E1" t="s">
        <v>41</v>
      </c>
      <c r="F1" t="s">
        <v>42</v>
      </c>
      <c r="G1">
        <v>6.5</v>
      </c>
      <c r="H1">
        <v>6.75</v>
      </c>
      <c r="I1">
        <v>7</v>
      </c>
      <c r="J1">
        <v>7.25</v>
      </c>
      <c r="K1">
        <v>7.5</v>
      </c>
      <c r="L1">
        <v>7.75</v>
      </c>
      <c r="M1">
        <v>8</v>
      </c>
      <c r="N1">
        <v>8.25</v>
      </c>
      <c r="O1">
        <v>8.5</v>
      </c>
      <c r="P1">
        <v>8.75</v>
      </c>
      <c r="Q1">
        <v>9</v>
      </c>
      <c r="R1">
        <v>9.25</v>
      </c>
      <c r="S1">
        <v>9.5</v>
      </c>
      <c r="T1">
        <v>15.5</v>
      </c>
      <c r="U1">
        <v>15.75</v>
      </c>
      <c r="V1">
        <v>16</v>
      </c>
      <c r="W1">
        <v>16.25</v>
      </c>
      <c r="X1">
        <v>16.5</v>
      </c>
      <c r="Y1">
        <v>16.75</v>
      </c>
      <c r="Z1">
        <v>17</v>
      </c>
      <c r="AA1">
        <v>17.25</v>
      </c>
      <c r="AB1">
        <v>17.5</v>
      </c>
      <c r="AC1">
        <v>17.75</v>
      </c>
      <c r="AD1">
        <v>18</v>
      </c>
      <c r="AE1">
        <v>18.25</v>
      </c>
      <c r="AF1">
        <v>18.5</v>
      </c>
      <c r="AG1">
        <v>18.75</v>
      </c>
      <c r="AH1">
        <v>19</v>
      </c>
      <c r="AI1">
        <v>19.25</v>
      </c>
      <c r="AJ1">
        <v>19.5</v>
      </c>
      <c r="AK1">
        <v>19.75</v>
      </c>
      <c r="AL1">
        <v>20</v>
      </c>
      <c r="AM1">
        <v>20.25</v>
      </c>
      <c r="AN1">
        <v>20.5</v>
      </c>
      <c r="AO1">
        <v>20.75</v>
      </c>
      <c r="AP1">
        <v>21</v>
      </c>
      <c r="AQ1">
        <v>21.25</v>
      </c>
      <c r="AR1">
        <v>21.5</v>
      </c>
      <c r="AS1">
        <v>21.75</v>
      </c>
      <c r="AT1">
        <v>22</v>
      </c>
      <c r="AU1">
        <v>22.25</v>
      </c>
      <c r="AV1">
        <v>22.5</v>
      </c>
      <c r="AW1">
        <v>22.75</v>
      </c>
      <c r="AX1">
        <v>23</v>
      </c>
    </row>
    <row r="2" spans="1:50" x14ac:dyDescent="0.35">
      <c r="A2" t="s">
        <v>36</v>
      </c>
      <c r="B2" t="s">
        <v>39</v>
      </c>
      <c r="C2" t="s">
        <v>34</v>
      </c>
      <c r="D2">
        <v>1</v>
      </c>
      <c r="E2" s="1">
        <v>8</v>
      </c>
      <c r="F2">
        <v>20</v>
      </c>
      <c r="G2">
        <v>3.23753230672E-2</v>
      </c>
      <c r="H2">
        <v>4.91650701526E-2</v>
      </c>
      <c r="I2">
        <v>6.8822618705300001E-2</v>
      </c>
      <c r="J2">
        <v>8.8680001196400002E-2</v>
      </c>
      <c r="K2">
        <v>0.10507008552</v>
      </c>
      <c r="L2">
        <v>0.11438867263700001</v>
      </c>
      <c r="M2">
        <v>0.11438867263700001</v>
      </c>
      <c r="N2">
        <v>0.10507008552</v>
      </c>
      <c r="O2">
        <v>8.8680001196400002E-2</v>
      </c>
      <c r="P2">
        <v>6.8822618705300001E-2</v>
      </c>
      <c r="Q2">
        <v>4.91650701526E-2</v>
      </c>
      <c r="R2">
        <v>3.23753230672E-2</v>
      </c>
      <c r="S2">
        <v>4.1498228720699998E-2</v>
      </c>
      <c r="T2" s="2">
        <v>4.7073456244099998E-14</v>
      </c>
      <c r="U2" s="2">
        <v>5.15143483426E-14</v>
      </c>
      <c r="V2">
        <v>0</v>
      </c>
      <c r="W2" s="2">
        <v>1.3322676295499999E-14</v>
      </c>
      <c r="X2" s="2">
        <v>9.3258734068500007E-15</v>
      </c>
      <c r="Y2">
        <v>0</v>
      </c>
      <c r="Z2" s="2">
        <v>3.03090885723E-14</v>
      </c>
      <c r="AA2">
        <v>0</v>
      </c>
      <c r="AB2">
        <v>0</v>
      </c>
      <c r="AC2" s="2">
        <v>3.1419311596900002E-14</v>
      </c>
      <c r="AD2">
        <v>0</v>
      </c>
      <c r="AE2">
        <v>0</v>
      </c>
      <c r="AF2" s="2">
        <v>2.7866597918099999E-14</v>
      </c>
      <c r="AG2">
        <v>0</v>
      </c>
      <c r="AH2">
        <v>0</v>
      </c>
      <c r="AI2" s="2">
        <v>1.7097434579199999E-14</v>
      </c>
      <c r="AJ2">
        <v>0</v>
      </c>
      <c r="AK2" s="2">
        <v>2.8310687127900001E-14</v>
      </c>
      <c r="AL2" s="2">
        <v>2.8199664825500001E-14</v>
      </c>
      <c r="AM2">
        <v>0</v>
      </c>
      <c r="AN2" s="2">
        <v>1.42108547152E-14</v>
      </c>
      <c r="AO2">
        <v>0</v>
      </c>
      <c r="AP2">
        <v>0</v>
      </c>
      <c r="AQ2" s="2">
        <v>2.7977620220599999E-14</v>
      </c>
      <c r="AR2">
        <v>0</v>
      </c>
      <c r="AS2">
        <v>0</v>
      </c>
      <c r="AT2" s="2">
        <v>3.2640556923999999E-14</v>
      </c>
      <c r="AU2">
        <v>0</v>
      </c>
      <c r="AV2">
        <v>0</v>
      </c>
      <c r="AW2" s="2">
        <v>3.0198066269799998E-14</v>
      </c>
      <c r="AX2">
        <v>4.1498228720800001E-2</v>
      </c>
    </row>
    <row r="3" spans="1:50" x14ac:dyDescent="0.35">
      <c r="A3" t="s">
        <v>36</v>
      </c>
      <c r="B3" t="s">
        <v>40</v>
      </c>
      <c r="C3" t="s">
        <v>34</v>
      </c>
      <c r="D3">
        <v>1</v>
      </c>
      <c r="E3" s="1">
        <v>17</v>
      </c>
      <c r="F3">
        <v>20</v>
      </c>
      <c r="G3">
        <v>0</v>
      </c>
      <c r="H3">
        <v>0</v>
      </c>
      <c r="I3" s="2">
        <v>3.1738500716499998E-14</v>
      </c>
      <c r="J3">
        <v>0</v>
      </c>
      <c r="K3">
        <v>0</v>
      </c>
      <c r="L3" s="2">
        <v>3.0225821845400001E-14</v>
      </c>
      <c r="M3">
        <v>0</v>
      </c>
      <c r="N3" s="2">
        <v>9.2703622556200003E-15</v>
      </c>
      <c r="O3" s="2">
        <v>1.3294920719899999E-14</v>
      </c>
      <c r="P3">
        <v>0</v>
      </c>
      <c r="Q3" s="2">
        <v>5.1542103918200003E-14</v>
      </c>
      <c r="R3" s="2">
        <v>4.6712633761100003E-14</v>
      </c>
      <c r="S3">
        <v>4.1498228720699998E-2</v>
      </c>
      <c r="T3">
        <v>3.23753230672E-2</v>
      </c>
      <c r="U3">
        <v>4.91650701526E-2</v>
      </c>
      <c r="V3">
        <v>6.8822618705300001E-2</v>
      </c>
      <c r="W3">
        <v>8.8680001196400002E-2</v>
      </c>
      <c r="X3">
        <v>0.10507008552</v>
      </c>
      <c r="Y3">
        <v>0.11438867263700001</v>
      </c>
      <c r="Z3">
        <v>0.11438867263700001</v>
      </c>
      <c r="AA3">
        <v>0.10507008552</v>
      </c>
      <c r="AB3">
        <v>8.8680001196400002E-2</v>
      </c>
      <c r="AC3">
        <v>6.8822618705300001E-2</v>
      </c>
      <c r="AD3">
        <v>4.91650701526E-2</v>
      </c>
      <c r="AE3">
        <v>3.23753230672E-2</v>
      </c>
      <c r="AF3">
        <v>1.9686301924400001E-2</v>
      </c>
      <c r="AG3">
        <v>1.1076766974E-2</v>
      </c>
      <c r="AH3">
        <v>5.7810823316E-3</v>
      </c>
      <c r="AI3">
        <v>2.8063317795399998E-3</v>
      </c>
      <c r="AJ3">
        <v>1.2709324551200001E-3</v>
      </c>
      <c r="AK3">
        <v>5.3877518671099998E-4</v>
      </c>
      <c r="AL3">
        <v>2.1456795640699999E-4</v>
      </c>
      <c r="AM3" s="2">
        <v>8.0589964821400003E-5</v>
      </c>
      <c r="AN3" s="2">
        <v>2.86649981921E-5</v>
      </c>
      <c r="AO3" s="2">
        <v>9.6978583830100003E-6</v>
      </c>
      <c r="AP3" s="2">
        <v>3.13505516891E-6</v>
      </c>
      <c r="AQ3" s="2">
        <v>9.7305785462500005E-7</v>
      </c>
      <c r="AR3" s="2">
        <v>2.9141533453000002E-7</v>
      </c>
      <c r="AS3" s="2">
        <v>8.4643068665199995E-8</v>
      </c>
      <c r="AT3" s="2">
        <v>2.3969618401200001E-8</v>
      </c>
      <c r="AU3" s="2">
        <v>6.6534895370999999E-9</v>
      </c>
      <c r="AV3" s="2">
        <v>1.8203123453000001E-9</v>
      </c>
      <c r="AW3" s="2">
        <v>4.93586060912E-10</v>
      </c>
      <c r="AX3" s="2">
        <v>1.8316193006700001E-10</v>
      </c>
    </row>
    <row r="4" spans="1:50" x14ac:dyDescent="0.35">
      <c r="A4" t="s">
        <v>36</v>
      </c>
      <c r="B4" t="s">
        <v>39</v>
      </c>
      <c r="C4" t="s">
        <v>7</v>
      </c>
      <c r="D4">
        <v>1</v>
      </c>
      <c r="E4" s="1">
        <v>8</v>
      </c>
      <c r="F4">
        <v>10</v>
      </c>
      <c r="G4">
        <v>4.29499406636E-2</v>
      </c>
      <c r="H4">
        <v>5.2965078713199998E-2</v>
      </c>
      <c r="I4">
        <v>6.2701574240599994E-2</v>
      </c>
      <c r="J4">
        <v>7.1206309592299996E-2</v>
      </c>
      <c r="K4">
        <v>7.7531053561699995E-2</v>
      </c>
      <c r="L4">
        <v>8.0908380634800006E-2</v>
      </c>
      <c r="M4">
        <v>8.0908380634800006E-2</v>
      </c>
      <c r="N4">
        <v>7.7531053561699995E-2</v>
      </c>
      <c r="O4">
        <v>7.1206309592299996E-2</v>
      </c>
      <c r="P4">
        <v>6.2701574240599994E-2</v>
      </c>
      <c r="Q4">
        <v>5.2965078713199998E-2</v>
      </c>
      <c r="R4">
        <v>4.29499406636E-2</v>
      </c>
      <c r="S4">
        <v>0.111737519238</v>
      </c>
      <c r="T4" s="2">
        <v>6.0605316320999997E-8</v>
      </c>
      <c r="U4" s="2">
        <v>3.3672112431699998E-8</v>
      </c>
      <c r="V4" s="2">
        <v>1.90879074768E-8</v>
      </c>
      <c r="W4" s="2">
        <v>1.10671594111E-8</v>
      </c>
      <c r="X4" s="2">
        <v>6.5784264702300002E-9</v>
      </c>
      <c r="Y4" s="2">
        <v>4.0178133042799996E-9</v>
      </c>
      <c r="Z4" s="2">
        <v>2.5267735681599999E-9</v>
      </c>
      <c r="AA4" s="2">
        <v>1.6395241830799999E-9</v>
      </c>
      <c r="AB4" s="2">
        <v>1.0996362709300001E-9</v>
      </c>
      <c r="AC4" s="2">
        <v>7.6369099932800001E-10</v>
      </c>
      <c r="AD4" s="2">
        <v>5.5007154387000004E-10</v>
      </c>
      <c r="AE4" s="2">
        <v>4.1147030227499998E-10</v>
      </c>
      <c r="AF4" s="2">
        <v>3.20057425007E-10</v>
      </c>
      <c r="AG4" s="2">
        <v>2.5917668011700002E-10</v>
      </c>
      <c r="AH4" s="2">
        <v>2.1868629129799999E-10</v>
      </c>
      <c r="AI4" s="2">
        <v>1.9238211024199999E-10</v>
      </c>
      <c r="AJ4" s="2">
        <v>1.76576864241E-10</v>
      </c>
      <c r="AK4" s="2">
        <v>1.6916834599799999E-10</v>
      </c>
      <c r="AL4" s="2">
        <v>1.6916845701999999E-10</v>
      </c>
      <c r="AM4" s="2">
        <v>1.7657786344199999E-10</v>
      </c>
      <c r="AN4" s="2">
        <v>1.9237988979600001E-10</v>
      </c>
      <c r="AO4" s="2">
        <v>2.1868729049900001E-10</v>
      </c>
      <c r="AP4" s="2">
        <v>2.5917934465300001E-10</v>
      </c>
      <c r="AQ4" s="2">
        <v>3.2005487149399999E-10</v>
      </c>
      <c r="AR4" s="2">
        <v>4.1147152352000002E-10</v>
      </c>
      <c r="AS4" s="2">
        <v>5.5007043364700003E-10</v>
      </c>
      <c r="AT4" s="2">
        <v>7.6369333079599996E-10</v>
      </c>
      <c r="AU4" s="2">
        <v>1.09963305128E-9</v>
      </c>
      <c r="AV4" s="2">
        <v>1.63952496024E-9</v>
      </c>
      <c r="AW4" s="2">
        <v>2.5267734571300001E-9</v>
      </c>
      <c r="AX4">
        <v>0.111737654267</v>
      </c>
    </row>
    <row r="5" spans="1:50" x14ac:dyDescent="0.35">
      <c r="A5" t="s">
        <v>36</v>
      </c>
      <c r="B5" t="s">
        <v>40</v>
      </c>
      <c r="C5" t="s">
        <v>7</v>
      </c>
      <c r="D5">
        <v>1</v>
      </c>
      <c r="E5" s="1">
        <v>17</v>
      </c>
      <c r="F5">
        <v>10</v>
      </c>
      <c r="G5" s="2">
        <v>4.1147046880900002E-10</v>
      </c>
      <c r="H5" s="2">
        <v>5.5007105814700005E-10</v>
      </c>
      <c r="I5" s="2">
        <v>7.6369018053900004E-10</v>
      </c>
      <c r="J5" s="2">
        <v>1.0996346472299999E-9</v>
      </c>
      <c r="K5" s="2">
        <v>1.6395263896500001E-9</v>
      </c>
      <c r="L5" s="2">
        <v>2.52677333223E-9</v>
      </c>
      <c r="M5" s="2">
        <v>4.0178134291799997E-9</v>
      </c>
      <c r="N5" s="2">
        <v>6.5784258040899998E-9</v>
      </c>
      <c r="O5" s="2">
        <v>1.10671600217E-8</v>
      </c>
      <c r="P5" s="2">
        <v>1.90879073936E-8</v>
      </c>
      <c r="Q5" s="2">
        <v>3.3672112570400002E-8</v>
      </c>
      <c r="R5" s="2">
        <v>6.0605316515299998E-8</v>
      </c>
      <c r="S5">
        <v>0.111737519238</v>
      </c>
      <c r="T5">
        <v>4.29499406636E-2</v>
      </c>
      <c r="U5">
        <v>5.2965078713199998E-2</v>
      </c>
      <c r="V5">
        <v>6.2701574240599994E-2</v>
      </c>
      <c r="W5">
        <v>7.1206309592299996E-2</v>
      </c>
      <c r="X5">
        <v>7.7531053561699995E-2</v>
      </c>
      <c r="Y5">
        <v>8.0908380634800006E-2</v>
      </c>
      <c r="Z5">
        <v>8.0908380634800006E-2</v>
      </c>
      <c r="AA5">
        <v>7.7531053561699995E-2</v>
      </c>
      <c r="AB5">
        <v>7.1206309592299996E-2</v>
      </c>
      <c r="AC5">
        <v>6.2701574240599994E-2</v>
      </c>
      <c r="AD5">
        <v>5.2965078713199998E-2</v>
      </c>
      <c r="AE5">
        <v>4.29499406636E-2</v>
      </c>
      <c r="AF5">
        <v>3.3464403727199998E-2</v>
      </c>
      <c r="AG5">
        <v>2.50790260829E-2</v>
      </c>
      <c r="AH5">
        <v>1.80999158223E-2</v>
      </c>
      <c r="AI5">
        <v>1.25974200968E-2</v>
      </c>
      <c r="AJ5">
        <v>8.4682529219699994E-3</v>
      </c>
      <c r="AK5">
        <v>5.5073861723500001E-3</v>
      </c>
      <c r="AL5">
        <v>3.4716060016999999E-3</v>
      </c>
      <c r="AM5">
        <v>2.1252022418500002E-3</v>
      </c>
      <c r="AN5">
        <v>1.2660804198E-3</v>
      </c>
      <c r="AO5">
        <v>7.3564876878600002E-4</v>
      </c>
      <c r="AP5">
        <v>4.1786084313699998E-4</v>
      </c>
      <c r="AQ5">
        <v>2.3259002504199999E-4</v>
      </c>
      <c r="AR5">
        <v>1.27184212505E-4</v>
      </c>
      <c r="AS5" s="2">
        <v>6.8497718218800004E-5</v>
      </c>
      <c r="AT5" s="2">
        <v>3.6430635153700002E-5</v>
      </c>
      <c r="AU5" s="2">
        <v>1.9185632625700001E-5</v>
      </c>
      <c r="AV5" s="2">
        <v>1.00321573192E-5</v>
      </c>
      <c r="AW5" s="2">
        <v>5.2230656220100001E-6</v>
      </c>
      <c r="AX5" s="2">
        <v>5.7173845789999997E-6</v>
      </c>
    </row>
    <row r="6" spans="1:50" x14ac:dyDescent="0.35">
      <c r="A6" t="s">
        <v>36</v>
      </c>
      <c r="B6" t="s">
        <v>39</v>
      </c>
      <c r="C6" t="s">
        <v>7</v>
      </c>
      <c r="D6">
        <v>2</v>
      </c>
      <c r="E6" s="1">
        <v>16</v>
      </c>
      <c r="F6">
        <v>10</v>
      </c>
      <c r="G6" s="2">
        <v>1.6395244051299999E-9</v>
      </c>
      <c r="H6" s="2">
        <v>2.5267734293800001E-9</v>
      </c>
      <c r="I6" s="2">
        <v>4.0178132765200002E-9</v>
      </c>
      <c r="J6" s="2">
        <v>6.5784262481799996E-9</v>
      </c>
      <c r="K6" s="2">
        <v>1.1067159494400001E-8</v>
      </c>
      <c r="L6" s="2">
        <v>1.90879079764E-8</v>
      </c>
      <c r="M6" s="2">
        <v>3.36721115157E-8</v>
      </c>
      <c r="N6" s="2">
        <v>6.0605318152900003E-8</v>
      </c>
      <c r="O6" s="2">
        <v>1.1101483674E-7</v>
      </c>
      <c r="P6" s="2">
        <v>2.06419750653E-7</v>
      </c>
      <c r="Q6" s="2">
        <v>3.8856539633100001E-7</v>
      </c>
      <c r="R6" s="2">
        <v>7.3848219084299999E-7</v>
      </c>
      <c r="S6">
        <v>0.34155897796500001</v>
      </c>
      <c r="T6">
        <v>7.7531053561699995E-2</v>
      </c>
      <c r="U6">
        <v>8.0908380634800006E-2</v>
      </c>
      <c r="V6">
        <v>8.0908380634800006E-2</v>
      </c>
      <c r="W6">
        <v>7.7531053561699995E-2</v>
      </c>
      <c r="X6">
        <v>7.1206309592299996E-2</v>
      </c>
      <c r="Y6">
        <v>6.2701574240599994E-2</v>
      </c>
      <c r="Z6">
        <v>5.2965078713199998E-2</v>
      </c>
      <c r="AA6">
        <v>4.29499406636E-2</v>
      </c>
      <c r="AB6">
        <v>3.3464403727199998E-2</v>
      </c>
      <c r="AC6">
        <v>2.50790260829E-2</v>
      </c>
      <c r="AD6">
        <v>1.80999158223E-2</v>
      </c>
      <c r="AE6">
        <v>1.25974200968E-2</v>
      </c>
      <c r="AF6">
        <v>8.4682529219699994E-3</v>
      </c>
      <c r="AG6">
        <v>5.5073861723500001E-3</v>
      </c>
      <c r="AH6">
        <v>3.4716060016999999E-3</v>
      </c>
      <c r="AI6">
        <v>2.1252022418500002E-3</v>
      </c>
      <c r="AJ6">
        <v>1.2660804198E-3</v>
      </c>
      <c r="AK6">
        <v>7.3564876878600002E-4</v>
      </c>
      <c r="AL6">
        <v>4.1786084313699998E-4</v>
      </c>
      <c r="AM6">
        <v>2.3259002504199999E-4</v>
      </c>
      <c r="AN6">
        <v>1.2718421250400001E-4</v>
      </c>
      <c r="AO6" s="2">
        <v>6.8497718218899994E-5</v>
      </c>
      <c r="AP6" s="2">
        <v>3.6430635153599998E-5</v>
      </c>
      <c r="AQ6" s="2">
        <v>1.9185632625899999E-5</v>
      </c>
      <c r="AR6" s="2">
        <v>1.00321573192E-5</v>
      </c>
      <c r="AS6" s="2">
        <v>5.22306562223E-6</v>
      </c>
      <c r="AT6" s="2">
        <v>2.7150796575399999E-6</v>
      </c>
      <c r="AU6" s="2">
        <v>1.4131307461999999E-6</v>
      </c>
      <c r="AV6" s="2">
        <v>7.3848219162000005E-7</v>
      </c>
      <c r="AW6" s="2">
        <v>3.8856539674700002E-7</v>
      </c>
      <c r="AX6" s="2">
        <v>4.6495145455999998E-7</v>
      </c>
    </row>
    <row r="7" spans="1:50" x14ac:dyDescent="0.35">
      <c r="A7" t="s">
        <v>36</v>
      </c>
      <c r="B7" t="s">
        <v>40</v>
      </c>
      <c r="C7" t="s">
        <v>7</v>
      </c>
      <c r="D7">
        <v>2</v>
      </c>
      <c r="E7" s="1">
        <v>0</v>
      </c>
      <c r="F7">
        <v>10</v>
      </c>
      <c r="G7" s="2">
        <v>7.3848219095399996E-7</v>
      </c>
      <c r="H7" s="2">
        <v>3.8856539641400002E-7</v>
      </c>
      <c r="I7" s="2">
        <v>2.0641975095899999E-7</v>
      </c>
      <c r="J7" s="2">
        <v>1.11014837767E-7</v>
      </c>
      <c r="K7" s="2">
        <v>6.0605316876099995E-8</v>
      </c>
      <c r="L7" s="2">
        <v>3.3672111876499997E-8</v>
      </c>
      <c r="M7" s="2">
        <v>1.90879074768E-8</v>
      </c>
      <c r="N7" s="2">
        <v>1.1067160077300001E-8</v>
      </c>
      <c r="O7" s="2">
        <v>6.5784258040899998E-9</v>
      </c>
      <c r="P7" s="2">
        <v>4.0178136373499998E-9</v>
      </c>
      <c r="Q7" s="2">
        <v>2.5267732350900001E-9</v>
      </c>
      <c r="R7" s="2">
        <v>1.6395246271699999E-9</v>
      </c>
      <c r="S7" s="2">
        <v>2.3084370082100001E-8</v>
      </c>
      <c r="T7" s="2">
        <v>1.10671594111E-8</v>
      </c>
      <c r="U7" s="2">
        <v>1.9087908142999999E-8</v>
      </c>
      <c r="V7" s="2">
        <v>3.3672111765500002E-8</v>
      </c>
      <c r="W7" s="2">
        <v>6.0605317875300003E-8</v>
      </c>
      <c r="X7" s="2">
        <v>1.11014836879E-7</v>
      </c>
      <c r="Y7" s="2">
        <v>2.06419750404E-7</v>
      </c>
      <c r="Z7" s="2">
        <v>3.8856539674700002E-7</v>
      </c>
      <c r="AA7" s="2">
        <v>7.3848219051E-7</v>
      </c>
      <c r="AB7" s="2">
        <v>1.41313074642E-6</v>
      </c>
      <c r="AC7" s="2">
        <v>2.7150796584299998E-6</v>
      </c>
      <c r="AD7" s="2">
        <v>5.2230656215600003E-6</v>
      </c>
      <c r="AE7" s="2">
        <v>1.003215732E-5</v>
      </c>
      <c r="AF7" s="2">
        <v>1.9185632625700001E-5</v>
      </c>
      <c r="AG7" s="2">
        <v>3.6430635153899997E-5</v>
      </c>
      <c r="AH7" s="2">
        <v>6.8497718219299997E-5</v>
      </c>
      <c r="AI7">
        <v>1.27184212503E-4</v>
      </c>
      <c r="AJ7">
        <v>2.32590025043E-4</v>
      </c>
      <c r="AK7">
        <v>4.1786084313699998E-4</v>
      </c>
      <c r="AL7">
        <v>7.3564876878600002E-4</v>
      </c>
      <c r="AM7">
        <v>1.2660804198E-3</v>
      </c>
      <c r="AN7">
        <v>2.1252022418500002E-3</v>
      </c>
      <c r="AO7">
        <v>3.4716060016999999E-3</v>
      </c>
      <c r="AP7">
        <v>5.5073861723500001E-3</v>
      </c>
      <c r="AQ7">
        <v>8.4682529219699994E-3</v>
      </c>
      <c r="AR7">
        <v>1.25974200968E-2</v>
      </c>
      <c r="AS7">
        <v>1.80999158223E-2</v>
      </c>
      <c r="AT7">
        <v>2.50790260829E-2</v>
      </c>
      <c r="AU7">
        <v>3.3464403727199998E-2</v>
      </c>
      <c r="AV7">
        <v>4.29499406636E-2</v>
      </c>
      <c r="AW7">
        <v>5.2965078713199998E-2</v>
      </c>
      <c r="AX7">
        <v>0.79234573019099996</v>
      </c>
    </row>
    <row r="8" spans="1:50" x14ac:dyDescent="0.35">
      <c r="A8" t="s">
        <v>36</v>
      </c>
      <c r="B8" t="s">
        <v>39</v>
      </c>
      <c r="C8" t="s">
        <v>11</v>
      </c>
      <c r="D8">
        <v>1</v>
      </c>
      <c r="E8" s="1">
        <v>8</v>
      </c>
      <c r="F8">
        <v>10</v>
      </c>
      <c r="G8">
        <v>4.29499406636E-2</v>
      </c>
      <c r="H8">
        <v>5.2965078713199998E-2</v>
      </c>
      <c r="I8">
        <v>6.2701574240599994E-2</v>
      </c>
      <c r="J8">
        <v>7.1206309592299996E-2</v>
      </c>
      <c r="K8">
        <v>7.7531053561699995E-2</v>
      </c>
      <c r="L8">
        <v>8.0908380634800006E-2</v>
      </c>
      <c r="M8">
        <v>8.0908380634800006E-2</v>
      </c>
      <c r="N8">
        <v>7.7531053561699995E-2</v>
      </c>
      <c r="O8">
        <v>7.1206309592299996E-2</v>
      </c>
      <c r="P8">
        <v>6.2701574240599994E-2</v>
      </c>
      <c r="Q8">
        <v>5.2965078713199998E-2</v>
      </c>
      <c r="R8">
        <v>4.29499406636E-2</v>
      </c>
      <c r="S8">
        <v>0.111737519238</v>
      </c>
      <c r="T8" s="2">
        <v>6.0605316320999997E-8</v>
      </c>
      <c r="U8" s="2">
        <v>3.3672112431699998E-8</v>
      </c>
      <c r="V8" s="2">
        <v>1.90879074768E-8</v>
      </c>
      <c r="W8" s="2">
        <v>1.10671594111E-8</v>
      </c>
      <c r="X8" s="2">
        <v>6.5784264702300002E-9</v>
      </c>
      <c r="Y8" s="2">
        <v>4.0178133042799996E-9</v>
      </c>
      <c r="Z8" s="2">
        <v>2.5267735681599999E-9</v>
      </c>
      <c r="AA8" s="2">
        <v>1.6395241830799999E-9</v>
      </c>
      <c r="AB8" s="2">
        <v>1.0996362709300001E-9</v>
      </c>
      <c r="AC8" s="2">
        <v>7.6369099932800001E-10</v>
      </c>
      <c r="AD8" s="2">
        <v>5.5007154387000004E-10</v>
      </c>
      <c r="AE8" s="2">
        <v>4.1147030227499998E-10</v>
      </c>
      <c r="AF8" s="2">
        <v>3.20057425007E-10</v>
      </c>
      <c r="AG8" s="2">
        <v>2.5917668011700002E-10</v>
      </c>
      <c r="AH8" s="2">
        <v>2.1868629129799999E-10</v>
      </c>
      <c r="AI8" s="2">
        <v>1.9238211024199999E-10</v>
      </c>
      <c r="AJ8" s="2">
        <v>1.76576864241E-10</v>
      </c>
      <c r="AK8" s="2">
        <v>1.6916834599799999E-10</v>
      </c>
      <c r="AL8" s="2">
        <v>1.6916845701999999E-10</v>
      </c>
      <c r="AM8" s="2">
        <v>1.7657786344199999E-10</v>
      </c>
      <c r="AN8" s="2">
        <v>1.9237988979600001E-10</v>
      </c>
      <c r="AO8" s="2">
        <v>2.1868729049900001E-10</v>
      </c>
      <c r="AP8" s="2">
        <v>2.5917934465300001E-10</v>
      </c>
      <c r="AQ8" s="2">
        <v>3.2005487149399999E-10</v>
      </c>
      <c r="AR8" s="2">
        <v>4.1147152352000002E-10</v>
      </c>
      <c r="AS8" s="2">
        <v>5.5007043364700003E-10</v>
      </c>
      <c r="AT8" s="2">
        <v>7.6369333079599996E-10</v>
      </c>
      <c r="AU8" s="2">
        <v>1.09963305128E-9</v>
      </c>
      <c r="AV8" s="2">
        <v>1.63952496024E-9</v>
      </c>
      <c r="AW8" s="2">
        <v>2.5267734571300001E-9</v>
      </c>
      <c r="AX8">
        <v>0.111737654267</v>
      </c>
    </row>
    <row r="9" spans="1:50" x14ac:dyDescent="0.35">
      <c r="A9" t="s">
        <v>36</v>
      </c>
      <c r="B9" t="s">
        <v>40</v>
      </c>
      <c r="C9" t="s">
        <v>11</v>
      </c>
      <c r="D9">
        <v>1</v>
      </c>
      <c r="E9" s="1">
        <v>17</v>
      </c>
      <c r="F9">
        <v>10</v>
      </c>
      <c r="G9" s="2">
        <v>4.1147046880900002E-10</v>
      </c>
      <c r="H9" s="2">
        <v>5.5007105814700005E-10</v>
      </c>
      <c r="I9" s="2">
        <v>7.6369018053900004E-10</v>
      </c>
      <c r="J9" s="2">
        <v>1.0996346472299999E-9</v>
      </c>
      <c r="K9" s="2">
        <v>1.6395263896500001E-9</v>
      </c>
      <c r="L9" s="2">
        <v>2.52677333223E-9</v>
      </c>
      <c r="M9" s="2">
        <v>4.0178134291799997E-9</v>
      </c>
      <c r="N9" s="2">
        <v>6.5784258040899998E-9</v>
      </c>
      <c r="O9" s="2">
        <v>1.10671600217E-8</v>
      </c>
      <c r="P9" s="2">
        <v>1.90879073936E-8</v>
      </c>
      <c r="Q9" s="2">
        <v>3.3672112570400002E-8</v>
      </c>
      <c r="R9" s="2">
        <v>6.0605316515299998E-8</v>
      </c>
      <c r="S9">
        <v>0.111737519238</v>
      </c>
      <c r="T9">
        <v>4.29499406636E-2</v>
      </c>
      <c r="U9">
        <v>5.2965078713199998E-2</v>
      </c>
      <c r="V9">
        <v>6.2701574240599994E-2</v>
      </c>
      <c r="W9">
        <v>7.1206309592299996E-2</v>
      </c>
      <c r="X9">
        <v>7.7531053561699995E-2</v>
      </c>
      <c r="Y9">
        <v>8.0908380634800006E-2</v>
      </c>
      <c r="Z9">
        <v>8.0908380634800006E-2</v>
      </c>
      <c r="AA9">
        <v>7.7531053561699995E-2</v>
      </c>
      <c r="AB9">
        <v>7.1206309592299996E-2</v>
      </c>
      <c r="AC9">
        <v>6.2701574240599994E-2</v>
      </c>
      <c r="AD9">
        <v>5.2965078713199998E-2</v>
      </c>
      <c r="AE9">
        <v>4.29499406636E-2</v>
      </c>
      <c r="AF9">
        <v>3.3464403727199998E-2</v>
      </c>
      <c r="AG9">
        <v>2.50790260829E-2</v>
      </c>
      <c r="AH9">
        <v>1.80999158223E-2</v>
      </c>
      <c r="AI9">
        <v>1.25974200968E-2</v>
      </c>
      <c r="AJ9">
        <v>8.4682529219699994E-3</v>
      </c>
      <c r="AK9">
        <v>5.5073861723500001E-3</v>
      </c>
      <c r="AL9">
        <v>3.4716060016999999E-3</v>
      </c>
      <c r="AM9">
        <v>2.1252022418500002E-3</v>
      </c>
      <c r="AN9">
        <v>1.2660804198E-3</v>
      </c>
      <c r="AO9">
        <v>7.3564876878600002E-4</v>
      </c>
      <c r="AP9">
        <v>4.1786084313699998E-4</v>
      </c>
      <c r="AQ9">
        <v>2.3259002504199999E-4</v>
      </c>
      <c r="AR9">
        <v>1.27184212505E-4</v>
      </c>
      <c r="AS9" s="2">
        <v>6.8497718218800004E-5</v>
      </c>
      <c r="AT9" s="2">
        <v>3.6430635153700002E-5</v>
      </c>
      <c r="AU9" s="2">
        <v>1.9185632625700001E-5</v>
      </c>
      <c r="AV9" s="2">
        <v>1.00321573192E-5</v>
      </c>
      <c r="AW9" s="2">
        <v>5.2230656220100001E-6</v>
      </c>
      <c r="AX9" s="2">
        <v>5.7173845789999997E-6</v>
      </c>
    </row>
    <row r="10" spans="1:50" x14ac:dyDescent="0.35">
      <c r="A10" t="s">
        <v>36</v>
      </c>
      <c r="B10" t="s">
        <v>39</v>
      </c>
      <c r="C10" t="s">
        <v>11</v>
      </c>
      <c r="D10">
        <v>2</v>
      </c>
      <c r="E10" s="1">
        <v>16</v>
      </c>
      <c r="F10">
        <v>10</v>
      </c>
      <c r="G10" s="2">
        <v>1.6395244051299999E-9</v>
      </c>
      <c r="H10" s="2">
        <v>2.5267734293800001E-9</v>
      </c>
      <c r="I10" s="2">
        <v>4.0178132765200002E-9</v>
      </c>
      <c r="J10" s="2">
        <v>6.5784262481799996E-9</v>
      </c>
      <c r="K10" s="2">
        <v>1.1067159494400001E-8</v>
      </c>
      <c r="L10" s="2">
        <v>1.90879079764E-8</v>
      </c>
      <c r="M10" s="2">
        <v>3.36721115157E-8</v>
      </c>
      <c r="N10" s="2">
        <v>6.0605318152900003E-8</v>
      </c>
      <c r="O10" s="2">
        <v>1.1101483674E-7</v>
      </c>
      <c r="P10" s="2">
        <v>2.06419750653E-7</v>
      </c>
      <c r="Q10" s="2">
        <v>3.8856539633100001E-7</v>
      </c>
      <c r="R10" s="2">
        <v>7.3848219084299999E-7</v>
      </c>
      <c r="S10">
        <v>0.34155897796500001</v>
      </c>
      <c r="T10">
        <v>7.7531053561699995E-2</v>
      </c>
      <c r="U10">
        <v>8.0908380634800006E-2</v>
      </c>
      <c r="V10">
        <v>8.0908380634800006E-2</v>
      </c>
      <c r="W10">
        <v>7.7531053561699995E-2</v>
      </c>
      <c r="X10">
        <v>7.1206309592299996E-2</v>
      </c>
      <c r="Y10">
        <v>6.2701574240599994E-2</v>
      </c>
      <c r="Z10">
        <v>5.2965078713199998E-2</v>
      </c>
      <c r="AA10">
        <v>4.29499406636E-2</v>
      </c>
      <c r="AB10">
        <v>3.3464403727199998E-2</v>
      </c>
      <c r="AC10">
        <v>2.50790260829E-2</v>
      </c>
      <c r="AD10">
        <v>1.80999158223E-2</v>
      </c>
      <c r="AE10">
        <v>1.25974200968E-2</v>
      </c>
      <c r="AF10">
        <v>8.4682529219699994E-3</v>
      </c>
      <c r="AG10">
        <v>5.5073861723500001E-3</v>
      </c>
      <c r="AH10">
        <v>3.4716060016999999E-3</v>
      </c>
      <c r="AI10">
        <v>2.1252022418500002E-3</v>
      </c>
      <c r="AJ10">
        <v>1.2660804198E-3</v>
      </c>
      <c r="AK10">
        <v>7.3564876878600002E-4</v>
      </c>
      <c r="AL10">
        <v>4.1786084313699998E-4</v>
      </c>
      <c r="AM10">
        <v>2.3259002504199999E-4</v>
      </c>
      <c r="AN10">
        <v>1.2718421250400001E-4</v>
      </c>
      <c r="AO10" s="2">
        <v>6.8497718218899994E-5</v>
      </c>
      <c r="AP10" s="2">
        <v>3.6430635153599998E-5</v>
      </c>
      <c r="AQ10" s="2">
        <v>1.9185632625899999E-5</v>
      </c>
      <c r="AR10" s="2">
        <v>1.00321573192E-5</v>
      </c>
      <c r="AS10" s="2">
        <v>5.22306562223E-6</v>
      </c>
      <c r="AT10" s="2">
        <v>2.7150796575399999E-6</v>
      </c>
      <c r="AU10" s="2">
        <v>1.4131307461999999E-6</v>
      </c>
      <c r="AV10" s="2">
        <v>7.3848219162000005E-7</v>
      </c>
      <c r="AW10" s="2">
        <v>3.8856539674700002E-7</v>
      </c>
      <c r="AX10" s="2">
        <v>4.6495145455999998E-7</v>
      </c>
    </row>
    <row r="11" spans="1:50" x14ac:dyDescent="0.35">
      <c r="A11" t="s">
        <v>36</v>
      </c>
      <c r="B11" t="s">
        <v>40</v>
      </c>
      <c r="C11" t="s">
        <v>11</v>
      </c>
      <c r="D11">
        <v>2</v>
      </c>
      <c r="E11" s="1">
        <v>0</v>
      </c>
      <c r="F11">
        <v>10</v>
      </c>
      <c r="G11" s="2">
        <v>7.3848219095399996E-7</v>
      </c>
      <c r="H11" s="2">
        <v>3.8856539641400002E-7</v>
      </c>
      <c r="I11" s="2">
        <v>2.0641975095899999E-7</v>
      </c>
      <c r="J11" s="2">
        <v>1.11014837767E-7</v>
      </c>
      <c r="K11" s="2">
        <v>6.0605316876099995E-8</v>
      </c>
      <c r="L11" s="2">
        <v>3.3672111876499997E-8</v>
      </c>
      <c r="M11" s="2">
        <v>1.90879074768E-8</v>
      </c>
      <c r="N11" s="2">
        <v>1.1067160077300001E-8</v>
      </c>
      <c r="O11" s="2">
        <v>6.5784258040899998E-9</v>
      </c>
      <c r="P11" s="2">
        <v>4.0178136373499998E-9</v>
      </c>
      <c r="Q11" s="2">
        <v>2.5267732350900001E-9</v>
      </c>
      <c r="R11" s="2">
        <v>1.6395246271699999E-9</v>
      </c>
      <c r="S11" s="2">
        <v>2.3084370082100001E-8</v>
      </c>
      <c r="T11" s="2">
        <v>1.10671594111E-8</v>
      </c>
      <c r="U11" s="2">
        <v>1.9087908142999999E-8</v>
      </c>
      <c r="V11" s="2">
        <v>3.3672111765500002E-8</v>
      </c>
      <c r="W11" s="2">
        <v>6.0605317875300003E-8</v>
      </c>
      <c r="X11" s="2">
        <v>1.11014836879E-7</v>
      </c>
      <c r="Y11" s="2">
        <v>2.06419750404E-7</v>
      </c>
      <c r="Z11" s="2">
        <v>3.8856539674700002E-7</v>
      </c>
      <c r="AA11" s="2">
        <v>7.3848219051E-7</v>
      </c>
      <c r="AB11" s="2">
        <v>1.41313074642E-6</v>
      </c>
      <c r="AC11" s="2">
        <v>2.7150796584299998E-6</v>
      </c>
      <c r="AD11" s="2">
        <v>5.2230656215600003E-6</v>
      </c>
      <c r="AE11" s="2">
        <v>1.003215732E-5</v>
      </c>
      <c r="AF11" s="2">
        <v>1.9185632625700001E-5</v>
      </c>
      <c r="AG11" s="2">
        <v>3.6430635153899997E-5</v>
      </c>
      <c r="AH11" s="2">
        <v>6.8497718219299997E-5</v>
      </c>
      <c r="AI11">
        <v>1.27184212503E-4</v>
      </c>
      <c r="AJ11">
        <v>2.32590025043E-4</v>
      </c>
      <c r="AK11">
        <v>4.1786084313699998E-4</v>
      </c>
      <c r="AL11">
        <v>7.3564876878600002E-4</v>
      </c>
      <c r="AM11">
        <v>1.2660804198E-3</v>
      </c>
      <c r="AN11">
        <v>2.1252022418500002E-3</v>
      </c>
      <c r="AO11">
        <v>3.4716060016999999E-3</v>
      </c>
      <c r="AP11">
        <v>5.5073861723500001E-3</v>
      </c>
      <c r="AQ11">
        <v>8.4682529219699994E-3</v>
      </c>
      <c r="AR11">
        <v>1.25974200968E-2</v>
      </c>
      <c r="AS11">
        <v>1.80999158223E-2</v>
      </c>
      <c r="AT11">
        <v>2.50790260829E-2</v>
      </c>
      <c r="AU11">
        <v>3.3464403727199998E-2</v>
      </c>
      <c r="AV11">
        <v>4.29499406636E-2</v>
      </c>
      <c r="AW11">
        <v>5.2965078713199998E-2</v>
      </c>
      <c r="AX11">
        <v>0.79234573019099996</v>
      </c>
    </row>
    <row r="12" spans="1:50" x14ac:dyDescent="0.35">
      <c r="A12" t="s">
        <v>37</v>
      </c>
      <c r="B12" t="s">
        <v>39</v>
      </c>
      <c r="C12" t="s">
        <v>7</v>
      </c>
      <c r="D12">
        <v>1</v>
      </c>
      <c r="E12" s="1">
        <v>18</v>
      </c>
      <c r="F12">
        <v>5</v>
      </c>
      <c r="G12" s="2">
        <v>2.7573309480499998E-6</v>
      </c>
      <c r="H12" s="2">
        <v>2.9393699525699998E-6</v>
      </c>
      <c r="I12" s="2">
        <v>3.1995472607099999E-6</v>
      </c>
      <c r="J12" s="2">
        <v>3.55494745358E-6</v>
      </c>
      <c r="K12" s="2">
        <v>4.0298728138299997E-6</v>
      </c>
      <c r="L12" s="2">
        <v>4.6583127222600003E-6</v>
      </c>
      <c r="M12" s="2">
        <v>5.4874968720400003E-6</v>
      </c>
      <c r="N12" s="2">
        <v>6.5829750150500004E-6</v>
      </c>
      <c r="O12" s="2">
        <v>8.0358607660199999E-6</v>
      </c>
      <c r="P12" s="2">
        <v>9.9731516922100008E-6</v>
      </c>
      <c r="Q12" s="2">
        <v>1.25724232268E-5</v>
      </c>
      <c r="R12" s="2">
        <v>1.60827293365E-5</v>
      </c>
      <c r="S12">
        <v>8.1472969600500003E-2</v>
      </c>
      <c r="T12">
        <v>2.2281257149300002E-2</v>
      </c>
      <c r="U12">
        <v>2.6714903804999999E-2</v>
      </c>
      <c r="V12">
        <v>3.14542904409E-2</v>
      </c>
      <c r="W12">
        <v>3.6342618454100001E-2</v>
      </c>
      <c r="X12">
        <v>4.1180842154600002E-2</v>
      </c>
      <c r="Y12">
        <v>4.57388918829E-2</v>
      </c>
      <c r="Z12">
        <v>4.9772931984399998E-2</v>
      </c>
      <c r="AA12">
        <v>5.3047095177500003E-2</v>
      </c>
      <c r="AB12">
        <v>5.5357048829E-2</v>
      </c>
      <c r="AC12">
        <v>5.6552048779400003E-2</v>
      </c>
      <c r="AD12">
        <v>5.6552048779400003E-2</v>
      </c>
      <c r="AE12">
        <v>5.5357048829E-2</v>
      </c>
      <c r="AF12">
        <v>5.3047095177500003E-2</v>
      </c>
      <c r="AG12">
        <v>4.9772931984399998E-2</v>
      </c>
      <c r="AH12">
        <v>4.57388918829E-2</v>
      </c>
      <c r="AI12">
        <v>4.1180842154600002E-2</v>
      </c>
      <c r="AJ12">
        <v>3.6342618454100001E-2</v>
      </c>
      <c r="AK12">
        <v>3.14542904409E-2</v>
      </c>
      <c r="AL12">
        <v>2.6714903804999999E-2</v>
      </c>
      <c r="AM12">
        <v>2.2281257149300002E-2</v>
      </c>
      <c r="AN12">
        <v>1.8263083882E-2</v>
      </c>
      <c r="AO12">
        <v>1.4723977526399999E-2</v>
      </c>
      <c r="AP12">
        <v>1.16866965904E-2</v>
      </c>
      <c r="AQ12">
        <v>9.1411745923099998E-3</v>
      </c>
      <c r="AR12">
        <v>7.0536044924099997E-3</v>
      </c>
      <c r="AS12">
        <v>5.3752619851099998E-3</v>
      </c>
      <c r="AT12">
        <v>4.0501531451100003E-3</v>
      </c>
      <c r="AU12">
        <v>3.0210055651099998E-3</v>
      </c>
      <c r="AV12">
        <v>2.23348888093E-3</v>
      </c>
      <c r="AW12">
        <v>1.63881069003E-3</v>
      </c>
      <c r="AX12">
        <v>4.3760417173600002E-3</v>
      </c>
    </row>
    <row r="13" spans="1:50" x14ac:dyDescent="0.35">
      <c r="A13" t="s">
        <v>37</v>
      </c>
      <c r="B13" t="s">
        <v>40</v>
      </c>
      <c r="C13" t="s">
        <v>7</v>
      </c>
      <c r="D13">
        <v>1</v>
      </c>
      <c r="E13" s="1">
        <v>20</v>
      </c>
      <c r="F13">
        <v>5</v>
      </c>
      <c r="G13" s="2">
        <v>3.5549474529699999E-6</v>
      </c>
      <c r="H13" s="2">
        <v>3.1995472611299999E-6</v>
      </c>
      <c r="I13" s="2">
        <v>2.9393699522199999E-6</v>
      </c>
      <c r="J13" s="2">
        <v>2.75733094868E-6</v>
      </c>
      <c r="K13" s="2">
        <v>2.6418733083400001E-6</v>
      </c>
      <c r="L13" s="2">
        <v>2.5858509980999999E-6</v>
      </c>
      <c r="M13" s="2">
        <v>2.5858509990300001E-6</v>
      </c>
      <c r="N13" s="2">
        <v>2.6418733081199998E-6</v>
      </c>
      <c r="O13" s="2">
        <v>2.7573309476299998E-6</v>
      </c>
      <c r="P13" s="2">
        <v>2.9393699529899999E-6</v>
      </c>
      <c r="Q13" s="2">
        <v>3.1995472598699999E-6</v>
      </c>
      <c r="R13" s="2">
        <v>3.55494745442E-6</v>
      </c>
      <c r="S13">
        <v>8.2254346440900003E-3</v>
      </c>
      <c r="T13">
        <v>3.0210055651200001E-3</v>
      </c>
      <c r="U13">
        <v>4.0501531451100003E-3</v>
      </c>
      <c r="V13">
        <v>5.3752619851099998E-3</v>
      </c>
      <c r="W13">
        <v>7.0536044924099997E-3</v>
      </c>
      <c r="X13">
        <v>9.1411745923099998E-3</v>
      </c>
      <c r="Y13">
        <v>1.16866965904E-2</v>
      </c>
      <c r="Z13">
        <v>1.4723977526399999E-2</v>
      </c>
      <c r="AA13">
        <v>1.8263083882E-2</v>
      </c>
      <c r="AB13">
        <v>2.2281257149300002E-2</v>
      </c>
      <c r="AC13">
        <v>2.6714903804999999E-2</v>
      </c>
      <c r="AD13">
        <v>3.14542904409E-2</v>
      </c>
      <c r="AE13">
        <v>3.6342618454100001E-2</v>
      </c>
      <c r="AF13">
        <v>4.1180842154600002E-2</v>
      </c>
      <c r="AG13">
        <v>4.57388918829E-2</v>
      </c>
      <c r="AH13">
        <v>4.9772931984399998E-2</v>
      </c>
      <c r="AI13">
        <v>5.3047095177500003E-2</v>
      </c>
      <c r="AJ13">
        <v>5.5357048829E-2</v>
      </c>
      <c r="AK13">
        <v>5.6552048779400003E-2</v>
      </c>
      <c r="AL13">
        <v>5.6552048779400003E-2</v>
      </c>
      <c r="AM13">
        <v>5.5357048829E-2</v>
      </c>
      <c r="AN13">
        <v>5.3047095177500003E-2</v>
      </c>
      <c r="AO13">
        <v>4.9772931984399998E-2</v>
      </c>
      <c r="AP13">
        <v>4.57388918829E-2</v>
      </c>
      <c r="AQ13">
        <v>4.1180842154600002E-2</v>
      </c>
      <c r="AR13">
        <v>3.6342618454100001E-2</v>
      </c>
      <c r="AS13">
        <v>3.14542904409E-2</v>
      </c>
      <c r="AT13">
        <v>2.6714903804999999E-2</v>
      </c>
      <c r="AU13">
        <v>2.2281257149300002E-2</v>
      </c>
      <c r="AV13">
        <v>1.8263083882E-2</v>
      </c>
      <c r="AW13">
        <v>1.4723977526399999E-2</v>
      </c>
      <c r="AX13">
        <v>4.8553331014499997E-2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workbookViewId="0">
      <selection activeCell="B10" sqref="B10"/>
    </sheetView>
  </sheetViews>
  <sheetFormatPr defaultRowHeight="14.5" x14ac:dyDescent="0.35"/>
  <cols>
    <col min="3" max="3" width="11.1796875" bestFit="1" customWidth="1"/>
    <col min="4" max="4" width="11.81640625" bestFit="1" customWidth="1"/>
  </cols>
  <sheetData>
    <row r="1" spans="1:47" x14ac:dyDescent="0.35">
      <c r="A1" t="s">
        <v>1</v>
      </c>
      <c r="B1" t="s">
        <v>38</v>
      </c>
      <c r="C1" t="s">
        <v>2</v>
      </c>
      <c r="D1">
        <v>6.5</v>
      </c>
      <c r="E1">
        <v>6.75</v>
      </c>
      <c r="F1">
        <v>7</v>
      </c>
      <c r="G1">
        <v>7.25</v>
      </c>
      <c r="H1">
        <v>7.5</v>
      </c>
      <c r="I1">
        <v>7.75</v>
      </c>
      <c r="J1">
        <v>8</v>
      </c>
      <c r="K1">
        <v>8.25</v>
      </c>
      <c r="L1">
        <v>8.5</v>
      </c>
      <c r="M1">
        <v>8.75</v>
      </c>
      <c r="N1">
        <v>9</v>
      </c>
      <c r="O1">
        <v>9.25</v>
      </c>
      <c r="P1">
        <v>9.5</v>
      </c>
      <c r="Q1">
        <v>15.5</v>
      </c>
      <c r="R1">
        <v>15.75</v>
      </c>
      <c r="S1">
        <v>16</v>
      </c>
      <c r="T1">
        <v>16.25</v>
      </c>
      <c r="U1">
        <v>16.5</v>
      </c>
      <c r="V1">
        <v>16.75</v>
      </c>
      <c r="W1">
        <v>17</v>
      </c>
      <c r="X1">
        <v>17.25</v>
      </c>
      <c r="Y1">
        <v>17.5</v>
      </c>
      <c r="Z1">
        <v>17.75</v>
      </c>
      <c r="AA1">
        <v>18</v>
      </c>
      <c r="AB1">
        <v>18.25</v>
      </c>
      <c r="AC1">
        <v>18.5</v>
      </c>
      <c r="AD1">
        <v>18.75</v>
      </c>
      <c r="AE1">
        <v>19</v>
      </c>
      <c r="AF1">
        <v>19.25</v>
      </c>
      <c r="AG1">
        <v>19.5</v>
      </c>
      <c r="AH1">
        <v>19.75</v>
      </c>
      <c r="AI1">
        <v>20</v>
      </c>
      <c r="AJ1">
        <v>20.25</v>
      </c>
      <c r="AK1">
        <v>20.5</v>
      </c>
      <c r="AL1">
        <v>20.75</v>
      </c>
      <c r="AM1">
        <v>21</v>
      </c>
      <c r="AN1">
        <v>21.25</v>
      </c>
      <c r="AO1">
        <v>21.5</v>
      </c>
      <c r="AP1">
        <v>21.75</v>
      </c>
      <c r="AQ1">
        <v>22</v>
      </c>
      <c r="AR1">
        <v>22.25</v>
      </c>
      <c r="AS1">
        <v>22.5</v>
      </c>
      <c r="AT1">
        <v>22.75</v>
      </c>
      <c r="AU1">
        <v>23</v>
      </c>
    </row>
    <row r="2" spans="1:47" x14ac:dyDescent="0.35">
      <c r="A2" t="s">
        <v>36</v>
      </c>
      <c r="B2" t="s">
        <v>39</v>
      </c>
      <c r="C2" t="s">
        <v>34</v>
      </c>
      <c r="D2">
        <v>3.23753230672E-2</v>
      </c>
      <c r="E2">
        <v>4.91650701526E-2</v>
      </c>
      <c r="F2">
        <v>6.8822618705300001E-2</v>
      </c>
      <c r="G2">
        <v>8.8680001196400002E-2</v>
      </c>
      <c r="H2">
        <v>0.10507008552</v>
      </c>
      <c r="I2">
        <v>0.11438867263700001</v>
      </c>
      <c r="J2">
        <v>0.11438867263700001</v>
      </c>
      <c r="K2">
        <v>0.10507008552</v>
      </c>
      <c r="L2">
        <v>8.8680001196400002E-2</v>
      </c>
      <c r="M2">
        <v>6.8822618705300001E-2</v>
      </c>
      <c r="N2">
        <v>4.91650701526E-2</v>
      </c>
      <c r="O2">
        <v>3.23753230672E-2</v>
      </c>
      <c r="P2">
        <v>4.1498228720699998E-2</v>
      </c>
      <c r="Q2" s="2">
        <v>4.7073456244099998E-14</v>
      </c>
      <c r="R2" s="2">
        <v>5.15143483426E-14</v>
      </c>
      <c r="S2">
        <v>0</v>
      </c>
      <c r="T2" s="2">
        <v>1.3322676295499999E-14</v>
      </c>
      <c r="U2" s="2">
        <v>9.3258734068500007E-15</v>
      </c>
      <c r="V2">
        <v>0</v>
      </c>
      <c r="W2" s="2">
        <v>3.03090885723E-14</v>
      </c>
      <c r="X2">
        <v>0</v>
      </c>
      <c r="Y2">
        <v>0</v>
      </c>
      <c r="Z2" s="2">
        <v>3.1419311596900002E-14</v>
      </c>
      <c r="AA2">
        <v>0</v>
      </c>
      <c r="AB2">
        <v>0</v>
      </c>
      <c r="AC2" s="2">
        <v>2.7866597918099999E-14</v>
      </c>
      <c r="AD2">
        <v>0</v>
      </c>
      <c r="AE2">
        <v>0</v>
      </c>
      <c r="AF2" s="2">
        <v>1.7097434579199999E-14</v>
      </c>
      <c r="AG2">
        <v>0</v>
      </c>
      <c r="AH2" s="2">
        <v>2.8310687127900001E-14</v>
      </c>
      <c r="AI2" s="2">
        <v>2.8199664825500001E-14</v>
      </c>
      <c r="AJ2">
        <v>0</v>
      </c>
      <c r="AK2" s="2">
        <v>1.42108547152E-14</v>
      </c>
      <c r="AL2">
        <v>0</v>
      </c>
      <c r="AM2">
        <v>0</v>
      </c>
      <c r="AN2" s="2">
        <v>2.7977620220599999E-14</v>
      </c>
      <c r="AO2">
        <v>0</v>
      </c>
      <c r="AP2">
        <v>0</v>
      </c>
      <c r="AQ2" s="2">
        <v>3.2640556923999999E-14</v>
      </c>
      <c r="AR2">
        <v>0</v>
      </c>
      <c r="AS2">
        <v>0</v>
      </c>
      <c r="AT2" s="2">
        <v>3.0198066269799998E-14</v>
      </c>
      <c r="AU2">
        <v>4.1498228720800001E-2</v>
      </c>
    </row>
    <row r="3" spans="1:47" x14ac:dyDescent="0.35">
      <c r="A3" t="s">
        <v>36</v>
      </c>
      <c r="B3" t="s">
        <v>40</v>
      </c>
      <c r="C3" t="s">
        <v>34</v>
      </c>
      <c r="D3">
        <v>0</v>
      </c>
      <c r="E3">
        <v>0</v>
      </c>
      <c r="F3" s="2">
        <v>3.1738500716499998E-14</v>
      </c>
      <c r="G3">
        <v>0</v>
      </c>
      <c r="H3">
        <v>0</v>
      </c>
      <c r="I3" s="2">
        <v>3.0225821845400001E-14</v>
      </c>
      <c r="J3">
        <v>0</v>
      </c>
      <c r="K3" s="2">
        <v>9.2703622556200003E-15</v>
      </c>
      <c r="L3" s="2">
        <v>1.3294920719899999E-14</v>
      </c>
      <c r="M3">
        <v>0</v>
      </c>
      <c r="N3" s="2">
        <v>5.1542103918200003E-14</v>
      </c>
      <c r="O3" s="2">
        <v>4.6712633761100003E-14</v>
      </c>
      <c r="P3">
        <v>4.1498228720699998E-2</v>
      </c>
      <c r="Q3">
        <v>3.23753230672E-2</v>
      </c>
      <c r="R3">
        <v>4.91650701526E-2</v>
      </c>
      <c r="S3">
        <v>6.8822618705300001E-2</v>
      </c>
      <c r="T3">
        <v>8.8680001196400002E-2</v>
      </c>
      <c r="U3">
        <v>0.10507008552</v>
      </c>
      <c r="V3">
        <v>0.11438867263700001</v>
      </c>
      <c r="W3">
        <v>0.11438867263700001</v>
      </c>
      <c r="X3">
        <v>0.10507008552</v>
      </c>
      <c r="Y3">
        <v>8.8680001196400002E-2</v>
      </c>
      <c r="Z3">
        <v>6.8822618705300001E-2</v>
      </c>
      <c r="AA3">
        <v>4.91650701526E-2</v>
      </c>
      <c r="AB3">
        <v>3.23753230672E-2</v>
      </c>
      <c r="AC3">
        <v>1.9686301924400001E-2</v>
      </c>
      <c r="AD3">
        <v>1.1076766974E-2</v>
      </c>
      <c r="AE3">
        <v>5.7810823316E-3</v>
      </c>
      <c r="AF3">
        <v>2.8063317795399998E-3</v>
      </c>
      <c r="AG3">
        <v>1.2709324551200001E-3</v>
      </c>
      <c r="AH3">
        <v>5.3877518671099998E-4</v>
      </c>
      <c r="AI3">
        <v>2.1456795640699999E-4</v>
      </c>
      <c r="AJ3" s="2">
        <v>8.0589964821400003E-5</v>
      </c>
      <c r="AK3" s="2">
        <v>2.86649981921E-5</v>
      </c>
      <c r="AL3" s="2">
        <v>9.6978583830100003E-6</v>
      </c>
      <c r="AM3" s="2">
        <v>3.13505516891E-6</v>
      </c>
      <c r="AN3" s="2">
        <v>9.7305785462500005E-7</v>
      </c>
      <c r="AO3" s="2">
        <v>2.9141533453000002E-7</v>
      </c>
      <c r="AP3" s="2">
        <v>8.4643068665199995E-8</v>
      </c>
      <c r="AQ3" s="2">
        <v>2.3969618401200001E-8</v>
      </c>
      <c r="AR3" s="2">
        <v>6.6534895370999999E-9</v>
      </c>
      <c r="AS3" s="2">
        <v>1.8203123453000001E-9</v>
      </c>
      <c r="AT3" s="2">
        <v>4.93586060912E-10</v>
      </c>
      <c r="AU3" s="2">
        <v>1.8316193006700001E-10</v>
      </c>
    </row>
    <row r="4" spans="1:47" x14ac:dyDescent="0.35">
      <c r="A4" t="s">
        <v>36</v>
      </c>
      <c r="B4" t="s">
        <v>39</v>
      </c>
      <c r="C4" t="s">
        <v>7</v>
      </c>
      <c r="D4" s="1">
        <f>AVERAGE(Profiles!G4, Profiles!G6)</f>
        <v>2.1474971151562203E-2</v>
      </c>
      <c r="E4" s="1">
        <f>AVERAGE(Profiles!H4, Profiles!H6)</f>
        <v>2.6482540619986714E-2</v>
      </c>
      <c r="F4" s="1">
        <f>AVERAGE(Profiles!I4, Profiles!I6)</f>
        <v>3.1350789129206635E-2</v>
      </c>
      <c r="G4" s="1">
        <f>AVERAGE(Profiles!J4, Profiles!J6)</f>
        <v>3.5603158085363122E-2</v>
      </c>
      <c r="H4" s="1">
        <f>AVERAGE(Profiles!K4, Profiles!K6)</f>
        <v>3.8765532314429745E-2</v>
      </c>
      <c r="I4" s="1">
        <f>AVERAGE(Profiles!L4, Profiles!L6)</f>
        <v>4.0454199861353991E-2</v>
      </c>
      <c r="J4" s="1">
        <f>AVERAGE(Profiles!M4, Profiles!M6)</f>
        <v>4.0454207153455761E-2</v>
      </c>
      <c r="K4" s="1">
        <f>AVERAGE(Profiles!N4, Profiles!N6)</f>
        <v>3.8765557083509074E-2</v>
      </c>
      <c r="L4" s="1">
        <f>AVERAGE(Profiles!O4, Profiles!O6)</f>
        <v>3.5603210303568368E-2</v>
      </c>
      <c r="M4" s="1">
        <f>AVERAGE(Profiles!P4, Profiles!P6)</f>
        <v>3.1350890330175324E-2</v>
      </c>
      <c r="N4" s="1">
        <f>AVERAGE(Profiles!Q4, Profiles!Q6)</f>
        <v>2.6482733639298164E-2</v>
      </c>
      <c r="O4" s="1">
        <f>AVERAGE(Profiles!R4, Profiles!R6)</f>
        <v>2.1475339572895422E-2</v>
      </c>
      <c r="P4" s="1">
        <f>AVERAGE(Profiles!S4, Profiles!S6)</f>
        <v>0.22664824860150001</v>
      </c>
      <c r="Q4" s="1">
        <f>AVERAGE(Profiles!T4, Profiles!T6)</f>
        <v>3.8765557083508158E-2</v>
      </c>
      <c r="R4" s="1">
        <f>AVERAGE(Profiles!U4, Profiles!U6)</f>
        <v>4.0454207153456219E-2</v>
      </c>
      <c r="S4" s="1">
        <f>AVERAGE(Profiles!V4, Profiles!V6)</f>
        <v>4.0454199861353742E-2</v>
      </c>
      <c r="T4" s="1">
        <f>AVERAGE(Profiles!W4, Profiles!W6)</f>
        <v>3.8765532314429703E-2</v>
      </c>
      <c r="U4" s="1">
        <f>AVERAGE(Profiles!X4, Profiles!X6)</f>
        <v>3.5603158085363233E-2</v>
      </c>
      <c r="V4" s="1">
        <f>AVERAGE(Profiles!Y4, Profiles!Y6)</f>
        <v>3.1350789129206649E-2</v>
      </c>
      <c r="W4" s="1">
        <f>AVERAGE(Profiles!Z4, Profiles!Z6)</f>
        <v>2.6482540619986783E-2</v>
      </c>
      <c r="X4" s="1">
        <f>AVERAGE(Profiles!AA4, Profiles!AA6)</f>
        <v>2.1474971151562092E-2</v>
      </c>
      <c r="Y4" s="1">
        <f>AVERAGE(Profiles!AB4, Profiles!AB6)</f>
        <v>1.6732202413418135E-2</v>
      </c>
      <c r="Z4" s="1">
        <f>AVERAGE(Profiles!AC4, Profiles!AC6)</f>
        <v>1.25395134232955E-2</v>
      </c>
      <c r="AA4" s="1">
        <f>AVERAGE(Profiles!AD4, Profiles!AD6)</f>
        <v>9.049958186185772E-3</v>
      </c>
      <c r="AB4" s="1">
        <f>AVERAGE(Profiles!AE4, Profiles!AE6)</f>
        <v>6.2987102541351512E-3</v>
      </c>
      <c r="AC4" s="1">
        <f>AVERAGE(Profiles!AF4, Profiles!AF6)</f>
        <v>4.2341266210137122E-3</v>
      </c>
      <c r="AD4" s="1">
        <f>AVERAGE(Profiles!AG4, Profiles!AG6)</f>
        <v>2.7536932157633401E-3</v>
      </c>
      <c r="AE4" s="1">
        <f>AVERAGE(Profiles!AH4, Profiles!AH6)</f>
        <v>1.7358031101931456E-3</v>
      </c>
      <c r="AF4" s="1">
        <f>AVERAGE(Profiles!AI4, Profiles!AI6)</f>
        <v>1.0626012171160552E-3</v>
      </c>
      <c r="AG4" s="1">
        <f>AVERAGE(Profiles!AJ4, Profiles!AJ6)</f>
        <v>6.3304029818843214E-4</v>
      </c>
      <c r="AH4" s="1">
        <f>AVERAGE(Profiles!AK4, Profiles!AK6)</f>
        <v>3.6782446897717301E-4</v>
      </c>
      <c r="AI4" s="1">
        <f>AVERAGE(Profiles!AL4, Profiles!AL6)</f>
        <v>2.089305061527285E-4</v>
      </c>
      <c r="AJ4" s="1">
        <f>AVERAGE(Profiles!AM4, Profiles!AM6)</f>
        <v>1.1629510080993172E-4</v>
      </c>
      <c r="AK4" s="1">
        <f>AVERAGE(Profiles!AN4, Profiles!AN6)</f>
        <v>6.3592202441944905E-5</v>
      </c>
      <c r="AL4" s="1">
        <f>AVERAGE(Profiles!AO4, Profiles!AO6)</f>
        <v>3.4248968453095246E-5</v>
      </c>
      <c r="AM4" s="1">
        <f>AVERAGE(Profiles!AP4, Profiles!AP6)</f>
        <v>1.8215447166472325E-5</v>
      </c>
      <c r="AN4" s="1">
        <f>AVERAGE(Profiles!AQ4, Profiles!AQ6)</f>
        <v>9.5929763403857469E-6</v>
      </c>
      <c r="AO4" s="1">
        <f>AVERAGE(Profiles!AR4, Profiles!AR6)</f>
        <v>5.0162843953617601E-6</v>
      </c>
      <c r="AP4" s="1">
        <f>AVERAGE(Profiles!AS4, Profiles!AS6)</f>
        <v>2.6118078463318235E-6</v>
      </c>
      <c r="AQ4" s="1">
        <f>AVERAGE(Profiles!AT4, Profiles!AT6)</f>
        <v>1.3579216754353979E-6</v>
      </c>
      <c r="AR4" s="1">
        <f>AVERAGE(Profiles!AU4, Profiles!AU6)</f>
        <v>7.0711518962563994E-7</v>
      </c>
      <c r="AS4" s="1">
        <f>AVERAGE(Profiles!AV4, Profiles!AV6)</f>
        <v>3.7006085829012002E-7</v>
      </c>
      <c r="AT4" s="1">
        <f>AVERAGE(Profiles!AW4, Profiles!AW6)</f>
        <v>1.95546085102065E-7</v>
      </c>
      <c r="AU4" s="1">
        <f>AVERAGE(Profiles!AX4, Profiles!AX6)</f>
        <v>5.5869059609227278E-2</v>
      </c>
    </row>
    <row r="5" spans="1:47" x14ac:dyDescent="0.35">
      <c r="A5" t="s">
        <v>36</v>
      </c>
      <c r="B5" t="s">
        <v>40</v>
      </c>
      <c r="C5" t="s">
        <v>7</v>
      </c>
      <c r="D5" s="1">
        <f>AVERAGE(Profiles!G5, Profiles!G7)</f>
        <v>3.694468307114045E-7</v>
      </c>
      <c r="E5" s="1">
        <f>AVERAGE(Profiles!H5, Profiles!H7)</f>
        <v>1.9455773373607351E-7</v>
      </c>
      <c r="F5" s="1">
        <f>AVERAGE(Profiles!I5, Profiles!I7)</f>
        <v>1.0359172056976949E-7</v>
      </c>
      <c r="G5" s="1">
        <f>AVERAGE(Profiles!J5, Profiles!J7)</f>
        <v>5.6057236207115E-8</v>
      </c>
      <c r="H5" s="1">
        <f>AVERAGE(Profiles!K5, Profiles!K7)</f>
        <v>3.1122421632874997E-8</v>
      </c>
      <c r="I5" s="1">
        <f>AVERAGE(Profiles!L5, Profiles!L7)</f>
        <v>1.8099442604365E-8</v>
      </c>
      <c r="J5" s="1">
        <f>AVERAGE(Profiles!M5, Profiles!M7)</f>
        <v>1.155286045299E-8</v>
      </c>
      <c r="K5" s="1">
        <f>AVERAGE(Profiles!N5, Profiles!N7)</f>
        <v>8.8227929406950006E-9</v>
      </c>
      <c r="L5" s="1">
        <f>AVERAGE(Profiles!O5, Profiles!O7)</f>
        <v>8.8227929128950004E-9</v>
      </c>
      <c r="M5" s="1">
        <f>AVERAGE(Profiles!P5, Profiles!P7)</f>
        <v>1.1552860515475E-8</v>
      </c>
      <c r="N5" s="1">
        <f>AVERAGE(Profiles!Q5, Profiles!Q7)</f>
        <v>1.8099442902745002E-8</v>
      </c>
      <c r="O5" s="1">
        <f>AVERAGE(Profiles!R5, Profiles!R7)</f>
        <v>3.1122420571234997E-8</v>
      </c>
      <c r="P5" s="1">
        <f>AVERAGE(Profiles!S5, Profiles!S7)</f>
        <v>5.5868771161185042E-2</v>
      </c>
      <c r="Q5" s="1">
        <f>AVERAGE(Profiles!T5, Profiles!T7)</f>
        <v>2.1474975865379706E-2</v>
      </c>
      <c r="R5" s="1">
        <f>AVERAGE(Profiles!U5, Profiles!U7)</f>
        <v>2.648254890055407E-2</v>
      </c>
      <c r="S5" s="1">
        <f>AVERAGE(Profiles!V5, Profiles!V7)</f>
        <v>3.135080395635588E-2</v>
      </c>
      <c r="T5" s="1">
        <f>AVERAGE(Profiles!W5, Profiles!W7)</f>
        <v>3.5603185098808936E-2</v>
      </c>
      <c r="U5" s="1">
        <f>AVERAGE(Profiles!X5, Profiles!X7)</f>
        <v>3.8765582288268437E-2</v>
      </c>
      <c r="V5" s="1">
        <f>AVERAGE(Profiles!Y5, Profiles!Y7)</f>
        <v>4.0454293527275205E-2</v>
      </c>
      <c r="W5" s="1">
        <f>AVERAGE(Profiles!Z5, Profiles!Z7)</f>
        <v>4.0454384600098377E-2</v>
      </c>
      <c r="X5" s="1">
        <f>AVERAGE(Profiles!AA5, Profiles!AA7)</f>
        <v>3.8765896021945252E-2</v>
      </c>
      <c r="Y5" s="1">
        <f>AVERAGE(Profiles!AB5, Profiles!AB7)</f>
        <v>3.5603861361523208E-2</v>
      </c>
      <c r="Z5" s="1">
        <f>AVERAGE(Profiles!AC5, Profiles!AC7)</f>
        <v>3.1352144660129214E-2</v>
      </c>
      <c r="AA5" s="1">
        <f>AVERAGE(Profiles!AD5, Profiles!AD7)</f>
        <v>2.648515088941078E-2</v>
      </c>
      <c r="AB5" s="1">
        <f>AVERAGE(Profiles!AE5, Profiles!AE7)</f>
        <v>2.1479986410459999E-2</v>
      </c>
      <c r="AC5" s="1">
        <f>AVERAGE(Profiles!AF5, Profiles!AF7)</f>
        <v>1.6741794679912849E-2</v>
      </c>
      <c r="AD5" s="1">
        <f>AVERAGE(Profiles!AG5, Profiles!AG7)</f>
        <v>1.2557728359026949E-2</v>
      </c>
      <c r="AE5" s="1">
        <f>AVERAGE(Profiles!AH5, Profiles!AH7)</f>
        <v>9.0842067702596504E-3</v>
      </c>
      <c r="AF5" s="1">
        <f>AVERAGE(Profiles!AI5, Profiles!AI7)</f>
        <v>6.3623021546515002E-3</v>
      </c>
      <c r="AG5" s="1">
        <f>AVERAGE(Profiles!AJ5, Profiles!AJ7)</f>
        <v>4.3504214735064998E-3</v>
      </c>
      <c r="AH5" s="1">
        <f>AVERAGE(Profiles!AK5, Profiles!AK7)</f>
        <v>2.9626235077435002E-3</v>
      </c>
      <c r="AI5" s="1">
        <f>AVERAGE(Profiles!AL5, Profiles!AL7)</f>
        <v>2.1036273852430001E-3</v>
      </c>
      <c r="AJ5" s="1">
        <f>AVERAGE(Profiles!AM5, Profiles!AM7)</f>
        <v>1.6956413308250001E-3</v>
      </c>
      <c r="AK5" s="1">
        <f>AVERAGE(Profiles!AN5, Profiles!AN7)</f>
        <v>1.6956413308250001E-3</v>
      </c>
      <c r="AL5" s="1">
        <f>AVERAGE(Profiles!AO5, Profiles!AO7)</f>
        <v>2.1036273852430001E-3</v>
      </c>
      <c r="AM5" s="1">
        <f>AVERAGE(Profiles!AP5, Profiles!AP7)</f>
        <v>2.9626235077435002E-3</v>
      </c>
      <c r="AN5" s="1">
        <f>AVERAGE(Profiles!AQ5, Profiles!AQ7)</f>
        <v>4.3504214735059993E-3</v>
      </c>
      <c r="AO5" s="1">
        <f>AVERAGE(Profiles!AR5, Profiles!AR7)</f>
        <v>6.3623021546525002E-3</v>
      </c>
      <c r="AP5" s="1">
        <f>AVERAGE(Profiles!AS5, Profiles!AS7)</f>
        <v>9.0842067702594006E-3</v>
      </c>
      <c r="AQ5" s="1">
        <f>AVERAGE(Profiles!AT5, Profiles!AT7)</f>
        <v>1.2557728359026851E-2</v>
      </c>
      <c r="AR5" s="1">
        <f>AVERAGE(Profiles!AU5, Profiles!AU7)</f>
        <v>1.6741794679912849E-2</v>
      </c>
      <c r="AS5" s="1">
        <f>AVERAGE(Profiles!AV5, Profiles!AV7)</f>
        <v>2.14799864104596E-2</v>
      </c>
      <c r="AT5" s="1">
        <f>AVERAGE(Profiles!AW5, Profiles!AW7)</f>
        <v>2.6485150889411006E-2</v>
      </c>
      <c r="AU5" s="1">
        <f>AVERAGE(Profiles!AX5, Profiles!AX7)</f>
        <v>0.39617572378778948</v>
      </c>
    </row>
    <row r="6" spans="1:47" x14ac:dyDescent="0.35">
      <c r="A6" t="s">
        <v>36</v>
      </c>
      <c r="B6" t="s">
        <v>39</v>
      </c>
      <c r="C6" t="s">
        <v>11</v>
      </c>
      <c r="D6" s="2">
        <f>AVERAGE(Profiles!G8,Profiles!G10)</f>
        <v>2.1474971151562203E-2</v>
      </c>
      <c r="E6" s="2">
        <f>AVERAGE(Profiles!H8,Profiles!H10)</f>
        <v>2.6482540619986714E-2</v>
      </c>
      <c r="F6" s="2">
        <f>AVERAGE(Profiles!I8,Profiles!I10)</f>
        <v>3.1350789129206635E-2</v>
      </c>
      <c r="G6" s="2">
        <f>AVERAGE(Profiles!J8,Profiles!J10)</f>
        <v>3.5603158085363122E-2</v>
      </c>
      <c r="H6" s="2">
        <f>AVERAGE(Profiles!K8,Profiles!K10)</f>
        <v>3.8765532314429745E-2</v>
      </c>
      <c r="I6" s="2">
        <f>AVERAGE(Profiles!L8,Profiles!L10)</f>
        <v>4.0454199861353991E-2</v>
      </c>
      <c r="J6" s="2">
        <f>AVERAGE(Profiles!M8,Profiles!M10)</f>
        <v>4.0454207153455761E-2</v>
      </c>
      <c r="K6" s="2">
        <f>AVERAGE(Profiles!N8,Profiles!N10)</f>
        <v>3.8765557083509074E-2</v>
      </c>
      <c r="L6" s="2">
        <f>AVERAGE(Profiles!O8,Profiles!O10)</f>
        <v>3.5603210303568368E-2</v>
      </c>
      <c r="M6" s="2">
        <f>AVERAGE(Profiles!P8,Profiles!P10)</f>
        <v>3.1350890330175324E-2</v>
      </c>
      <c r="N6" s="2">
        <f>AVERAGE(Profiles!Q8,Profiles!Q10)</f>
        <v>2.6482733639298164E-2</v>
      </c>
      <c r="O6" s="2">
        <f>AVERAGE(Profiles!R8,Profiles!R10)</f>
        <v>2.1475339572895422E-2</v>
      </c>
      <c r="P6" s="2">
        <f>AVERAGE(Profiles!S8,Profiles!S10)</f>
        <v>0.22664824860150001</v>
      </c>
      <c r="Q6" s="2">
        <f>AVERAGE(Profiles!T8,Profiles!T10)</f>
        <v>3.8765557083508158E-2</v>
      </c>
      <c r="R6" s="2">
        <f>AVERAGE(Profiles!U8,Profiles!U10)</f>
        <v>4.0454207153456219E-2</v>
      </c>
      <c r="S6" s="2">
        <f>AVERAGE(Profiles!V8,Profiles!V10)</f>
        <v>4.0454199861353742E-2</v>
      </c>
      <c r="T6" s="2">
        <f>AVERAGE(Profiles!W8,Profiles!W10)</f>
        <v>3.8765532314429703E-2</v>
      </c>
      <c r="U6" s="2">
        <f>AVERAGE(Profiles!X8,Profiles!X10)</f>
        <v>3.5603158085363233E-2</v>
      </c>
      <c r="V6" s="2">
        <f>AVERAGE(Profiles!Y8,Profiles!Y10)</f>
        <v>3.1350789129206649E-2</v>
      </c>
      <c r="W6" s="2">
        <f>AVERAGE(Profiles!Z8,Profiles!Z10)</f>
        <v>2.6482540619986783E-2</v>
      </c>
      <c r="X6" s="2">
        <f>AVERAGE(Profiles!AA8,Profiles!AA10)</f>
        <v>2.1474971151562092E-2</v>
      </c>
      <c r="Y6" s="2">
        <f>AVERAGE(Profiles!AB8,Profiles!AB10)</f>
        <v>1.6732202413418135E-2</v>
      </c>
      <c r="Z6" s="2">
        <f>AVERAGE(Profiles!AC8,Profiles!AC10)</f>
        <v>1.25395134232955E-2</v>
      </c>
      <c r="AA6" s="2">
        <f>AVERAGE(Profiles!AD8,Profiles!AD10)</f>
        <v>9.049958186185772E-3</v>
      </c>
      <c r="AB6" s="2">
        <f>AVERAGE(Profiles!AE8,Profiles!AE10)</f>
        <v>6.2987102541351512E-3</v>
      </c>
      <c r="AC6" s="2">
        <f>AVERAGE(Profiles!AF8,Profiles!AF10)</f>
        <v>4.2341266210137122E-3</v>
      </c>
      <c r="AD6" s="2">
        <f>AVERAGE(Profiles!AG8,Profiles!AG10)</f>
        <v>2.7536932157633401E-3</v>
      </c>
      <c r="AE6" s="2">
        <f>AVERAGE(Profiles!AH8,Profiles!AH10)</f>
        <v>1.7358031101931456E-3</v>
      </c>
      <c r="AF6" s="2">
        <f>AVERAGE(Profiles!AI8,Profiles!AI10)</f>
        <v>1.0626012171160552E-3</v>
      </c>
      <c r="AG6" s="2">
        <f>AVERAGE(Profiles!AJ8,Profiles!AJ10)</f>
        <v>6.3304029818843214E-4</v>
      </c>
      <c r="AH6" s="2">
        <f>AVERAGE(Profiles!AK8,Profiles!AK10)</f>
        <v>3.6782446897717301E-4</v>
      </c>
      <c r="AI6" s="2">
        <f>AVERAGE(Profiles!AL8,Profiles!AL10)</f>
        <v>2.089305061527285E-4</v>
      </c>
      <c r="AJ6" s="2">
        <f>AVERAGE(Profiles!AM8,Profiles!AM10)</f>
        <v>1.1629510080993172E-4</v>
      </c>
      <c r="AK6" s="2">
        <f>AVERAGE(Profiles!AN8,Profiles!AN10)</f>
        <v>6.3592202441944905E-5</v>
      </c>
      <c r="AL6" s="2">
        <f>AVERAGE(Profiles!AO8,Profiles!AO10)</f>
        <v>3.4248968453095246E-5</v>
      </c>
      <c r="AM6" s="2">
        <f>AVERAGE(Profiles!AP8,Profiles!AP10)</f>
        <v>1.8215447166472325E-5</v>
      </c>
      <c r="AN6" s="2">
        <f>AVERAGE(Profiles!AQ8,Profiles!AQ10)</f>
        <v>9.5929763403857469E-6</v>
      </c>
      <c r="AO6" s="2">
        <f>AVERAGE(Profiles!AR8,Profiles!AR10)</f>
        <v>5.0162843953617601E-6</v>
      </c>
      <c r="AP6" s="2">
        <f>AVERAGE(Profiles!AS8,Profiles!AS10)</f>
        <v>2.6118078463318235E-6</v>
      </c>
      <c r="AQ6" s="2">
        <f>AVERAGE(Profiles!AT8,Profiles!AT10)</f>
        <v>1.3579216754353979E-6</v>
      </c>
      <c r="AR6" s="2">
        <f>AVERAGE(Profiles!AU8,Profiles!AU10)</f>
        <v>7.0711518962563994E-7</v>
      </c>
      <c r="AS6" s="2">
        <f>AVERAGE(Profiles!AV8,Profiles!AV10)</f>
        <v>3.7006085829012002E-7</v>
      </c>
      <c r="AT6" s="2">
        <f>AVERAGE(Profiles!AW8,Profiles!AW10)</f>
        <v>1.95546085102065E-7</v>
      </c>
      <c r="AU6" s="2">
        <f>AVERAGE(Profiles!AX8,Profiles!AX10)</f>
        <v>5.5869059609227278E-2</v>
      </c>
    </row>
    <row r="7" spans="1:47" x14ac:dyDescent="0.35">
      <c r="A7" t="s">
        <v>36</v>
      </c>
      <c r="B7" t="s">
        <v>40</v>
      </c>
      <c r="C7" t="s">
        <v>11</v>
      </c>
      <c r="D7" s="2">
        <f>AVERAGE(Profiles!G9,Profiles!G11)</f>
        <v>3.694468307114045E-7</v>
      </c>
      <c r="E7" s="2">
        <f>AVERAGE(Profiles!H9,Profiles!H11)</f>
        <v>1.9455773373607351E-7</v>
      </c>
      <c r="F7" s="2">
        <f>AVERAGE(Profiles!I9,Profiles!I11)</f>
        <v>1.0359172056976949E-7</v>
      </c>
      <c r="G7" s="2">
        <f>AVERAGE(Profiles!J9,Profiles!J11)</f>
        <v>5.6057236207115E-8</v>
      </c>
      <c r="H7" s="2">
        <f>AVERAGE(Profiles!K9,Profiles!K11)</f>
        <v>3.1122421632874997E-8</v>
      </c>
      <c r="I7" s="2">
        <f>AVERAGE(Profiles!L9,Profiles!L11)</f>
        <v>1.8099442604365E-8</v>
      </c>
      <c r="J7" s="2">
        <f>AVERAGE(Profiles!M9,Profiles!M11)</f>
        <v>1.155286045299E-8</v>
      </c>
      <c r="K7" s="2">
        <f>AVERAGE(Profiles!N9,Profiles!N11)</f>
        <v>8.8227929406950006E-9</v>
      </c>
      <c r="L7" s="2">
        <f>AVERAGE(Profiles!O9,Profiles!O11)</f>
        <v>8.8227929128950004E-9</v>
      </c>
      <c r="M7" s="2">
        <f>AVERAGE(Profiles!P9,Profiles!P11)</f>
        <v>1.1552860515475E-8</v>
      </c>
      <c r="N7" s="2">
        <f>AVERAGE(Profiles!Q9,Profiles!Q11)</f>
        <v>1.8099442902745002E-8</v>
      </c>
      <c r="O7" s="2">
        <f>AVERAGE(Profiles!R9,Profiles!R11)</f>
        <v>3.1122420571234997E-8</v>
      </c>
      <c r="P7" s="2">
        <f>AVERAGE(Profiles!S9,Profiles!S11)</f>
        <v>5.5868771161185042E-2</v>
      </c>
      <c r="Q7" s="2">
        <f>AVERAGE(Profiles!T9,Profiles!T11)</f>
        <v>2.1474975865379706E-2</v>
      </c>
      <c r="R7" s="2">
        <f>AVERAGE(Profiles!U9,Profiles!U11)</f>
        <v>2.648254890055407E-2</v>
      </c>
      <c r="S7" s="2">
        <f>AVERAGE(Profiles!V9,Profiles!V11)</f>
        <v>3.135080395635588E-2</v>
      </c>
      <c r="T7" s="2">
        <f>AVERAGE(Profiles!W9,Profiles!W11)</f>
        <v>3.5603185098808936E-2</v>
      </c>
      <c r="U7" s="2">
        <f>AVERAGE(Profiles!X9,Profiles!X11)</f>
        <v>3.8765582288268437E-2</v>
      </c>
      <c r="V7" s="2">
        <f>AVERAGE(Profiles!Y9,Profiles!Y11)</f>
        <v>4.0454293527275205E-2</v>
      </c>
      <c r="W7" s="2">
        <f>AVERAGE(Profiles!Z9,Profiles!Z11)</f>
        <v>4.0454384600098377E-2</v>
      </c>
      <c r="X7" s="2">
        <f>AVERAGE(Profiles!AA9,Profiles!AA11)</f>
        <v>3.8765896021945252E-2</v>
      </c>
      <c r="Y7" s="2">
        <f>AVERAGE(Profiles!AB9,Profiles!AB11)</f>
        <v>3.5603861361523208E-2</v>
      </c>
      <c r="Z7" s="2">
        <f>AVERAGE(Profiles!AC9,Profiles!AC11)</f>
        <v>3.1352144660129214E-2</v>
      </c>
      <c r="AA7" s="2">
        <f>AVERAGE(Profiles!AD9,Profiles!AD11)</f>
        <v>2.648515088941078E-2</v>
      </c>
      <c r="AB7" s="2">
        <f>AVERAGE(Profiles!AE9,Profiles!AE11)</f>
        <v>2.1479986410459999E-2</v>
      </c>
      <c r="AC7" s="2">
        <f>AVERAGE(Profiles!AF9,Profiles!AF11)</f>
        <v>1.6741794679912849E-2</v>
      </c>
      <c r="AD7" s="2">
        <f>AVERAGE(Profiles!AG9,Profiles!AG11)</f>
        <v>1.2557728359026949E-2</v>
      </c>
      <c r="AE7" s="2">
        <f>AVERAGE(Profiles!AH9,Profiles!AH11)</f>
        <v>9.0842067702596504E-3</v>
      </c>
      <c r="AF7" s="2">
        <f>AVERAGE(Profiles!AI9,Profiles!AI11)</f>
        <v>6.3623021546515002E-3</v>
      </c>
      <c r="AG7" s="2">
        <f>AVERAGE(Profiles!AJ9,Profiles!AJ11)</f>
        <v>4.3504214735064998E-3</v>
      </c>
      <c r="AH7" s="2">
        <f>AVERAGE(Profiles!AK9,Profiles!AK11)</f>
        <v>2.9626235077435002E-3</v>
      </c>
      <c r="AI7" s="2">
        <f>AVERAGE(Profiles!AL9,Profiles!AL11)</f>
        <v>2.1036273852430001E-3</v>
      </c>
      <c r="AJ7" s="2">
        <f>AVERAGE(Profiles!AM9,Profiles!AM11)</f>
        <v>1.6956413308250001E-3</v>
      </c>
      <c r="AK7" s="2">
        <f>AVERAGE(Profiles!AN9,Profiles!AN11)</f>
        <v>1.6956413308250001E-3</v>
      </c>
      <c r="AL7" s="2">
        <f>AVERAGE(Profiles!AO9,Profiles!AO11)</f>
        <v>2.1036273852430001E-3</v>
      </c>
      <c r="AM7" s="2">
        <f>AVERAGE(Profiles!AP9,Profiles!AP11)</f>
        <v>2.9626235077435002E-3</v>
      </c>
      <c r="AN7" s="2">
        <f>AVERAGE(Profiles!AQ9,Profiles!AQ11)</f>
        <v>4.3504214735059993E-3</v>
      </c>
      <c r="AO7" s="2">
        <f>AVERAGE(Profiles!AR9,Profiles!AR11)</f>
        <v>6.3623021546525002E-3</v>
      </c>
      <c r="AP7" s="2">
        <f>AVERAGE(Profiles!AS9,Profiles!AS11)</f>
        <v>9.0842067702594006E-3</v>
      </c>
      <c r="AQ7" s="2">
        <f>AVERAGE(Profiles!AT9,Profiles!AT11)</f>
        <v>1.2557728359026851E-2</v>
      </c>
      <c r="AR7" s="2">
        <f>AVERAGE(Profiles!AU9,Profiles!AU11)</f>
        <v>1.6741794679912849E-2</v>
      </c>
      <c r="AS7" s="2">
        <f>AVERAGE(Profiles!AV9,Profiles!AV11)</f>
        <v>2.14799864104596E-2</v>
      </c>
      <c r="AT7" s="2">
        <f>AVERAGE(Profiles!AW9,Profiles!AW11)</f>
        <v>2.6485150889411006E-2</v>
      </c>
      <c r="AU7" s="2">
        <f>AVERAGE(Profiles!AX9,Profiles!AX11)</f>
        <v>0.39617572378778948</v>
      </c>
    </row>
    <row r="8" spans="1:47" x14ac:dyDescent="0.35">
      <c r="A8" t="s">
        <v>37</v>
      </c>
      <c r="B8" t="s">
        <v>39</v>
      </c>
      <c r="C8" t="s">
        <v>7</v>
      </c>
      <c r="D8" s="2">
        <v>2.7573309480499998E-6</v>
      </c>
      <c r="E8" s="2">
        <v>2.9393699525699998E-6</v>
      </c>
      <c r="F8" s="2">
        <v>3.1995472607099999E-6</v>
      </c>
      <c r="G8" s="2">
        <v>3.55494745358E-6</v>
      </c>
      <c r="H8" s="2">
        <v>4.0298728138299997E-6</v>
      </c>
      <c r="I8" s="2">
        <v>4.6583127222600003E-6</v>
      </c>
      <c r="J8" s="2">
        <v>5.4874968720400003E-6</v>
      </c>
      <c r="K8" s="2">
        <v>6.5829750150500004E-6</v>
      </c>
      <c r="L8" s="2">
        <v>8.0358607660199999E-6</v>
      </c>
      <c r="M8" s="2">
        <v>9.9731516922100008E-6</v>
      </c>
      <c r="N8" s="2">
        <v>1.25724232268E-5</v>
      </c>
      <c r="O8" s="2">
        <v>1.60827293365E-5</v>
      </c>
      <c r="P8">
        <v>8.1472969600500003E-2</v>
      </c>
      <c r="Q8">
        <v>2.2281257149300002E-2</v>
      </c>
      <c r="R8">
        <v>2.6714903804999999E-2</v>
      </c>
      <c r="S8">
        <v>3.14542904409E-2</v>
      </c>
      <c r="T8">
        <v>3.6342618454100001E-2</v>
      </c>
      <c r="U8">
        <v>4.1180842154600002E-2</v>
      </c>
      <c r="V8">
        <v>4.57388918829E-2</v>
      </c>
      <c r="W8">
        <v>4.9772931984399998E-2</v>
      </c>
      <c r="X8">
        <v>5.3047095177500003E-2</v>
      </c>
      <c r="Y8">
        <v>5.5357048829E-2</v>
      </c>
      <c r="Z8">
        <v>5.6552048779400003E-2</v>
      </c>
      <c r="AA8">
        <v>5.6552048779400003E-2</v>
      </c>
      <c r="AB8">
        <v>5.5357048829E-2</v>
      </c>
      <c r="AC8">
        <v>5.3047095177500003E-2</v>
      </c>
      <c r="AD8">
        <v>4.9772931984399998E-2</v>
      </c>
      <c r="AE8">
        <v>4.57388918829E-2</v>
      </c>
      <c r="AF8">
        <v>4.1180842154600002E-2</v>
      </c>
      <c r="AG8">
        <v>3.6342618454100001E-2</v>
      </c>
      <c r="AH8">
        <v>3.14542904409E-2</v>
      </c>
      <c r="AI8">
        <v>2.6714903804999999E-2</v>
      </c>
      <c r="AJ8">
        <v>2.2281257149300002E-2</v>
      </c>
      <c r="AK8">
        <v>1.8263083882E-2</v>
      </c>
      <c r="AL8">
        <v>1.4723977526399999E-2</v>
      </c>
      <c r="AM8">
        <v>1.16866965904E-2</v>
      </c>
      <c r="AN8">
        <v>9.1411745923099998E-3</v>
      </c>
      <c r="AO8">
        <v>7.0536044924099997E-3</v>
      </c>
      <c r="AP8">
        <v>5.3752619851099998E-3</v>
      </c>
      <c r="AQ8">
        <v>4.0501531451100003E-3</v>
      </c>
      <c r="AR8">
        <v>3.0210055651099998E-3</v>
      </c>
      <c r="AS8">
        <v>2.23348888093E-3</v>
      </c>
      <c r="AT8">
        <v>1.63881069003E-3</v>
      </c>
      <c r="AU8">
        <v>4.3760417173600002E-3</v>
      </c>
    </row>
    <row r="9" spans="1:47" x14ac:dyDescent="0.35">
      <c r="A9" t="s">
        <v>37</v>
      </c>
      <c r="B9" t="s">
        <v>40</v>
      </c>
      <c r="C9" t="s">
        <v>7</v>
      </c>
      <c r="D9" s="2">
        <v>3.5549474529699999E-6</v>
      </c>
      <c r="E9" s="2">
        <v>3.1995472611299999E-6</v>
      </c>
      <c r="F9" s="2">
        <v>2.9393699522199999E-6</v>
      </c>
      <c r="G9" s="2">
        <v>2.75733094868E-6</v>
      </c>
      <c r="H9" s="2">
        <v>2.6418733083400001E-6</v>
      </c>
      <c r="I9" s="2">
        <v>2.5858509980999999E-6</v>
      </c>
      <c r="J9" s="2">
        <v>2.5858509990300001E-6</v>
      </c>
      <c r="K9" s="2">
        <v>2.6418733081199998E-6</v>
      </c>
      <c r="L9" s="2">
        <v>2.7573309476299998E-6</v>
      </c>
      <c r="M9" s="2">
        <v>2.9393699529899999E-6</v>
      </c>
      <c r="N9" s="2">
        <v>3.1995472598699999E-6</v>
      </c>
      <c r="O9" s="2">
        <v>3.55494745442E-6</v>
      </c>
      <c r="P9">
        <v>8.2254346440900003E-3</v>
      </c>
      <c r="Q9">
        <v>3.0210055651200001E-3</v>
      </c>
      <c r="R9">
        <v>4.0501531451100003E-3</v>
      </c>
      <c r="S9">
        <v>5.3752619851099998E-3</v>
      </c>
      <c r="T9">
        <v>7.0536044924099997E-3</v>
      </c>
      <c r="U9">
        <v>9.1411745923099998E-3</v>
      </c>
      <c r="V9">
        <v>1.16866965904E-2</v>
      </c>
      <c r="W9">
        <v>1.4723977526399999E-2</v>
      </c>
      <c r="X9">
        <v>1.8263083882E-2</v>
      </c>
      <c r="Y9">
        <v>2.2281257149300002E-2</v>
      </c>
      <c r="Z9">
        <v>2.6714903804999999E-2</v>
      </c>
      <c r="AA9">
        <v>3.14542904409E-2</v>
      </c>
      <c r="AB9">
        <v>3.6342618454100001E-2</v>
      </c>
      <c r="AC9">
        <v>4.1180842154600002E-2</v>
      </c>
      <c r="AD9">
        <v>4.57388918829E-2</v>
      </c>
      <c r="AE9">
        <v>4.9772931984399998E-2</v>
      </c>
      <c r="AF9">
        <v>5.3047095177500003E-2</v>
      </c>
      <c r="AG9">
        <v>5.5357048829E-2</v>
      </c>
      <c r="AH9">
        <v>5.6552048779400003E-2</v>
      </c>
      <c r="AI9">
        <v>5.6552048779400003E-2</v>
      </c>
      <c r="AJ9">
        <v>5.5357048829E-2</v>
      </c>
      <c r="AK9">
        <v>5.3047095177500003E-2</v>
      </c>
      <c r="AL9">
        <v>4.9772931984399998E-2</v>
      </c>
      <c r="AM9">
        <v>4.57388918829E-2</v>
      </c>
      <c r="AN9">
        <v>4.1180842154600002E-2</v>
      </c>
      <c r="AO9">
        <v>3.6342618454100001E-2</v>
      </c>
      <c r="AP9">
        <v>3.14542904409E-2</v>
      </c>
      <c r="AQ9">
        <v>2.6714903804999999E-2</v>
      </c>
      <c r="AR9">
        <v>2.2281257149300002E-2</v>
      </c>
      <c r="AS9">
        <v>1.8263083882E-2</v>
      </c>
      <c r="AT9">
        <v>1.4723977526399999E-2</v>
      </c>
      <c r="AU9">
        <v>4.8553331014499997E-2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1"/>
  <sheetViews>
    <sheetView workbookViewId="0">
      <selection activeCell="F10" sqref="F10"/>
    </sheetView>
  </sheetViews>
  <sheetFormatPr defaultRowHeight="14.5" x14ac:dyDescent="0.35"/>
  <cols>
    <col min="2" max="2" width="10.36328125" bestFit="1" customWidth="1"/>
    <col min="5" max="5" width="9.54296875" bestFit="1" customWidth="1"/>
    <col min="6" max="6" width="11.81640625" bestFit="1" customWidth="1"/>
  </cols>
  <sheetData>
    <row r="1" spans="1:49" x14ac:dyDescent="0.35">
      <c r="A1" t="s">
        <v>44</v>
      </c>
      <c r="B1" t="s">
        <v>45</v>
      </c>
      <c r="C1" t="s">
        <v>1</v>
      </c>
      <c r="D1" t="s">
        <v>38</v>
      </c>
      <c r="E1" t="s">
        <v>46</v>
      </c>
      <c r="F1">
        <v>6.5</v>
      </c>
      <c r="G1">
        <v>6.75</v>
      </c>
      <c r="H1">
        <v>7</v>
      </c>
      <c r="I1">
        <v>7.25</v>
      </c>
      <c r="J1">
        <v>7.5</v>
      </c>
      <c r="K1">
        <v>7.75</v>
      </c>
      <c r="L1">
        <v>8</v>
      </c>
      <c r="M1">
        <v>8.25</v>
      </c>
      <c r="N1">
        <v>8.5</v>
      </c>
      <c r="O1">
        <v>8.75</v>
      </c>
      <c r="P1">
        <v>9</v>
      </c>
      <c r="Q1">
        <v>9.25</v>
      </c>
      <c r="R1">
        <v>9.5</v>
      </c>
      <c r="S1">
        <v>15.5</v>
      </c>
      <c r="T1">
        <v>15.75</v>
      </c>
      <c r="U1">
        <v>16</v>
      </c>
      <c r="V1">
        <v>16.25</v>
      </c>
      <c r="W1">
        <v>16.5</v>
      </c>
      <c r="X1">
        <v>16.75</v>
      </c>
      <c r="Y1">
        <v>17</v>
      </c>
      <c r="Z1">
        <v>17.25</v>
      </c>
      <c r="AA1">
        <v>17.5</v>
      </c>
      <c r="AB1">
        <v>17.75</v>
      </c>
      <c r="AC1">
        <v>18</v>
      </c>
      <c r="AD1">
        <v>18.25</v>
      </c>
      <c r="AE1">
        <v>18.5</v>
      </c>
      <c r="AF1">
        <v>18.75</v>
      </c>
      <c r="AG1">
        <v>19</v>
      </c>
      <c r="AH1">
        <v>19.25</v>
      </c>
      <c r="AI1">
        <v>19.5</v>
      </c>
      <c r="AJ1">
        <v>19.75</v>
      </c>
      <c r="AK1">
        <v>20</v>
      </c>
      <c r="AL1">
        <v>20.25</v>
      </c>
      <c r="AM1">
        <v>20.5</v>
      </c>
      <c r="AN1">
        <v>20.75</v>
      </c>
      <c r="AO1">
        <v>21</v>
      </c>
      <c r="AP1">
        <v>21.25</v>
      </c>
      <c r="AQ1">
        <v>21.5</v>
      </c>
      <c r="AR1">
        <v>21.75</v>
      </c>
      <c r="AS1">
        <v>22</v>
      </c>
      <c r="AT1">
        <v>22.25</v>
      </c>
      <c r="AU1">
        <v>22.5</v>
      </c>
      <c r="AV1">
        <v>22.75</v>
      </c>
      <c r="AW1">
        <v>23</v>
      </c>
    </row>
    <row r="2" spans="1:49" x14ac:dyDescent="0.35">
      <c r="A2">
        <v>16</v>
      </c>
      <c r="B2">
        <v>19</v>
      </c>
      <c r="C2" t="s">
        <v>36</v>
      </c>
      <c r="D2" t="s">
        <v>39</v>
      </c>
      <c r="E2">
        <f>'HBW Distribution'!C3</f>
        <v>3800</v>
      </c>
      <c r="F2">
        <f>$E2*Profiles!G2</f>
        <v>123.02622765536</v>
      </c>
      <c r="G2">
        <f>$E2*Profiles!H2</f>
        <v>186.82726657987999</v>
      </c>
      <c r="H2">
        <f>$E2*Profiles!I2</f>
        <v>261.52595108013998</v>
      </c>
      <c r="I2">
        <f>$E2*Profiles!J2</f>
        <v>336.98400454632002</v>
      </c>
      <c r="J2">
        <f>$E2*Profiles!K2</f>
        <v>399.26632497599996</v>
      </c>
      <c r="K2">
        <f>$E2*Profiles!L2</f>
        <v>434.67695602060002</v>
      </c>
      <c r="L2">
        <f>$E2*Profiles!M2</f>
        <v>434.67695602060002</v>
      </c>
      <c r="M2">
        <f>$E2*Profiles!N2</f>
        <v>399.26632497599996</v>
      </c>
      <c r="N2">
        <f>$E2*Profiles!O2</f>
        <v>336.98400454632002</v>
      </c>
      <c r="O2">
        <f>$E2*Profiles!P2</f>
        <v>261.52595108013998</v>
      </c>
      <c r="P2">
        <f>$E2*Profiles!Q2</f>
        <v>186.82726657987999</v>
      </c>
      <c r="Q2">
        <f>$E2*Profiles!R2</f>
        <v>123.02622765536</v>
      </c>
      <c r="R2">
        <f>$E2*Profiles!S2</f>
        <v>157.69326913865999</v>
      </c>
      <c r="S2">
        <f>$E2*Profiles!T2</f>
        <v>1.7887913372757999E-10</v>
      </c>
      <c r="T2">
        <f>$E2*Profiles!U2</f>
        <v>1.9575452370187999E-10</v>
      </c>
      <c r="U2">
        <f>$E2*Profiles!V2</f>
        <v>0</v>
      </c>
      <c r="V2">
        <f>$E2*Profiles!W2</f>
        <v>5.0626169922899997E-11</v>
      </c>
      <c r="W2">
        <f>$E2*Profiles!X2</f>
        <v>3.5438318946030001E-11</v>
      </c>
      <c r="X2">
        <f>$E2*Profiles!Y2</f>
        <v>0</v>
      </c>
      <c r="Y2">
        <f>$E2*Profiles!Z2</f>
        <v>1.1517453657474E-10</v>
      </c>
      <c r="Z2">
        <f>$E2*Profiles!AA2</f>
        <v>0</v>
      </c>
      <c r="AA2">
        <f>$E2*Profiles!AB2</f>
        <v>0</v>
      </c>
      <c r="AB2">
        <f>$E2*Profiles!AC2</f>
        <v>1.1939338406822002E-10</v>
      </c>
      <c r="AC2">
        <f>$E2*Profiles!AD2</f>
        <v>0</v>
      </c>
      <c r="AD2">
        <f>$E2*Profiles!AE2</f>
        <v>0</v>
      </c>
      <c r="AE2">
        <f>$E2*Profiles!AF2</f>
        <v>1.0589307208878E-10</v>
      </c>
      <c r="AF2">
        <f>$E2*Profiles!AG2</f>
        <v>0</v>
      </c>
      <c r="AG2">
        <f>$E2*Profiles!AH2</f>
        <v>0</v>
      </c>
      <c r="AH2">
        <f>$E2*Profiles!AI2</f>
        <v>6.4970251400960001E-11</v>
      </c>
      <c r="AI2">
        <f>$E2*Profiles!AJ2</f>
        <v>0</v>
      </c>
      <c r="AJ2">
        <f>$E2*Profiles!AK2</f>
        <v>1.0758061108602E-10</v>
      </c>
      <c r="AK2">
        <f>$E2*Profiles!AL2</f>
        <v>1.071587263369E-10</v>
      </c>
      <c r="AL2">
        <f>$E2*Profiles!AM2</f>
        <v>0</v>
      </c>
      <c r="AM2">
        <f>$E2*Profiles!AN2</f>
        <v>5.4001247917760001E-11</v>
      </c>
      <c r="AN2">
        <f>$E2*Profiles!AO2</f>
        <v>0</v>
      </c>
      <c r="AO2">
        <f>$E2*Profiles!AP2</f>
        <v>0</v>
      </c>
      <c r="AP2">
        <f>$E2*Profiles!AQ2</f>
        <v>1.0631495683827999E-10</v>
      </c>
      <c r="AQ2">
        <f>$E2*Profiles!AR2</f>
        <v>0</v>
      </c>
      <c r="AR2">
        <f>$E2*Profiles!AS2</f>
        <v>0</v>
      </c>
      <c r="AS2">
        <f>$E2*Profiles!AT2</f>
        <v>1.2403411631119999E-10</v>
      </c>
      <c r="AT2">
        <f>$E2*Profiles!AU2</f>
        <v>0</v>
      </c>
      <c r="AU2">
        <f>$E2*Profiles!AV2</f>
        <v>0</v>
      </c>
      <c r="AV2">
        <f>$E2*Profiles!AW2</f>
        <v>1.1475265182524E-10</v>
      </c>
      <c r="AW2">
        <f>$E2*Profiles!AX2</f>
        <v>157.69326913904001</v>
      </c>
    </row>
    <row r="3" spans="1:49" x14ac:dyDescent="0.35">
      <c r="A3">
        <v>16</v>
      </c>
      <c r="B3">
        <v>19</v>
      </c>
      <c r="C3" t="s">
        <v>36</v>
      </c>
      <c r="D3" t="s">
        <v>40</v>
      </c>
      <c r="E3">
        <v>3800</v>
      </c>
      <c r="F3">
        <f>$E3*Profiles!G3</f>
        <v>0</v>
      </c>
      <c r="G3">
        <f>$E3*Profiles!H3</f>
        <v>0</v>
      </c>
      <c r="H3">
        <f>$E3*Profiles!I3</f>
        <v>1.2060630272270001E-10</v>
      </c>
      <c r="I3">
        <f>$E3*Profiles!J3</f>
        <v>0</v>
      </c>
      <c r="J3">
        <f>$E3*Profiles!K3</f>
        <v>0</v>
      </c>
      <c r="K3">
        <f>$E3*Profiles!L3</f>
        <v>1.1485812301252E-10</v>
      </c>
      <c r="L3">
        <f>$E3*Profiles!M3</f>
        <v>0</v>
      </c>
      <c r="M3">
        <f>$E3*Profiles!N3</f>
        <v>3.5227376571356004E-11</v>
      </c>
      <c r="N3">
        <f>$E3*Profiles!O3</f>
        <v>5.0520698735619996E-11</v>
      </c>
      <c r="O3">
        <f>$E3*Profiles!P3</f>
        <v>0</v>
      </c>
      <c r="P3">
        <f>$E3*Profiles!Q3</f>
        <v>1.9585999488916001E-10</v>
      </c>
      <c r="Q3">
        <f>$E3*Profiles!R3</f>
        <v>1.7750800829218002E-10</v>
      </c>
      <c r="R3">
        <f>$E3*Profiles!S3</f>
        <v>157.69326913865999</v>
      </c>
      <c r="S3">
        <f>$E3*Profiles!T3</f>
        <v>123.02622765536</v>
      </c>
      <c r="T3">
        <f>$E3*Profiles!U3</f>
        <v>186.82726657987999</v>
      </c>
      <c r="U3">
        <f>$E3*Profiles!V3</f>
        <v>261.52595108013998</v>
      </c>
      <c r="V3">
        <f>$E3*Profiles!W3</f>
        <v>336.98400454632002</v>
      </c>
      <c r="W3">
        <f>$E3*Profiles!X3</f>
        <v>399.26632497599996</v>
      </c>
      <c r="X3">
        <f>$E3*Profiles!Y3</f>
        <v>434.67695602060002</v>
      </c>
      <c r="Y3">
        <f>$E3*Profiles!Z3</f>
        <v>434.67695602060002</v>
      </c>
      <c r="Z3">
        <f>$E3*Profiles!AA3</f>
        <v>399.26632497599996</v>
      </c>
      <c r="AA3">
        <f>$E3*Profiles!AB3</f>
        <v>336.98400454632002</v>
      </c>
      <c r="AB3">
        <f>$E3*Profiles!AC3</f>
        <v>261.52595108013998</v>
      </c>
      <c r="AC3">
        <f>$E3*Profiles!AD3</f>
        <v>186.82726657987999</v>
      </c>
      <c r="AD3">
        <f>$E3*Profiles!AE3</f>
        <v>123.02622765536</v>
      </c>
      <c r="AE3">
        <f>$E3*Profiles!AF3</f>
        <v>74.807947312720003</v>
      </c>
      <c r="AF3">
        <f>$E3*Profiles!AG3</f>
        <v>42.091714501200002</v>
      </c>
      <c r="AG3">
        <f>$E3*Profiles!AH3</f>
        <v>21.968112860080002</v>
      </c>
      <c r="AH3">
        <f>$E3*Profiles!AI3</f>
        <v>10.664060762251999</v>
      </c>
      <c r="AI3">
        <f>$E3*Profiles!AJ3</f>
        <v>4.8295433294560004</v>
      </c>
      <c r="AJ3">
        <f>$E3*Profiles!AK3</f>
        <v>2.0473457095017999</v>
      </c>
      <c r="AK3">
        <f>$E3*Profiles!AL3</f>
        <v>0.81535823434659993</v>
      </c>
      <c r="AL3">
        <f>$E3*Profiles!AM3</f>
        <v>0.30624186632132</v>
      </c>
      <c r="AM3">
        <f>$E3*Profiles!AN3</f>
        <v>0.10892699312998</v>
      </c>
      <c r="AN3">
        <f>$E3*Profiles!AO3</f>
        <v>3.6851861855437998E-2</v>
      </c>
      <c r="AO3">
        <f>$E3*Profiles!AP3</f>
        <v>1.1913209641858E-2</v>
      </c>
      <c r="AP3">
        <f>$E3*Profiles!AQ3</f>
        <v>3.6976198475750003E-3</v>
      </c>
      <c r="AQ3">
        <f>$E3*Profiles!AR3</f>
        <v>1.1073782712140001E-3</v>
      </c>
      <c r="AR3">
        <f>$E3*Profiles!AS3</f>
        <v>3.2164366092775999E-4</v>
      </c>
      <c r="AS3">
        <f>$E3*Profiles!AT3</f>
        <v>9.1084549924560002E-5</v>
      </c>
      <c r="AT3">
        <f>$E3*Profiles!AU3</f>
        <v>2.5283260240979999E-5</v>
      </c>
      <c r="AU3">
        <f>$E3*Profiles!AV3</f>
        <v>6.9171869121400006E-6</v>
      </c>
      <c r="AV3">
        <f>$E3*Profiles!AW3</f>
        <v>1.8756270314656E-6</v>
      </c>
      <c r="AW3">
        <f>$E3*Profiles!AX3</f>
        <v>6.9601533425460002E-7</v>
      </c>
    </row>
    <row r="4" spans="1:49" x14ac:dyDescent="0.35">
      <c r="A4">
        <v>16</v>
      </c>
      <c r="B4">
        <v>21</v>
      </c>
      <c r="C4" t="s">
        <v>36</v>
      </c>
      <c r="D4" t="s">
        <v>39</v>
      </c>
      <c r="E4">
        <v>3800</v>
      </c>
      <c r="F4">
        <f>$E$4*('Combined Profiles'!D2)</f>
        <v>123.02622765536</v>
      </c>
      <c r="G4">
        <f>$E$4*('Combined Profiles'!E2)</f>
        <v>186.82726657987999</v>
      </c>
      <c r="H4">
        <f>$E$4*('Combined Profiles'!F2)</f>
        <v>261.52595108013998</v>
      </c>
      <c r="I4">
        <f>$E$4*('Combined Profiles'!G2)</f>
        <v>336.98400454632002</v>
      </c>
      <c r="J4">
        <f>$E$4*('Combined Profiles'!H2)</f>
        <v>399.26632497599996</v>
      </c>
      <c r="K4">
        <f>$E$4*('Combined Profiles'!I2)</f>
        <v>434.67695602060002</v>
      </c>
      <c r="L4">
        <f>$E$4*('Combined Profiles'!J2)</f>
        <v>434.67695602060002</v>
      </c>
      <c r="M4">
        <f>$E$4*('Combined Profiles'!K2)</f>
        <v>399.26632497599996</v>
      </c>
      <c r="N4">
        <f>$E$4*('Combined Profiles'!L2)</f>
        <v>336.98400454632002</v>
      </c>
      <c r="O4">
        <f>$E$4*('Combined Profiles'!M2)</f>
        <v>261.52595108013998</v>
      </c>
      <c r="P4">
        <f>$E$4*('Combined Profiles'!N2)</f>
        <v>186.82726657987999</v>
      </c>
      <c r="Q4">
        <f>$E$4*('Combined Profiles'!O2)</f>
        <v>123.02622765536</v>
      </c>
      <c r="R4">
        <f>$E$4*('Combined Profiles'!P2)</f>
        <v>157.69326913865999</v>
      </c>
      <c r="S4">
        <f>$E$4*('Combined Profiles'!Q2)</f>
        <v>1.7887913372757999E-10</v>
      </c>
      <c r="T4">
        <f>$E$4*('Combined Profiles'!R2)</f>
        <v>1.9575452370187999E-10</v>
      </c>
      <c r="U4">
        <f>$E$4*('Combined Profiles'!S2)</f>
        <v>0</v>
      </c>
      <c r="V4">
        <f>$E$4*('Combined Profiles'!T2)</f>
        <v>5.0626169922899997E-11</v>
      </c>
      <c r="W4">
        <f>$E$4*('Combined Profiles'!U2)</f>
        <v>3.5438318946030001E-11</v>
      </c>
      <c r="X4">
        <f>$E$4*('Combined Profiles'!V2)</f>
        <v>0</v>
      </c>
      <c r="Y4">
        <f>$E$4*('Combined Profiles'!W2)</f>
        <v>1.1517453657474E-10</v>
      </c>
      <c r="Z4">
        <f>$E$4*('Combined Profiles'!X2)</f>
        <v>0</v>
      </c>
      <c r="AA4">
        <f>$E$4*('Combined Profiles'!Y2)</f>
        <v>0</v>
      </c>
      <c r="AB4">
        <f>$E$4*('Combined Profiles'!Z2)</f>
        <v>1.1939338406822002E-10</v>
      </c>
      <c r="AC4">
        <f>$E$4*('Combined Profiles'!AA2)</f>
        <v>0</v>
      </c>
      <c r="AD4">
        <f>$E$4*('Combined Profiles'!AB2)</f>
        <v>0</v>
      </c>
      <c r="AE4">
        <f>$E$4*('Combined Profiles'!AC2)</f>
        <v>1.0589307208878E-10</v>
      </c>
      <c r="AF4">
        <f>$E$4*('Combined Profiles'!AD2)</f>
        <v>0</v>
      </c>
      <c r="AG4">
        <f>$E$4*('Combined Profiles'!AE2)</f>
        <v>0</v>
      </c>
      <c r="AH4">
        <f>$E$4*('Combined Profiles'!AF2)</f>
        <v>6.4970251400960001E-11</v>
      </c>
      <c r="AI4">
        <f>$E$4*('Combined Profiles'!AG2)</f>
        <v>0</v>
      </c>
      <c r="AJ4">
        <f>$E$4*('Combined Profiles'!AH2)</f>
        <v>1.0758061108602E-10</v>
      </c>
      <c r="AK4">
        <f>$E$4*('Combined Profiles'!AI2)</f>
        <v>1.071587263369E-10</v>
      </c>
      <c r="AL4">
        <f>$E$4*('Combined Profiles'!AJ2)</f>
        <v>0</v>
      </c>
      <c r="AM4">
        <f>$E$4*('Combined Profiles'!AK2)</f>
        <v>5.4001247917760001E-11</v>
      </c>
      <c r="AN4">
        <f>$E$4*('Combined Profiles'!AL2)</f>
        <v>0</v>
      </c>
      <c r="AO4">
        <f>$E$4*('Combined Profiles'!AM2)</f>
        <v>0</v>
      </c>
      <c r="AP4">
        <f>$E$4*('Combined Profiles'!AN2)</f>
        <v>1.0631495683827999E-10</v>
      </c>
      <c r="AQ4">
        <f>$E$4*('Combined Profiles'!AO2)</f>
        <v>0</v>
      </c>
      <c r="AR4">
        <f>$E$4*('Combined Profiles'!AP2)</f>
        <v>0</v>
      </c>
      <c r="AS4">
        <f>$E$4*('Combined Profiles'!AQ2)</f>
        <v>1.2403411631119999E-10</v>
      </c>
      <c r="AT4">
        <f>$E$4*('Combined Profiles'!AR2)</f>
        <v>0</v>
      </c>
      <c r="AU4">
        <f>$E$4*('Combined Profiles'!AS2)</f>
        <v>0</v>
      </c>
      <c r="AV4">
        <f>$E$4*('Combined Profiles'!AT2)</f>
        <v>1.1475265182524E-10</v>
      </c>
      <c r="AW4">
        <f>$E$4*('Combined Profiles'!AU2)</f>
        <v>157.69326913904001</v>
      </c>
    </row>
    <row r="5" spans="1:49" x14ac:dyDescent="0.35">
      <c r="A5">
        <v>16</v>
      </c>
      <c r="B5">
        <v>21</v>
      </c>
      <c r="C5" t="s">
        <v>36</v>
      </c>
      <c r="D5" t="s">
        <v>40</v>
      </c>
      <c r="E5">
        <v>3800</v>
      </c>
      <c r="F5">
        <f>F3</f>
        <v>0</v>
      </c>
      <c r="G5">
        <f t="shared" ref="G5:AW5" si="0">G3</f>
        <v>0</v>
      </c>
      <c r="H5">
        <f t="shared" si="0"/>
        <v>1.2060630272270001E-10</v>
      </c>
      <c r="I5">
        <f t="shared" si="0"/>
        <v>0</v>
      </c>
      <c r="J5">
        <f t="shared" si="0"/>
        <v>0</v>
      </c>
      <c r="K5">
        <f t="shared" si="0"/>
        <v>1.1485812301252E-10</v>
      </c>
      <c r="L5">
        <f t="shared" si="0"/>
        <v>0</v>
      </c>
      <c r="M5">
        <f t="shared" si="0"/>
        <v>3.5227376571356004E-11</v>
      </c>
      <c r="N5">
        <f t="shared" si="0"/>
        <v>5.0520698735619996E-11</v>
      </c>
      <c r="O5">
        <f t="shared" si="0"/>
        <v>0</v>
      </c>
      <c r="P5">
        <f t="shared" si="0"/>
        <v>1.9585999488916001E-10</v>
      </c>
      <c r="Q5">
        <f t="shared" si="0"/>
        <v>1.7750800829218002E-10</v>
      </c>
      <c r="R5">
        <f t="shared" si="0"/>
        <v>157.69326913865999</v>
      </c>
      <c r="S5">
        <f t="shared" si="0"/>
        <v>123.02622765536</v>
      </c>
      <c r="T5">
        <f t="shared" si="0"/>
        <v>186.82726657987999</v>
      </c>
      <c r="U5">
        <f t="shared" si="0"/>
        <v>261.52595108013998</v>
      </c>
      <c r="V5">
        <f t="shared" si="0"/>
        <v>336.98400454632002</v>
      </c>
      <c r="W5">
        <f t="shared" si="0"/>
        <v>399.26632497599996</v>
      </c>
      <c r="X5">
        <f t="shared" si="0"/>
        <v>434.67695602060002</v>
      </c>
      <c r="Y5">
        <f t="shared" si="0"/>
        <v>434.67695602060002</v>
      </c>
      <c r="Z5">
        <f t="shared" si="0"/>
        <v>399.26632497599996</v>
      </c>
      <c r="AA5">
        <f t="shared" si="0"/>
        <v>336.98400454632002</v>
      </c>
      <c r="AB5">
        <f t="shared" si="0"/>
        <v>261.52595108013998</v>
      </c>
      <c r="AC5">
        <f t="shared" si="0"/>
        <v>186.82726657987999</v>
      </c>
      <c r="AD5">
        <f t="shared" si="0"/>
        <v>123.02622765536</v>
      </c>
      <c r="AE5">
        <f t="shared" si="0"/>
        <v>74.807947312720003</v>
      </c>
      <c r="AF5">
        <f t="shared" si="0"/>
        <v>42.091714501200002</v>
      </c>
      <c r="AG5">
        <f t="shared" si="0"/>
        <v>21.968112860080002</v>
      </c>
      <c r="AH5">
        <f t="shared" si="0"/>
        <v>10.664060762251999</v>
      </c>
      <c r="AI5">
        <f t="shared" si="0"/>
        <v>4.8295433294560004</v>
      </c>
      <c r="AJ5">
        <f t="shared" si="0"/>
        <v>2.0473457095017999</v>
      </c>
      <c r="AK5">
        <f t="shared" si="0"/>
        <v>0.81535823434659993</v>
      </c>
      <c r="AL5">
        <f t="shared" si="0"/>
        <v>0.30624186632132</v>
      </c>
      <c r="AM5">
        <f t="shared" si="0"/>
        <v>0.10892699312998</v>
      </c>
      <c r="AN5">
        <f t="shared" si="0"/>
        <v>3.6851861855437998E-2</v>
      </c>
      <c r="AO5">
        <f t="shared" si="0"/>
        <v>1.1913209641858E-2</v>
      </c>
      <c r="AP5">
        <f t="shared" si="0"/>
        <v>3.6976198475750003E-3</v>
      </c>
      <c r="AQ5">
        <f t="shared" si="0"/>
        <v>1.1073782712140001E-3</v>
      </c>
      <c r="AR5">
        <f t="shared" si="0"/>
        <v>3.2164366092775999E-4</v>
      </c>
      <c r="AS5">
        <f t="shared" si="0"/>
        <v>9.1084549924560002E-5</v>
      </c>
      <c r="AT5">
        <f t="shared" si="0"/>
        <v>2.5283260240979999E-5</v>
      </c>
      <c r="AU5">
        <f t="shared" si="0"/>
        <v>6.9171869121400006E-6</v>
      </c>
      <c r="AV5">
        <f t="shared" si="0"/>
        <v>1.8756270314656E-6</v>
      </c>
      <c r="AW5">
        <f t="shared" si="0"/>
        <v>6.9601533425460002E-7</v>
      </c>
    </row>
    <row r="6" spans="1:49" x14ac:dyDescent="0.35">
      <c r="A6">
        <v>16</v>
      </c>
      <c r="B6">
        <v>34</v>
      </c>
      <c r="C6" t="s">
        <v>36</v>
      </c>
      <c r="D6" t="s">
        <v>39</v>
      </c>
      <c r="E6">
        <v>1900</v>
      </c>
      <c r="F6">
        <f>F4/2</f>
        <v>61.513113827680002</v>
      </c>
      <c r="G6">
        <f t="shared" ref="G6:AW6" si="1">G4/2</f>
        <v>93.413633289939995</v>
      </c>
      <c r="H6">
        <f t="shared" si="1"/>
        <v>130.76297554006999</v>
      </c>
      <c r="I6">
        <f t="shared" si="1"/>
        <v>168.49200227316001</v>
      </c>
      <c r="J6">
        <f t="shared" si="1"/>
        <v>199.63316248799998</v>
      </c>
      <c r="K6">
        <f t="shared" si="1"/>
        <v>217.33847801030001</v>
      </c>
      <c r="L6">
        <f t="shared" si="1"/>
        <v>217.33847801030001</v>
      </c>
      <c r="M6">
        <f t="shared" si="1"/>
        <v>199.63316248799998</v>
      </c>
      <c r="N6">
        <f t="shared" si="1"/>
        <v>168.49200227316001</v>
      </c>
      <c r="O6">
        <f t="shared" si="1"/>
        <v>130.76297554006999</v>
      </c>
      <c r="P6">
        <f t="shared" si="1"/>
        <v>93.413633289939995</v>
      </c>
      <c r="Q6">
        <f t="shared" si="1"/>
        <v>61.513113827680002</v>
      </c>
      <c r="R6">
        <f t="shared" si="1"/>
        <v>78.846634569329993</v>
      </c>
      <c r="S6">
        <f t="shared" si="1"/>
        <v>8.9439566863789996E-11</v>
      </c>
      <c r="T6">
        <f t="shared" si="1"/>
        <v>9.7877261850939997E-11</v>
      </c>
      <c r="U6">
        <f t="shared" si="1"/>
        <v>0</v>
      </c>
      <c r="V6">
        <f t="shared" si="1"/>
        <v>2.5313084961449999E-11</v>
      </c>
      <c r="W6">
        <f t="shared" si="1"/>
        <v>1.7719159473015001E-11</v>
      </c>
      <c r="X6">
        <f t="shared" si="1"/>
        <v>0</v>
      </c>
      <c r="Y6">
        <f t="shared" si="1"/>
        <v>5.758726828737E-11</v>
      </c>
      <c r="Z6">
        <f t="shared" si="1"/>
        <v>0</v>
      </c>
      <c r="AA6">
        <f t="shared" si="1"/>
        <v>0</v>
      </c>
      <c r="AB6">
        <f t="shared" si="1"/>
        <v>5.9696692034110009E-11</v>
      </c>
      <c r="AC6">
        <f t="shared" si="1"/>
        <v>0</v>
      </c>
      <c r="AD6">
        <f t="shared" si="1"/>
        <v>0</v>
      </c>
      <c r="AE6">
        <f t="shared" si="1"/>
        <v>5.2946536044390001E-11</v>
      </c>
      <c r="AF6">
        <f t="shared" si="1"/>
        <v>0</v>
      </c>
      <c r="AG6">
        <f t="shared" si="1"/>
        <v>0</v>
      </c>
      <c r="AH6">
        <f t="shared" si="1"/>
        <v>3.248512570048E-11</v>
      </c>
      <c r="AI6">
        <f t="shared" si="1"/>
        <v>0</v>
      </c>
      <c r="AJ6">
        <f t="shared" si="1"/>
        <v>5.379030554301E-11</v>
      </c>
      <c r="AK6">
        <f t="shared" si="1"/>
        <v>5.3579363168449998E-11</v>
      </c>
      <c r="AL6">
        <f t="shared" si="1"/>
        <v>0</v>
      </c>
      <c r="AM6">
        <f t="shared" si="1"/>
        <v>2.7000623958880001E-11</v>
      </c>
      <c r="AN6">
        <f t="shared" si="1"/>
        <v>0</v>
      </c>
      <c r="AO6">
        <f t="shared" si="1"/>
        <v>0</v>
      </c>
      <c r="AP6">
        <f t="shared" si="1"/>
        <v>5.3157478419139995E-11</v>
      </c>
      <c r="AQ6">
        <f t="shared" si="1"/>
        <v>0</v>
      </c>
      <c r="AR6">
        <f t="shared" si="1"/>
        <v>0</v>
      </c>
      <c r="AS6">
        <f t="shared" si="1"/>
        <v>6.2017058155599993E-11</v>
      </c>
      <c r="AT6">
        <f t="shared" si="1"/>
        <v>0</v>
      </c>
      <c r="AU6">
        <f t="shared" si="1"/>
        <v>0</v>
      </c>
      <c r="AV6">
        <f t="shared" si="1"/>
        <v>5.7376325912619999E-11</v>
      </c>
      <c r="AW6">
        <f t="shared" si="1"/>
        <v>78.846634569520006</v>
      </c>
    </row>
    <row r="7" spans="1:49" x14ac:dyDescent="0.35">
      <c r="A7">
        <v>16</v>
      </c>
      <c r="B7">
        <v>34</v>
      </c>
      <c r="C7" t="s">
        <v>36</v>
      </c>
      <c r="D7" t="s">
        <v>40</v>
      </c>
      <c r="E7">
        <v>1900</v>
      </c>
      <c r="F7">
        <f>F5/2</f>
        <v>0</v>
      </c>
      <c r="G7">
        <f t="shared" ref="G7:AW7" si="2">G5/2</f>
        <v>0</v>
      </c>
      <c r="H7">
        <f t="shared" si="2"/>
        <v>6.0303151361350003E-11</v>
      </c>
      <c r="I7">
        <f t="shared" si="2"/>
        <v>0</v>
      </c>
      <c r="J7">
        <f t="shared" si="2"/>
        <v>0</v>
      </c>
      <c r="K7">
        <f t="shared" si="2"/>
        <v>5.742906150626E-11</v>
      </c>
      <c r="L7">
        <f t="shared" si="2"/>
        <v>0</v>
      </c>
      <c r="M7">
        <f t="shared" si="2"/>
        <v>1.7613688285678002E-11</v>
      </c>
      <c r="N7">
        <f t="shared" si="2"/>
        <v>2.5260349367809998E-11</v>
      </c>
      <c r="O7">
        <f t="shared" si="2"/>
        <v>0</v>
      </c>
      <c r="P7">
        <f t="shared" si="2"/>
        <v>9.7929997444580004E-11</v>
      </c>
      <c r="Q7">
        <f t="shared" si="2"/>
        <v>8.8754004146090011E-11</v>
      </c>
      <c r="R7">
        <f t="shared" si="2"/>
        <v>78.846634569329993</v>
      </c>
      <c r="S7">
        <f t="shared" si="2"/>
        <v>61.513113827680002</v>
      </c>
      <c r="T7">
        <f t="shared" si="2"/>
        <v>93.413633289939995</v>
      </c>
      <c r="U7">
        <f t="shared" si="2"/>
        <v>130.76297554006999</v>
      </c>
      <c r="V7">
        <f t="shared" si="2"/>
        <v>168.49200227316001</v>
      </c>
      <c r="W7">
        <f t="shared" si="2"/>
        <v>199.63316248799998</v>
      </c>
      <c r="X7">
        <f t="shared" si="2"/>
        <v>217.33847801030001</v>
      </c>
      <c r="Y7">
        <f t="shared" si="2"/>
        <v>217.33847801030001</v>
      </c>
      <c r="Z7">
        <f t="shared" si="2"/>
        <v>199.63316248799998</v>
      </c>
      <c r="AA7">
        <f t="shared" si="2"/>
        <v>168.49200227316001</v>
      </c>
      <c r="AB7">
        <f t="shared" si="2"/>
        <v>130.76297554006999</v>
      </c>
      <c r="AC7">
        <f t="shared" si="2"/>
        <v>93.413633289939995</v>
      </c>
      <c r="AD7">
        <f t="shared" si="2"/>
        <v>61.513113827680002</v>
      </c>
      <c r="AE7">
        <f t="shared" si="2"/>
        <v>37.403973656360002</v>
      </c>
      <c r="AF7">
        <f t="shared" si="2"/>
        <v>21.045857250600001</v>
      </c>
      <c r="AG7">
        <f t="shared" si="2"/>
        <v>10.984056430040001</v>
      </c>
      <c r="AH7">
        <f t="shared" si="2"/>
        <v>5.3320303811259997</v>
      </c>
      <c r="AI7">
        <f t="shared" si="2"/>
        <v>2.4147716647280002</v>
      </c>
      <c r="AJ7">
        <f t="shared" si="2"/>
        <v>1.0236728547509</v>
      </c>
      <c r="AK7">
        <f t="shared" si="2"/>
        <v>0.40767911717329997</v>
      </c>
      <c r="AL7">
        <f t="shared" si="2"/>
        <v>0.15312093316066</v>
      </c>
      <c r="AM7">
        <f t="shared" si="2"/>
        <v>5.4463496564989999E-2</v>
      </c>
      <c r="AN7">
        <f t="shared" si="2"/>
        <v>1.8425930927718999E-2</v>
      </c>
      <c r="AO7">
        <f t="shared" si="2"/>
        <v>5.956604820929E-3</v>
      </c>
      <c r="AP7">
        <f t="shared" si="2"/>
        <v>1.8488099237875001E-3</v>
      </c>
      <c r="AQ7">
        <f t="shared" si="2"/>
        <v>5.5368913560700003E-4</v>
      </c>
      <c r="AR7">
        <f t="shared" si="2"/>
        <v>1.6082183046387999E-4</v>
      </c>
      <c r="AS7">
        <f t="shared" si="2"/>
        <v>4.5542274962280001E-5</v>
      </c>
      <c r="AT7">
        <f t="shared" si="2"/>
        <v>1.2641630120489999E-5</v>
      </c>
      <c r="AU7">
        <f t="shared" si="2"/>
        <v>3.4585934560700003E-6</v>
      </c>
      <c r="AV7">
        <f t="shared" si="2"/>
        <v>9.3781351573280002E-7</v>
      </c>
      <c r="AW7">
        <f t="shared" si="2"/>
        <v>3.4800766712730001E-7</v>
      </c>
    </row>
    <row r="8" spans="1:49" x14ac:dyDescent="0.35">
      <c r="A8">
        <v>16</v>
      </c>
      <c r="B8">
        <v>37</v>
      </c>
      <c r="C8" t="s">
        <v>36</v>
      </c>
      <c r="D8" t="s">
        <v>39</v>
      </c>
      <c r="E8">
        <v>3800</v>
      </c>
      <c r="F8">
        <f>F4</f>
        <v>123.02622765536</v>
      </c>
      <c r="G8">
        <f t="shared" ref="G8:AW8" si="3">G4</f>
        <v>186.82726657987999</v>
      </c>
      <c r="H8">
        <f t="shared" si="3"/>
        <v>261.52595108013998</v>
      </c>
      <c r="I8">
        <f t="shared" si="3"/>
        <v>336.98400454632002</v>
      </c>
      <c r="J8">
        <f t="shared" si="3"/>
        <v>399.26632497599996</v>
      </c>
      <c r="K8">
        <f t="shared" si="3"/>
        <v>434.67695602060002</v>
      </c>
      <c r="L8">
        <f t="shared" si="3"/>
        <v>434.67695602060002</v>
      </c>
      <c r="M8">
        <f t="shared" si="3"/>
        <v>399.26632497599996</v>
      </c>
      <c r="N8">
        <f t="shared" si="3"/>
        <v>336.98400454632002</v>
      </c>
      <c r="O8">
        <f t="shared" si="3"/>
        <v>261.52595108013998</v>
      </c>
      <c r="P8">
        <f t="shared" si="3"/>
        <v>186.82726657987999</v>
      </c>
      <c r="Q8">
        <f t="shared" si="3"/>
        <v>123.02622765536</v>
      </c>
      <c r="R8">
        <f t="shared" si="3"/>
        <v>157.69326913865999</v>
      </c>
      <c r="S8">
        <f t="shared" si="3"/>
        <v>1.7887913372757999E-10</v>
      </c>
      <c r="T8">
        <f t="shared" si="3"/>
        <v>1.9575452370187999E-10</v>
      </c>
      <c r="U8">
        <f t="shared" si="3"/>
        <v>0</v>
      </c>
      <c r="V8">
        <f t="shared" si="3"/>
        <v>5.0626169922899997E-11</v>
      </c>
      <c r="W8">
        <f t="shared" si="3"/>
        <v>3.5438318946030001E-11</v>
      </c>
      <c r="X8">
        <f t="shared" si="3"/>
        <v>0</v>
      </c>
      <c r="Y8">
        <f t="shared" si="3"/>
        <v>1.1517453657474E-10</v>
      </c>
      <c r="Z8">
        <f t="shared" si="3"/>
        <v>0</v>
      </c>
      <c r="AA8">
        <f t="shared" si="3"/>
        <v>0</v>
      </c>
      <c r="AB8">
        <f t="shared" si="3"/>
        <v>1.1939338406822002E-10</v>
      </c>
      <c r="AC8">
        <f t="shared" si="3"/>
        <v>0</v>
      </c>
      <c r="AD8">
        <f t="shared" si="3"/>
        <v>0</v>
      </c>
      <c r="AE8">
        <f t="shared" si="3"/>
        <v>1.0589307208878E-10</v>
      </c>
      <c r="AF8">
        <f t="shared" si="3"/>
        <v>0</v>
      </c>
      <c r="AG8">
        <f t="shared" si="3"/>
        <v>0</v>
      </c>
      <c r="AH8">
        <f t="shared" si="3"/>
        <v>6.4970251400960001E-11</v>
      </c>
      <c r="AI8">
        <f t="shared" si="3"/>
        <v>0</v>
      </c>
      <c r="AJ8">
        <f t="shared" si="3"/>
        <v>1.0758061108602E-10</v>
      </c>
      <c r="AK8">
        <f t="shared" si="3"/>
        <v>1.071587263369E-10</v>
      </c>
      <c r="AL8">
        <f t="shared" si="3"/>
        <v>0</v>
      </c>
      <c r="AM8">
        <f t="shared" si="3"/>
        <v>5.4001247917760001E-11</v>
      </c>
      <c r="AN8">
        <f t="shared" si="3"/>
        <v>0</v>
      </c>
      <c r="AO8">
        <f t="shared" si="3"/>
        <v>0</v>
      </c>
      <c r="AP8">
        <f t="shared" si="3"/>
        <v>1.0631495683827999E-10</v>
      </c>
      <c r="AQ8">
        <f t="shared" si="3"/>
        <v>0</v>
      </c>
      <c r="AR8">
        <f t="shared" si="3"/>
        <v>0</v>
      </c>
      <c r="AS8">
        <f t="shared" si="3"/>
        <v>1.2403411631119999E-10</v>
      </c>
      <c r="AT8">
        <f t="shared" si="3"/>
        <v>0</v>
      </c>
      <c r="AU8">
        <f t="shared" si="3"/>
        <v>0</v>
      </c>
      <c r="AV8">
        <f t="shared" si="3"/>
        <v>1.1475265182524E-10</v>
      </c>
      <c r="AW8">
        <f t="shared" si="3"/>
        <v>157.69326913904001</v>
      </c>
    </row>
    <row r="9" spans="1:49" x14ac:dyDescent="0.35">
      <c r="A9">
        <v>16</v>
      </c>
      <c r="B9">
        <v>37</v>
      </c>
      <c r="C9" t="s">
        <v>36</v>
      </c>
      <c r="D9" t="s">
        <v>40</v>
      </c>
      <c r="E9">
        <v>3800</v>
      </c>
      <c r="F9">
        <f>F5</f>
        <v>0</v>
      </c>
      <c r="G9">
        <f t="shared" ref="G9:AW9" si="4">G5</f>
        <v>0</v>
      </c>
      <c r="H9">
        <f t="shared" si="4"/>
        <v>1.2060630272270001E-10</v>
      </c>
      <c r="I9">
        <f t="shared" si="4"/>
        <v>0</v>
      </c>
      <c r="J9">
        <f t="shared" si="4"/>
        <v>0</v>
      </c>
      <c r="K9">
        <f t="shared" si="4"/>
        <v>1.1485812301252E-10</v>
      </c>
      <c r="L9">
        <f t="shared" si="4"/>
        <v>0</v>
      </c>
      <c r="M9">
        <f t="shared" si="4"/>
        <v>3.5227376571356004E-11</v>
      </c>
      <c r="N9">
        <f t="shared" si="4"/>
        <v>5.0520698735619996E-11</v>
      </c>
      <c r="O9">
        <f t="shared" si="4"/>
        <v>0</v>
      </c>
      <c r="P9">
        <f t="shared" si="4"/>
        <v>1.9585999488916001E-10</v>
      </c>
      <c r="Q9">
        <f t="shared" si="4"/>
        <v>1.7750800829218002E-10</v>
      </c>
      <c r="R9">
        <f t="shared" si="4"/>
        <v>157.69326913865999</v>
      </c>
      <c r="S9">
        <f t="shared" si="4"/>
        <v>123.02622765536</v>
      </c>
      <c r="T9">
        <f t="shared" si="4"/>
        <v>186.82726657987999</v>
      </c>
      <c r="U9">
        <f t="shared" si="4"/>
        <v>261.52595108013998</v>
      </c>
      <c r="V9">
        <f t="shared" si="4"/>
        <v>336.98400454632002</v>
      </c>
      <c r="W9">
        <f t="shared" si="4"/>
        <v>399.26632497599996</v>
      </c>
      <c r="X9">
        <f t="shared" si="4"/>
        <v>434.67695602060002</v>
      </c>
      <c r="Y9">
        <f t="shared" si="4"/>
        <v>434.67695602060002</v>
      </c>
      <c r="Z9">
        <f t="shared" si="4"/>
        <v>399.26632497599996</v>
      </c>
      <c r="AA9">
        <f t="shared" si="4"/>
        <v>336.98400454632002</v>
      </c>
      <c r="AB9">
        <f t="shared" si="4"/>
        <v>261.52595108013998</v>
      </c>
      <c r="AC9">
        <f t="shared" si="4"/>
        <v>186.82726657987999</v>
      </c>
      <c r="AD9">
        <f t="shared" si="4"/>
        <v>123.02622765536</v>
      </c>
      <c r="AE9">
        <f t="shared" si="4"/>
        <v>74.807947312720003</v>
      </c>
      <c r="AF9">
        <f t="shared" si="4"/>
        <v>42.091714501200002</v>
      </c>
      <c r="AG9">
        <f t="shared" si="4"/>
        <v>21.968112860080002</v>
      </c>
      <c r="AH9">
        <f t="shared" si="4"/>
        <v>10.664060762251999</v>
      </c>
      <c r="AI9">
        <f t="shared" si="4"/>
        <v>4.8295433294560004</v>
      </c>
      <c r="AJ9">
        <f t="shared" si="4"/>
        <v>2.0473457095017999</v>
      </c>
      <c r="AK9">
        <f t="shared" si="4"/>
        <v>0.81535823434659993</v>
      </c>
      <c r="AL9">
        <f t="shared" si="4"/>
        <v>0.30624186632132</v>
      </c>
      <c r="AM9">
        <f t="shared" si="4"/>
        <v>0.10892699312998</v>
      </c>
      <c r="AN9">
        <f t="shared" si="4"/>
        <v>3.6851861855437998E-2</v>
      </c>
      <c r="AO9">
        <f t="shared" si="4"/>
        <v>1.1913209641858E-2</v>
      </c>
      <c r="AP9">
        <f t="shared" si="4"/>
        <v>3.6976198475750003E-3</v>
      </c>
      <c r="AQ9">
        <f t="shared" si="4"/>
        <v>1.1073782712140001E-3</v>
      </c>
      <c r="AR9">
        <f t="shared" si="4"/>
        <v>3.2164366092775999E-4</v>
      </c>
      <c r="AS9">
        <f t="shared" si="4"/>
        <v>9.1084549924560002E-5</v>
      </c>
      <c r="AT9">
        <f t="shared" si="4"/>
        <v>2.5283260240979999E-5</v>
      </c>
      <c r="AU9">
        <f t="shared" si="4"/>
        <v>6.9171869121400006E-6</v>
      </c>
      <c r="AV9">
        <f t="shared" si="4"/>
        <v>1.8756270314656E-6</v>
      </c>
      <c r="AW9">
        <f t="shared" si="4"/>
        <v>6.9601533425460002E-7</v>
      </c>
    </row>
    <row r="10" spans="1:49" x14ac:dyDescent="0.35">
      <c r="A10">
        <v>16</v>
      </c>
      <c r="B10">
        <v>94</v>
      </c>
      <c r="C10" t="s">
        <v>36</v>
      </c>
      <c r="D10" t="s">
        <v>39</v>
      </c>
      <c r="E10">
        <v>1368</v>
      </c>
      <c r="F10">
        <f>$E$10/$E$8*F8</f>
        <v>44.289441955929597</v>
      </c>
      <c r="G10">
        <f t="shared" ref="G10:AW10" si="5">$E$10/$E$8*G8</f>
        <v>67.257815968756788</v>
      </c>
      <c r="H10">
        <f t="shared" si="5"/>
        <v>94.149342388850386</v>
      </c>
      <c r="I10">
        <f t="shared" si="5"/>
        <v>121.31424163667521</v>
      </c>
      <c r="J10">
        <f t="shared" si="5"/>
        <v>143.73587699135999</v>
      </c>
      <c r="K10">
        <f t="shared" si="5"/>
        <v>156.48370416741599</v>
      </c>
      <c r="L10">
        <f t="shared" si="5"/>
        <v>156.48370416741599</v>
      </c>
      <c r="M10">
        <f t="shared" si="5"/>
        <v>143.73587699135999</v>
      </c>
      <c r="N10">
        <f t="shared" si="5"/>
        <v>121.31424163667521</v>
      </c>
      <c r="O10">
        <f t="shared" si="5"/>
        <v>94.149342388850386</v>
      </c>
      <c r="P10">
        <f t="shared" si="5"/>
        <v>67.257815968756788</v>
      </c>
      <c r="Q10">
        <f t="shared" si="5"/>
        <v>44.289441955929597</v>
      </c>
      <c r="R10">
        <f t="shared" si="5"/>
        <v>56.769576889917595</v>
      </c>
      <c r="S10">
        <f t="shared" si="5"/>
        <v>6.4396488141928794E-11</v>
      </c>
      <c r="T10">
        <f t="shared" si="5"/>
        <v>7.0471628532676797E-11</v>
      </c>
      <c r="U10">
        <f t="shared" si="5"/>
        <v>0</v>
      </c>
      <c r="V10">
        <f t="shared" si="5"/>
        <v>1.8225421172243998E-11</v>
      </c>
      <c r="W10">
        <f t="shared" si="5"/>
        <v>1.2757794820570801E-11</v>
      </c>
      <c r="X10">
        <f t="shared" si="5"/>
        <v>0</v>
      </c>
      <c r="Y10">
        <f t="shared" si="5"/>
        <v>4.1462833166906396E-11</v>
      </c>
      <c r="Z10">
        <f t="shared" si="5"/>
        <v>0</v>
      </c>
      <c r="AA10">
        <f t="shared" si="5"/>
        <v>0</v>
      </c>
      <c r="AB10">
        <f t="shared" si="5"/>
        <v>4.2981618264559205E-11</v>
      </c>
      <c r="AC10">
        <f t="shared" si="5"/>
        <v>0</v>
      </c>
      <c r="AD10">
        <f t="shared" si="5"/>
        <v>0</v>
      </c>
      <c r="AE10">
        <f t="shared" si="5"/>
        <v>3.8121505951960798E-11</v>
      </c>
      <c r="AF10">
        <f t="shared" si="5"/>
        <v>0</v>
      </c>
      <c r="AG10">
        <f t="shared" si="5"/>
        <v>0</v>
      </c>
      <c r="AH10">
        <f t="shared" si="5"/>
        <v>2.33892905043456E-11</v>
      </c>
      <c r="AI10">
        <f t="shared" si="5"/>
        <v>0</v>
      </c>
      <c r="AJ10">
        <f t="shared" si="5"/>
        <v>3.8729019990967195E-11</v>
      </c>
      <c r="AK10">
        <f t="shared" si="5"/>
        <v>3.8577141481283997E-11</v>
      </c>
      <c r="AL10">
        <f t="shared" si="5"/>
        <v>0</v>
      </c>
      <c r="AM10">
        <f t="shared" si="5"/>
        <v>1.9440449250393601E-11</v>
      </c>
      <c r="AN10">
        <f t="shared" si="5"/>
        <v>0</v>
      </c>
      <c r="AO10">
        <f t="shared" si="5"/>
        <v>0</v>
      </c>
      <c r="AP10">
        <f t="shared" si="5"/>
        <v>3.8273384461780798E-11</v>
      </c>
      <c r="AQ10">
        <f t="shared" si="5"/>
        <v>0</v>
      </c>
      <c r="AR10">
        <f t="shared" si="5"/>
        <v>0</v>
      </c>
      <c r="AS10">
        <f t="shared" si="5"/>
        <v>4.4652281872031994E-11</v>
      </c>
      <c r="AT10">
        <f t="shared" si="5"/>
        <v>0</v>
      </c>
      <c r="AU10">
        <f t="shared" si="5"/>
        <v>0</v>
      </c>
      <c r="AV10">
        <f t="shared" si="5"/>
        <v>4.1310954657086396E-11</v>
      </c>
      <c r="AW10">
        <f t="shared" si="5"/>
        <v>56.769576890054402</v>
      </c>
    </row>
    <row r="11" spans="1:49" x14ac:dyDescent="0.35">
      <c r="A11">
        <v>16</v>
      </c>
      <c r="B11">
        <v>94</v>
      </c>
      <c r="C11" t="s">
        <v>36</v>
      </c>
      <c r="D11" t="s">
        <v>40</v>
      </c>
      <c r="E11">
        <v>1368</v>
      </c>
      <c r="F11">
        <f>$E$10/$E$8*F9</f>
        <v>0</v>
      </c>
      <c r="G11">
        <f t="shared" ref="G11:AW11" si="6">$E$10/$E$8*G9</f>
        <v>0</v>
      </c>
      <c r="H11">
        <f t="shared" si="6"/>
        <v>4.3418268980172002E-11</v>
      </c>
      <c r="I11">
        <f t="shared" si="6"/>
        <v>0</v>
      </c>
      <c r="J11">
        <f t="shared" si="6"/>
        <v>0</v>
      </c>
      <c r="K11">
        <f t="shared" si="6"/>
        <v>4.1348924284507199E-11</v>
      </c>
      <c r="L11">
        <f t="shared" si="6"/>
        <v>0</v>
      </c>
      <c r="M11">
        <f t="shared" si="6"/>
        <v>1.2681855565688161E-11</v>
      </c>
      <c r="N11">
        <f t="shared" si="6"/>
        <v>1.8187451544823198E-11</v>
      </c>
      <c r="O11">
        <f t="shared" si="6"/>
        <v>0</v>
      </c>
      <c r="P11">
        <f t="shared" si="6"/>
        <v>7.05095981600976E-11</v>
      </c>
      <c r="Q11">
        <f t="shared" si="6"/>
        <v>6.3902882985184805E-11</v>
      </c>
      <c r="R11">
        <f t="shared" si="6"/>
        <v>56.769576889917595</v>
      </c>
      <c r="S11">
        <f t="shared" si="6"/>
        <v>44.289441955929597</v>
      </c>
      <c r="T11">
        <f t="shared" si="6"/>
        <v>67.257815968756788</v>
      </c>
      <c r="U11">
        <f t="shared" si="6"/>
        <v>94.149342388850386</v>
      </c>
      <c r="V11">
        <f t="shared" si="6"/>
        <v>121.31424163667521</v>
      </c>
      <c r="W11">
        <f t="shared" si="6"/>
        <v>143.73587699135999</v>
      </c>
      <c r="X11">
        <f t="shared" si="6"/>
        <v>156.48370416741599</v>
      </c>
      <c r="Y11">
        <f t="shared" si="6"/>
        <v>156.48370416741599</v>
      </c>
      <c r="Z11">
        <f t="shared" si="6"/>
        <v>143.73587699135999</v>
      </c>
      <c r="AA11">
        <f t="shared" si="6"/>
        <v>121.31424163667521</v>
      </c>
      <c r="AB11">
        <f t="shared" si="6"/>
        <v>94.149342388850386</v>
      </c>
      <c r="AC11">
        <f t="shared" si="6"/>
        <v>67.257815968756788</v>
      </c>
      <c r="AD11">
        <f t="shared" si="6"/>
        <v>44.289441955929597</v>
      </c>
      <c r="AE11">
        <f t="shared" si="6"/>
        <v>26.930861032579202</v>
      </c>
      <c r="AF11">
        <f t="shared" si="6"/>
        <v>15.153017220432</v>
      </c>
      <c r="AG11">
        <f t="shared" si="6"/>
        <v>7.9085206296288</v>
      </c>
      <c r="AH11">
        <f t="shared" si="6"/>
        <v>3.8390618744107194</v>
      </c>
      <c r="AI11">
        <f t="shared" si="6"/>
        <v>1.7386355986041602</v>
      </c>
      <c r="AJ11">
        <f t="shared" si="6"/>
        <v>0.737044455420648</v>
      </c>
      <c r="AK11">
        <f t="shared" si="6"/>
        <v>0.29352896436477599</v>
      </c>
      <c r="AL11">
        <f t="shared" si="6"/>
        <v>0.1102470718756752</v>
      </c>
      <c r="AM11">
        <f t="shared" si="6"/>
        <v>3.9213717526792799E-2</v>
      </c>
      <c r="AN11">
        <f t="shared" si="6"/>
        <v>1.3266670267957678E-2</v>
      </c>
      <c r="AO11">
        <f t="shared" si="6"/>
        <v>4.2887554710688801E-3</v>
      </c>
      <c r="AP11">
        <f t="shared" si="6"/>
        <v>1.331143145127E-3</v>
      </c>
      <c r="AQ11">
        <f t="shared" si="6"/>
        <v>3.9865617763704001E-4</v>
      </c>
      <c r="AR11">
        <f t="shared" si="6"/>
        <v>1.1579171793399359E-4</v>
      </c>
      <c r="AS11">
        <f t="shared" si="6"/>
        <v>3.2790437972841597E-5</v>
      </c>
      <c r="AT11">
        <f t="shared" si="6"/>
        <v>9.1019736867527987E-6</v>
      </c>
      <c r="AU11">
        <f t="shared" si="6"/>
        <v>2.4901872883704003E-6</v>
      </c>
      <c r="AV11">
        <f t="shared" si="6"/>
        <v>6.75225731327616E-7</v>
      </c>
      <c r="AW11">
        <f t="shared" si="6"/>
        <v>2.5056552033165602E-7</v>
      </c>
    </row>
    <row r="12" spans="1:49" x14ac:dyDescent="0.35">
      <c r="A12">
        <v>16</v>
      </c>
      <c r="B12">
        <v>46</v>
      </c>
      <c r="C12" t="s">
        <v>36</v>
      </c>
      <c r="D12" t="s">
        <v>39</v>
      </c>
      <c r="E12">
        <v>380</v>
      </c>
      <c r="F12">
        <f>$E$12*'Combined Profiles'!D4</f>
        <v>8.1604890375936368</v>
      </c>
      <c r="G12">
        <f>$E$12*'Combined Profiles'!E4</f>
        <v>10.063365435594951</v>
      </c>
      <c r="H12">
        <f>$E$12*'Combined Profiles'!F4</f>
        <v>11.913299869098521</v>
      </c>
      <c r="I12">
        <f>$E$12*'Combined Profiles'!G4</f>
        <v>13.529200072437986</v>
      </c>
      <c r="J12">
        <f>$E$12*'Combined Profiles'!H4</f>
        <v>14.730902279483303</v>
      </c>
      <c r="K12">
        <f>$E$12*'Combined Profiles'!I4</f>
        <v>15.372595947314517</v>
      </c>
      <c r="L12">
        <f>$E$12*'Combined Profiles'!J4</f>
        <v>15.372598718313188</v>
      </c>
      <c r="M12">
        <f>$E$12*'Combined Profiles'!K4</f>
        <v>14.730911691733448</v>
      </c>
      <c r="N12">
        <f>$E$12*'Combined Profiles'!L4</f>
        <v>13.529219915355981</v>
      </c>
      <c r="O12">
        <f>$E$12*'Combined Profiles'!M4</f>
        <v>11.913338325466624</v>
      </c>
      <c r="P12">
        <f>$E$12*'Combined Profiles'!N4</f>
        <v>10.063438782933302</v>
      </c>
      <c r="Q12">
        <f>$E$12*'Combined Profiles'!O4</f>
        <v>8.1606290377002608</v>
      </c>
      <c r="R12">
        <f>$E$12*'Combined Profiles'!P4</f>
        <v>86.126334468570008</v>
      </c>
      <c r="S12">
        <f>$E$12*'Combined Profiles'!Q4</f>
        <v>14.7309116917331</v>
      </c>
      <c r="T12">
        <f>$E$12*'Combined Profiles'!R4</f>
        <v>15.372598718313363</v>
      </c>
      <c r="U12">
        <f>$E$12*'Combined Profiles'!S4</f>
        <v>15.372595947314421</v>
      </c>
      <c r="V12">
        <f>$E$12*'Combined Profiles'!T4</f>
        <v>14.730902279483287</v>
      </c>
      <c r="W12">
        <f>$E$12*'Combined Profiles'!U4</f>
        <v>13.529200072438028</v>
      </c>
      <c r="X12">
        <f>$E$12*'Combined Profiles'!V4</f>
        <v>11.913299869098527</v>
      </c>
      <c r="Y12">
        <f>$E$12*'Combined Profiles'!W4</f>
        <v>10.063365435594978</v>
      </c>
      <c r="Z12">
        <f>$E$12*'Combined Profiles'!X4</f>
        <v>8.1604890375935941</v>
      </c>
      <c r="AA12">
        <f>$E$12*'Combined Profiles'!Y4</f>
        <v>6.3582369170988908</v>
      </c>
      <c r="AB12">
        <f>$E$12*'Combined Profiles'!Z4</f>
        <v>4.7650151008522901</v>
      </c>
      <c r="AC12">
        <f>$E$12*'Combined Profiles'!AA4</f>
        <v>3.4389841107505932</v>
      </c>
      <c r="AD12">
        <f>$E$12*'Combined Profiles'!AB4</f>
        <v>2.3935098965713575</v>
      </c>
      <c r="AE12">
        <f>$E$12*'Combined Profiles'!AC4</f>
        <v>1.6089681159852107</v>
      </c>
      <c r="AF12">
        <f>$E$12*'Combined Profiles'!AD4</f>
        <v>1.0464034219900693</v>
      </c>
      <c r="AG12">
        <f>$E$12*'Combined Profiles'!AE4</f>
        <v>0.65960518187339534</v>
      </c>
      <c r="AH12">
        <f>$E$12*'Combined Profiles'!AF4</f>
        <v>0.403788462504101</v>
      </c>
      <c r="AI12">
        <f>$E$12*'Combined Profiles'!AG4</f>
        <v>0.24055531331160421</v>
      </c>
      <c r="AJ12">
        <f>$E$12*'Combined Profiles'!AH4</f>
        <v>0.13977329821132575</v>
      </c>
      <c r="AK12">
        <f>$E$12*'Combined Profiles'!AI4</f>
        <v>7.9393592338036834E-2</v>
      </c>
      <c r="AL12">
        <f>$E$12*'Combined Profiles'!AJ4</f>
        <v>4.4192138307774055E-2</v>
      </c>
      <c r="AM12">
        <f>$E$12*'Combined Profiles'!AK4</f>
        <v>2.4165036927939063E-2</v>
      </c>
      <c r="AN12">
        <f>$E$12*'Combined Profiles'!AL4</f>
        <v>1.3014608012176193E-2</v>
      </c>
      <c r="AO12">
        <f>$E$12*'Combined Profiles'!AM4</f>
        <v>6.9218699232594834E-3</v>
      </c>
      <c r="AP12">
        <f>$E$12*'Combined Profiles'!AN4</f>
        <v>3.6453310093465838E-3</v>
      </c>
      <c r="AQ12">
        <f>$E$12*'Combined Profiles'!AO4</f>
        <v>1.9061880702374689E-3</v>
      </c>
      <c r="AR12">
        <f>$E$12*'Combined Profiles'!AP4</f>
        <v>9.9248698160609296E-4</v>
      </c>
      <c r="AS12">
        <f>$E$12*'Combined Profiles'!AQ4</f>
        <v>5.1601023666545125E-4</v>
      </c>
      <c r="AT12">
        <f>$E$12*'Combined Profiles'!AR4</f>
        <v>2.6870377205774317E-4</v>
      </c>
      <c r="AU12">
        <f>$E$12*'Combined Profiles'!AS4</f>
        <v>1.4062312615024562E-4</v>
      </c>
      <c r="AV12">
        <f>$E$12*'Combined Profiles'!AT4</f>
        <v>7.4307512338784697E-5</v>
      </c>
      <c r="AW12">
        <f>$E$12*'Combined Profiles'!AU4</f>
        <v>21.230242651506366</v>
      </c>
    </row>
    <row r="13" spans="1:49" x14ac:dyDescent="0.35">
      <c r="A13">
        <v>16</v>
      </c>
      <c r="B13">
        <v>46</v>
      </c>
      <c r="C13" t="s">
        <v>36</v>
      </c>
      <c r="D13" t="s">
        <v>40</v>
      </c>
      <c r="E13">
        <v>380</v>
      </c>
      <c r="F13">
        <f>'Combined Profiles'!D5</f>
        <v>3.694468307114045E-7</v>
      </c>
      <c r="G13">
        <f>'Combined Profiles'!E5</f>
        <v>1.9455773373607351E-7</v>
      </c>
      <c r="H13">
        <f>'Combined Profiles'!F5</f>
        <v>1.0359172056976949E-7</v>
      </c>
      <c r="I13">
        <f>'Combined Profiles'!G5</f>
        <v>5.6057236207115E-8</v>
      </c>
      <c r="J13">
        <f>'Combined Profiles'!H5</f>
        <v>3.1122421632874997E-8</v>
      </c>
      <c r="K13">
        <f>'Combined Profiles'!I5</f>
        <v>1.8099442604365E-8</v>
      </c>
      <c r="L13">
        <f>'Combined Profiles'!J5</f>
        <v>1.155286045299E-8</v>
      </c>
      <c r="M13">
        <f>'Combined Profiles'!K5</f>
        <v>8.8227929406950006E-9</v>
      </c>
      <c r="N13">
        <f>'Combined Profiles'!L5</f>
        <v>8.8227929128950004E-9</v>
      </c>
      <c r="O13">
        <f>'Combined Profiles'!M5</f>
        <v>1.1552860515475E-8</v>
      </c>
      <c r="P13">
        <f>'Combined Profiles'!N5</f>
        <v>1.8099442902745002E-8</v>
      </c>
      <c r="Q13">
        <f>'Combined Profiles'!O5</f>
        <v>3.1122420571234997E-8</v>
      </c>
      <c r="R13">
        <f>'Combined Profiles'!P5</f>
        <v>5.5868771161185042E-2</v>
      </c>
      <c r="S13">
        <f>'Combined Profiles'!Q5</f>
        <v>2.1474975865379706E-2</v>
      </c>
      <c r="T13">
        <f>'Combined Profiles'!R5</f>
        <v>2.648254890055407E-2</v>
      </c>
      <c r="U13">
        <f>'Combined Profiles'!S5</f>
        <v>3.135080395635588E-2</v>
      </c>
      <c r="V13">
        <f>'Combined Profiles'!T5</f>
        <v>3.5603185098808936E-2</v>
      </c>
      <c r="W13">
        <f>'Combined Profiles'!U5</f>
        <v>3.8765582288268437E-2</v>
      </c>
      <c r="X13">
        <f>'Combined Profiles'!V5</f>
        <v>4.0454293527275205E-2</v>
      </c>
      <c r="Y13">
        <f>'Combined Profiles'!W5</f>
        <v>4.0454384600098377E-2</v>
      </c>
      <c r="Z13">
        <f>'Combined Profiles'!X5</f>
        <v>3.8765896021945252E-2</v>
      </c>
      <c r="AA13">
        <f>'Combined Profiles'!Y5</f>
        <v>3.5603861361523208E-2</v>
      </c>
      <c r="AB13">
        <f>'Combined Profiles'!Z5</f>
        <v>3.1352144660129214E-2</v>
      </c>
      <c r="AC13">
        <f>'Combined Profiles'!AA5</f>
        <v>2.648515088941078E-2</v>
      </c>
      <c r="AD13">
        <f>'Combined Profiles'!AB5</f>
        <v>2.1479986410459999E-2</v>
      </c>
      <c r="AE13">
        <f>'Combined Profiles'!AC5</f>
        <v>1.6741794679912849E-2</v>
      </c>
      <c r="AF13">
        <f>'Combined Profiles'!AD5</f>
        <v>1.2557728359026949E-2</v>
      </c>
      <c r="AG13">
        <f>'Combined Profiles'!AE5</f>
        <v>9.0842067702596504E-3</v>
      </c>
      <c r="AH13">
        <f>'Combined Profiles'!AF5</f>
        <v>6.3623021546515002E-3</v>
      </c>
      <c r="AI13">
        <f>'Combined Profiles'!AG5</f>
        <v>4.3504214735064998E-3</v>
      </c>
      <c r="AJ13">
        <f>'Combined Profiles'!AH5</f>
        <v>2.9626235077435002E-3</v>
      </c>
      <c r="AK13">
        <f>'Combined Profiles'!AI5</f>
        <v>2.1036273852430001E-3</v>
      </c>
      <c r="AL13">
        <f>'Combined Profiles'!AJ5</f>
        <v>1.6956413308250001E-3</v>
      </c>
      <c r="AM13">
        <f>'Combined Profiles'!AK5</f>
        <v>1.6956413308250001E-3</v>
      </c>
      <c r="AN13">
        <f>'Combined Profiles'!AL5</f>
        <v>2.1036273852430001E-3</v>
      </c>
      <c r="AO13">
        <f>'Combined Profiles'!AM5</f>
        <v>2.9626235077435002E-3</v>
      </c>
      <c r="AP13">
        <f>'Combined Profiles'!AN5</f>
        <v>4.3504214735059993E-3</v>
      </c>
      <c r="AQ13">
        <f>'Combined Profiles'!AO5</f>
        <v>6.3623021546525002E-3</v>
      </c>
      <c r="AR13">
        <f>'Combined Profiles'!AP5</f>
        <v>9.0842067702594006E-3</v>
      </c>
      <c r="AS13">
        <f>'Combined Profiles'!AQ5</f>
        <v>1.2557728359026851E-2</v>
      </c>
      <c r="AT13">
        <f>'Combined Profiles'!AR5</f>
        <v>1.6741794679912849E-2</v>
      </c>
      <c r="AU13">
        <f>'Combined Profiles'!AS5</f>
        <v>2.14799864104596E-2</v>
      </c>
      <c r="AV13">
        <f>'Combined Profiles'!AT5</f>
        <v>2.6485150889411006E-2</v>
      </c>
      <c r="AW13">
        <f>'Combined Profiles'!AU5</f>
        <v>0.39617572378778948</v>
      </c>
    </row>
    <row r="14" spans="1:49" x14ac:dyDescent="0.35">
      <c r="A14">
        <v>16</v>
      </c>
      <c r="B14">
        <v>49</v>
      </c>
      <c r="C14" t="s">
        <v>36</v>
      </c>
      <c r="D14" t="s">
        <v>39</v>
      </c>
      <c r="E14">
        <v>228</v>
      </c>
      <c r="F14" s="2">
        <f>$E14*'Combined Profiles'!D6</f>
        <v>4.8962934225561821</v>
      </c>
      <c r="G14" s="2">
        <f>$E14*'Combined Profiles'!E6</f>
        <v>6.038019261356971</v>
      </c>
      <c r="H14" s="2">
        <f>$E14*'Combined Profiles'!F6</f>
        <v>7.1479799214591129</v>
      </c>
      <c r="I14" s="2">
        <f>$E14*'Combined Profiles'!G6</f>
        <v>8.1175200434627914</v>
      </c>
      <c r="J14" s="2">
        <f>$E14*'Combined Profiles'!H6</f>
        <v>8.8385413676899809</v>
      </c>
      <c r="K14" s="2">
        <f>$E14*'Combined Profiles'!I6</f>
        <v>9.2235575683887099</v>
      </c>
      <c r="L14" s="2">
        <f>$E14*'Combined Profiles'!J6</f>
        <v>9.2235592309879131</v>
      </c>
      <c r="M14" s="2">
        <f>$E14*'Combined Profiles'!K6</f>
        <v>8.8385470150400689</v>
      </c>
      <c r="N14" s="2">
        <f>$E14*'Combined Profiles'!L6</f>
        <v>8.1175319492135873</v>
      </c>
      <c r="O14" s="2">
        <f>$E14*'Combined Profiles'!M6</f>
        <v>7.148002995279974</v>
      </c>
      <c r="P14" s="2">
        <f>$E14*'Combined Profiles'!N6</f>
        <v>6.0380632697599816</v>
      </c>
      <c r="Q14" s="2">
        <f>$E14*'Combined Profiles'!O6</f>
        <v>4.896377422620156</v>
      </c>
      <c r="R14" s="2">
        <f>$E14*'Combined Profiles'!P6</f>
        <v>51.675800681142</v>
      </c>
      <c r="S14" s="2">
        <f>$E14*'Combined Profiles'!Q6</f>
        <v>8.8385470150398593</v>
      </c>
      <c r="T14" s="2">
        <f>$E14*'Combined Profiles'!R6</f>
        <v>9.2235592309880179</v>
      </c>
      <c r="U14" s="2">
        <f>$E14*'Combined Profiles'!S6</f>
        <v>9.223557568388653</v>
      </c>
      <c r="V14" s="2">
        <f>$E14*'Combined Profiles'!T6</f>
        <v>8.838541367689972</v>
      </c>
      <c r="W14" s="2">
        <f>$E14*'Combined Profiles'!U6</f>
        <v>8.1175200434628163</v>
      </c>
      <c r="X14" s="2">
        <f>$E14*'Combined Profiles'!V6</f>
        <v>7.1479799214591164</v>
      </c>
      <c r="Y14" s="2">
        <f>$E14*'Combined Profiles'!W6</f>
        <v>6.0380192613569861</v>
      </c>
      <c r="Z14" s="2">
        <f>$E14*'Combined Profiles'!X6</f>
        <v>4.8962934225561572</v>
      </c>
      <c r="AA14" s="2">
        <f>$E14*'Combined Profiles'!Y6</f>
        <v>3.8149421502593346</v>
      </c>
      <c r="AB14" s="2">
        <f>$E14*'Combined Profiles'!Z6</f>
        <v>2.859009060511374</v>
      </c>
      <c r="AC14" s="2">
        <f>$E14*'Combined Profiles'!AA6</f>
        <v>2.0633904664503562</v>
      </c>
      <c r="AD14" s="2">
        <f>$E14*'Combined Profiles'!AB6</f>
        <v>1.4361059379428145</v>
      </c>
      <c r="AE14" s="2">
        <f>$E14*'Combined Profiles'!AC6</f>
        <v>0.96538086959112634</v>
      </c>
      <c r="AF14" s="2">
        <f>$E14*'Combined Profiles'!AD6</f>
        <v>0.62784205319404152</v>
      </c>
      <c r="AG14" s="2">
        <f>$E14*'Combined Profiles'!AE6</f>
        <v>0.39576310912403717</v>
      </c>
      <c r="AH14" s="2">
        <f>$E14*'Combined Profiles'!AF6</f>
        <v>0.24227307750246058</v>
      </c>
      <c r="AI14" s="2">
        <f>$E14*'Combined Profiles'!AG6</f>
        <v>0.14433318798696254</v>
      </c>
      <c r="AJ14" s="2">
        <f>$E14*'Combined Profiles'!AH6</f>
        <v>8.3863978926795452E-2</v>
      </c>
      <c r="AK14" s="2">
        <f>$E14*'Combined Profiles'!AI6</f>
        <v>4.7636155402822102E-2</v>
      </c>
      <c r="AL14" s="2">
        <f>$E14*'Combined Profiles'!AJ6</f>
        <v>2.6515282984664431E-2</v>
      </c>
      <c r="AM14" s="2">
        <f>$E14*'Combined Profiles'!AK6</f>
        <v>1.4499022156763438E-2</v>
      </c>
      <c r="AN14" s="2">
        <f>$E14*'Combined Profiles'!AL6</f>
        <v>7.8087648073057164E-3</v>
      </c>
      <c r="AO14" s="2">
        <f>$E14*'Combined Profiles'!AM6</f>
        <v>4.1531219539556906E-3</v>
      </c>
      <c r="AP14" s="2">
        <f>$E14*'Combined Profiles'!AN6</f>
        <v>2.1871986056079501E-3</v>
      </c>
      <c r="AQ14" s="2">
        <f>$E14*'Combined Profiles'!AO6</f>
        <v>1.1437128421424813E-3</v>
      </c>
      <c r="AR14" s="2">
        <f>$E14*'Combined Profiles'!AP6</f>
        <v>5.954921889636558E-4</v>
      </c>
      <c r="AS14" s="2">
        <f>$E14*'Combined Profiles'!AQ6</f>
        <v>3.0960614199927072E-4</v>
      </c>
      <c r="AT14" s="2">
        <f>$E14*'Combined Profiles'!AR6</f>
        <v>1.612222632346459E-4</v>
      </c>
      <c r="AU14" s="2">
        <f>$E14*'Combined Profiles'!AS6</f>
        <v>8.4373875690147362E-5</v>
      </c>
      <c r="AV14" s="2">
        <f>$E14*'Combined Profiles'!AT6</f>
        <v>4.458450740327082E-5</v>
      </c>
      <c r="AW14" s="2">
        <f>$E14*'Combined Profiles'!AU6</f>
        <v>12.738145590903819</v>
      </c>
    </row>
    <row r="15" spans="1:49" x14ac:dyDescent="0.35">
      <c r="A15">
        <v>16</v>
      </c>
      <c r="B15">
        <v>49</v>
      </c>
      <c r="C15" t="s">
        <v>36</v>
      </c>
      <c r="D15" t="s">
        <v>40</v>
      </c>
      <c r="E15">
        <v>228</v>
      </c>
      <c r="F15" s="2">
        <f>$E15*'Combined Profiles'!D7</f>
        <v>8.4233877402200229E-5</v>
      </c>
      <c r="G15" s="2">
        <f>$E15*'Combined Profiles'!E7</f>
        <v>4.4359163291824757E-5</v>
      </c>
      <c r="H15" s="2">
        <f>$E15*'Combined Profiles'!F7</f>
        <v>2.3618912289907443E-5</v>
      </c>
      <c r="I15" s="2">
        <f>$E15*'Combined Profiles'!G7</f>
        <v>1.278104985522222E-5</v>
      </c>
      <c r="J15" s="2">
        <f>$E15*'Combined Profiles'!H7</f>
        <v>7.0959121322954998E-6</v>
      </c>
      <c r="K15" s="2">
        <f>$E15*'Combined Profiles'!I7</f>
        <v>4.1266729137952201E-6</v>
      </c>
      <c r="L15" s="2">
        <f>$E15*'Combined Profiles'!J7</f>
        <v>2.63405218328172E-6</v>
      </c>
      <c r="M15" s="2">
        <f>$E15*'Combined Profiles'!K7</f>
        <v>2.01159679047846E-6</v>
      </c>
      <c r="N15" s="2">
        <f>$E15*'Combined Profiles'!L7</f>
        <v>2.01159678414006E-6</v>
      </c>
      <c r="O15" s="2">
        <f>$E15*'Combined Profiles'!M7</f>
        <v>2.6340521975283E-6</v>
      </c>
      <c r="P15" s="2">
        <f>$E15*'Combined Profiles'!N7</f>
        <v>4.1266729818258605E-6</v>
      </c>
      <c r="Q15" s="2">
        <f>$E15*'Combined Profiles'!O7</f>
        <v>7.0959118902415796E-6</v>
      </c>
      <c r="R15" s="2">
        <f>$E15*'Combined Profiles'!P7</f>
        <v>12.738079824750189</v>
      </c>
      <c r="S15" s="2">
        <f>$E15*'Combined Profiles'!Q7</f>
        <v>4.896294497306573</v>
      </c>
      <c r="T15" s="2">
        <f>$E15*'Combined Profiles'!R7</f>
        <v>6.0380211493263278</v>
      </c>
      <c r="U15" s="2">
        <f>$E15*'Combined Profiles'!S7</f>
        <v>7.1479833020491403</v>
      </c>
      <c r="V15" s="2">
        <f>$E15*'Combined Profiles'!T7</f>
        <v>8.1175262025284365</v>
      </c>
      <c r="W15" s="2">
        <f>$E15*'Combined Profiles'!U7</f>
        <v>8.8385527617252038</v>
      </c>
      <c r="X15" s="2">
        <f>$E15*'Combined Profiles'!V7</f>
        <v>9.2235789242187476</v>
      </c>
      <c r="Y15" s="2">
        <f>$E15*'Combined Profiles'!W7</f>
        <v>9.2235996888224303</v>
      </c>
      <c r="Z15" s="2">
        <f>$E15*'Combined Profiles'!X7</f>
        <v>8.8386242930035177</v>
      </c>
      <c r="AA15" s="2">
        <f>$E15*'Combined Profiles'!Y7</f>
        <v>8.1176803904272905</v>
      </c>
      <c r="AB15" s="2">
        <f>$E15*'Combined Profiles'!Z7</f>
        <v>7.1482889825094604</v>
      </c>
      <c r="AC15" s="2">
        <f>$E15*'Combined Profiles'!AA7</f>
        <v>6.0386144027856581</v>
      </c>
      <c r="AD15" s="2">
        <f>$E15*'Combined Profiles'!AB7</f>
        <v>4.8974369015848795</v>
      </c>
      <c r="AE15" s="2">
        <f>$E15*'Combined Profiles'!AC7</f>
        <v>3.8171291870201296</v>
      </c>
      <c r="AF15" s="2">
        <f>$E15*'Combined Profiles'!AD7</f>
        <v>2.8631620658581443</v>
      </c>
      <c r="AG15" s="2">
        <f>$E15*'Combined Profiles'!AE7</f>
        <v>2.0711991436192001</v>
      </c>
      <c r="AH15" s="2">
        <f>$E15*'Combined Profiles'!AF7</f>
        <v>1.450604891260542</v>
      </c>
      <c r="AI15" s="2">
        <f>$E15*'Combined Profiles'!AG7</f>
        <v>0.99189609595948192</v>
      </c>
      <c r="AJ15" s="2">
        <f>$E15*'Combined Profiles'!AH7</f>
        <v>0.67547815976551806</v>
      </c>
      <c r="AK15" s="2">
        <f>$E15*'Combined Profiles'!AI7</f>
        <v>0.479627043835404</v>
      </c>
      <c r="AL15" s="2">
        <f>$E15*'Combined Profiles'!AJ7</f>
        <v>0.38660622342810003</v>
      </c>
      <c r="AM15" s="2">
        <f>$E15*'Combined Profiles'!AK7</f>
        <v>0.38660622342810003</v>
      </c>
      <c r="AN15" s="2">
        <f>$E15*'Combined Profiles'!AL7</f>
        <v>0.479627043835404</v>
      </c>
      <c r="AO15" s="2">
        <f>$E15*'Combined Profiles'!AM7</f>
        <v>0.67547815976551806</v>
      </c>
      <c r="AP15" s="2">
        <f>$E15*'Combined Profiles'!AN7</f>
        <v>0.9918960959593679</v>
      </c>
      <c r="AQ15" s="2">
        <f>$E15*'Combined Profiles'!AO7</f>
        <v>1.4506048912607701</v>
      </c>
      <c r="AR15" s="2">
        <f>$E15*'Combined Profiles'!AP7</f>
        <v>2.0711991436191433</v>
      </c>
      <c r="AS15" s="2">
        <f>$E15*'Combined Profiles'!AQ7</f>
        <v>2.8631620658581221</v>
      </c>
      <c r="AT15" s="2">
        <f>$E15*'Combined Profiles'!AR7</f>
        <v>3.8171291870201296</v>
      </c>
      <c r="AU15" s="2">
        <f>$E15*'Combined Profiles'!AS7</f>
        <v>4.8974369015847889</v>
      </c>
      <c r="AV15" s="2">
        <f>$E15*'Combined Profiles'!AT7</f>
        <v>6.0386144027857096</v>
      </c>
      <c r="AW15" s="2">
        <f>$E15*'Combined Profiles'!AU7</f>
        <v>90.328065023616006</v>
      </c>
    </row>
    <row r="16" spans="1:49" x14ac:dyDescent="0.35">
      <c r="A16">
        <v>16</v>
      </c>
      <c r="B16">
        <v>59</v>
      </c>
      <c r="C16" t="s">
        <v>36</v>
      </c>
      <c r="D16" t="s">
        <v>39</v>
      </c>
      <c r="E16">
        <v>228</v>
      </c>
      <c r="F16" s="2">
        <f>F14</f>
        <v>4.8962934225561821</v>
      </c>
      <c r="G16" s="2">
        <f t="shared" ref="G16:AW16" si="7">G14</f>
        <v>6.038019261356971</v>
      </c>
      <c r="H16" s="2">
        <f t="shared" si="7"/>
        <v>7.1479799214591129</v>
      </c>
      <c r="I16" s="2">
        <f t="shared" si="7"/>
        <v>8.1175200434627914</v>
      </c>
      <c r="J16" s="2">
        <f t="shared" si="7"/>
        <v>8.8385413676899809</v>
      </c>
      <c r="K16" s="2">
        <f t="shared" si="7"/>
        <v>9.2235575683887099</v>
      </c>
      <c r="L16" s="2">
        <f t="shared" si="7"/>
        <v>9.2235592309879131</v>
      </c>
      <c r="M16" s="2">
        <f t="shared" si="7"/>
        <v>8.8385470150400689</v>
      </c>
      <c r="N16" s="2">
        <f t="shared" si="7"/>
        <v>8.1175319492135873</v>
      </c>
      <c r="O16" s="2">
        <f t="shared" si="7"/>
        <v>7.148002995279974</v>
      </c>
      <c r="P16" s="2">
        <f t="shared" si="7"/>
        <v>6.0380632697599816</v>
      </c>
      <c r="Q16" s="2">
        <f t="shared" si="7"/>
        <v>4.896377422620156</v>
      </c>
      <c r="R16" s="2">
        <f t="shared" si="7"/>
        <v>51.675800681142</v>
      </c>
      <c r="S16" s="2">
        <f t="shared" si="7"/>
        <v>8.8385470150398593</v>
      </c>
      <c r="T16" s="2">
        <f t="shared" si="7"/>
        <v>9.2235592309880179</v>
      </c>
      <c r="U16" s="2">
        <f t="shared" si="7"/>
        <v>9.223557568388653</v>
      </c>
      <c r="V16" s="2">
        <f t="shared" si="7"/>
        <v>8.838541367689972</v>
      </c>
      <c r="W16" s="2">
        <f t="shared" si="7"/>
        <v>8.1175200434628163</v>
      </c>
      <c r="X16" s="2">
        <f t="shared" si="7"/>
        <v>7.1479799214591164</v>
      </c>
      <c r="Y16" s="2">
        <f t="shared" si="7"/>
        <v>6.0380192613569861</v>
      </c>
      <c r="Z16" s="2">
        <f t="shared" si="7"/>
        <v>4.8962934225561572</v>
      </c>
      <c r="AA16" s="2">
        <f t="shared" si="7"/>
        <v>3.8149421502593346</v>
      </c>
      <c r="AB16" s="2">
        <f t="shared" si="7"/>
        <v>2.859009060511374</v>
      </c>
      <c r="AC16" s="2">
        <f t="shared" si="7"/>
        <v>2.0633904664503562</v>
      </c>
      <c r="AD16" s="2">
        <f t="shared" si="7"/>
        <v>1.4361059379428145</v>
      </c>
      <c r="AE16" s="2">
        <f t="shared" si="7"/>
        <v>0.96538086959112634</v>
      </c>
      <c r="AF16" s="2">
        <f t="shared" si="7"/>
        <v>0.62784205319404152</v>
      </c>
      <c r="AG16" s="2">
        <f t="shared" si="7"/>
        <v>0.39576310912403717</v>
      </c>
      <c r="AH16" s="2">
        <f t="shared" si="7"/>
        <v>0.24227307750246058</v>
      </c>
      <c r="AI16" s="2">
        <f t="shared" si="7"/>
        <v>0.14433318798696254</v>
      </c>
      <c r="AJ16" s="2">
        <f t="shared" si="7"/>
        <v>8.3863978926795452E-2</v>
      </c>
      <c r="AK16" s="2">
        <f t="shared" si="7"/>
        <v>4.7636155402822102E-2</v>
      </c>
      <c r="AL16" s="2">
        <f t="shared" si="7"/>
        <v>2.6515282984664431E-2</v>
      </c>
      <c r="AM16" s="2">
        <f t="shared" si="7"/>
        <v>1.4499022156763438E-2</v>
      </c>
      <c r="AN16" s="2">
        <f t="shared" si="7"/>
        <v>7.8087648073057164E-3</v>
      </c>
      <c r="AO16" s="2">
        <f t="shared" si="7"/>
        <v>4.1531219539556906E-3</v>
      </c>
      <c r="AP16" s="2">
        <f t="shared" si="7"/>
        <v>2.1871986056079501E-3</v>
      </c>
      <c r="AQ16" s="2">
        <f t="shared" si="7"/>
        <v>1.1437128421424813E-3</v>
      </c>
      <c r="AR16" s="2">
        <f t="shared" si="7"/>
        <v>5.954921889636558E-4</v>
      </c>
      <c r="AS16" s="2">
        <f t="shared" si="7"/>
        <v>3.0960614199927072E-4</v>
      </c>
      <c r="AT16" s="2">
        <f t="shared" si="7"/>
        <v>1.612222632346459E-4</v>
      </c>
      <c r="AU16" s="2">
        <f t="shared" si="7"/>
        <v>8.4373875690147362E-5</v>
      </c>
      <c r="AV16" s="2">
        <f t="shared" si="7"/>
        <v>4.458450740327082E-5</v>
      </c>
      <c r="AW16" s="2">
        <f t="shared" si="7"/>
        <v>12.738145590903819</v>
      </c>
    </row>
    <row r="17" spans="1:49" x14ac:dyDescent="0.35">
      <c r="A17">
        <v>16</v>
      </c>
      <c r="B17">
        <v>59</v>
      </c>
      <c r="C17" t="s">
        <v>36</v>
      </c>
      <c r="D17" t="s">
        <v>40</v>
      </c>
      <c r="E17">
        <v>228</v>
      </c>
      <c r="F17" s="2">
        <f>F15</f>
        <v>8.4233877402200229E-5</v>
      </c>
      <c r="G17" s="2">
        <f t="shared" ref="G17:AW17" si="8">G15</f>
        <v>4.4359163291824757E-5</v>
      </c>
      <c r="H17" s="2">
        <f t="shared" si="8"/>
        <v>2.3618912289907443E-5</v>
      </c>
      <c r="I17" s="2">
        <f t="shared" si="8"/>
        <v>1.278104985522222E-5</v>
      </c>
      <c r="J17" s="2">
        <f t="shared" si="8"/>
        <v>7.0959121322954998E-6</v>
      </c>
      <c r="K17" s="2">
        <f t="shared" si="8"/>
        <v>4.1266729137952201E-6</v>
      </c>
      <c r="L17" s="2">
        <f t="shared" si="8"/>
        <v>2.63405218328172E-6</v>
      </c>
      <c r="M17" s="2">
        <f t="shared" si="8"/>
        <v>2.01159679047846E-6</v>
      </c>
      <c r="N17" s="2">
        <f t="shared" si="8"/>
        <v>2.01159678414006E-6</v>
      </c>
      <c r="O17" s="2">
        <f t="shared" si="8"/>
        <v>2.6340521975283E-6</v>
      </c>
      <c r="P17" s="2">
        <f t="shared" si="8"/>
        <v>4.1266729818258605E-6</v>
      </c>
      <c r="Q17" s="2">
        <f t="shared" si="8"/>
        <v>7.0959118902415796E-6</v>
      </c>
      <c r="R17" s="2">
        <f t="shared" si="8"/>
        <v>12.738079824750189</v>
      </c>
      <c r="S17" s="2">
        <f t="shared" si="8"/>
        <v>4.896294497306573</v>
      </c>
      <c r="T17" s="2">
        <f t="shared" si="8"/>
        <v>6.0380211493263278</v>
      </c>
      <c r="U17" s="2">
        <f t="shared" si="8"/>
        <v>7.1479833020491403</v>
      </c>
      <c r="V17" s="2">
        <f t="shared" si="8"/>
        <v>8.1175262025284365</v>
      </c>
      <c r="W17" s="2">
        <f t="shared" si="8"/>
        <v>8.8385527617252038</v>
      </c>
      <c r="X17" s="2">
        <f t="shared" si="8"/>
        <v>9.2235789242187476</v>
      </c>
      <c r="Y17" s="2">
        <f t="shared" si="8"/>
        <v>9.2235996888224303</v>
      </c>
      <c r="Z17" s="2">
        <f t="shared" si="8"/>
        <v>8.8386242930035177</v>
      </c>
      <c r="AA17" s="2">
        <f t="shared" si="8"/>
        <v>8.1176803904272905</v>
      </c>
      <c r="AB17" s="2">
        <f t="shared" si="8"/>
        <v>7.1482889825094604</v>
      </c>
      <c r="AC17" s="2">
        <f t="shared" si="8"/>
        <v>6.0386144027856581</v>
      </c>
      <c r="AD17" s="2">
        <f t="shared" si="8"/>
        <v>4.8974369015848795</v>
      </c>
      <c r="AE17" s="2">
        <f t="shared" si="8"/>
        <v>3.8171291870201296</v>
      </c>
      <c r="AF17" s="2">
        <f t="shared" si="8"/>
        <v>2.8631620658581443</v>
      </c>
      <c r="AG17" s="2">
        <f t="shared" si="8"/>
        <v>2.0711991436192001</v>
      </c>
      <c r="AH17" s="2">
        <f t="shared" si="8"/>
        <v>1.450604891260542</v>
      </c>
      <c r="AI17" s="2">
        <f t="shared" si="8"/>
        <v>0.99189609595948192</v>
      </c>
      <c r="AJ17" s="2">
        <f t="shared" si="8"/>
        <v>0.67547815976551806</v>
      </c>
      <c r="AK17" s="2">
        <f t="shared" si="8"/>
        <v>0.479627043835404</v>
      </c>
      <c r="AL17" s="2">
        <f t="shared" si="8"/>
        <v>0.38660622342810003</v>
      </c>
      <c r="AM17" s="2">
        <f t="shared" si="8"/>
        <v>0.38660622342810003</v>
      </c>
      <c r="AN17" s="2">
        <f t="shared" si="8"/>
        <v>0.479627043835404</v>
      </c>
      <c r="AO17" s="2">
        <f t="shared" si="8"/>
        <v>0.67547815976551806</v>
      </c>
      <c r="AP17" s="2">
        <f t="shared" si="8"/>
        <v>0.9918960959593679</v>
      </c>
      <c r="AQ17" s="2">
        <f t="shared" si="8"/>
        <v>1.4506048912607701</v>
      </c>
      <c r="AR17" s="2">
        <f t="shared" si="8"/>
        <v>2.0711991436191433</v>
      </c>
      <c r="AS17" s="2">
        <f t="shared" si="8"/>
        <v>2.8631620658581221</v>
      </c>
      <c r="AT17" s="2">
        <f t="shared" si="8"/>
        <v>3.8171291870201296</v>
      </c>
      <c r="AU17" s="2">
        <f t="shared" si="8"/>
        <v>4.8974369015847889</v>
      </c>
      <c r="AV17" s="2">
        <f t="shared" si="8"/>
        <v>6.0386144027857096</v>
      </c>
      <c r="AW17" s="2">
        <f t="shared" si="8"/>
        <v>90.328065023616006</v>
      </c>
    </row>
    <row r="18" spans="1:49" x14ac:dyDescent="0.35">
      <c r="A18">
        <v>16</v>
      </c>
      <c r="B18">
        <v>88</v>
      </c>
      <c r="C18" t="s">
        <v>36</v>
      </c>
      <c r="D18" t="s">
        <v>39</v>
      </c>
      <c r="E18">
        <v>228</v>
      </c>
      <c r="F18" s="2">
        <f>F16</f>
        <v>4.8962934225561821</v>
      </c>
      <c r="G18" s="2">
        <f t="shared" ref="G18:AW18" si="9">G16</f>
        <v>6.038019261356971</v>
      </c>
      <c r="H18" s="2">
        <f t="shared" si="9"/>
        <v>7.1479799214591129</v>
      </c>
      <c r="I18" s="2">
        <f t="shared" si="9"/>
        <v>8.1175200434627914</v>
      </c>
      <c r="J18" s="2">
        <f t="shared" si="9"/>
        <v>8.8385413676899809</v>
      </c>
      <c r="K18" s="2">
        <f t="shared" si="9"/>
        <v>9.2235575683887099</v>
      </c>
      <c r="L18" s="2">
        <f t="shared" si="9"/>
        <v>9.2235592309879131</v>
      </c>
      <c r="M18" s="2">
        <f t="shared" si="9"/>
        <v>8.8385470150400689</v>
      </c>
      <c r="N18" s="2">
        <f t="shared" si="9"/>
        <v>8.1175319492135873</v>
      </c>
      <c r="O18" s="2">
        <f t="shared" si="9"/>
        <v>7.148002995279974</v>
      </c>
      <c r="P18" s="2">
        <f t="shared" si="9"/>
        <v>6.0380632697599816</v>
      </c>
      <c r="Q18" s="2">
        <f t="shared" si="9"/>
        <v>4.896377422620156</v>
      </c>
      <c r="R18" s="2">
        <f t="shared" si="9"/>
        <v>51.675800681142</v>
      </c>
      <c r="S18" s="2">
        <f t="shared" si="9"/>
        <v>8.8385470150398593</v>
      </c>
      <c r="T18" s="2">
        <f t="shared" si="9"/>
        <v>9.2235592309880179</v>
      </c>
      <c r="U18" s="2">
        <f t="shared" si="9"/>
        <v>9.223557568388653</v>
      </c>
      <c r="V18" s="2">
        <f t="shared" si="9"/>
        <v>8.838541367689972</v>
      </c>
      <c r="W18" s="2">
        <f t="shared" si="9"/>
        <v>8.1175200434628163</v>
      </c>
      <c r="X18" s="2">
        <f t="shared" si="9"/>
        <v>7.1479799214591164</v>
      </c>
      <c r="Y18" s="2">
        <f t="shared" si="9"/>
        <v>6.0380192613569861</v>
      </c>
      <c r="Z18" s="2">
        <f t="shared" si="9"/>
        <v>4.8962934225561572</v>
      </c>
      <c r="AA18" s="2">
        <f t="shared" si="9"/>
        <v>3.8149421502593346</v>
      </c>
      <c r="AB18" s="2">
        <f t="shared" si="9"/>
        <v>2.859009060511374</v>
      </c>
      <c r="AC18" s="2">
        <f t="shared" si="9"/>
        <v>2.0633904664503562</v>
      </c>
      <c r="AD18" s="2">
        <f t="shared" si="9"/>
        <v>1.4361059379428145</v>
      </c>
      <c r="AE18" s="2">
        <f t="shared" si="9"/>
        <v>0.96538086959112634</v>
      </c>
      <c r="AF18" s="2">
        <f t="shared" si="9"/>
        <v>0.62784205319404152</v>
      </c>
      <c r="AG18" s="2">
        <f t="shared" si="9"/>
        <v>0.39576310912403717</v>
      </c>
      <c r="AH18" s="2">
        <f t="shared" si="9"/>
        <v>0.24227307750246058</v>
      </c>
      <c r="AI18" s="2">
        <f t="shared" si="9"/>
        <v>0.14433318798696254</v>
      </c>
      <c r="AJ18" s="2">
        <f t="shared" si="9"/>
        <v>8.3863978926795452E-2</v>
      </c>
      <c r="AK18" s="2">
        <f t="shared" si="9"/>
        <v>4.7636155402822102E-2</v>
      </c>
      <c r="AL18" s="2">
        <f t="shared" si="9"/>
        <v>2.6515282984664431E-2</v>
      </c>
      <c r="AM18" s="2">
        <f t="shared" si="9"/>
        <v>1.4499022156763438E-2</v>
      </c>
      <c r="AN18" s="2">
        <f t="shared" si="9"/>
        <v>7.8087648073057164E-3</v>
      </c>
      <c r="AO18" s="2">
        <f t="shared" si="9"/>
        <v>4.1531219539556906E-3</v>
      </c>
      <c r="AP18" s="2">
        <f t="shared" si="9"/>
        <v>2.1871986056079501E-3</v>
      </c>
      <c r="AQ18" s="2">
        <f t="shared" si="9"/>
        <v>1.1437128421424813E-3</v>
      </c>
      <c r="AR18" s="2">
        <f t="shared" si="9"/>
        <v>5.954921889636558E-4</v>
      </c>
      <c r="AS18" s="2">
        <f t="shared" si="9"/>
        <v>3.0960614199927072E-4</v>
      </c>
      <c r="AT18" s="2">
        <f t="shared" si="9"/>
        <v>1.612222632346459E-4</v>
      </c>
      <c r="AU18" s="2">
        <f t="shared" si="9"/>
        <v>8.4373875690147362E-5</v>
      </c>
      <c r="AV18" s="2">
        <f t="shared" si="9"/>
        <v>4.458450740327082E-5</v>
      </c>
      <c r="AW18" s="2">
        <f t="shared" si="9"/>
        <v>12.738145590903819</v>
      </c>
    </row>
    <row r="19" spans="1:49" x14ac:dyDescent="0.35">
      <c r="A19">
        <v>16</v>
      </c>
      <c r="B19">
        <v>88</v>
      </c>
      <c r="C19" t="s">
        <v>36</v>
      </c>
      <c r="D19" t="s">
        <v>40</v>
      </c>
      <c r="E19">
        <v>228</v>
      </c>
      <c r="F19" s="2">
        <f>F17</f>
        <v>8.4233877402200229E-5</v>
      </c>
      <c r="G19" s="2">
        <f t="shared" ref="G19:AW19" si="10">G17</f>
        <v>4.4359163291824757E-5</v>
      </c>
      <c r="H19" s="2">
        <f t="shared" si="10"/>
        <v>2.3618912289907443E-5</v>
      </c>
      <c r="I19" s="2">
        <f t="shared" si="10"/>
        <v>1.278104985522222E-5</v>
      </c>
      <c r="J19" s="2">
        <f t="shared" si="10"/>
        <v>7.0959121322954998E-6</v>
      </c>
      <c r="K19" s="2">
        <f t="shared" si="10"/>
        <v>4.1266729137952201E-6</v>
      </c>
      <c r="L19" s="2">
        <f t="shared" si="10"/>
        <v>2.63405218328172E-6</v>
      </c>
      <c r="M19" s="2">
        <f t="shared" si="10"/>
        <v>2.01159679047846E-6</v>
      </c>
      <c r="N19" s="2">
        <f t="shared" si="10"/>
        <v>2.01159678414006E-6</v>
      </c>
      <c r="O19" s="2">
        <f t="shared" si="10"/>
        <v>2.6340521975283E-6</v>
      </c>
      <c r="P19" s="2">
        <f t="shared" si="10"/>
        <v>4.1266729818258605E-6</v>
      </c>
      <c r="Q19" s="2">
        <f t="shared" si="10"/>
        <v>7.0959118902415796E-6</v>
      </c>
      <c r="R19" s="2">
        <f t="shared" si="10"/>
        <v>12.738079824750189</v>
      </c>
      <c r="S19" s="2">
        <f t="shared" si="10"/>
        <v>4.896294497306573</v>
      </c>
      <c r="T19" s="2">
        <f t="shared" si="10"/>
        <v>6.0380211493263278</v>
      </c>
      <c r="U19" s="2">
        <f t="shared" si="10"/>
        <v>7.1479833020491403</v>
      </c>
      <c r="V19" s="2">
        <f t="shared" si="10"/>
        <v>8.1175262025284365</v>
      </c>
      <c r="W19" s="2">
        <f t="shared" si="10"/>
        <v>8.8385527617252038</v>
      </c>
      <c r="X19" s="2">
        <f t="shared" si="10"/>
        <v>9.2235789242187476</v>
      </c>
      <c r="Y19" s="2">
        <f t="shared" si="10"/>
        <v>9.2235996888224303</v>
      </c>
      <c r="Z19" s="2">
        <f t="shared" si="10"/>
        <v>8.8386242930035177</v>
      </c>
      <c r="AA19" s="2">
        <f t="shared" si="10"/>
        <v>8.1176803904272905</v>
      </c>
      <c r="AB19" s="2">
        <f t="shared" si="10"/>
        <v>7.1482889825094604</v>
      </c>
      <c r="AC19" s="2">
        <f t="shared" si="10"/>
        <v>6.0386144027856581</v>
      </c>
      <c r="AD19" s="2">
        <f t="shared" si="10"/>
        <v>4.8974369015848795</v>
      </c>
      <c r="AE19" s="2">
        <f t="shared" si="10"/>
        <v>3.8171291870201296</v>
      </c>
      <c r="AF19" s="2">
        <f t="shared" si="10"/>
        <v>2.8631620658581443</v>
      </c>
      <c r="AG19" s="2">
        <f t="shared" si="10"/>
        <v>2.0711991436192001</v>
      </c>
      <c r="AH19" s="2">
        <f t="shared" si="10"/>
        <v>1.450604891260542</v>
      </c>
      <c r="AI19" s="2">
        <f t="shared" si="10"/>
        <v>0.99189609595948192</v>
      </c>
      <c r="AJ19" s="2">
        <f t="shared" si="10"/>
        <v>0.67547815976551806</v>
      </c>
      <c r="AK19" s="2">
        <f t="shared" si="10"/>
        <v>0.479627043835404</v>
      </c>
      <c r="AL19" s="2">
        <f t="shared" si="10"/>
        <v>0.38660622342810003</v>
      </c>
      <c r="AM19" s="2">
        <f t="shared" si="10"/>
        <v>0.38660622342810003</v>
      </c>
      <c r="AN19" s="2">
        <f t="shared" si="10"/>
        <v>0.479627043835404</v>
      </c>
      <c r="AO19" s="2">
        <f t="shared" si="10"/>
        <v>0.67547815976551806</v>
      </c>
      <c r="AP19" s="2">
        <f t="shared" si="10"/>
        <v>0.9918960959593679</v>
      </c>
      <c r="AQ19" s="2">
        <f t="shared" si="10"/>
        <v>1.4506048912607701</v>
      </c>
      <c r="AR19" s="2">
        <f t="shared" si="10"/>
        <v>2.0711991436191433</v>
      </c>
      <c r="AS19" s="2">
        <f t="shared" si="10"/>
        <v>2.8631620658581221</v>
      </c>
      <c r="AT19" s="2">
        <f t="shared" si="10"/>
        <v>3.8171291870201296</v>
      </c>
      <c r="AU19" s="2">
        <f t="shared" si="10"/>
        <v>4.8974369015847889</v>
      </c>
      <c r="AV19" s="2">
        <f t="shared" si="10"/>
        <v>6.0386144027857096</v>
      </c>
      <c r="AW19" s="2">
        <f t="shared" si="10"/>
        <v>90.328065023616006</v>
      </c>
    </row>
    <row r="20" spans="1:49" x14ac:dyDescent="0.35">
      <c r="A20">
        <v>16</v>
      </c>
      <c r="B20" s="3">
        <v>46</v>
      </c>
      <c r="C20" t="s">
        <v>37</v>
      </c>
      <c r="D20" t="s">
        <v>39</v>
      </c>
      <c r="E20">
        <v>2280</v>
      </c>
      <c r="F20" s="2">
        <f>$E$20*'Combined Profiles'!D8</f>
        <v>6.2867145615539992E-3</v>
      </c>
      <c r="G20" s="2">
        <f>$E$20*'Combined Profiles'!E8</f>
        <v>6.7017634918595994E-3</v>
      </c>
      <c r="H20" s="2">
        <f>$E$20*'Combined Profiles'!F8</f>
        <v>7.2949677544187994E-3</v>
      </c>
      <c r="I20" s="2">
        <f>$E$20*'Combined Profiles'!G8</f>
        <v>8.1052801941624009E-3</v>
      </c>
      <c r="J20" s="2">
        <f>$E$20*'Combined Profiles'!H8</f>
        <v>9.1881100155323994E-3</v>
      </c>
      <c r="K20" s="2">
        <f>$E$20*'Combined Profiles'!I8</f>
        <v>1.06209530067528E-2</v>
      </c>
      <c r="L20" s="2">
        <f>$E$20*'Combined Profiles'!J8</f>
        <v>1.2511492868251201E-2</v>
      </c>
      <c r="M20" s="2">
        <f>$E$20*'Combined Profiles'!K8</f>
        <v>1.5009183034314E-2</v>
      </c>
      <c r="N20" s="2">
        <f>$E$20*'Combined Profiles'!L8</f>
        <v>1.8321762546525601E-2</v>
      </c>
      <c r="O20" s="2">
        <f>$E$20*'Combined Profiles'!M8</f>
        <v>2.27387858582388E-2</v>
      </c>
      <c r="P20" s="2">
        <f>$E$20*'Combined Profiles'!N8</f>
        <v>2.8665124957104E-2</v>
      </c>
      <c r="Q20" s="2">
        <f>$E$20*'Combined Profiles'!O8</f>
        <v>3.6668622887219997E-2</v>
      </c>
      <c r="R20" s="2">
        <f>$E$20*'Combined Profiles'!P8</f>
        <v>185.75837068914001</v>
      </c>
      <c r="S20" s="2">
        <f>$E$20*'Combined Profiles'!Q8</f>
        <v>50.801266300404002</v>
      </c>
      <c r="T20" s="2">
        <f>$E$20*'Combined Profiles'!R8</f>
        <v>60.9099806754</v>
      </c>
      <c r="U20" s="2">
        <f>$E$20*'Combined Profiles'!S8</f>
        <v>71.715782205251998</v>
      </c>
      <c r="V20" s="2">
        <f>$E$20*'Combined Profiles'!T8</f>
        <v>82.861170075347999</v>
      </c>
      <c r="W20" s="2">
        <f>$E$20*'Combined Profiles'!U8</f>
        <v>93.892320112488008</v>
      </c>
      <c r="X20" s="2">
        <f>$E$20*'Combined Profiles'!V8</f>
        <v>104.28467349301199</v>
      </c>
      <c r="Y20" s="2">
        <f>$E$20*'Combined Profiles'!W8</f>
        <v>113.48228492443199</v>
      </c>
      <c r="Z20" s="2">
        <f>$E$20*'Combined Profiles'!X8</f>
        <v>120.9473770047</v>
      </c>
      <c r="AA20" s="2">
        <f>$E$20*'Combined Profiles'!Y8</f>
        <v>126.21407133011999</v>
      </c>
      <c r="AB20" s="2">
        <f>$E$20*'Combined Profiles'!Z8</f>
        <v>128.93867121703201</v>
      </c>
      <c r="AC20" s="2">
        <f>$E$20*'Combined Profiles'!AA8</f>
        <v>128.93867121703201</v>
      </c>
      <c r="AD20" s="2">
        <f>$E$20*'Combined Profiles'!AB8</f>
        <v>126.21407133011999</v>
      </c>
      <c r="AE20" s="2">
        <f>$E$20*'Combined Profiles'!AC8</f>
        <v>120.9473770047</v>
      </c>
      <c r="AF20" s="2">
        <f>$E$20*'Combined Profiles'!AD8</f>
        <v>113.48228492443199</v>
      </c>
      <c r="AG20" s="2">
        <f>$E$20*'Combined Profiles'!AE8</f>
        <v>104.28467349301199</v>
      </c>
      <c r="AH20" s="2">
        <f>$E$20*'Combined Profiles'!AF8</f>
        <v>93.892320112488008</v>
      </c>
      <c r="AI20" s="2">
        <f>$E$20*'Combined Profiles'!AG8</f>
        <v>82.861170075347999</v>
      </c>
      <c r="AJ20" s="2">
        <f>$E$20*'Combined Profiles'!AH8</f>
        <v>71.715782205251998</v>
      </c>
      <c r="AK20" s="2">
        <f>$E$20*'Combined Profiles'!AI8</f>
        <v>60.9099806754</v>
      </c>
      <c r="AL20" s="2">
        <f>$E$20*'Combined Profiles'!AJ8</f>
        <v>50.801266300404002</v>
      </c>
      <c r="AM20" s="2">
        <f>$E$20*'Combined Profiles'!AK8</f>
        <v>41.63983125096</v>
      </c>
      <c r="AN20" s="2">
        <f>$E$20*'Combined Profiles'!AL8</f>
        <v>33.570668760192</v>
      </c>
      <c r="AO20" s="2">
        <f>$E$20*'Combined Profiles'!AM8</f>
        <v>26.645668226112001</v>
      </c>
      <c r="AP20" s="2">
        <f>$E$20*'Combined Profiles'!AN8</f>
        <v>20.841878070466798</v>
      </c>
      <c r="AQ20" s="2">
        <f>$E$20*'Combined Profiles'!AO8</f>
        <v>16.0822182426948</v>
      </c>
      <c r="AR20" s="2">
        <f>$E$20*'Combined Profiles'!AP8</f>
        <v>12.255597326050799</v>
      </c>
      <c r="AS20" s="2">
        <f>$E$20*'Combined Profiles'!AQ8</f>
        <v>9.2343491708508001</v>
      </c>
      <c r="AT20" s="2">
        <f>$E$20*'Combined Profiles'!AR8</f>
        <v>6.8878926884507994</v>
      </c>
      <c r="AU20" s="2">
        <f>$E$20*'Combined Profiles'!AS8</f>
        <v>5.0923546485204003</v>
      </c>
      <c r="AV20" s="2">
        <f>$E$20*'Combined Profiles'!AT8</f>
        <v>3.7364883732684002</v>
      </c>
      <c r="AW20" s="2">
        <f>$E$20*'Combined Profiles'!AU8</f>
        <v>9.9773751155808004</v>
      </c>
    </row>
    <row r="21" spans="1:49" x14ac:dyDescent="0.35">
      <c r="A21">
        <v>16</v>
      </c>
      <c r="B21" s="3">
        <v>46</v>
      </c>
      <c r="C21" t="s">
        <v>37</v>
      </c>
      <c r="D21" t="s">
        <v>40</v>
      </c>
      <c r="E21">
        <v>2280</v>
      </c>
      <c r="F21" s="2">
        <f>$E$21*'Combined Profiles'!D9</f>
        <v>8.1052801927716002E-3</v>
      </c>
      <c r="G21" s="2">
        <f>$E$21*'Combined Profiles'!E9</f>
        <v>7.2949677553763997E-3</v>
      </c>
      <c r="H21" s="2">
        <f>$E$21*'Combined Profiles'!F9</f>
        <v>6.7017634910615997E-3</v>
      </c>
      <c r="I21" s="2">
        <f>$E$21*'Combined Profiles'!G9</f>
        <v>6.2867145629904005E-3</v>
      </c>
      <c r="J21" s="2">
        <f>$E$21*'Combined Profiles'!H9</f>
        <v>6.0234711430152002E-3</v>
      </c>
      <c r="K21" s="2">
        <f>$E$21*'Combined Profiles'!I9</f>
        <v>5.8957402756679997E-3</v>
      </c>
      <c r="L21" s="2">
        <f>$E$21*'Combined Profiles'!J9</f>
        <v>5.8957402777883999E-3</v>
      </c>
      <c r="M21" s="2">
        <f>$E$21*'Combined Profiles'!K9</f>
        <v>6.0234711425135997E-3</v>
      </c>
      <c r="N21" s="2">
        <f>$E$21*'Combined Profiles'!L9</f>
        <v>6.2867145605963997E-3</v>
      </c>
      <c r="O21" s="2">
        <f>$E$21*'Combined Profiles'!M9</f>
        <v>6.7017634928171997E-3</v>
      </c>
      <c r="P21" s="2">
        <f>$E$21*'Combined Profiles'!N9</f>
        <v>7.2949677525035997E-3</v>
      </c>
      <c r="Q21" s="2">
        <f>$E$21*'Combined Profiles'!O9</f>
        <v>8.1052801960775998E-3</v>
      </c>
      <c r="R21" s="2">
        <f>$E$21*'Combined Profiles'!P9</f>
        <v>18.753990988525199</v>
      </c>
      <c r="S21" s="2">
        <f>$E$21*'Combined Profiles'!Q9</f>
        <v>6.8878926884735998</v>
      </c>
      <c r="T21" s="2">
        <f>$E$21*'Combined Profiles'!R9</f>
        <v>9.2343491708508001</v>
      </c>
      <c r="U21" s="2">
        <f>$E$21*'Combined Profiles'!S9</f>
        <v>12.255597326050799</v>
      </c>
      <c r="V21" s="2">
        <f>$E$21*'Combined Profiles'!T9</f>
        <v>16.0822182426948</v>
      </c>
      <c r="W21" s="2">
        <f>$E$21*'Combined Profiles'!U9</f>
        <v>20.841878070466798</v>
      </c>
      <c r="X21" s="2">
        <f>$E$21*'Combined Profiles'!V9</f>
        <v>26.645668226112001</v>
      </c>
      <c r="Y21" s="2">
        <f>$E$21*'Combined Profiles'!W9</f>
        <v>33.570668760192</v>
      </c>
      <c r="Z21" s="2">
        <f>$E$21*'Combined Profiles'!X9</f>
        <v>41.63983125096</v>
      </c>
      <c r="AA21" s="2">
        <f>$E$21*'Combined Profiles'!Y9</f>
        <v>50.801266300404002</v>
      </c>
      <c r="AB21" s="2">
        <f>$E$21*'Combined Profiles'!Z9</f>
        <v>60.9099806754</v>
      </c>
      <c r="AC21" s="2">
        <f>$E$21*'Combined Profiles'!AA9</f>
        <v>71.715782205251998</v>
      </c>
      <c r="AD21" s="2">
        <f>$E$21*'Combined Profiles'!AB9</f>
        <v>82.861170075347999</v>
      </c>
      <c r="AE21" s="2">
        <f>$E$21*'Combined Profiles'!AC9</f>
        <v>93.892320112488008</v>
      </c>
      <c r="AF21" s="2">
        <f>$E$21*'Combined Profiles'!AD9</f>
        <v>104.28467349301199</v>
      </c>
      <c r="AG21" s="2">
        <f>$E$21*'Combined Profiles'!AE9</f>
        <v>113.48228492443199</v>
      </c>
      <c r="AH21" s="2">
        <f>$E$21*'Combined Profiles'!AF9</f>
        <v>120.9473770047</v>
      </c>
      <c r="AI21" s="2">
        <f>$E$21*'Combined Profiles'!AG9</f>
        <v>126.21407133011999</v>
      </c>
      <c r="AJ21" s="2">
        <f>$E$21*'Combined Profiles'!AH9</f>
        <v>128.93867121703201</v>
      </c>
      <c r="AK21" s="2">
        <f>$E$21*'Combined Profiles'!AI9</f>
        <v>128.93867121703201</v>
      </c>
      <c r="AL21" s="2">
        <f>$E$21*'Combined Profiles'!AJ9</f>
        <v>126.21407133011999</v>
      </c>
      <c r="AM21" s="2">
        <f>$E$21*'Combined Profiles'!AK9</f>
        <v>120.9473770047</v>
      </c>
      <c r="AN21" s="2">
        <f>$E$21*'Combined Profiles'!AL9</f>
        <v>113.48228492443199</v>
      </c>
      <c r="AO21" s="2">
        <f>$E$21*'Combined Profiles'!AM9</f>
        <v>104.28467349301199</v>
      </c>
      <c r="AP21" s="2">
        <f>$E$21*'Combined Profiles'!AN9</f>
        <v>93.892320112488008</v>
      </c>
      <c r="AQ21" s="2">
        <f>$E$21*'Combined Profiles'!AO9</f>
        <v>82.861170075347999</v>
      </c>
      <c r="AR21" s="2">
        <f>$E$21*'Combined Profiles'!AP9</f>
        <v>71.715782205251998</v>
      </c>
      <c r="AS21" s="2">
        <f>$E$21*'Combined Profiles'!AQ9</f>
        <v>60.9099806754</v>
      </c>
      <c r="AT21" s="2">
        <f>$E$21*'Combined Profiles'!AR9</f>
        <v>50.801266300404002</v>
      </c>
      <c r="AU21" s="2">
        <f>$E$21*'Combined Profiles'!AS9</f>
        <v>41.63983125096</v>
      </c>
      <c r="AV21" s="2">
        <f>$E$21*'Combined Profiles'!AT9</f>
        <v>33.570668760192</v>
      </c>
      <c r="AW21" s="2">
        <f>$E$21*'Combined Profiles'!AU9</f>
        <v>110.70159471305999</v>
      </c>
    </row>
    <row r="22" spans="1:49" x14ac:dyDescent="0.35">
      <c r="A22">
        <v>31</v>
      </c>
      <c r="B22">
        <v>19</v>
      </c>
      <c r="C22" t="s">
        <v>36</v>
      </c>
      <c r="D22" t="s">
        <v>39</v>
      </c>
      <c r="E22">
        <f>'HBW Distribution'!C4</f>
        <v>166.66666666666666</v>
      </c>
      <c r="F22">
        <f>$E$22*'Combined Profiles'!D2</f>
        <v>5.3958871778666664</v>
      </c>
      <c r="G22">
        <f>$E$22*'Combined Profiles'!E2</f>
        <v>8.194178358766667</v>
      </c>
      <c r="H22">
        <f>$E$22*'Combined Profiles'!F2</f>
        <v>11.470436450883334</v>
      </c>
      <c r="I22">
        <f>$E$22*'Combined Profiles'!G2</f>
        <v>14.7800001994</v>
      </c>
      <c r="J22">
        <f>$E$22*'Combined Profiles'!H2</f>
        <v>17.51168092</v>
      </c>
      <c r="K22">
        <f>$E$22*'Combined Profiles'!I2</f>
        <v>19.064778772833332</v>
      </c>
      <c r="L22">
        <f>$E$22*'Combined Profiles'!J2</f>
        <v>19.064778772833332</v>
      </c>
      <c r="M22">
        <f>$E$22*'Combined Profiles'!K2</f>
        <v>17.51168092</v>
      </c>
      <c r="N22">
        <f>$E$22*'Combined Profiles'!L2</f>
        <v>14.7800001994</v>
      </c>
      <c r="O22">
        <f>$E$22*'Combined Profiles'!M2</f>
        <v>11.470436450883334</v>
      </c>
      <c r="P22">
        <f>$E$22*'Combined Profiles'!N2</f>
        <v>8.194178358766667</v>
      </c>
      <c r="Q22">
        <f>$E$22*'Combined Profiles'!O2</f>
        <v>5.3958871778666664</v>
      </c>
      <c r="R22">
        <f>$E$22*'Combined Profiles'!P2</f>
        <v>6.9163714534499992</v>
      </c>
      <c r="S22">
        <f>$E$22*'Combined Profiles'!Q2</f>
        <v>7.8455760406833318E-12</v>
      </c>
      <c r="T22">
        <f>$E$22*'Combined Profiles'!R2</f>
        <v>8.5857247237666666E-12</v>
      </c>
      <c r="U22">
        <f>$E$22*'Combined Profiles'!S2</f>
        <v>0</v>
      </c>
      <c r="V22">
        <f>$E$22*'Combined Profiles'!T2</f>
        <v>2.2204460492499997E-12</v>
      </c>
      <c r="W22">
        <f>$E$22*'Combined Profiles'!U2</f>
        <v>1.554312234475E-12</v>
      </c>
      <c r="X22">
        <f>$E$22*'Combined Profiles'!V2</f>
        <v>0</v>
      </c>
      <c r="Y22">
        <f>$E$22*'Combined Profiles'!W2</f>
        <v>5.0515147620499997E-12</v>
      </c>
      <c r="Z22">
        <f>$E$22*'Combined Profiles'!X2</f>
        <v>0</v>
      </c>
      <c r="AA22">
        <f>$E$22*'Combined Profiles'!Y2</f>
        <v>0</v>
      </c>
      <c r="AB22">
        <f>$E$22*'Combined Profiles'!Z2</f>
        <v>5.2365519328166664E-12</v>
      </c>
      <c r="AC22">
        <f>$E$22*'Combined Profiles'!AA2</f>
        <v>0</v>
      </c>
      <c r="AD22">
        <f>$E$22*'Combined Profiles'!AB2</f>
        <v>0</v>
      </c>
      <c r="AE22">
        <f>$E$22*'Combined Profiles'!AC2</f>
        <v>4.64443298635E-12</v>
      </c>
      <c r="AF22">
        <f>$E$22*'Combined Profiles'!AD2</f>
        <v>0</v>
      </c>
      <c r="AG22">
        <f>$E$22*'Combined Profiles'!AE2</f>
        <v>0</v>
      </c>
      <c r="AH22">
        <f>$E$22*'Combined Profiles'!AF2</f>
        <v>2.8495724298666664E-12</v>
      </c>
      <c r="AI22">
        <f>$E$22*'Combined Profiles'!AG2</f>
        <v>0</v>
      </c>
      <c r="AJ22">
        <f>$E$22*'Combined Profiles'!AH2</f>
        <v>4.7184478546499998E-12</v>
      </c>
      <c r="AK22">
        <f>$E$22*'Combined Profiles'!AI2</f>
        <v>4.699944137583333E-12</v>
      </c>
      <c r="AL22">
        <f>$E$22*'Combined Profiles'!AJ2</f>
        <v>0</v>
      </c>
      <c r="AM22">
        <f>$E$22*'Combined Profiles'!AK2</f>
        <v>2.3684757858666665E-12</v>
      </c>
      <c r="AN22">
        <f>$E$22*'Combined Profiles'!AL2</f>
        <v>0</v>
      </c>
      <c r="AO22">
        <f>$E$22*'Combined Profiles'!AM2</f>
        <v>0</v>
      </c>
      <c r="AP22">
        <f>$E$22*'Combined Profiles'!AN2</f>
        <v>4.6629367034333331E-12</v>
      </c>
      <c r="AQ22">
        <f>$E$22*'Combined Profiles'!AO2</f>
        <v>0</v>
      </c>
      <c r="AR22">
        <f>$E$22*'Combined Profiles'!AP2</f>
        <v>0</v>
      </c>
      <c r="AS22">
        <f>$E$22*'Combined Profiles'!AQ2</f>
        <v>5.4400928206666662E-12</v>
      </c>
      <c r="AT22">
        <f>$E$22*'Combined Profiles'!AR2</f>
        <v>0</v>
      </c>
      <c r="AU22">
        <f>$E$22*'Combined Profiles'!AS2</f>
        <v>0</v>
      </c>
      <c r="AV22">
        <f>$E$22*'Combined Profiles'!AT2</f>
        <v>5.0330110449666657E-12</v>
      </c>
      <c r="AW22">
        <f>$E$22*'Combined Profiles'!AU2</f>
        <v>6.9163714534666667</v>
      </c>
    </row>
    <row r="23" spans="1:49" x14ac:dyDescent="0.35">
      <c r="A23">
        <v>31</v>
      </c>
      <c r="B23">
        <v>19</v>
      </c>
      <c r="C23" t="s">
        <v>36</v>
      </c>
      <c r="D23" t="s">
        <v>40</v>
      </c>
      <c r="E23">
        <f>E22</f>
        <v>166.66666666666666</v>
      </c>
      <c r="F23">
        <f>$E$23*'Combined Profiles'!D3</f>
        <v>0</v>
      </c>
      <c r="G23">
        <f>$E$23*'Combined Profiles'!E3</f>
        <v>0</v>
      </c>
      <c r="H23">
        <f>$E$23*'Combined Profiles'!F3</f>
        <v>5.2897501194166664E-12</v>
      </c>
      <c r="I23">
        <f>$E$23*'Combined Profiles'!G3</f>
        <v>0</v>
      </c>
      <c r="J23">
        <f>$E$23*'Combined Profiles'!H3</f>
        <v>0</v>
      </c>
      <c r="K23">
        <f>$E$23*'Combined Profiles'!I3</f>
        <v>5.0376369742333334E-12</v>
      </c>
      <c r="L23">
        <f>$E$23*'Combined Profiles'!J3</f>
        <v>0</v>
      </c>
      <c r="M23">
        <f>$E$23*'Combined Profiles'!K3</f>
        <v>1.5450603759366666E-12</v>
      </c>
      <c r="N23">
        <f>$E$23*'Combined Profiles'!L3</f>
        <v>2.2158201199833332E-12</v>
      </c>
      <c r="O23">
        <f>$E$23*'Combined Profiles'!M3</f>
        <v>0</v>
      </c>
      <c r="P23">
        <f>$E$23*'Combined Profiles'!N3</f>
        <v>8.5903506530333327E-12</v>
      </c>
      <c r="Q23">
        <f>$E$23*'Combined Profiles'!O3</f>
        <v>7.7854389601833335E-12</v>
      </c>
      <c r="R23">
        <f>$E$23*'Combined Profiles'!P3</f>
        <v>6.9163714534499992</v>
      </c>
      <c r="S23">
        <f>$E$23*'Combined Profiles'!Q3</f>
        <v>5.3958871778666664</v>
      </c>
      <c r="T23">
        <f>$E$23*'Combined Profiles'!R3</f>
        <v>8.194178358766667</v>
      </c>
      <c r="U23">
        <f>$E$23*'Combined Profiles'!S3</f>
        <v>11.470436450883334</v>
      </c>
      <c r="V23">
        <f>$E$23*'Combined Profiles'!T3</f>
        <v>14.7800001994</v>
      </c>
      <c r="W23">
        <f>$E$23*'Combined Profiles'!U3</f>
        <v>17.51168092</v>
      </c>
      <c r="X23">
        <f>$E$23*'Combined Profiles'!V3</f>
        <v>19.064778772833332</v>
      </c>
      <c r="Y23">
        <f>$E$23*'Combined Profiles'!W3</f>
        <v>19.064778772833332</v>
      </c>
      <c r="Z23">
        <f>$E$23*'Combined Profiles'!X3</f>
        <v>17.51168092</v>
      </c>
      <c r="AA23">
        <f>$E$23*'Combined Profiles'!Y3</f>
        <v>14.7800001994</v>
      </c>
      <c r="AB23">
        <f>$E$23*'Combined Profiles'!Z3</f>
        <v>11.470436450883334</v>
      </c>
      <c r="AC23">
        <f>$E$23*'Combined Profiles'!AA3</f>
        <v>8.194178358766667</v>
      </c>
      <c r="AD23">
        <f>$E$23*'Combined Profiles'!AB3</f>
        <v>5.3958871778666664</v>
      </c>
      <c r="AE23">
        <f>$E$23*'Combined Profiles'!AC3</f>
        <v>3.2810503207333332</v>
      </c>
      <c r="AF23">
        <f>$E$23*'Combined Profiles'!AD3</f>
        <v>1.8461278290000001</v>
      </c>
      <c r="AG23">
        <f>$E$23*'Combined Profiles'!AE3</f>
        <v>0.96351372193333329</v>
      </c>
      <c r="AH23">
        <f>$E$23*'Combined Profiles'!AF3</f>
        <v>0.4677219632566666</v>
      </c>
      <c r="AI23">
        <f>$E$23*'Combined Profiles'!AG3</f>
        <v>0.21182207585333335</v>
      </c>
      <c r="AJ23">
        <f>$E$23*'Combined Profiles'!AH3</f>
        <v>8.9795864451833324E-2</v>
      </c>
      <c r="AK23">
        <f>$E$23*'Combined Profiles'!AI3</f>
        <v>3.5761326067833332E-2</v>
      </c>
      <c r="AL23">
        <f>$E$23*'Combined Profiles'!AJ3</f>
        <v>1.3431660803566666E-2</v>
      </c>
      <c r="AM23">
        <f>$E$23*'Combined Profiles'!AK3</f>
        <v>4.7774996986833327E-3</v>
      </c>
      <c r="AN23">
        <f>$E$23*'Combined Profiles'!AL3</f>
        <v>1.6163097305016666E-3</v>
      </c>
      <c r="AO23">
        <f>$E$23*'Combined Profiles'!AM3</f>
        <v>5.2250919481833333E-4</v>
      </c>
      <c r="AP23">
        <f>$E$23*'Combined Profiles'!AN3</f>
        <v>1.6217630910416667E-4</v>
      </c>
      <c r="AQ23">
        <f>$E$23*'Combined Profiles'!AO3</f>
        <v>4.8569222421666665E-5</v>
      </c>
      <c r="AR23">
        <f>$E$23*'Combined Profiles'!AP3</f>
        <v>1.4107178110866664E-5</v>
      </c>
      <c r="AS23">
        <f>$E$23*'Combined Profiles'!AQ3</f>
        <v>3.9949364002000001E-6</v>
      </c>
      <c r="AT23">
        <f>$E$23*'Combined Profiles'!AR3</f>
        <v>1.1089149228499999E-6</v>
      </c>
      <c r="AU23">
        <f>$E$23*'Combined Profiles'!AS3</f>
        <v>3.0338539088333331E-7</v>
      </c>
      <c r="AV23">
        <f>$E$23*'Combined Profiles'!AT3</f>
        <v>8.2264343485333323E-8</v>
      </c>
      <c r="AW23">
        <f>$E$23*'Combined Profiles'!AU3</f>
        <v>3.0526988344500001E-8</v>
      </c>
    </row>
    <row r="24" spans="1:49" x14ac:dyDescent="0.35">
      <c r="A24">
        <v>31</v>
      </c>
      <c r="B24">
        <v>21</v>
      </c>
      <c r="C24" t="s">
        <v>36</v>
      </c>
      <c r="D24" t="s">
        <v>39</v>
      </c>
      <c r="E24">
        <f>E23</f>
        <v>166.66666666666666</v>
      </c>
      <c r="F24">
        <f>F22</f>
        <v>5.3958871778666664</v>
      </c>
      <c r="G24">
        <f t="shared" ref="G24:AW24" si="11">G22</f>
        <v>8.194178358766667</v>
      </c>
      <c r="H24">
        <f t="shared" si="11"/>
        <v>11.470436450883334</v>
      </c>
      <c r="I24">
        <f t="shared" si="11"/>
        <v>14.7800001994</v>
      </c>
      <c r="J24">
        <f t="shared" si="11"/>
        <v>17.51168092</v>
      </c>
      <c r="K24">
        <f t="shared" si="11"/>
        <v>19.064778772833332</v>
      </c>
      <c r="L24">
        <f t="shared" si="11"/>
        <v>19.064778772833332</v>
      </c>
      <c r="M24">
        <f t="shared" si="11"/>
        <v>17.51168092</v>
      </c>
      <c r="N24">
        <f t="shared" si="11"/>
        <v>14.7800001994</v>
      </c>
      <c r="O24">
        <f t="shared" si="11"/>
        <v>11.470436450883334</v>
      </c>
      <c r="P24">
        <f t="shared" si="11"/>
        <v>8.194178358766667</v>
      </c>
      <c r="Q24">
        <f t="shared" si="11"/>
        <v>5.3958871778666664</v>
      </c>
      <c r="R24">
        <f t="shared" si="11"/>
        <v>6.9163714534499992</v>
      </c>
      <c r="S24">
        <f t="shared" si="11"/>
        <v>7.8455760406833318E-12</v>
      </c>
      <c r="T24">
        <f t="shared" si="11"/>
        <v>8.5857247237666666E-12</v>
      </c>
      <c r="U24">
        <f t="shared" si="11"/>
        <v>0</v>
      </c>
      <c r="V24">
        <f t="shared" si="11"/>
        <v>2.2204460492499997E-12</v>
      </c>
      <c r="W24">
        <f t="shared" si="11"/>
        <v>1.554312234475E-12</v>
      </c>
      <c r="X24">
        <f t="shared" si="11"/>
        <v>0</v>
      </c>
      <c r="Y24">
        <f t="shared" si="11"/>
        <v>5.0515147620499997E-12</v>
      </c>
      <c r="Z24">
        <f t="shared" si="11"/>
        <v>0</v>
      </c>
      <c r="AA24">
        <f t="shared" si="11"/>
        <v>0</v>
      </c>
      <c r="AB24">
        <f t="shared" si="11"/>
        <v>5.2365519328166664E-12</v>
      </c>
      <c r="AC24">
        <f t="shared" si="11"/>
        <v>0</v>
      </c>
      <c r="AD24">
        <f t="shared" si="11"/>
        <v>0</v>
      </c>
      <c r="AE24">
        <f t="shared" si="11"/>
        <v>4.64443298635E-12</v>
      </c>
      <c r="AF24">
        <f t="shared" si="11"/>
        <v>0</v>
      </c>
      <c r="AG24">
        <f t="shared" si="11"/>
        <v>0</v>
      </c>
      <c r="AH24">
        <f t="shared" si="11"/>
        <v>2.8495724298666664E-12</v>
      </c>
      <c r="AI24">
        <f t="shared" si="11"/>
        <v>0</v>
      </c>
      <c r="AJ24">
        <f t="shared" si="11"/>
        <v>4.7184478546499998E-12</v>
      </c>
      <c r="AK24">
        <f t="shared" si="11"/>
        <v>4.699944137583333E-12</v>
      </c>
      <c r="AL24">
        <f t="shared" si="11"/>
        <v>0</v>
      </c>
      <c r="AM24">
        <f t="shared" si="11"/>
        <v>2.3684757858666665E-12</v>
      </c>
      <c r="AN24">
        <f t="shared" si="11"/>
        <v>0</v>
      </c>
      <c r="AO24">
        <f t="shared" si="11"/>
        <v>0</v>
      </c>
      <c r="AP24">
        <f t="shared" si="11"/>
        <v>4.6629367034333331E-12</v>
      </c>
      <c r="AQ24">
        <f t="shared" si="11"/>
        <v>0</v>
      </c>
      <c r="AR24">
        <f t="shared" si="11"/>
        <v>0</v>
      </c>
      <c r="AS24">
        <f t="shared" si="11"/>
        <v>5.4400928206666662E-12</v>
      </c>
      <c r="AT24">
        <f t="shared" si="11"/>
        <v>0</v>
      </c>
      <c r="AU24">
        <f t="shared" si="11"/>
        <v>0</v>
      </c>
      <c r="AV24">
        <f t="shared" si="11"/>
        <v>5.0330110449666657E-12</v>
      </c>
      <c r="AW24">
        <f t="shared" si="11"/>
        <v>6.9163714534666667</v>
      </c>
    </row>
    <row r="25" spans="1:49" x14ac:dyDescent="0.35">
      <c r="A25">
        <v>31</v>
      </c>
      <c r="B25">
        <v>21</v>
      </c>
      <c r="C25" t="s">
        <v>36</v>
      </c>
      <c r="D25" t="s">
        <v>40</v>
      </c>
      <c r="E25">
        <f>E24</f>
        <v>166.66666666666666</v>
      </c>
      <c r="F25">
        <f>F23</f>
        <v>0</v>
      </c>
      <c r="G25">
        <f t="shared" ref="G25:AW25" si="12">G23</f>
        <v>0</v>
      </c>
      <c r="H25">
        <f t="shared" si="12"/>
        <v>5.2897501194166664E-12</v>
      </c>
      <c r="I25">
        <f t="shared" si="12"/>
        <v>0</v>
      </c>
      <c r="J25">
        <f t="shared" si="12"/>
        <v>0</v>
      </c>
      <c r="K25">
        <f t="shared" si="12"/>
        <v>5.0376369742333334E-12</v>
      </c>
      <c r="L25">
        <f t="shared" si="12"/>
        <v>0</v>
      </c>
      <c r="M25">
        <f t="shared" si="12"/>
        <v>1.5450603759366666E-12</v>
      </c>
      <c r="N25">
        <f t="shared" si="12"/>
        <v>2.2158201199833332E-12</v>
      </c>
      <c r="O25">
        <f t="shared" si="12"/>
        <v>0</v>
      </c>
      <c r="P25">
        <f t="shared" si="12"/>
        <v>8.5903506530333327E-12</v>
      </c>
      <c r="Q25">
        <f t="shared" si="12"/>
        <v>7.7854389601833335E-12</v>
      </c>
      <c r="R25">
        <f t="shared" si="12"/>
        <v>6.9163714534499992</v>
      </c>
      <c r="S25">
        <f t="shared" si="12"/>
        <v>5.3958871778666664</v>
      </c>
      <c r="T25">
        <f t="shared" si="12"/>
        <v>8.194178358766667</v>
      </c>
      <c r="U25">
        <f t="shared" si="12"/>
        <v>11.470436450883334</v>
      </c>
      <c r="V25">
        <f t="shared" si="12"/>
        <v>14.7800001994</v>
      </c>
      <c r="W25">
        <f t="shared" si="12"/>
        <v>17.51168092</v>
      </c>
      <c r="X25">
        <f t="shared" si="12"/>
        <v>19.064778772833332</v>
      </c>
      <c r="Y25">
        <f t="shared" si="12"/>
        <v>19.064778772833332</v>
      </c>
      <c r="Z25">
        <f t="shared" si="12"/>
        <v>17.51168092</v>
      </c>
      <c r="AA25">
        <f t="shared" si="12"/>
        <v>14.7800001994</v>
      </c>
      <c r="AB25">
        <f t="shared" si="12"/>
        <v>11.470436450883334</v>
      </c>
      <c r="AC25">
        <f t="shared" si="12"/>
        <v>8.194178358766667</v>
      </c>
      <c r="AD25">
        <f t="shared" si="12"/>
        <v>5.3958871778666664</v>
      </c>
      <c r="AE25">
        <f t="shared" si="12"/>
        <v>3.2810503207333332</v>
      </c>
      <c r="AF25">
        <f t="shared" si="12"/>
        <v>1.8461278290000001</v>
      </c>
      <c r="AG25">
        <f t="shared" si="12"/>
        <v>0.96351372193333329</v>
      </c>
      <c r="AH25">
        <f t="shared" si="12"/>
        <v>0.4677219632566666</v>
      </c>
      <c r="AI25">
        <f t="shared" si="12"/>
        <v>0.21182207585333335</v>
      </c>
      <c r="AJ25">
        <f t="shared" si="12"/>
        <v>8.9795864451833324E-2</v>
      </c>
      <c r="AK25">
        <f t="shared" si="12"/>
        <v>3.5761326067833332E-2</v>
      </c>
      <c r="AL25">
        <f t="shared" si="12"/>
        <v>1.3431660803566666E-2</v>
      </c>
      <c r="AM25">
        <f t="shared" si="12"/>
        <v>4.7774996986833327E-3</v>
      </c>
      <c r="AN25">
        <f t="shared" si="12"/>
        <v>1.6163097305016666E-3</v>
      </c>
      <c r="AO25">
        <f t="shared" si="12"/>
        <v>5.2250919481833333E-4</v>
      </c>
      <c r="AP25">
        <f t="shared" si="12"/>
        <v>1.6217630910416667E-4</v>
      </c>
      <c r="AQ25">
        <f t="shared" si="12"/>
        <v>4.8569222421666665E-5</v>
      </c>
      <c r="AR25">
        <f t="shared" si="12"/>
        <v>1.4107178110866664E-5</v>
      </c>
      <c r="AS25">
        <f t="shared" si="12"/>
        <v>3.9949364002000001E-6</v>
      </c>
      <c r="AT25">
        <f t="shared" si="12"/>
        <v>1.1089149228499999E-6</v>
      </c>
      <c r="AU25">
        <f t="shared" si="12"/>
        <v>3.0338539088333331E-7</v>
      </c>
      <c r="AV25">
        <f t="shared" si="12"/>
        <v>8.2264343485333323E-8</v>
      </c>
      <c r="AW25">
        <f t="shared" si="12"/>
        <v>3.0526988344500001E-8</v>
      </c>
    </row>
    <row r="26" spans="1:49" x14ac:dyDescent="0.35">
      <c r="A26">
        <v>31</v>
      </c>
      <c r="B26">
        <v>34</v>
      </c>
      <c r="C26" t="s">
        <v>36</v>
      </c>
      <c r="D26" t="s">
        <v>39</v>
      </c>
      <c r="E26">
        <f>E25/2</f>
        <v>83.333333333333329</v>
      </c>
      <c r="F26">
        <f>F24/2</f>
        <v>2.6979435889333332</v>
      </c>
      <c r="G26">
        <f t="shared" ref="G26:AW26" si="13">G24/2</f>
        <v>4.0970891793833335</v>
      </c>
      <c r="H26">
        <f t="shared" si="13"/>
        <v>5.7352182254416668</v>
      </c>
      <c r="I26">
        <f t="shared" si="13"/>
        <v>7.3900000996999999</v>
      </c>
      <c r="J26">
        <f t="shared" si="13"/>
        <v>8.7558404599999999</v>
      </c>
      <c r="K26">
        <f t="shared" si="13"/>
        <v>9.532389386416666</v>
      </c>
      <c r="L26">
        <f t="shared" si="13"/>
        <v>9.532389386416666</v>
      </c>
      <c r="M26">
        <f t="shared" si="13"/>
        <v>8.7558404599999999</v>
      </c>
      <c r="N26">
        <f t="shared" si="13"/>
        <v>7.3900000996999999</v>
      </c>
      <c r="O26">
        <f t="shared" si="13"/>
        <v>5.7352182254416668</v>
      </c>
      <c r="P26">
        <f t="shared" si="13"/>
        <v>4.0970891793833335</v>
      </c>
      <c r="Q26">
        <f t="shared" si="13"/>
        <v>2.6979435889333332</v>
      </c>
      <c r="R26">
        <f t="shared" si="13"/>
        <v>3.4581857267249996</v>
      </c>
      <c r="S26">
        <f t="shared" si="13"/>
        <v>3.9227880203416659E-12</v>
      </c>
      <c r="T26">
        <f t="shared" si="13"/>
        <v>4.2928623618833333E-12</v>
      </c>
      <c r="U26">
        <f t="shared" si="13"/>
        <v>0</v>
      </c>
      <c r="V26">
        <f t="shared" si="13"/>
        <v>1.1102230246249998E-12</v>
      </c>
      <c r="W26">
        <f t="shared" si="13"/>
        <v>7.7715611723750002E-13</v>
      </c>
      <c r="X26">
        <f t="shared" si="13"/>
        <v>0</v>
      </c>
      <c r="Y26">
        <f t="shared" si="13"/>
        <v>2.5257573810249998E-12</v>
      </c>
      <c r="Z26">
        <f t="shared" si="13"/>
        <v>0</v>
      </c>
      <c r="AA26">
        <f t="shared" si="13"/>
        <v>0</v>
      </c>
      <c r="AB26">
        <f t="shared" si="13"/>
        <v>2.6182759664083332E-12</v>
      </c>
      <c r="AC26">
        <f t="shared" si="13"/>
        <v>0</v>
      </c>
      <c r="AD26">
        <f t="shared" si="13"/>
        <v>0</v>
      </c>
      <c r="AE26">
        <f t="shared" si="13"/>
        <v>2.322216493175E-12</v>
      </c>
      <c r="AF26">
        <f t="shared" si="13"/>
        <v>0</v>
      </c>
      <c r="AG26">
        <f t="shared" si="13"/>
        <v>0</v>
      </c>
      <c r="AH26">
        <f t="shared" si="13"/>
        <v>1.4247862149333332E-12</v>
      </c>
      <c r="AI26">
        <f t="shared" si="13"/>
        <v>0</v>
      </c>
      <c r="AJ26">
        <f t="shared" si="13"/>
        <v>2.3592239273249999E-12</v>
      </c>
      <c r="AK26">
        <f t="shared" si="13"/>
        <v>2.3499720687916665E-12</v>
      </c>
      <c r="AL26">
        <f t="shared" si="13"/>
        <v>0</v>
      </c>
      <c r="AM26">
        <f t="shared" si="13"/>
        <v>1.1842378929333332E-12</v>
      </c>
      <c r="AN26">
        <f t="shared" si="13"/>
        <v>0</v>
      </c>
      <c r="AO26">
        <f t="shared" si="13"/>
        <v>0</v>
      </c>
      <c r="AP26">
        <f t="shared" si="13"/>
        <v>2.3314683517166666E-12</v>
      </c>
      <c r="AQ26">
        <f t="shared" si="13"/>
        <v>0</v>
      </c>
      <c r="AR26">
        <f t="shared" si="13"/>
        <v>0</v>
      </c>
      <c r="AS26">
        <f t="shared" si="13"/>
        <v>2.7200464103333331E-12</v>
      </c>
      <c r="AT26">
        <f t="shared" si="13"/>
        <v>0</v>
      </c>
      <c r="AU26">
        <f t="shared" si="13"/>
        <v>0</v>
      </c>
      <c r="AV26">
        <f t="shared" si="13"/>
        <v>2.5165055224833329E-12</v>
      </c>
      <c r="AW26">
        <f t="shared" si="13"/>
        <v>3.4581857267333334</v>
      </c>
    </row>
    <row r="27" spans="1:49" x14ac:dyDescent="0.35">
      <c r="A27">
        <v>31</v>
      </c>
      <c r="B27">
        <v>34</v>
      </c>
      <c r="C27" t="s">
        <v>36</v>
      </c>
      <c r="D27" t="s">
        <v>40</v>
      </c>
      <c r="E27">
        <f>E26</f>
        <v>83.333333333333329</v>
      </c>
      <c r="F27">
        <f>F25/2</f>
        <v>0</v>
      </c>
      <c r="G27">
        <f t="shared" ref="G27:AW27" si="14">G25/2</f>
        <v>0</v>
      </c>
      <c r="H27">
        <f t="shared" si="14"/>
        <v>2.6448750597083332E-12</v>
      </c>
      <c r="I27">
        <f t="shared" si="14"/>
        <v>0</v>
      </c>
      <c r="J27">
        <f t="shared" si="14"/>
        <v>0</v>
      </c>
      <c r="K27">
        <f t="shared" si="14"/>
        <v>2.5188184871166667E-12</v>
      </c>
      <c r="L27">
        <f t="shared" si="14"/>
        <v>0</v>
      </c>
      <c r="M27">
        <f t="shared" si="14"/>
        <v>7.7253018796833331E-13</v>
      </c>
      <c r="N27">
        <f t="shared" si="14"/>
        <v>1.1079100599916666E-12</v>
      </c>
      <c r="O27">
        <f t="shared" si="14"/>
        <v>0</v>
      </c>
      <c r="P27">
        <f t="shared" si="14"/>
        <v>4.2951753265166664E-12</v>
      </c>
      <c r="Q27">
        <f t="shared" si="14"/>
        <v>3.8927194800916667E-12</v>
      </c>
      <c r="R27">
        <f t="shared" si="14"/>
        <v>3.4581857267249996</v>
      </c>
      <c r="S27">
        <f t="shared" si="14"/>
        <v>2.6979435889333332</v>
      </c>
      <c r="T27">
        <f t="shared" si="14"/>
        <v>4.0970891793833335</v>
      </c>
      <c r="U27">
        <f t="shared" si="14"/>
        <v>5.7352182254416668</v>
      </c>
      <c r="V27">
        <f t="shared" si="14"/>
        <v>7.3900000996999999</v>
      </c>
      <c r="W27">
        <f t="shared" si="14"/>
        <v>8.7558404599999999</v>
      </c>
      <c r="X27">
        <f t="shared" si="14"/>
        <v>9.532389386416666</v>
      </c>
      <c r="Y27">
        <f t="shared" si="14"/>
        <v>9.532389386416666</v>
      </c>
      <c r="Z27">
        <f t="shared" si="14"/>
        <v>8.7558404599999999</v>
      </c>
      <c r="AA27">
        <f t="shared" si="14"/>
        <v>7.3900000996999999</v>
      </c>
      <c r="AB27">
        <f t="shared" si="14"/>
        <v>5.7352182254416668</v>
      </c>
      <c r="AC27">
        <f t="shared" si="14"/>
        <v>4.0970891793833335</v>
      </c>
      <c r="AD27">
        <f t="shared" si="14"/>
        <v>2.6979435889333332</v>
      </c>
      <c r="AE27">
        <f t="shared" si="14"/>
        <v>1.6405251603666666</v>
      </c>
      <c r="AF27">
        <f t="shared" si="14"/>
        <v>0.92306391450000003</v>
      </c>
      <c r="AG27">
        <f t="shared" si="14"/>
        <v>0.48175686096666664</v>
      </c>
      <c r="AH27">
        <f t="shared" si="14"/>
        <v>0.2338609816283333</v>
      </c>
      <c r="AI27">
        <f t="shared" si="14"/>
        <v>0.10591103792666667</v>
      </c>
      <c r="AJ27">
        <f t="shared" si="14"/>
        <v>4.4897932225916662E-2</v>
      </c>
      <c r="AK27">
        <f t="shared" si="14"/>
        <v>1.7880663033916666E-2</v>
      </c>
      <c r="AL27">
        <f t="shared" si="14"/>
        <v>6.7158304017833331E-3</v>
      </c>
      <c r="AM27">
        <f t="shared" si="14"/>
        <v>2.3887498493416663E-3</v>
      </c>
      <c r="AN27">
        <f t="shared" si="14"/>
        <v>8.0815486525083328E-4</v>
      </c>
      <c r="AO27">
        <f t="shared" si="14"/>
        <v>2.6125459740916667E-4</v>
      </c>
      <c r="AP27">
        <f t="shared" si="14"/>
        <v>8.1088154552083337E-5</v>
      </c>
      <c r="AQ27">
        <f t="shared" si="14"/>
        <v>2.4284611210833332E-5</v>
      </c>
      <c r="AR27">
        <f t="shared" si="14"/>
        <v>7.0535890554333322E-6</v>
      </c>
      <c r="AS27">
        <f t="shared" si="14"/>
        <v>1.9974682001000001E-6</v>
      </c>
      <c r="AT27">
        <f t="shared" si="14"/>
        <v>5.5445746142499995E-7</v>
      </c>
      <c r="AU27">
        <f t="shared" si="14"/>
        <v>1.5169269544166666E-7</v>
      </c>
      <c r="AV27">
        <f t="shared" si="14"/>
        <v>4.1132171742666662E-8</v>
      </c>
      <c r="AW27">
        <f t="shared" si="14"/>
        <v>1.5263494172250001E-8</v>
      </c>
    </row>
    <row r="28" spans="1:49" x14ac:dyDescent="0.35">
      <c r="A28">
        <v>31</v>
      </c>
      <c r="B28">
        <v>37</v>
      </c>
      <c r="C28" t="s">
        <v>36</v>
      </c>
      <c r="D28" t="s">
        <v>39</v>
      </c>
      <c r="E28">
        <f>2*E27</f>
        <v>166.66666666666666</v>
      </c>
      <c r="F28">
        <f>2*F26</f>
        <v>5.3958871778666664</v>
      </c>
      <c r="G28">
        <f t="shared" ref="G28:AW28" si="15">2*G26</f>
        <v>8.194178358766667</v>
      </c>
      <c r="H28">
        <f t="shared" si="15"/>
        <v>11.470436450883334</v>
      </c>
      <c r="I28">
        <f t="shared" si="15"/>
        <v>14.7800001994</v>
      </c>
      <c r="J28">
        <f t="shared" si="15"/>
        <v>17.51168092</v>
      </c>
      <c r="K28">
        <f t="shared" si="15"/>
        <v>19.064778772833332</v>
      </c>
      <c r="L28">
        <f t="shared" si="15"/>
        <v>19.064778772833332</v>
      </c>
      <c r="M28">
        <f t="shared" si="15"/>
        <v>17.51168092</v>
      </c>
      <c r="N28">
        <f t="shared" si="15"/>
        <v>14.7800001994</v>
      </c>
      <c r="O28">
        <f t="shared" si="15"/>
        <v>11.470436450883334</v>
      </c>
      <c r="P28">
        <f t="shared" si="15"/>
        <v>8.194178358766667</v>
      </c>
      <c r="Q28">
        <f t="shared" si="15"/>
        <v>5.3958871778666664</v>
      </c>
      <c r="R28">
        <f t="shared" si="15"/>
        <v>6.9163714534499992</v>
      </c>
      <c r="S28">
        <f t="shared" si="15"/>
        <v>7.8455760406833318E-12</v>
      </c>
      <c r="T28">
        <f t="shared" si="15"/>
        <v>8.5857247237666666E-12</v>
      </c>
      <c r="U28">
        <f t="shared" si="15"/>
        <v>0</v>
      </c>
      <c r="V28">
        <f t="shared" si="15"/>
        <v>2.2204460492499997E-12</v>
      </c>
      <c r="W28">
        <f t="shared" si="15"/>
        <v>1.554312234475E-12</v>
      </c>
      <c r="X28">
        <f t="shared" si="15"/>
        <v>0</v>
      </c>
      <c r="Y28">
        <f t="shared" si="15"/>
        <v>5.0515147620499997E-12</v>
      </c>
      <c r="Z28">
        <f t="shared" si="15"/>
        <v>0</v>
      </c>
      <c r="AA28">
        <f t="shared" si="15"/>
        <v>0</v>
      </c>
      <c r="AB28">
        <f t="shared" si="15"/>
        <v>5.2365519328166664E-12</v>
      </c>
      <c r="AC28">
        <f t="shared" si="15"/>
        <v>0</v>
      </c>
      <c r="AD28">
        <f t="shared" si="15"/>
        <v>0</v>
      </c>
      <c r="AE28">
        <f t="shared" si="15"/>
        <v>4.64443298635E-12</v>
      </c>
      <c r="AF28">
        <f t="shared" si="15"/>
        <v>0</v>
      </c>
      <c r="AG28">
        <f t="shared" si="15"/>
        <v>0</v>
      </c>
      <c r="AH28">
        <f t="shared" si="15"/>
        <v>2.8495724298666664E-12</v>
      </c>
      <c r="AI28">
        <f t="shared" si="15"/>
        <v>0</v>
      </c>
      <c r="AJ28">
        <f t="shared" si="15"/>
        <v>4.7184478546499998E-12</v>
      </c>
      <c r="AK28">
        <f t="shared" si="15"/>
        <v>4.699944137583333E-12</v>
      </c>
      <c r="AL28">
        <f t="shared" si="15"/>
        <v>0</v>
      </c>
      <c r="AM28">
        <f t="shared" si="15"/>
        <v>2.3684757858666665E-12</v>
      </c>
      <c r="AN28">
        <f t="shared" si="15"/>
        <v>0</v>
      </c>
      <c r="AO28">
        <f t="shared" si="15"/>
        <v>0</v>
      </c>
      <c r="AP28">
        <f t="shared" si="15"/>
        <v>4.6629367034333331E-12</v>
      </c>
      <c r="AQ28">
        <f t="shared" si="15"/>
        <v>0</v>
      </c>
      <c r="AR28">
        <f t="shared" si="15"/>
        <v>0</v>
      </c>
      <c r="AS28">
        <f t="shared" si="15"/>
        <v>5.4400928206666662E-12</v>
      </c>
      <c r="AT28">
        <f t="shared" si="15"/>
        <v>0</v>
      </c>
      <c r="AU28">
        <f t="shared" si="15"/>
        <v>0</v>
      </c>
      <c r="AV28">
        <f t="shared" si="15"/>
        <v>5.0330110449666657E-12</v>
      </c>
      <c r="AW28">
        <f t="shared" si="15"/>
        <v>6.9163714534666667</v>
      </c>
    </row>
    <row r="29" spans="1:49" x14ac:dyDescent="0.35">
      <c r="A29">
        <v>31</v>
      </c>
      <c r="B29">
        <v>37</v>
      </c>
      <c r="C29" t="s">
        <v>36</v>
      </c>
      <c r="D29" t="s">
        <v>40</v>
      </c>
      <c r="E29">
        <f>E28</f>
        <v>166.66666666666666</v>
      </c>
      <c r="F29">
        <f>2*F27</f>
        <v>0</v>
      </c>
      <c r="G29">
        <f t="shared" ref="G29:AW29" si="16">2*G27</f>
        <v>0</v>
      </c>
      <c r="H29">
        <f t="shared" si="16"/>
        <v>5.2897501194166664E-12</v>
      </c>
      <c r="I29">
        <f t="shared" si="16"/>
        <v>0</v>
      </c>
      <c r="J29">
        <f t="shared" si="16"/>
        <v>0</v>
      </c>
      <c r="K29">
        <f t="shared" si="16"/>
        <v>5.0376369742333334E-12</v>
      </c>
      <c r="L29">
        <f t="shared" si="16"/>
        <v>0</v>
      </c>
      <c r="M29">
        <f t="shared" si="16"/>
        <v>1.5450603759366666E-12</v>
      </c>
      <c r="N29">
        <f t="shared" si="16"/>
        <v>2.2158201199833332E-12</v>
      </c>
      <c r="O29">
        <f t="shared" si="16"/>
        <v>0</v>
      </c>
      <c r="P29">
        <f t="shared" si="16"/>
        <v>8.5903506530333327E-12</v>
      </c>
      <c r="Q29">
        <f t="shared" si="16"/>
        <v>7.7854389601833335E-12</v>
      </c>
      <c r="R29">
        <f t="shared" si="16"/>
        <v>6.9163714534499992</v>
      </c>
      <c r="S29">
        <f t="shared" si="16"/>
        <v>5.3958871778666664</v>
      </c>
      <c r="T29">
        <f t="shared" si="16"/>
        <v>8.194178358766667</v>
      </c>
      <c r="U29">
        <f t="shared" si="16"/>
        <v>11.470436450883334</v>
      </c>
      <c r="V29">
        <f t="shared" si="16"/>
        <v>14.7800001994</v>
      </c>
      <c r="W29">
        <f t="shared" si="16"/>
        <v>17.51168092</v>
      </c>
      <c r="X29">
        <f t="shared" si="16"/>
        <v>19.064778772833332</v>
      </c>
      <c r="Y29">
        <f t="shared" si="16"/>
        <v>19.064778772833332</v>
      </c>
      <c r="Z29">
        <f t="shared" si="16"/>
        <v>17.51168092</v>
      </c>
      <c r="AA29">
        <f t="shared" si="16"/>
        <v>14.7800001994</v>
      </c>
      <c r="AB29">
        <f t="shared" si="16"/>
        <v>11.470436450883334</v>
      </c>
      <c r="AC29">
        <f t="shared" si="16"/>
        <v>8.194178358766667</v>
      </c>
      <c r="AD29">
        <f t="shared" si="16"/>
        <v>5.3958871778666664</v>
      </c>
      <c r="AE29">
        <f t="shared" si="16"/>
        <v>3.2810503207333332</v>
      </c>
      <c r="AF29">
        <f t="shared" si="16"/>
        <v>1.8461278290000001</v>
      </c>
      <c r="AG29">
        <f t="shared" si="16"/>
        <v>0.96351372193333329</v>
      </c>
      <c r="AH29">
        <f t="shared" si="16"/>
        <v>0.4677219632566666</v>
      </c>
      <c r="AI29">
        <f t="shared" si="16"/>
        <v>0.21182207585333335</v>
      </c>
      <c r="AJ29">
        <f t="shared" si="16"/>
        <v>8.9795864451833324E-2</v>
      </c>
      <c r="AK29">
        <f t="shared" si="16"/>
        <v>3.5761326067833332E-2</v>
      </c>
      <c r="AL29">
        <f t="shared" si="16"/>
        <v>1.3431660803566666E-2</v>
      </c>
      <c r="AM29">
        <f t="shared" si="16"/>
        <v>4.7774996986833327E-3</v>
      </c>
      <c r="AN29">
        <f t="shared" si="16"/>
        <v>1.6163097305016666E-3</v>
      </c>
      <c r="AO29">
        <f t="shared" si="16"/>
        <v>5.2250919481833333E-4</v>
      </c>
      <c r="AP29">
        <f t="shared" si="16"/>
        <v>1.6217630910416667E-4</v>
      </c>
      <c r="AQ29">
        <f t="shared" si="16"/>
        <v>4.8569222421666665E-5</v>
      </c>
      <c r="AR29">
        <f t="shared" si="16"/>
        <v>1.4107178110866664E-5</v>
      </c>
      <c r="AS29">
        <f t="shared" si="16"/>
        <v>3.9949364002000001E-6</v>
      </c>
      <c r="AT29">
        <f t="shared" si="16"/>
        <v>1.1089149228499999E-6</v>
      </c>
      <c r="AU29">
        <f t="shared" si="16"/>
        <v>3.0338539088333331E-7</v>
      </c>
      <c r="AV29">
        <f t="shared" si="16"/>
        <v>8.2264343485333323E-8</v>
      </c>
      <c r="AW29">
        <f t="shared" si="16"/>
        <v>3.0526988344500001E-8</v>
      </c>
    </row>
    <row r="30" spans="1:49" x14ac:dyDescent="0.35">
      <c r="A30">
        <v>31</v>
      </c>
      <c r="B30">
        <v>94</v>
      </c>
      <c r="C30" t="s">
        <v>36</v>
      </c>
      <c r="D30" t="s">
        <v>39</v>
      </c>
      <c r="E30">
        <f>'HBW Distribution'!G4</f>
        <v>60</v>
      </c>
      <c r="F30">
        <f>$E$30/$E$28*F28</f>
        <v>1.9425193840320001</v>
      </c>
      <c r="G30">
        <f t="shared" ref="G30:AW30" si="17">$E$30/$E$28*G28</f>
        <v>2.9499042091560006</v>
      </c>
      <c r="H30">
        <f t="shared" si="17"/>
        <v>4.1293571223180008</v>
      </c>
      <c r="I30">
        <f t="shared" si="17"/>
        <v>5.3208000717840003</v>
      </c>
      <c r="J30">
        <f t="shared" si="17"/>
        <v>6.3042051312000007</v>
      </c>
      <c r="K30">
        <f t="shared" si="17"/>
        <v>6.8633203582200002</v>
      </c>
      <c r="L30">
        <f t="shared" si="17"/>
        <v>6.8633203582200002</v>
      </c>
      <c r="M30">
        <f t="shared" si="17"/>
        <v>6.3042051312000007</v>
      </c>
      <c r="N30">
        <f t="shared" si="17"/>
        <v>5.3208000717840003</v>
      </c>
      <c r="O30">
        <f t="shared" si="17"/>
        <v>4.1293571223180008</v>
      </c>
      <c r="P30">
        <f t="shared" si="17"/>
        <v>2.9499042091560006</v>
      </c>
      <c r="Q30">
        <f t="shared" si="17"/>
        <v>1.9425193840320001</v>
      </c>
      <c r="R30">
        <f t="shared" si="17"/>
        <v>2.489893723242</v>
      </c>
      <c r="S30">
        <f t="shared" si="17"/>
        <v>2.8244073746459996E-12</v>
      </c>
      <c r="T30">
        <f t="shared" si="17"/>
        <v>3.0908609005560004E-12</v>
      </c>
      <c r="U30">
        <f t="shared" si="17"/>
        <v>0</v>
      </c>
      <c r="V30">
        <f t="shared" si="17"/>
        <v>7.9936057772999992E-13</v>
      </c>
      <c r="W30">
        <f t="shared" si="17"/>
        <v>5.5955240441100004E-13</v>
      </c>
      <c r="X30">
        <f t="shared" si="17"/>
        <v>0</v>
      </c>
      <c r="Y30">
        <f t="shared" si="17"/>
        <v>1.818545314338E-12</v>
      </c>
      <c r="Z30">
        <f t="shared" si="17"/>
        <v>0</v>
      </c>
      <c r="AA30">
        <f t="shared" si="17"/>
        <v>0</v>
      </c>
      <c r="AB30">
        <f t="shared" si="17"/>
        <v>1.8851586958140001E-12</v>
      </c>
      <c r="AC30">
        <f t="shared" si="17"/>
        <v>0</v>
      </c>
      <c r="AD30">
        <f t="shared" si="17"/>
        <v>0</v>
      </c>
      <c r="AE30">
        <f t="shared" si="17"/>
        <v>1.6719958750860001E-12</v>
      </c>
      <c r="AF30">
        <f t="shared" si="17"/>
        <v>0</v>
      </c>
      <c r="AG30">
        <f t="shared" si="17"/>
        <v>0</v>
      </c>
      <c r="AH30">
        <f t="shared" si="17"/>
        <v>1.025846074752E-12</v>
      </c>
      <c r="AI30">
        <f t="shared" si="17"/>
        <v>0</v>
      </c>
      <c r="AJ30">
        <f t="shared" si="17"/>
        <v>1.6986412276740001E-12</v>
      </c>
      <c r="AK30">
        <f t="shared" si="17"/>
        <v>1.6919798895300001E-12</v>
      </c>
      <c r="AL30">
        <f t="shared" si="17"/>
        <v>0</v>
      </c>
      <c r="AM30">
        <f t="shared" si="17"/>
        <v>8.5265128291200006E-13</v>
      </c>
      <c r="AN30">
        <f t="shared" si="17"/>
        <v>0</v>
      </c>
      <c r="AO30">
        <f t="shared" si="17"/>
        <v>0</v>
      </c>
      <c r="AP30">
        <f t="shared" si="17"/>
        <v>1.6786572132360002E-12</v>
      </c>
      <c r="AQ30">
        <f t="shared" si="17"/>
        <v>0</v>
      </c>
      <c r="AR30">
        <f t="shared" si="17"/>
        <v>0</v>
      </c>
      <c r="AS30">
        <f t="shared" si="17"/>
        <v>1.9584334154399999E-12</v>
      </c>
      <c r="AT30">
        <f t="shared" si="17"/>
        <v>0</v>
      </c>
      <c r="AU30">
        <f t="shared" si="17"/>
        <v>0</v>
      </c>
      <c r="AV30">
        <f t="shared" si="17"/>
        <v>1.8118839761879998E-12</v>
      </c>
      <c r="AW30">
        <f t="shared" si="17"/>
        <v>2.4898937232480005</v>
      </c>
    </row>
    <row r="31" spans="1:49" x14ac:dyDescent="0.35">
      <c r="A31">
        <v>31</v>
      </c>
      <c r="B31">
        <v>94</v>
      </c>
      <c r="C31" t="s">
        <v>36</v>
      </c>
      <c r="D31" t="s">
        <v>40</v>
      </c>
      <c r="E31">
        <f>E30</f>
        <v>60</v>
      </c>
      <c r="F31">
        <f>$E$31/$E$29*F29</f>
        <v>0</v>
      </c>
      <c r="G31">
        <f t="shared" ref="G31:AW31" si="18">$E$31/$E$29*G29</f>
        <v>0</v>
      </c>
      <c r="H31">
        <f t="shared" si="18"/>
        <v>1.9043100429900002E-12</v>
      </c>
      <c r="I31">
        <f t="shared" si="18"/>
        <v>0</v>
      </c>
      <c r="J31">
        <f t="shared" si="18"/>
        <v>0</v>
      </c>
      <c r="K31">
        <f t="shared" si="18"/>
        <v>1.8135493107240003E-12</v>
      </c>
      <c r="L31">
        <f t="shared" si="18"/>
        <v>0</v>
      </c>
      <c r="M31">
        <f t="shared" si="18"/>
        <v>5.5622173533720009E-13</v>
      </c>
      <c r="N31">
        <f t="shared" si="18"/>
        <v>7.9769524319400003E-13</v>
      </c>
      <c r="O31">
        <f t="shared" si="18"/>
        <v>0</v>
      </c>
      <c r="P31">
        <f t="shared" si="18"/>
        <v>3.0925262350920003E-12</v>
      </c>
      <c r="Q31">
        <f t="shared" si="18"/>
        <v>2.8027580256660005E-12</v>
      </c>
      <c r="R31">
        <f t="shared" si="18"/>
        <v>2.489893723242</v>
      </c>
      <c r="S31">
        <f t="shared" si="18"/>
        <v>1.9425193840320001</v>
      </c>
      <c r="T31">
        <f t="shared" si="18"/>
        <v>2.9499042091560006</v>
      </c>
      <c r="U31">
        <f t="shared" si="18"/>
        <v>4.1293571223180008</v>
      </c>
      <c r="V31">
        <f t="shared" si="18"/>
        <v>5.3208000717840003</v>
      </c>
      <c r="W31">
        <f t="shared" si="18"/>
        <v>6.3042051312000007</v>
      </c>
      <c r="X31">
        <f t="shared" si="18"/>
        <v>6.8633203582200002</v>
      </c>
      <c r="Y31">
        <f t="shared" si="18"/>
        <v>6.8633203582200002</v>
      </c>
      <c r="Z31">
        <f t="shared" si="18"/>
        <v>6.3042051312000007</v>
      </c>
      <c r="AA31">
        <f t="shared" si="18"/>
        <v>5.3208000717840003</v>
      </c>
      <c r="AB31">
        <f t="shared" si="18"/>
        <v>4.1293571223180008</v>
      </c>
      <c r="AC31">
        <f t="shared" si="18"/>
        <v>2.9499042091560006</v>
      </c>
      <c r="AD31">
        <f t="shared" si="18"/>
        <v>1.9425193840320001</v>
      </c>
      <c r="AE31">
        <f t="shared" si="18"/>
        <v>1.1811781154640002</v>
      </c>
      <c r="AF31">
        <f t="shared" si="18"/>
        <v>0.66460601844000011</v>
      </c>
      <c r="AG31">
        <f t="shared" si="18"/>
        <v>0.34686493989600004</v>
      </c>
      <c r="AH31">
        <f t="shared" si="18"/>
        <v>0.1683799067724</v>
      </c>
      <c r="AI31">
        <f t="shared" si="18"/>
        <v>7.625594730720002E-2</v>
      </c>
      <c r="AJ31">
        <f t="shared" si="18"/>
        <v>3.2326511202660002E-2</v>
      </c>
      <c r="AK31">
        <f t="shared" si="18"/>
        <v>1.287407738442E-2</v>
      </c>
      <c r="AL31">
        <f t="shared" si="18"/>
        <v>4.8353978892840006E-3</v>
      </c>
      <c r="AM31">
        <f t="shared" si="18"/>
        <v>1.7198998915259999E-3</v>
      </c>
      <c r="AN31">
        <f t="shared" si="18"/>
        <v>5.8187150298060007E-4</v>
      </c>
      <c r="AO31">
        <f t="shared" si="18"/>
        <v>1.8810331013460003E-4</v>
      </c>
      <c r="AP31">
        <f t="shared" si="18"/>
        <v>5.838347127750001E-5</v>
      </c>
      <c r="AQ31">
        <f t="shared" si="18"/>
        <v>1.7484920071800002E-5</v>
      </c>
      <c r="AR31">
        <f t="shared" si="18"/>
        <v>5.078584119912E-6</v>
      </c>
      <c r="AS31">
        <f t="shared" si="18"/>
        <v>1.4381771040720001E-6</v>
      </c>
      <c r="AT31">
        <f t="shared" si="18"/>
        <v>3.9920937222600002E-7</v>
      </c>
      <c r="AU31">
        <f t="shared" si="18"/>
        <v>1.09218740718E-7</v>
      </c>
      <c r="AV31">
        <f t="shared" si="18"/>
        <v>2.9615163654719999E-8</v>
      </c>
      <c r="AW31">
        <f t="shared" si="18"/>
        <v>1.0989715804020002E-8</v>
      </c>
    </row>
    <row r="32" spans="1:49" x14ac:dyDescent="0.35">
      <c r="A32">
        <v>31</v>
      </c>
      <c r="B32">
        <v>46</v>
      </c>
      <c r="C32" t="s">
        <v>36</v>
      </c>
      <c r="D32" t="s">
        <v>39</v>
      </c>
      <c r="E32">
        <f>'HBW Distribution'!H4</f>
        <v>16.666666666666668</v>
      </c>
      <c r="F32">
        <f>$E$32*'Combined Profiles'!D4</f>
        <v>0.35791618585937007</v>
      </c>
      <c r="G32">
        <f>$E$32*'Combined Profiles'!E4</f>
        <v>0.44137567699977859</v>
      </c>
      <c r="H32">
        <f>$E$32*'Combined Profiles'!F4</f>
        <v>0.52251315215344396</v>
      </c>
      <c r="I32">
        <f>$E$32*'Combined Profiles'!G4</f>
        <v>0.59338596808938537</v>
      </c>
      <c r="J32">
        <f>$E$32*'Combined Profiles'!H4</f>
        <v>0.64609220524049582</v>
      </c>
      <c r="K32">
        <f>$E$32*'Combined Profiles'!I4</f>
        <v>0.67423666435589991</v>
      </c>
      <c r="L32">
        <f>$E$32*'Combined Profiles'!J4</f>
        <v>0.67423678589092939</v>
      </c>
      <c r="M32">
        <f>$E$32*'Combined Profiles'!K4</f>
        <v>0.64609261805848461</v>
      </c>
      <c r="N32">
        <f>$E$32*'Combined Profiles'!L4</f>
        <v>0.59338683839280615</v>
      </c>
      <c r="O32">
        <f>$E$32*'Combined Profiles'!M4</f>
        <v>0.52251483883625549</v>
      </c>
      <c r="P32">
        <f>$E$32*'Combined Profiles'!N4</f>
        <v>0.44137889398830277</v>
      </c>
      <c r="Q32">
        <f>$E$32*'Combined Profiles'!O4</f>
        <v>0.3579223262149237</v>
      </c>
      <c r="R32">
        <f>$E$32*'Combined Profiles'!P4</f>
        <v>3.7774708100250005</v>
      </c>
      <c r="S32">
        <f>$E$32*'Combined Profiles'!Q4</f>
        <v>0.64609261805846929</v>
      </c>
      <c r="T32">
        <f>$E$32*'Combined Profiles'!R4</f>
        <v>0.67423678589093705</v>
      </c>
      <c r="U32">
        <f>$E$32*'Combined Profiles'!S4</f>
        <v>0.67423666435589569</v>
      </c>
      <c r="V32">
        <f>$E$32*'Combined Profiles'!T4</f>
        <v>0.64609220524049504</v>
      </c>
      <c r="W32">
        <f>$E$32*'Combined Profiles'!U4</f>
        <v>0.59338596808938726</v>
      </c>
      <c r="X32">
        <f>$E$32*'Combined Profiles'!V4</f>
        <v>0.52251315215344418</v>
      </c>
      <c r="Y32">
        <f>$E$32*'Combined Profiles'!W4</f>
        <v>0.44137567699977975</v>
      </c>
      <c r="Z32">
        <f>$E$32*'Combined Profiles'!X4</f>
        <v>0.35791618585936824</v>
      </c>
      <c r="AA32">
        <f>$E$32*'Combined Profiles'!Y4</f>
        <v>0.2788700402236356</v>
      </c>
      <c r="AB32">
        <f>$E$32*'Combined Profiles'!Z4</f>
        <v>0.20899189038825836</v>
      </c>
      <c r="AC32">
        <f>$E$32*'Combined Profiles'!AA4</f>
        <v>0.15083263643642955</v>
      </c>
      <c r="AD32">
        <f>$E$32*'Combined Profiles'!AB4</f>
        <v>0.10497850423558586</v>
      </c>
      <c r="AE32">
        <f>$E$32*'Combined Profiles'!AC4</f>
        <v>7.0568777016895207E-2</v>
      </c>
      <c r="AF32">
        <f>$E$32*'Combined Profiles'!AD4</f>
        <v>4.5894886929389006E-2</v>
      </c>
      <c r="AG32">
        <f>$E$32*'Combined Profiles'!AE4</f>
        <v>2.893005183655243E-2</v>
      </c>
      <c r="AH32">
        <f>$E$32*'Combined Profiles'!AF4</f>
        <v>1.7710020285267587E-2</v>
      </c>
      <c r="AI32">
        <f>$E$32*'Combined Profiles'!AG4</f>
        <v>1.0550671636473869E-2</v>
      </c>
      <c r="AJ32">
        <f>$E$32*'Combined Profiles'!AH4</f>
        <v>6.1304078162862175E-3</v>
      </c>
      <c r="AK32">
        <f>$E$32*'Combined Profiles'!AI4</f>
        <v>3.4821751025454753E-3</v>
      </c>
      <c r="AL32">
        <f>$E$32*'Combined Profiles'!AJ4</f>
        <v>1.9382516801655287E-3</v>
      </c>
      <c r="AM32">
        <f>$E$32*'Combined Profiles'!AK4</f>
        <v>1.0598700406990818E-3</v>
      </c>
      <c r="AN32">
        <f>$E$32*'Combined Profiles'!AL4</f>
        <v>5.7081614088492084E-4</v>
      </c>
      <c r="AO32">
        <f>$E$32*'Combined Profiles'!AM4</f>
        <v>3.0359078610787211E-4</v>
      </c>
      <c r="AP32">
        <f>$E$32*'Combined Profiles'!AN4</f>
        <v>1.5988293900642912E-4</v>
      </c>
      <c r="AQ32">
        <f>$E$32*'Combined Profiles'!AO4</f>
        <v>8.3604739922696011E-5</v>
      </c>
      <c r="AR32">
        <f>$E$32*'Combined Profiles'!AP4</f>
        <v>4.3530130772197058E-5</v>
      </c>
      <c r="AS32">
        <f>$E$32*'Combined Profiles'!AQ4</f>
        <v>2.2632027923923302E-5</v>
      </c>
      <c r="AT32">
        <f>$E$32*'Combined Profiles'!AR4</f>
        <v>1.1785253160427332E-5</v>
      </c>
      <c r="AU32">
        <f>$E$32*'Combined Profiles'!AS4</f>
        <v>6.1676809715020008E-6</v>
      </c>
      <c r="AV32">
        <f>$E$32*'Combined Profiles'!AT4</f>
        <v>3.2591014183677501E-6</v>
      </c>
      <c r="AW32">
        <f>$E$32*'Combined Profiles'!AU4</f>
        <v>0.93115099348712138</v>
      </c>
    </row>
    <row r="33" spans="1:49" x14ac:dyDescent="0.35">
      <c r="A33">
        <v>31</v>
      </c>
      <c r="B33">
        <v>46</v>
      </c>
      <c r="C33" t="s">
        <v>36</v>
      </c>
      <c r="D33" t="s">
        <v>40</v>
      </c>
      <c r="E33">
        <f>E32</f>
        <v>16.666666666666668</v>
      </c>
      <c r="F33">
        <f>$E$33*'Combined Profiles'!D5</f>
        <v>6.1574471785234091E-6</v>
      </c>
      <c r="G33">
        <f>$E$33*'Combined Profiles'!E5</f>
        <v>3.2426288956012252E-6</v>
      </c>
      <c r="H33">
        <f>$E$33*'Combined Profiles'!F5</f>
        <v>1.7265286761628251E-6</v>
      </c>
      <c r="I33">
        <f>$E$33*'Combined Profiles'!G5</f>
        <v>9.3428727011858343E-7</v>
      </c>
      <c r="J33">
        <f>$E$33*'Combined Profiles'!H5</f>
        <v>5.1870702721458328E-7</v>
      </c>
      <c r="K33">
        <f>$E$33*'Combined Profiles'!I5</f>
        <v>3.016573767394167E-7</v>
      </c>
      <c r="L33">
        <f>$E$33*'Combined Profiles'!J5</f>
        <v>1.9254767421650003E-7</v>
      </c>
      <c r="M33">
        <f>$E$33*'Combined Profiles'!K5</f>
        <v>1.4704654901158335E-7</v>
      </c>
      <c r="N33">
        <f>$E$33*'Combined Profiles'!L5</f>
        <v>1.4704654854825002E-7</v>
      </c>
      <c r="O33">
        <f>$E$33*'Combined Profiles'!M5</f>
        <v>1.9254767525791669E-7</v>
      </c>
      <c r="P33">
        <f>$E$33*'Combined Profiles'!N5</f>
        <v>3.0165738171241669E-7</v>
      </c>
      <c r="Q33">
        <f>$E$33*'Combined Profiles'!O5</f>
        <v>5.1870700952058329E-7</v>
      </c>
      <c r="R33">
        <f>$E$33*'Combined Profiles'!P5</f>
        <v>0.93114618601975074</v>
      </c>
      <c r="S33">
        <f>$E$33*'Combined Profiles'!Q5</f>
        <v>0.35791626442299512</v>
      </c>
      <c r="T33">
        <f>$E$33*'Combined Profiles'!R5</f>
        <v>0.44137581500923456</v>
      </c>
      <c r="U33">
        <f>$E$33*'Combined Profiles'!S5</f>
        <v>0.52251339927259799</v>
      </c>
      <c r="V33">
        <f>$E$33*'Combined Profiles'!T5</f>
        <v>0.59338641831348227</v>
      </c>
      <c r="W33">
        <f>$E$33*'Combined Profiles'!U5</f>
        <v>0.64609303813780727</v>
      </c>
      <c r="X33">
        <f>$E$33*'Combined Profiles'!V5</f>
        <v>0.67423822545458678</v>
      </c>
      <c r="Y33">
        <f>$E$33*'Combined Profiles'!W5</f>
        <v>0.67423974333497294</v>
      </c>
      <c r="Z33">
        <f>$E$33*'Combined Profiles'!X5</f>
        <v>0.6460982670324209</v>
      </c>
      <c r="AA33">
        <f>$E$33*'Combined Profiles'!Y5</f>
        <v>0.59339768935872017</v>
      </c>
      <c r="AB33">
        <f>$E$33*'Combined Profiles'!Z5</f>
        <v>0.52253574433548688</v>
      </c>
      <c r="AC33">
        <f>$E$33*'Combined Profiles'!AA5</f>
        <v>0.44141918149017972</v>
      </c>
      <c r="AD33">
        <f>$E$33*'Combined Profiles'!AB5</f>
        <v>0.35799977350766665</v>
      </c>
      <c r="AE33">
        <f>$E$33*'Combined Profiles'!AC5</f>
        <v>0.27902991133188082</v>
      </c>
      <c r="AF33">
        <f>$E$33*'Combined Profiles'!AD5</f>
        <v>0.20929547265044918</v>
      </c>
      <c r="AG33">
        <f>$E$33*'Combined Profiles'!AE5</f>
        <v>0.15140344617099419</v>
      </c>
      <c r="AH33">
        <f>$E$33*'Combined Profiles'!AF5</f>
        <v>0.10603836924419167</v>
      </c>
      <c r="AI33">
        <f>$E$33*'Combined Profiles'!AG5</f>
        <v>7.2507024558441671E-2</v>
      </c>
      <c r="AJ33">
        <f>$E$33*'Combined Profiles'!AH5</f>
        <v>4.9377058462391675E-2</v>
      </c>
      <c r="AK33">
        <f>$E$33*'Combined Profiles'!AI5</f>
        <v>3.5060456420716674E-2</v>
      </c>
      <c r="AL33">
        <f>$E$33*'Combined Profiles'!AJ5</f>
        <v>2.8260688847083337E-2</v>
      </c>
      <c r="AM33">
        <f>$E$33*'Combined Profiles'!AK5</f>
        <v>2.8260688847083337E-2</v>
      </c>
      <c r="AN33">
        <f>$E$33*'Combined Profiles'!AL5</f>
        <v>3.5060456420716674E-2</v>
      </c>
      <c r="AO33">
        <f>$E$33*'Combined Profiles'!AM5</f>
        <v>4.9377058462391675E-2</v>
      </c>
      <c r="AP33">
        <f>$E$33*'Combined Profiles'!AN5</f>
        <v>7.2507024558433331E-2</v>
      </c>
      <c r="AQ33">
        <f>$E$33*'Combined Profiles'!AO5</f>
        <v>0.10603836924420834</v>
      </c>
      <c r="AR33">
        <f>$E$33*'Combined Profiles'!AP5</f>
        <v>0.15140344617099002</v>
      </c>
      <c r="AS33">
        <f>$E$33*'Combined Profiles'!AQ5</f>
        <v>0.20929547265044751</v>
      </c>
      <c r="AT33">
        <f>$E$33*'Combined Profiles'!AR5</f>
        <v>0.27902991133188082</v>
      </c>
      <c r="AU33">
        <f>$E$33*'Combined Profiles'!AS5</f>
        <v>0.35799977350766005</v>
      </c>
      <c r="AV33">
        <f>$E$33*'Combined Profiles'!AT5</f>
        <v>0.44141918149018344</v>
      </c>
      <c r="AW33">
        <f>$E$33*'Combined Profiles'!AU5</f>
        <v>6.602928729796492</v>
      </c>
    </row>
    <row r="34" spans="1:49" x14ac:dyDescent="0.35">
      <c r="A34">
        <v>31</v>
      </c>
      <c r="B34">
        <v>49</v>
      </c>
      <c r="C34" t="s">
        <v>36</v>
      </c>
      <c r="D34" t="s">
        <v>39</v>
      </c>
      <c r="E34">
        <f>'HBW Distribution'!I4</f>
        <v>10</v>
      </c>
      <c r="F34" s="2">
        <f>$E$34*'Combined Profiles'!D6</f>
        <v>0.21474971151562203</v>
      </c>
      <c r="G34" s="2">
        <f>$E$34*'Combined Profiles'!E6</f>
        <v>0.26482540619986716</v>
      </c>
      <c r="H34" s="2">
        <f>$E$34*'Combined Profiles'!F6</f>
        <v>0.31350789129206635</v>
      </c>
      <c r="I34" s="2">
        <f>$E$34*'Combined Profiles'!G6</f>
        <v>0.35603158085363124</v>
      </c>
      <c r="J34" s="2">
        <f>$E$34*'Combined Profiles'!H6</f>
        <v>0.38765532314429746</v>
      </c>
      <c r="K34" s="2">
        <f>$E$34*'Combined Profiles'!I6</f>
        <v>0.4045419986135399</v>
      </c>
      <c r="L34" s="2">
        <f>$E$34*'Combined Profiles'!J6</f>
        <v>0.40454207153455762</v>
      </c>
      <c r="M34" s="2">
        <f>$E$34*'Combined Profiles'!K6</f>
        <v>0.38765557083509072</v>
      </c>
      <c r="N34" s="2">
        <f>$E$34*'Combined Profiles'!L6</f>
        <v>0.35603210303568367</v>
      </c>
      <c r="O34" s="2">
        <f>$E$34*'Combined Profiles'!M6</f>
        <v>0.31350890330175324</v>
      </c>
      <c r="P34" s="2">
        <f>$E$34*'Combined Profiles'!N6</f>
        <v>0.26482733639298162</v>
      </c>
      <c r="Q34" s="2">
        <f>$E$34*'Combined Profiles'!O6</f>
        <v>0.21475339572895422</v>
      </c>
      <c r="R34" s="2">
        <f>$E$34*'Combined Profiles'!P6</f>
        <v>2.2664824860150001</v>
      </c>
      <c r="S34" s="2">
        <f>$E$34*'Combined Profiles'!Q6</f>
        <v>0.38765557083508156</v>
      </c>
      <c r="T34" s="2">
        <f>$E$34*'Combined Profiles'!R6</f>
        <v>0.40454207153456218</v>
      </c>
      <c r="U34" s="2">
        <f>$E$34*'Combined Profiles'!S6</f>
        <v>0.4045419986135374</v>
      </c>
      <c r="V34" s="2">
        <f>$E$34*'Combined Profiles'!T6</f>
        <v>0.38765532314429701</v>
      </c>
      <c r="W34" s="2">
        <f>$E$34*'Combined Profiles'!U6</f>
        <v>0.35603158085363235</v>
      </c>
      <c r="X34" s="2">
        <f>$E$34*'Combined Profiles'!V6</f>
        <v>0.31350789129206647</v>
      </c>
      <c r="Y34" s="2">
        <f>$E$34*'Combined Profiles'!W6</f>
        <v>0.26482540619986783</v>
      </c>
      <c r="Z34" s="2">
        <f>$E$34*'Combined Profiles'!X6</f>
        <v>0.21474971151562092</v>
      </c>
      <c r="AA34" s="2">
        <f>$E$34*'Combined Profiles'!Y6</f>
        <v>0.16732202413418135</v>
      </c>
      <c r="AB34" s="2">
        <f>$E$34*'Combined Profiles'!Z6</f>
        <v>0.12539513423295501</v>
      </c>
      <c r="AC34" s="2">
        <f>$E$34*'Combined Profiles'!AA6</f>
        <v>9.049958186185772E-2</v>
      </c>
      <c r="AD34" s="2">
        <f>$E$34*'Combined Profiles'!AB6</f>
        <v>6.2987102541351508E-2</v>
      </c>
      <c r="AE34" s="2">
        <f>$E$34*'Combined Profiles'!AC6</f>
        <v>4.2341266210137118E-2</v>
      </c>
      <c r="AF34" s="2">
        <f>$E$34*'Combined Profiles'!AD6</f>
        <v>2.7536932157633399E-2</v>
      </c>
      <c r="AG34" s="2">
        <f>$E$34*'Combined Profiles'!AE6</f>
        <v>1.7358031101931456E-2</v>
      </c>
      <c r="AH34" s="2">
        <f>$E$34*'Combined Profiles'!AF6</f>
        <v>1.0626012171160552E-2</v>
      </c>
      <c r="AI34" s="2">
        <f>$E$34*'Combined Profiles'!AG6</f>
        <v>6.330402981884321E-3</v>
      </c>
      <c r="AJ34" s="2">
        <f>$E$34*'Combined Profiles'!AH6</f>
        <v>3.67824468977173E-3</v>
      </c>
      <c r="AK34" s="2">
        <f>$E$34*'Combined Profiles'!AI6</f>
        <v>2.0893050615272851E-3</v>
      </c>
      <c r="AL34" s="2">
        <f>$E$34*'Combined Profiles'!AJ6</f>
        <v>1.1629510080993172E-3</v>
      </c>
      <c r="AM34" s="2">
        <f>$E$34*'Combined Profiles'!AK6</f>
        <v>6.3592202441944902E-4</v>
      </c>
      <c r="AN34" s="2">
        <f>$E$34*'Combined Profiles'!AL6</f>
        <v>3.4248968453095245E-4</v>
      </c>
      <c r="AO34" s="2">
        <f>$E$34*'Combined Profiles'!AM6</f>
        <v>1.8215447166472325E-4</v>
      </c>
      <c r="AP34" s="2">
        <f>$E$34*'Combined Profiles'!AN6</f>
        <v>9.5929763403857472E-5</v>
      </c>
      <c r="AQ34" s="2">
        <f>$E$34*'Combined Profiles'!AO6</f>
        <v>5.0162843953617601E-5</v>
      </c>
      <c r="AR34" s="2">
        <f>$E$34*'Combined Profiles'!AP6</f>
        <v>2.6118078463318236E-5</v>
      </c>
      <c r="AS34" s="2">
        <f>$E$34*'Combined Profiles'!AQ6</f>
        <v>1.3579216754353979E-5</v>
      </c>
      <c r="AT34" s="2">
        <f>$E$34*'Combined Profiles'!AR6</f>
        <v>7.0711518962563996E-6</v>
      </c>
      <c r="AU34" s="2">
        <f>$E$34*'Combined Profiles'!AS6</f>
        <v>3.7006085829012001E-6</v>
      </c>
      <c r="AV34" s="2">
        <f>$E$34*'Combined Profiles'!AT6</f>
        <v>1.95546085102065E-6</v>
      </c>
      <c r="AW34" s="2">
        <f>$E$34*'Combined Profiles'!AU6</f>
        <v>0.55869059609227278</v>
      </c>
    </row>
    <row r="35" spans="1:49" x14ac:dyDescent="0.35">
      <c r="A35">
        <v>31</v>
      </c>
      <c r="B35">
        <v>49</v>
      </c>
      <c r="C35" t="s">
        <v>36</v>
      </c>
      <c r="D35" t="s">
        <v>40</v>
      </c>
      <c r="E35">
        <f>E34</f>
        <v>10</v>
      </c>
      <c r="F35" s="2">
        <f>$E$35*'Combined Profiles'!D7</f>
        <v>3.6944683071140448E-6</v>
      </c>
      <c r="G35" s="2">
        <f>$E$35*'Combined Profiles'!E7</f>
        <v>1.9455773373607351E-6</v>
      </c>
      <c r="H35" s="2">
        <f>$E$35*'Combined Profiles'!F7</f>
        <v>1.0359172056976948E-6</v>
      </c>
      <c r="I35" s="2">
        <f>$E$35*'Combined Profiles'!G7</f>
        <v>5.6057236207115001E-7</v>
      </c>
      <c r="J35" s="2">
        <f>$E$35*'Combined Profiles'!H7</f>
        <v>3.1122421632874995E-7</v>
      </c>
      <c r="K35" s="2">
        <f>$E$35*'Combined Profiles'!I7</f>
        <v>1.8099442604364999E-7</v>
      </c>
      <c r="L35" s="2">
        <f>$E$35*'Combined Profiles'!J7</f>
        <v>1.1552860452989999E-7</v>
      </c>
      <c r="M35" s="2">
        <f>$E$35*'Combined Profiles'!K7</f>
        <v>8.8227929406950013E-8</v>
      </c>
      <c r="N35" s="2">
        <f>$E$35*'Combined Profiles'!L7</f>
        <v>8.8227929128950001E-8</v>
      </c>
      <c r="O35" s="2">
        <f>$E$35*'Combined Profiles'!M7</f>
        <v>1.1552860515475001E-7</v>
      </c>
      <c r="P35" s="2">
        <f>$E$35*'Combined Profiles'!N7</f>
        <v>1.8099442902745002E-7</v>
      </c>
      <c r="Q35" s="2">
        <f>$E$35*'Combined Profiles'!O7</f>
        <v>3.1122420571234995E-7</v>
      </c>
      <c r="R35" s="2">
        <f>$E$35*'Combined Profiles'!P7</f>
        <v>0.55868771161185038</v>
      </c>
      <c r="S35" s="2">
        <f>$E$35*'Combined Profiles'!Q7</f>
        <v>0.21474975865379706</v>
      </c>
      <c r="T35" s="2">
        <f>$E$35*'Combined Profiles'!R7</f>
        <v>0.2648254890055407</v>
      </c>
      <c r="U35" s="2">
        <f>$E$35*'Combined Profiles'!S7</f>
        <v>0.31350803956355877</v>
      </c>
      <c r="V35" s="2">
        <f>$E$35*'Combined Profiles'!T7</f>
        <v>0.35603185098808937</v>
      </c>
      <c r="W35" s="2">
        <f>$E$35*'Combined Profiles'!U7</f>
        <v>0.38765582288268435</v>
      </c>
      <c r="X35" s="2">
        <f>$E$35*'Combined Profiles'!V7</f>
        <v>0.40454293527275204</v>
      </c>
      <c r="Y35" s="2">
        <f>$E$35*'Combined Profiles'!W7</f>
        <v>0.40454384600098375</v>
      </c>
      <c r="Z35" s="2">
        <f>$E$35*'Combined Profiles'!X7</f>
        <v>0.38765896021945251</v>
      </c>
      <c r="AA35" s="2">
        <f>$E$35*'Combined Profiles'!Y7</f>
        <v>0.35603861361523209</v>
      </c>
      <c r="AB35" s="2">
        <f>$E$35*'Combined Profiles'!Z7</f>
        <v>0.31352144660129211</v>
      </c>
      <c r="AC35" s="2">
        <f>$E$35*'Combined Profiles'!AA7</f>
        <v>0.2648515088941078</v>
      </c>
      <c r="AD35" s="2">
        <f>$E$35*'Combined Profiles'!AB7</f>
        <v>0.2147998641046</v>
      </c>
      <c r="AE35" s="2">
        <f>$E$35*'Combined Profiles'!AC7</f>
        <v>0.1674179467991285</v>
      </c>
      <c r="AF35" s="2">
        <f>$E$35*'Combined Profiles'!AD7</f>
        <v>0.12557728359026948</v>
      </c>
      <c r="AG35" s="2">
        <f>$E$35*'Combined Profiles'!AE7</f>
        <v>9.0842067702596507E-2</v>
      </c>
      <c r="AH35" s="2">
        <f>$E$35*'Combined Profiles'!AF7</f>
        <v>6.3623021546515002E-2</v>
      </c>
      <c r="AI35" s="2">
        <f>$E$35*'Combined Profiles'!AG7</f>
        <v>4.3504214735064994E-2</v>
      </c>
      <c r="AJ35" s="2">
        <f>$E$35*'Combined Profiles'!AH7</f>
        <v>2.9626235077435004E-2</v>
      </c>
      <c r="AK35" s="2">
        <f>$E$35*'Combined Profiles'!AI7</f>
        <v>2.1036273852430003E-2</v>
      </c>
      <c r="AL35" s="2">
        <f>$E$35*'Combined Profiles'!AJ7</f>
        <v>1.6956413308250002E-2</v>
      </c>
      <c r="AM35" s="2">
        <f>$E$35*'Combined Profiles'!AK7</f>
        <v>1.6956413308250002E-2</v>
      </c>
      <c r="AN35" s="2">
        <f>$E$35*'Combined Profiles'!AL7</f>
        <v>2.1036273852430003E-2</v>
      </c>
      <c r="AO35" s="2">
        <f>$E$35*'Combined Profiles'!AM7</f>
        <v>2.9626235077435004E-2</v>
      </c>
      <c r="AP35" s="2">
        <f>$E$35*'Combined Profiles'!AN7</f>
        <v>4.3504214735059991E-2</v>
      </c>
      <c r="AQ35" s="2">
        <f>$E$35*'Combined Profiles'!AO7</f>
        <v>6.3623021546525008E-2</v>
      </c>
      <c r="AR35" s="2">
        <f>$E$35*'Combined Profiles'!AP7</f>
        <v>9.0842067702594009E-2</v>
      </c>
      <c r="AS35" s="2">
        <f>$E$35*'Combined Profiles'!AQ7</f>
        <v>0.12557728359026851</v>
      </c>
      <c r="AT35" s="2">
        <f>$E$35*'Combined Profiles'!AR7</f>
        <v>0.1674179467991285</v>
      </c>
      <c r="AU35" s="2">
        <f>$E$35*'Combined Profiles'!AS7</f>
        <v>0.21479986410459601</v>
      </c>
      <c r="AV35" s="2">
        <f>$E$35*'Combined Profiles'!AT7</f>
        <v>0.26485150889411008</v>
      </c>
      <c r="AW35" s="2">
        <f>$E$35*'Combined Profiles'!AU7</f>
        <v>3.9617572378778947</v>
      </c>
    </row>
    <row r="36" spans="1:49" x14ac:dyDescent="0.35">
      <c r="A36">
        <v>31</v>
      </c>
      <c r="B36">
        <v>59</v>
      </c>
      <c r="C36" t="s">
        <v>36</v>
      </c>
      <c r="D36" t="s">
        <v>39</v>
      </c>
      <c r="E36">
        <f>E35</f>
        <v>10</v>
      </c>
      <c r="F36" s="2">
        <f>F34</f>
        <v>0.21474971151562203</v>
      </c>
      <c r="G36" s="2">
        <f t="shared" ref="G36:AW36" si="19">G34</f>
        <v>0.26482540619986716</v>
      </c>
      <c r="H36" s="2">
        <f t="shared" si="19"/>
        <v>0.31350789129206635</v>
      </c>
      <c r="I36" s="2">
        <f t="shared" si="19"/>
        <v>0.35603158085363124</v>
      </c>
      <c r="J36" s="2">
        <f t="shared" si="19"/>
        <v>0.38765532314429746</v>
      </c>
      <c r="K36" s="2">
        <f t="shared" si="19"/>
        <v>0.4045419986135399</v>
      </c>
      <c r="L36" s="2">
        <f t="shared" si="19"/>
        <v>0.40454207153455762</v>
      </c>
      <c r="M36" s="2">
        <f t="shared" si="19"/>
        <v>0.38765557083509072</v>
      </c>
      <c r="N36" s="2">
        <f t="shared" si="19"/>
        <v>0.35603210303568367</v>
      </c>
      <c r="O36" s="2">
        <f t="shared" si="19"/>
        <v>0.31350890330175324</v>
      </c>
      <c r="P36" s="2">
        <f t="shared" si="19"/>
        <v>0.26482733639298162</v>
      </c>
      <c r="Q36" s="2">
        <f t="shared" si="19"/>
        <v>0.21475339572895422</v>
      </c>
      <c r="R36" s="2">
        <f t="shared" si="19"/>
        <v>2.2664824860150001</v>
      </c>
      <c r="S36" s="2">
        <f t="shared" si="19"/>
        <v>0.38765557083508156</v>
      </c>
      <c r="T36" s="2">
        <f t="shared" si="19"/>
        <v>0.40454207153456218</v>
      </c>
      <c r="U36" s="2">
        <f t="shared" si="19"/>
        <v>0.4045419986135374</v>
      </c>
      <c r="V36" s="2">
        <f t="shared" si="19"/>
        <v>0.38765532314429701</v>
      </c>
      <c r="W36" s="2">
        <f t="shared" si="19"/>
        <v>0.35603158085363235</v>
      </c>
      <c r="X36" s="2">
        <f t="shared" si="19"/>
        <v>0.31350789129206647</v>
      </c>
      <c r="Y36" s="2">
        <f t="shared" si="19"/>
        <v>0.26482540619986783</v>
      </c>
      <c r="Z36" s="2">
        <f t="shared" si="19"/>
        <v>0.21474971151562092</v>
      </c>
      <c r="AA36" s="2">
        <f t="shared" si="19"/>
        <v>0.16732202413418135</v>
      </c>
      <c r="AB36" s="2">
        <f t="shared" si="19"/>
        <v>0.12539513423295501</v>
      </c>
      <c r="AC36" s="2">
        <f t="shared" si="19"/>
        <v>9.049958186185772E-2</v>
      </c>
      <c r="AD36" s="2">
        <f t="shared" si="19"/>
        <v>6.2987102541351508E-2</v>
      </c>
      <c r="AE36" s="2">
        <f t="shared" si="19"/>
        <v>4.2341266210137118E-2</v>
      </c>
      <c r="AF36" s="2">
        <f t="shared" si="19"/>
        <v>2.7536932157633399E-2</v>
      </c>
      <c r="AG36" s="2">
        <f t="shared" si="19"/>
        <v>1.7358031101931456E-2</v>
      </c>
      <c r="AH36" s="2">
        <f t="shared" si="19"/>
        <v>1.0626012171160552E-2</v>
      </c>
      <c r="AI36" s="2">
        <f t="shared" si="19"/>
        <v>6.330402981884321E-3</v>
      </c>
      <c r="AJ36" s="2">
        <f t="shared" si="19"/>
        <v>3.67824468977173E-3</v>
      </c>
      <c r="AK36" s="2">
        <f t="shared" si="19"/>
        <v>2.0893050615272851E-3</v>
      </c>
      <c r="AL36" s="2">
        <f t="shared" si="19"/>
        <v>1.1629510080993172E-3</v>
      </c>
      <c r="AM36" s="2">
        <f t="shared" si="19"/>
        <v>6.3592202441944902E-4</v>
      </c>
      <c r="AN36" s="2">
        <f t="shared" si="19"/>
        <v>3.4248968453095245E-4</v>
      </c>
      <c r="AO36" s="2">
        <f t="shared" si="19"/>
        <v>1.8215447166472325E-4</v>
      </c>
      <c r="AP36" s="2">
        <f t="shared" si="19"/>
        <v>9.5929763403857472E-5</v>
      </c>
      <c r="AQ36" s="2">
        <f t="shared" si="19"/>
        <v>5.0162843953617601E-5</v>
      </c>
      <c r="AR36" s="2">
        <f t="shared" si="19"/>
        <v>2.6118078463318236E-5</v>
      </c>
      <c r="AS36" s="2">
        <f t="shared" si="19"/>
        <v>1.3579216754353979E-5</v>
      </c>
      <c r="AT36" s="2">
        <f t="shared" si="19"/>
        <v>7.0711518962563996E-6</v>
      </c>
      <c r="AU36" s="2">
        <f t="shared" si="19"/>
        <v>3.7006085829012001E-6</v>
      </c>
      <c r="AV36" s="2">
        <f t="shared" si="19"/>
        <v>1.95546085102065E-6</v>
      </c>
      <c r="AW36" s="2">
        <f t="shared" si="19"/>
        <v>0.55869059609227278</v>
      </c>
    </row>
    <row r="37" spans="1:49" x14ac:dyDescent="0.35">
      <c r="A37">
        <v>31</v>
      </c>
      <c r="B37">
        <v>59</v>
      </c>
      <c r="C37" t="s">
        <v>36</v>
      </c>
      <c r="D37" t="s">
        <v>40</v>
      </c>
      <c r="E37">
        <f>E36</f>
        <v>10</v>
      </c>
      <c r="F37" s="2">
        <f>F35</f>
        <v>3.6944683071140448E-6</v>
      </c>
      <c r="G37" s="2">
        <f t="shared" ref="G37:AW37" si="20">G35</f>
        <v>1.9455773373607351E-6</v>
      </c>
      <c r="H37" s="2">
        <f t="shared" si="20"/>
        <v>1.0359172056976948E-6</v>
      </c>
      <c r="I37" s="2">
        <f t="shared" si="20"/>
        <v>5.6057236207115001E-7</v>
      </c>
      <c r="J37" s="2">
        <f t="shared" si="20"/>
        <v>3.1122421632874995E-7</v>
      </c>
      <c r="K37" s="2">
        <f t="shared" si="20"/>
        <v>1.8099442604364999E-7</v>
      </c>
      <c r="L37" s="2">
        <f t="shared" si="20"/>
        <v>1.1552860452989999E-7</v>
      </c>
      <c r="M37" s="2">
        <f t="shared" si="20"/>
        <v>8.8227929406950013E-8</v>
      </c>
      <c r="N37" s="2">
        <f t="shared" si="20"/>
        <v>8.8227929128950001E-8</v>
      </c>
      <c r="O37" s="2">
        <f t="shared" si="20"/>
        <v>1.1552860515475001E-7</v>
      </c>
      <c r="P37" s="2">
        <f t="shared" si="20"/>
        <v>1.8099442902745002E-7</v>
      </c>
      <c r="Q37" s="2">
        <f t="shared" si="20"/>
        <v>3.1122420571234995E-7</v>
      </c>
      <c r="R37" s="2">
        <f t="shared" si="20"/>
        <v>0.55868771161185038</v>
      </c>
      <c r="S37" s="2">
        <f t="shared" si="20"/>
        <v>0.21474975865379706</v>
      </c>
      <c r="T37" s="2">
        <f t="shared" si="20"/>
        <v>0.2648254890055407</v>
      </c>
      <c r="U37" s="2">
        <f t="shared" si="20"/>
        <v>0.31350803956355877</v>
      </c>
      <c r="V37" s="2">
        <f t="shared" si="20"/>
        <v>0.35603185098808937</v>
      </c>
      <c r="W37" s="2">
        <f t="shared" si="20"/>
        <v>0.38765582288268435</v>
      </c>
      <c r="X37" s="2">
        <f t="shared" si="20"/>
        <v>0.40454293527275204</v>
      </c>
      <c r="Y37" s="2">
        <f t="shared" si="20"/>
        <v>0.40454384600098375</v>
      </c>
      <c r="Z37" s="2">
        <f t="shared" si="20"/>
        <v>0.38765896021945251</v>
      </c>
      <c r="AA37" s="2">
        <f t="shared" si="20"/>
        <v>0.35603861361523209</v>
      </c>
      <c r="AB37" s="2">
        <f t="shared" si="20"/>
        <v>0.31352144660129211</v>
      </c>
      <c r="AC37" s="2">
        <f t="shared" si="20"/>
        <v>0.2648515088941078</v>
      </c>
      <c r="AD37" s="2">
        <f t="shared" si="20"/>
        <v>0.2147998641046</v>
      </c>
      <c r="AE37" s="2">
        <f t="shared" si="20"/>
        <v>0.1674179467991285</v>
      </c>
      <c r="AF37" s="2">
        <f t="shared" si="20"/>
        <v>0.12557728359026948</v>
      </c>
      <c r="AG37" s="2">
        <f t="shared" si="20"/>
        <v>9.0842067702596507E-2</v>
      </c>
      <c r="AH37" s="2">
        <f t="shared" si="20"/>
        <v>6.3623021546515002E-2</v>
      </c>
      <c r="AI37" s="2">
        <f t="shared" si="20"/>
        <v>4.3504214735064994E-2</v>
      </c>
      <c r="AJ37" s="2">
        <f t="shared" si="20"/>
        <v>2.9626235077435004E-2</v>
      </c>
      <c r="AK37" s="2">
        <f t="shared" si="20"/>
        <v>2.1036273852430003E-2</v>
      </c>
      <c r="AL37" s="2">
        <f t="shared" si="20"/>
        <v>1.6956413308250002E-2</v>
      </c>
      <c r="AM37" s="2">
        <f t="shared" si="20"/>
        <v>1.6956413308250002E-2</v>
      </c>
      <c r="AN37" s="2">
        <f t="shared" si="20"/>
        <v>2.1036273852430003E-2</v>
      </c>
      <c r="AO37" s="2">
        <f t="shared" si="20"/>
        <v>2.9626235077435004E-2</v>
      </c>
      <c r="AP37" s="2">
        <f t="shared" si="20"/>
        <v>4.3504214735059991E-2</v>
      </c>
      <c r="AQ37" s="2">
        <f t="shared" si="20"/>
        <v>6.3623021546525008E-2</v>
      </c>
      <c r="AR37" s="2">
        <f t="shared" si="20"/>
        <v>9.0842067702594009E-2</v>
      </c>
      <c r="AS37" s="2">
        <f t="shared" si="20"/>
        <v>0.12557728359026851</v>
      </c>
      <c r="AT37" s="2">
        <f t="shared" si="20"/>
        <v>0.1674179467991285</v>
      </c>
      <c r="AU37" s="2">
        <f t="shared" si="20"/>
        <v>0.21479986410459601</v>
      </c>
      <c r="AV37" s="2">
        <f t="shared" si="20"/>
        <v>0.26485150889411008</v>
      </c>
      <c r="AW37" s="2">
        <f t="shared" si="20"/>
        <v>3.9617572378778947</v>
      </c>
    </row>
    <row r="38" spans="1:49" x14ac:dyDescent="0.35">
      <c r="A38">
        <v>31</v>
      </c>
      <c r="B38">
        <v>88</v>
      </c>
      <c r="C38" t="s">
        <v>36</v>
      </c>
      <c r="D38" t="s">
        <v>39</v>
      </c>
      <c r="E38">
        <f>E37</f>
        <v>10</v>
      </c>
      <c r="F38" s="2">
        <f>F36</f>
        <v>0.21474971151562203</v>
      </c>
      <c r="G38" s="2">
        <f t="shared" ref="G38:AW38" si="21">G36</f>
        <v>0.26482540619986716</v>
      </c>
      <c r="H38" s="2">
        <f t="shared" si="21"/>
        <v>0.31350789129206635</v>
      </c>
      <c r="I38" s="2">
        <f t="shared" si="21"/>
        <v>0.35603158085363124</v>
      </c>
      <c r="J38" s="2">
        <f t="shared" si="21"/>
        <v>0.38765532314429746</v>
      </c>
      <c r="K38" s="2">
        <f t="shared" si="21"/>
        <v>0.4045419986135399</v>
      </c>
      <c r="L38" s="2">
        <f t="shared" si="21"/>
        <v>0.40454207153455762</v>
      </c>
      <c r="M38" s="2">
        <f t="shared" si="21"/>
        <v>0.38765557083509072</v>
      </c>
      <c r="N38" s="2">
        <f t="shared" si="21"/>
        <v>0.35603210303568367</v>
      </c>
      <c r="O38" s="2">
        <f t="shared" si="21"/>
        <v>0.31350890330175324</v>
      </c>
      <c r="P38" s="2">
        <f t="shared" si="21"/>
        <v>0.26482733639298162</v>
      </c>
      <c r="Q38" s="2">
        <f t="shared" si="21"/>
        <v>0.21475339572895422</v>
      </c>
      <c r="R38" s="2">
        <f t="shared" si="21"/>
        <v>2.2664824860150001</v>
      </c>
      <c r="S38" s="2">
        <f t="shared" si="21"/>
        <v>0.38765557083508156</v>
      </c>
      <c r="T38" s="2">
        <f t="shared" si="21"/>
        <v>0.40454207153456218</v>
      </c>
      <c r="U38" s="2">
        <f t="shared" si="21"/>
        <v>0.4045419986135374</v>
      </c>
      <c r="V38" s="2">
        <f t="shared" si="21"/>
        <v>0.38765532314429701</v>
      </c>
      <c r="W38" s="2">
        <f t="shared" si="21"/>
        <v>0.35603158085363235</v>
      </c>
      <c r="X38" s="2">
        <f t="shared" si="21"/>
        <v>0.31350789129206647</v>
      </c>
      <c r="Y38" s="2">
        <f t="shared" si="21"/>
        <v>0.26482540619986783</v>
      </c>
      <c r="Z38" s="2">
        <f t="shared" si="21"/>
        <v>0.21474971151562092</v>
      </c>
      <c r="AA38" s="2">
        <f t="shared" si="21"/>
        <v>0.16732202413418135</v>
      </c>
      <c r="AB38" s="2">
        <f t="shared" si="21"/>
        <v>0.12539513423295501</v>
      </c>
      <c r="AC38" s="2">
        <f t="shared" si="21"/>
        <v>9.049958186185772E-2</v>
      </c>
      <c r="AD38" s="2">
        <f t="shared" si="21"/>
        <v>6.2987102541351508E-2</v>
      </c>
      <c r="AE38" s="2">
        <f t="shared" si="21"/>
        <v>4.2341266210137118E-2</v>
      </c>
      <c r="AF38" s="2">
        <f t="shared" si="21"/>
        <v>2.7536932157633399E-2</v>
      </c>
      <c r="AG38" s="2">
        <f t="shared" si="21"/>
        <v>1.7358031101931456E-2</v>
      </c>
      <c r="AH38" s="2">
        <f t="shared" si="21"/>
        <v>1.0626012171160552E-2</v>
      </c>
      <c r="AI38" s="2">
        <f t="shared" si="21"/>
        <v>6.330402981884321E-3</v>
      </c>
      <c r="AJ38" s="2">
        <f t="shared" si="21"/>
        <v>3.67824468977173E-3</v>
      </c>
      <c r="AK38" s="2">
        <f t="shared" si="21"/>
        <v>2.0893050615272851E-3</v>
      </c>
      <c r="AL38" s="2">
        <f t="shared" si="21"/>
        <v>1.1629510080993172E-3</v>
      </c>
      <c r="AM38" s="2">
        <f t="shared" si="21"/>
        <v>6.3592202441944902E-4</v>
      </c>
      <c r="AN38" s="2">
        <f t="shared" si="21"/>
        <v>3.4248968453095245E-4</v>
      </c>
      <c r="AO38" s="2">
        <f t="shared" si="21"/>
        <v>1.8215447166472325E-4</v>
      </c>
      <c r="AP38" s="2">
        <f t="shared" si="21"/>
        <v>9.5929763403857472E-5</v>
      </c>
      <c r="AQ38" s="2">
        <f t="shared" si="21"/>
        <v>5.0162843953617601E-5</v>
      </c>
      <c r="AR38" s="2">
        <f t="shared" si="21"/>
        <v>2.6118078463318236E-5</v>
      </c>
      <c r="AS38" s="2">
        <f t="shared" si="21"/>
        <v>1.3579216754353979E-5</v>
      </c>
      <c r="AT38" s="2">
        <f t="shared" si="21"/>
        <v>7.0711518962563996E-6</v>
      </c>
      <c r="AU38" s="2">
        <f t="shared" si="21"/>
        <v>3.7006085829012001E-6</v>
      </c>
      <c r="AV38" s="2">
        <f t="shared" si="21"/>
        <v>1.95546085102065E-6</v>
      </c>
      <c r="AW38" s="2">
        <f t="shared" si="21"/>
        <v>0.55869059609227278</v>
      </c>
    </row>
    <row r="39" spans="1:49" x14ac:dyDescent="0.35">
      <c r="A39">
        <v>31</v>
      </c>
      <c r="B39">
        <v>88</v>
      </c>
      <c r="C39" t="s">
        <v>36</v>
      </c>
      <c r="D39" t="s">
        <v>40</v>
      </c>
      <c r="E39">
        <f>E38</f>
        <v>10</v>
      </c>
      <c r="F39" s="2">
        <f>F37</f>
        <v>3.6944683071140448E-6</v>
      </c>
      <c r="G39" s="2">
        <f t="shared" ref="G39:AW39" si="22">G37</f>
        <v>1.9455773373607351E-6</v>
      </c>
      <c r="H39" s="2">
        <f t="shared" si="22"/>
        <v>1.0359172056976948E-6</v>
      </c>
      <c r="I39" s="2">
        <f t="shared" si="22"/>
        <v>5.6057236207115001E-7</v>
      </c>
      <c r="J39" s="2">
        <f t="shared" si="22"/>
        <v>3.1122421632874995E-7</v>
      </c>
      <c r="K39" s="2">
        <f t="shared" si="22"/>
        <v>1.8099442604364999E-7</v>
      </c>
      <c r="L39" s="2">
        <f t="shared" si="22"/>
        <v>1.1552860452989999E-7</v>
      </c>
      <c r="M39" s="2">
        <f t="shared" si="22"/>
        <v>8.8227929406950013E-8</v>
      </c>
      <c r="N39" s="2">
        <f t="shared" si="22"/>
        <v>8.8227929128950001E-8</v>
      </c>
      <c r="O39" s="2">
        <f t="shared" si="22"/>
        <v>1.1552860515475001E-7</v>
      </c>
      <c r="P39" s="2">
        <f t="shared" si="22"/>
        <v>1.8099442902745002E-7</v>
      </c>
      <c r="Q39" s="2">
        <f t="shared" si="22"/>
        <v>3.1122420571234995E-7</v>
      </c>
      <c r="R39" s="2">
        <f t="shared" si="22"/>
        <v>0.55868771161185038</v>
      </c>
      <c r="S39" s="2">
        <f t="shared" si="22"/>
        <v>0.21474975865379706</v>
      </c>
      <c r="T39" s="2">
        <f t="shared" si="22"/>
        <v>0.2648254890055407</v>
      </c>
      <c r="U39" s="2">
        <f t="shared" si="22"/>
        <v>0.31350803956355877</v>
      </c>
      <c r="V39" s="2">
        <f t="shared" si="22"/>
        <v>0.35603185098808937</v>
      </c>
      <c r="W39" s="2">
        <f t="shared" si="22"/>
        <v>0.38765582288268435</v>
      </c>
      <c r="X39" s="2">
        <f t="shared" si="22"/>
        <v>0.40454293527275204</v>
      </c>
      <c r="Y39" s="2">
        <f t="shared" si="22"/>
        <v>0.40454384600098375</v>
      </c>
      <c r="Z39" s="2">
        <f t="shared" si="22"/>
        <v>0.38765896021945251</v>
      </c>
      <c r="AA39" s="2">
        <f t="shared" si="22"/>
        <v>0.35603861361523209</v>
      </c>
      <c r="AB39" s="2">
        <f t="shared" si="22"/>
        <v>0.31352144660129211</v>
      </c>
      <c r="AC39" s="2">
        <f t="shared" si="22"/>
        <v>0.2648515088941078</v>
      </c>
      <c r="AD39" s="2">
        <f t="shared" si="22"/>
        <v>0.2147998641046</v>
      </c>
      <c r="AE39" s="2">
        <f t="shared" si="22"/>
        <v>0.1674179467991285</v>
      </c>
      <c r="AF39" s="2">
        <f t="shared" si="22"/>
        <v>0.12557728359026948</v>
      </c>
      <c r="AG39" s="2">
        <f t="shared" si="22"/>
        <v>9.0842067702596507E-2</v>
      </c>
      <c r="AH39" s="2">
        <f t="shared" si="22"/>
        <v>6.3623021546515002E-2</v>
      </c>
      <c r="AI39" s="2">
        <f t="shared" si="22"/>
        <v>4.3504214735064994E-2</v>
      </c>
      <c r="AJ39" s="2">
        <f t="shared" si="22"/>
        <v>2.9626235077435004E-2</v>
      </c>
      <c r="AK39" s="2">
        <f t="shared" si="22"/>
        <v>2.1036273852430003E-2</v>
      </c>
      <c r="AL39" s="2">
        <f t="shared" si="22"/>
        <v>1.6956413308250002E-2</v>
      </c>
      <c r="AM39" s="2">
        <f t="shared" si="22"/>
        <v>1.6956413308250002E-2</v>
      </c>
      <c r="AN39" s="2">
        <f t="shared" si="22"/>
        <v>2.1036273852430003E-2</v>
      </c>
      <c r="AO39" s="2">
        <f t="shared" si="22"/>
        <v>2.9626235077435004E-2</v>
      </c>
      <c r="AP39" s="2">
        <f t="shared" si="22"/>
        <v>4.3504214735059991E-2</v>
      </c>
      <c r="AQ39" s="2">
        <f t="shared" si="22"/>
        <v>6.3623021546525008E-2</v>
      </c>
      <c r="AR39" s="2">
        <f t="shared" si="22"/>
        <v>9.0842067702594009E-2</v>
      </c>
      <c r="AS39" s="2">
        <f t="shared" si="22"/>
        <v>0.12557728359026851</v>
      </c>
      <c r="AT39" s="2">
        <f t="shared" si="22"/>
        <v>0.1674179467991285</v>
      </c>
      <c r="AU39" s="2">
        <f t="shared" si="22"/>
        <v>0.21479986410459601</v>
      </c>
      <c r="AV39" s="2">
        <f t="shared" si="22"/>
        <v>0.26485150889411008</v>
      </c>
      <c r="AW39" s="2">
        <f t="shared" si="22"/>
        <v>3.9617572378778947</v>
      </c>
    </row>
    <row r="40" spans="1:49" x14ac:dyDescent="0.35">
      <c r="A40">
        <v>31</v>
      </c>
      <c r="B40" s="3">
        <v>46</v>
      </c>
      <c r="C40" t="s">
        <v>37</v>
      </c>
      <c r="D40" t="s">
        <v>39</v>
      </c>
      <c r="E40">
        <f>'HBR Distribution'!B3</f>
        <v>100</v>
      </c>
      <c r="F40" s="2">
        <f>$E$40*'Combined Profiles'!D8</f>
        <v>2.7573309480499996E-4</v>
      </c>
      <c r="G40" s="2">
        <f>$E$40*'Combined Profiles'!E8</f>
        <v>2.9393699525699998E-4</v>
      </c>
      <c r="H40" s="2">
        <f>$E$40*'Combined Profiles'!F8</f>
        <v>3.1995472607099999E-4</v>
      </c>
      <c r="I40" s="2">
        <f>$E$40*'Combined Profiles'!G8</f>
        <v>3.5549474535800002E-4</v>
      </c>
      <c r="J40" s="2">
        <f>$E$40*'Combined Profiles'!H8</f>
        <v>4.0298728138299996E-4</v>
      </c>
      <c r="K40" s="2">
        <f>$E$40*'Combined Profiles'!I8</f>
        <v>4.6583127222600004E-4</v>
      </c>
      <c r="L40" s="2">
        <f>$E$40*'Combined Profiles'!J8</f>
        <v>5.4874968720400005E-4</v>
      </c>
      <c r="M40" s="2">
        <f>$E$40*'Combined Profiles'!K8</f>
        <v>6.5829750150500003E-4</v>
      </c>
      <c r="N40" s="2">
        <f>$E$40*'Combined Profiles'!L8</f>
        <v>8.0358607660200004E-4</v>
      </c>
      <c r="O40" s="2">
        <f>$E$40*'Combined Profiles'!M8</f>
        <v>9.9731516922099998E-4</v>
      </c>
      <c r="P40" s="2">
        <f>$E$40*'Combined Profiles'!N8</f>
        <v>1.2572423226799999E-3</v>
      </c>
      <c r="Q40" s="2">
        <f>$E$40*'Combined Profiles'!O8</f>
        <v>1.60827293365E-3</v>
      </c>
      <c r="R40" s="2">
        <f>$E$40*'Combined Profiles'!P8</f>
        <v>8.1472969600500011</v>
      </c>
      <c r="S40" s="2">
        <f>$E$40*'Combined Profiles'!Q8</f>
        <v>2.22812571493</v>
      </c>
      <c r="T40" s="2">
        <f>$E$40*'Combined Profiles'!R8</f>
        <v>2.6714903804999999</v>
      </c>
      <c r="U40" s="2">
        <f>$E$40*'Combined Profiles'!S8</f>
        <v>3.1454290440900001</v>
      </c>
      <c r="V40" s="2">
        <f>$E$40*'Combined Profiles'!T8</f>
        <v>3.6342618454100002</v>
      </c>
      <c r="W40" s="2">
        <f>$E$40*'Combined Profiles'!U8</f>
        <v>4.1180842154600006</v>
      </c>
      <c r="X40" s="2">
        <f>$E$40*'Combined Profiles'!V8</f>
        <v>4.5738891882899999</v>
      </c>
      <c r="Y40" s="2">
        <f>$E$40*'Combined Profiles'!W8</f>
        <v>4.97729319844</v>
      </c>
      <c r="Z40" s="2">
        <f>$E$40*'Combined Profiles'!X8</f>
        <v>5.3047095177500001</v>
      </c>
      <c r="AA40" s="2">
        <f>$E$40*'Combined Profiles'!Y8</f>
        <v>5.5357048829000002</v>
      </c>
      <c r="AB40" s="2">
        <f>$E$40*'Combined Profiles'!Z8</f>
        <v>5.6552048779400002</v>
      </c>
      <c r="AC40" s="2">
        <f>$E$40*'Combined Profiles'!AA8</f>
        <v>5.6552048779400002</v>
      </c>
      <c r="AD40" s="2">
        <f>$E$40*'Combined Profiles'!AB8</f>
        <v>5.5357048829000002</v>
      </c>
      <c r="AE40" s="2">
        <f>$E$40*'Combined Profiles'!AC8</f>
        <v>5.3047095177500001</v>
      </c>
      <c r="AF40" s="2">
        <f>$E$40*'Combined Profiles'!AD8</f>
        <v>4.97729319844</v>
      </c>
      <c r="AG40" s="2">
        <f>$E$40*'Combined Profiles'!AE8</f>
        <v>4.5738891882899999</v>
      </c>
      <c r="AH40" s="2">
        <f>$E$40*'Combined Profiles'!AF8</f>
        <v>4.1180842154600006</v>
      </c>
      <c r="AI40" s="2">
        <f>$E$40*'Combined Profiles'!AG8</f>
        <v>3.6342618454100002</v>
      </c>
      <c r="AJ40" s="2">
        <f>$E$40*'Combined Profiles'!AH8</f>
        <v>3.1454290440900001</v>
      </c>
      <c r="AK40" s="2">
        <f>$E$40*'Combined Profiles'!AI8</f>
        <v>2.6714903804999999</v>
      </c>
      <c r="AL40" s="2">
        <f>$E$40*'Combined Profiles'!AJ8</f>
        <v>2.22812571493</v>
      </c>
      <c r="AM40" s="2">
        <f>$E$40*'Combined Profiles'!AK8</f>
        <v>1.8263083882</v>
      </c>
      <c r="AN40" s="2">
        <f>$E$40*'Combined Profiles'!AL8</f>
        <v>1.4723977526399998</v>
      </c>
      <c r="AO40" s="2">
        <f>$E$40*'Combined Profiles'!AM8</f>
        <v>1.1686696590399999</v>
      </c>
      <c r="AP40" s="2">
        <f>$E$40*'Combined Profiles'!AN8</f>
        <v>0.91411745923099996</v>
      </c>
      <c r="AQ40" s="2">
        <f>$E$40*'Combined Profiles'!AO8</f>
        <v>0.70536044924099994</v>
      </c>
      <c r="AR40" s="2">
        <f>$E$40*'Combined Profiles'!AP8</f>
        <v>0.53752619851100003</v>
      </c>
      <c r="AS40" s="2">
        <f>$E$40*'Combined Profiles'!AQ8</f>
        <v>0.40501531451100004</v>
      </c>
      <c r="AT40" s="2">
        <f>$E$40*'Combined Profiles'!AR8</f>
        <v>0.30210055651099998</v>
      </c>
      <c r="AU40" s="2">
        <f>$E$40*'Combined Profiles'!AS8</f>
        <v>0.22334888809299999</v>
      </c>
      <c r="AV40" s="2">
        <f>$E$40*'Combined Profiles'!AT8</f>
        <v>0.16388106900300001</v>
      </c>
      <c r="AW40" s="2">
        <f>$E$40*'Combined Profiles'!AU8</f>
        <v>0.43760417173600002</v>
      </c>
    </row>
    <row r="41" spans="1:49" x14ac:dyDescent="0.35">
      <c r="A41">
        <v>31</v>
      </c>
      <c r="B41" s="3">
        <v>46</v>
      </c>
      <c r="C41" t="s">
        <v>37</v>
      </c>
      <c r="D41" t="s">
        <v>40</v>
      </c>
      <c r="E41">
        <f>E40</f>
        <v>100</v>
      </c>
      <c r="F41" s="2">
        <f>$E$41*'Combined Profiles'!D9</f>
        <v>3.5549474529699999E-4</v>
      </c>
      <c r="G41" s="2">
        <f>$E$41*'Combined Profiles'!E9</f>
        <v>3.1995472611299997E-4</v>
      </c>
      <c r="H41" s="2">
        <f>$E$41*'Combined Profiles'!F9</f>
        <v>2.9393699522199998E-4</v>
      </c>
      <c r="I41" s="2">
        <f>$E$41*'Combined Profiles'!G9</f>
        <v>2.7573309486800002E-4</v>
      </c>
      <c r="J41" s="2">
        <f>$E$41*'Combined Profiles'!H9</f>
        <v>2.6418733083399999E-4</v>
      </c>
      <c r="K41" s="2">
        <f>$E$41*'Combined Profiles'!I9</f>
        <v>2.5858509980999998E-4</v>
      </c>
      <c r="L41" s="2">
        <f>$E$41*'Combined Profiles'!J9</f>
        <v>2.5858509990300002E-4</v>
      </c>
      <c r="M41" s="2">
        <f>$E$41*'Combined Profiles'!K9</f>
        <v>2.6418733081199996E-4</v>
      </c>
      <c r="N41" s="2">
        <f>$E$41*'Combined Profiles'!L9</f>
        <v>2.7573309476299998E-4</v>
      </c>
      <c r="O41" s="2">
        <f>$E$41*'Combined Profiles'!M9</f>
        <v>2.9393699529899997E-4</v>
      </c>
      <c r="P41" s="2">
        <f>$E$41*'Combined Profiles'!N9</f>
        <v>3.1995472598699996E-4</v>
      </c>
      <c r="Q41" s="2">
        <f>$E$41*'Combined Profiles'!O9</f>
        <v>3.5549474544199999E-4</v>
      </c>
      <c r="R41" s="2">
        <f>$E$41*'Combined Profiles'!P9</f>
        <v>0.82254346440900006</v>
      </c>
      <c r="S41" s="2">
        <f>$E$41*'Combined Profiles'!Q9</f>
        <v>0.30210055651200002</v>
      </c>
      <c r="T41" s="2">
        <f>$E$41*'Combined Profiles'!R9</f>
        <v>0.40501531451100004</v>
      </c>
      <c r="U41" s="2">
        <f>$E$41*'Combined Profiles'!S9</f>
        <v>0.53752619851100003</v>
      </c>
      <c r="V41" s="2">
        <f>$E$41*'Combined Profiles'!T9</f>
        <v>0.70536044924099994</v>
      </c>
      <c r="W41" s="2">
        <f>$E$41*'Combined Profiles'!U9</f>
        <v>0.91411745923099996</v>
      </c>
      <c r="X41" s="2">
        <f>$E$41*'Combined Profiles'!V9</f>
        <v>1.1686696590399999</v>
      </c>
      <c r="Y41" s="2">
        <f>$E$41*'Combined Profiles'!W9</f>
        <v>1.4723977526399998</v>
      </c>
      <c r="Z41" s="2">
        <f>$E$41*'Combined Profiles'!X9</f>
        <v>1.8263083882</v>
      </c>
      <c r="AA41" s="2">
        <f>$E$41*'Combined Profiles'!Y9</f>
        <v>2.22812571493</v>
      </c>
      <c r="AB41" s="2">
        <f>$E$41*'Combined Profiles'!Z9</f>
        <v>2.6714903804999999</v>
      </c>
      <c r="AC41" s="2">
        <f>$E$41*'Combined Profiles'!AA9</f>
        <v>3.1454290440900001</v>
      </c>
      <c r="AD41" s="2">
        <f>$E$41*'Combined Profiles'!AB9</f>
        <v>3.6342618454100002</v>
      </c>
      <c r="AE41" s="2">
        <f>$E$41*'Combined Profiles'!AC9</f>
        <v>4.1180842154600006</v>
      </c>
      <c r="AF41" s="2">
        <f>$E$41*'Combined Profiles'!AD9</f>
        <v>4.5738891882899999</v>
      </c>
      <c r="AG41" s="2">
        <f>$E$41*'Combined Profiles'!AE9</f>
        <v>4.97729319844</v>
      </c>
      <c r="AH41" s="2">
        <f>$E$41*'Combined Profiles'!AF9</f>
        <v>5.3047095177500001</v>
      </c>
      <c r="AI41" s="2">
        <f>$E$41*'Combined Profiles'!AG9</f>
        <v>5.5357048829000002</v>
      </c>
      <c r="AJ41" s="2">
        <f>$E$41*'Combined Profiles'!AH9</f>
        <v>5.6552048779400002</v>
      </c>
      <c r="AK41" s="2">
        <f>$E$41*'Combined Profiles'!AI9</f>
        <v>5.6552048779400002</v>
      </c>
      <c r="AL41" s="2">
        <f>$E$41*'Combined Profiles'!AJ9</f>
        <v>5.5357048829000002</v>
      </c>
      <c r="AM41" s="2">
        <f>$E$41*'Combined Profiles'!AK9</f>
        <v>5.3047095177500001</v>
      </c>
      <c r="AN41" s="2">
        <f>$E$41*'Combined Profiles'!AL9</f>
        <v>4.97729319844</v>
      </c>
      <c r="AO41" s="2">
        <f>$E$41*'Combined Profiles'!AM9</f>
        <v>4.5738891882899999</v>
      </c>
      <c r="AP41" s="2">
        <f>$E$41*'Combined Profiles'!AN9</f>
        <v>4.1180842154600006</v>
      </c>
      <c r="AQ41" s="2">
        <f>$E$41*'Combined Profiles'!AO9</f>
        <v>3.6342618454100002</v>
      </c>
      <c r="AR41" s="2">
        <f>$E$41*'Combined Profiles'!AP9</f>
        <v>3.1454290440900001</v>
      </c>
      <c r="AS41" s="2">
        <f>$E$41*'Combined Profiles'!AQ9</f>
        <v>2.6714903804999999</v>
      </c>
      <c r="AT41" s="2">
        <f>$E$41*'Combined Profiles'!AR9</f>
        <v>2.22812571493</v>
      </c>
      <c r="AU41" s="2">
        <f>$E$41*'Combined Profiles'!AS9</f>
        <v>1.8263083882</v>
      </c>
      <c r="AV41" s="2">
        <f>$E$41*'Combined Profiles'!AT9</f>
        <v>1.4723977526399998</v>
      </c>
      <c r="AW41" s="2">
        <f>$E$41*'Combined Profiles'!AU9</f>
        <v>4.8553331014499994</v>
      </c>
    </row>
    <row r="42" spans="1:49" x14ac:dyDescent="0.35">
      <c r="A42">
        <v>45</v>
      </c>
      <c r="B42">
        <v>19</v>
      </c>
      <c r="C42" t="s">
        <v>36</v>
      </c>
      <c r="D42" t="s">
        <v>39</v>
      </c>
      <c r="E42">
        <v>166.66666666666666</v>
      </c>
      <c r="F42">
        <v>5.3958871778666664</v>
      </c>
      <c r="G42">
        <v>8.194178358766667</v>
      </c>
      <c r="H42">
        <v>11.470436450883334</v>
      </c>
      <c r="I42">
        <v>14.7800001994</v>
      </c>
      <c r="J42">
        <v>17.51168092</v>
      </c>
      <c r="K42">
        <v>19.064778772833332</v>
      </c>
      <c r="L42">
        <v>19.064778772833332</v>
      </c>
      <c r="M42">
        <v>17.51168092</v>
      </c>
      <c r="N42">
        <v>14.7800001994</v>
      </c>
      <c r="O42">
        <v>11.470436450883334</v>
      </c>
      <c r="P42">
        <v>8.194178358766667</v>
      </c>
      <c r="Q42">
        <v>5.3958871778666664</v>
      </c>
      <c r="R42">
        <v>6.9163714534499992</v>
      </c>
      <c r="S42">
        <v>7.8455760406833318E-12</v>
      </c>
      <c r="T42">
        <v>8.5857247237666666E-12</v>
      </c>
      <c r="U42">
        <v>0</v>
      </c>
      <c r="V42">
        <v>2.2204460492499997E-12</v>
      </c>
      <c r="W42">
        <v>1.554312234475E-12</v>
      </c>
      <c r="X42">
        <v>0</v>
      </c>
      <c r="Y42">
        <v>5.0515147620499997E-12</v>
      </c>
      <c r="Z42">
        <v>0</v>
      </c>
      <c r="AA42">
        <v>0</v>
      </c>
      <c r="AB42">
        <v>5.2365519328166664E-12</v>
      </c>
      <c r="AC42">
        <v>0</v>
      </c>
      <c r="AD42">
        <v>0</v>
      </c>
      <c r="AE42">
        <v>4.64443298635E-12</v>
      </c>
      <c r="AF42">
        <v>0</v>
      </c>
      <c r="AG42">
        <v>0</v>
      </c>
      <c r="AH42">
        <v>2.8495724298666664E-12</v>
      </c>
      <c r="AI42">
        <v>0</v>
      </c>
      <c r="AJ42">
        <v>4.7184478546499998E-12</v>
      </c>
      <c r="AK42">
        <v>4.699944137583333E-12</v>
      </c>
      <c r="AL42">
        <v>0</v>
      </c>
      <c r="AM42">
        <v>2.3684757858666665E-12</v>
      </c>
      <c r="AN42">
        <v>0</v>
      </c>
      <c r="AO42">
        <v>0</v>
      </c>
      <c r="AP42">
        <v>4.6629367034333331E-12</v>
      </c>
      <c r="AQ42">
        <v>0</v>
      </c>
      <c r="AR42">
        <v>0</v>
      </c>
      <c r="AS42">
        <v>5.4400928206666662E-12</v>
      </c>
      <c r="AT42">
        <v>0</v>
      </c>
      <c r="AU42">
        <v>0</v>
      </c>
      <c r="AV42">
        <v>5.0330110449666657E-12</v>
      </c>
      <c r="AW42">
        <v>6.9163714534666667</v>
      </c>
    </row>
    <row r="43" spans="1:49" x14ac:dyDescent="0.35">
      <c r="A43">
        <v>45</v>
      </c>
      <c r="B43">
        <v>19</v>
      </c>
      <c r="C43" t="s">
        <v>36</v>
      </c>
      <c r="D43" t="s">
        <v>40</v>
      </c>
      <c r="E43">
        <v>166.66666666666666</v>
      </c>
      <c r="F43">
        <v>0</v>
      </c>
      <c r="G43">
        <v>0</v>
      </c>
      <c r="H43">
        <v>5.2897501194166664E-12</v>
      </c>
      <c r="I43">
        <v>0</v>
      </c>
      <c r="J43">
        <v>0</v>
      </c>
      <c r="K43">
        <v>5.0376369742333334E-12</v>
      </c>
      <c r="L43">
        <v>0</v>
      </c>
      <c r="M43">
        <v>1.5450603759366666E-12</v>
      </c>
      <c r="N43">
        <v>2.2158201199833332E-12</v>
      </c>
      <c r="O43">
        <v>0</v>
      </c>
      <c r="P43">
        <v>8.5903506530333327E-12</v>
      </c>
      <c r="Q43">
        <v>7.7854389601833335E-12</v>
      </c>
      <c r="R43">
        <v>6.9163714534499992</v>
      </c>
      <c r="S43">
        <v>5.3958871778666664</v>
      </c>
      <c r="T43">
        <v>8.194178358766667</v>
      </c>
      <c r="U43">
        <v>11.470436450883334</v>
      </c>
      <c r="V43">
        <v>14.7800001994</v>
      </c>
      <c r="W43">
        <v>17.51168092</v>
      </c>
      <c r="X43">
        <v>19.064778772833332</v>
      </c>
      <c r="Y43">
        <v>19.064778772833332</v>
      </c>
      <c r="Z43">
        <v>17.51168092</v>
      </c>
      <c r="AA43">
        <v>14.7800001994</v>
      </c>
      <c r="AB43">
        <v>11.470436450883334</v>
      </c>
      <c r="AC43">
        <v>8.194178358766667</v>
      </c>
      <c r="AD43">
        <v>5.3958871778666664</v>
      </c>
      <c r="AE43">
        <v>3.2810503207333332</v>
      </c>
      <c r="AF43">
        <v>1.8461278290000001</v>
      </c>
      <c r="AG43">
        <v>0.96351372193333329</v>
      </c>
      <c r="AH43">
        <v>0.4677219632566666</v>
      </c>
      <c r="AI43">
        <v>0.21182207585333335</v>
      </c>
      <c r="AJ43">
        <v>8.9795864451833324E-2</v>
      </c>
      <c r="AK43">
        <v>3.5761326067833332E-2</v>
      </c>
      <c r="AL43">
        <v>1.3431660803566666E-2</v>
      </c>
      <c r="AM43">
        <v>4.7774996986833327E-3</v>
      </c>
      <c r="AN43">
        <v>1.6163097305016666E-3</v>
      </c>
      <c r="AO43">
        <v>5.2250919481833333E-4</v>
      </c>
      <c r="AP43">
        <v>1.6217630910416667E-4</v>
      </c>
      <c r="AQ43">
        <v>4.8569222421666665E-5</v>
      </c>
      <c r="AR43">
        <v>1.4107178110866664E-5</v>
      </c>
      <c r="AS43">
        <v>3.9949364002000001E-6</v>
      </c>
      <c r="AT43">
        <v>1.1089149228499999E-6</v>
      </c>
      <c r="AU43">
        <v>3.0338539088333331E-7</v>
      </c>
      <c r="AV43">
        <v>8.2264343485333323E-8</v>
      </c>
      <c r="AW43">
        <v>3.0526988344500001E-8</v>
      </c>
    </row>
    <row r="44" spans="1:49" x14ac:dyDescent="0.35">
      <c r="A44">
        <v>45</v>
      </c>
      <c r="B44">
        <v>21</v>
      </c>
      <c r="C44" t="s">
        <v>36</v>
      </c>
      <c r="D44" t="s">
        <v>39</v>
      </c>
      <c r="E44">
        <v>166.66666666666666</v>
      </c>
      <c r="F44">
        <v>5.3958871778666664</v>
      </c>
      <c r="G44">
        <v>8.194178358766667</v>
      </c>
      <c r="H44">
        <v>11.470436450883334</v>
      </c>
      <c r="I44">
        <v>14.7800001994</v>
      </c>
      <c r="J44">
        <v>17.51168092</v>
      </c>
      <c r="K44">
        <v>19.064778772833332</v>
      </c>
      <c r="L44">
        <v>19.064778772833332</v>
      </c>
      <c r="M44">
        <v>17.51168092</v>
      </c>
      <c r="N44">
        <v>14.7800001994</v>
      </c>
      <c r="O44">
        <v>11.470436450883334</v>
      </c>
      <c r="P44">
        <v>8.194178358766667</v>
      </c>
      <c r="Q44">
        <v>5.3958871778666664</v>
      </c>
      <c r="R44">
        <v>6.9163714534499992</v>
      </c>
      <c r="S44">
        <v>7.8455760406833318E-12</v>
      </c>
      <c r="T44">
        <v>8.5857247237666666E-12</v>
      </c>
      <c r="U44">
        <v>0</v>
      </c>
      <c r="V44">
        <v>2.2204460492499997E-12</v>
      </c>
      <c r="W44">
        <v>1.554312234475E-12</v>
      </c>
      <c r="X44">
        <v>0</v>
      </c>
      <c r="Y44">
        <v>5.0515147620499997E-12</v>
      </c>
      <c r="Z44">
        <v>0</v>
      </c>
      <c r="AA44">
        <v>0</v>
      </c>
      <c r="AB44">
        <v>5.2365519328166664E-12</v>
      </c>
      <c r="AC44">
        <v>0</v>
      </c>
      <c r="AD44">
        <v>0</v>
      </c>
      <c r="AE44">
        <v>4.64443298635E-12</v>
      </c>
      <c r="AF44">
        <v>0</v>
      </c>
      <c r="AG44">
        <v>0</v>
      </c>
      <c r="AH44">
        <v>2.8495724298666664E-12</v>
      </c>
      <c r="AI44">
        <v>0</v>
      </c>
      <c r="AJ44">
        <v>4.7184478546499998E-12</v>
      </c>
      <c r="AK44">
        <v>4.699944137583333E-12</v>
      </c>
      <c r="AL44">
        <v>0</v>
      </c>
      <c r="AM44">
        <v>2.3684757858666665E-12</v>
      </c>
      <c r="AN44">
        <v>0</v>
      </c>
      <c r="AO44">
        <v>0</v>
      </c>
      <c r="AP44">
        <v>4.6629367034333331E-12</v>
      </c>
      <c r="AQ44">
        <v>0</v>
      </c>
      <c r="AR44">
        <v>0</v>
      </c>
      <c r="AS44">
        <v>5.4400928206666662E-12</v>
      </c>
      <c r="AT44">
        <v>0</v>
      </c>
      <c r="AU44">
        <v>0</v>
      </c>
      <c r="AV44">
        <v>5.0330110449666657E-12</v>
      </c>
      <c r="AW44">
        <v>6.9163714534666667</v>
      </c>
    </row>
    <row r="45" spans="1:49" x14ac:dyDescent="0.35">
      <c r="A45">
        <v>45</v>
      </c>
      <c r="B45">
        <v>21</v>
      </c>
      <c r="C45" t="s">
        <v>36</v>
      </c>
      <c r="D45" t="s">
        <v>40</v>
      </c>
      <c r="E45">
        <v>166.66666666666666</v>
      </c>
      <c r="F45">
        <v>0</v>
      </c>
      <c r="G45">
        <v>0</v>
      </c>
      <c r="H45">
        <v>5.2897501194166664E-12</v>
      </c>
      <c r="I45">
        <v>0</v>
      </c>
      <c r="J45">
        <v>0</v>
      </c>
      <c r="K45">
        <v>5.0376369742333334E-12</v>
      </c>
      <c r="L45">
        <v>0</v>
      </c>
      <c r="M45">
        <v>1.5450603759366666E-12</v>
      </c>
      <c r="N45">
        <v>2.2158201199833332E-12</v>
      </c>
      <c r="O45">
        <v>0</v>
      </c>
      <c r="P45">
        <v>8.5903506530333327E-12</v>
      </c>
      <c r="Q45">
        <v>7.7854389601833335E-12</v>
      </c>
      <c r="R45">
        <v>6.9163714534499992</v>
      </c>
      <c r="S45">
        <v>5.3958871778666664</v>
      </c>
      <c r="T45">
        <v>8.194178358766667</v>
      </c>
      <c r="U45">
        <v>11.470436450883334</v>
      </c>
      <c r="V45">
        <v>14.7800001994</v>
      </c>
      <c r="W45">
        <v>17.51168092</v>
      </c>
      <c r="X45">
        <v>19.064778772833332</v>
      </c>
      <c r="Y45">
        <v>19.064778772833332</v>
      </c>
      <c r="Z45">
        <v>17.51168092</v>
      </c>
      <c r="AA45">
        <v>14.7800001994</v>
      </c>
      <c r="AB45">
        <v>11.470436450883334</v>
      </c>
      <c r="AC45">
        <v>8.194178358766667</v>
      </c>
      <c r="AD45">
        <v>5.3958871778666664</v>
      </c>
      <c r="AE45">
        <v>3.2810503207333332</v>
      </c>
      <c r="AF45">
        <v>1.8461278290000001</v>
      </c>
      <c r="AG45">
        <v>0.96351372193333329</v>
      </c>
      <c r="AH45">
        <v>0.4677219632566666</v>
      </c>
      <c r="AI45">
        <v>0.21182207585333335</v>
      </c>
      <c r="AJ45">
        <v>8.9795864451833324E-2</v>
      </c>
      <c r="AK45">
        <v>3.5761326067833332E-2</v>
      </c>
      <c r="AL45">
        <v>1.3431660803566666E-2</v>
      </c>
      <c r="AM45">
        <v>4.7774996986833327E-3</v>
      </c>
      <c r="AN45">
        <v>1.6163097305016666E-3</v>
      </c>
      <c r="AO45">
        <v>5.2250919481833333E-4</v>
      </c>
      <c r="AP45">
        <v>1.6217630910416667E-4</v>
      </c>
      <c r="AQ45">
        <v>4.8569222421666665E-5</v>
      </c>
      <c r="AR45">
        <v>1.4107178110866664E-5</v>
      </c>
      <c r="AS45">
        <v>3.9949364002000001E-6</v>
      </c>
      <c r="AT45">
        <v>1.1089149228499999E-6</v>
      </c>
      <c r="AU45">
        <v>3.0338539088333331E-7</v>
      </c>
      <c r="AV45">
        <v>8.2264343485333323E-8</v>
      </c>
      <c r="AW45">
        <v>3.0526988344500001E-8</v>
      </c>
    </row>
    <row r="46" spans="1:49" x14ac:dyDescent="0.35">
      <c r="A46">
        <v>45</v>
      </c>
      <c r="B46">
        <v>34</v>
      </c>
      <c r="C46" t="s">
        <v>36</v>
      </c>
      <c r="D46" t="s">
        <v>39</v>
      </c>
      <c r="E46">
        <v>83.333333333333329</v>
      </c>
      <c r="F46">
        <v>2.6979435889333332</v>
      </c>
      <c r="G46">
        <v>4.0970891793833335</v>
      </c>
      <c r="H46">
        <v>5.7352182254416668</v>
      </c>
      <c r="I46">
        <v>7.3900000996999999</v>
      </c>
      <c r="J46">
        <v>8.7558404599999999</v>
      </c>
      <c r="K46">
        <v>9.532389386416666</v>
      </c>
      <c r="L46">
        <v>9.532389386416666</v>
      </c>
      <c r="M46">
        <v>8.7558404599999999</v>
      </c>
      <c r="N46">
        <v>7.3900000996999999</v>
      </c>
      <c r="O46">
        <v>5.7352182254416668</v>
      </c>
      <c r="P46">
        <v>4.0970891793833335</v>
      </c>
      <c r="Q46">
        <v>2.6979435889333332</v>
      </c>
      <c r="R46">
        <v>3.4581857267249996</v>
      </c>
      <c r="S46">
        <v>3.9227880203416659E-12</v>
      </c>
      <c r="T46">
        <v>4.2928623618833333E-12</v>
      </c>
      <c r="U46">
        <v>0</v>
      </c>
      <c r="V46">
        <v>1.1102230246249998E-12</v>
      </c>
      <c r="W46">
        <v>7.7715611723750002E-13</v>
      </c>
      <c r="X46">
        <v>0</v>
      </c>
      <c r="Y46">
        <v>2.5257573810249998E-12</v>
      </c>
      <c r="Z46">
        <v>0</v>
      </c>
      <c r="AA46">
        <v>0</v>
      </c>
      <c r="AB46">
        <v>2.6182759664083332E-12</v>
      </c>
      <c r="AC46">
        <v>0</v>
      </c>
      <c r="AD46">
        <v>0</v>
      </c>
      <c r="AE46">
        <v>2.322216493175E-12</v>
      </c>
      <c r="AF46">
        <v>0</v>
      </c>
      <c r="AG46">
        <v>0</v>
      </c>
      <c r="AH46">
        <v>1.4247862149333332E-12</v>
      </c>
      <c r="AI46">
        <v>0</v>
      </c>
      <c r="AJ46">
        <v>2.3592239273249999E-12</v>
      </c>
      <c r="AK46">
        <v>2.3499720687916665E-12</v>
      </c>
      <c r="AL46">
        <v>0</v>
      </c>
      <c r="AM46">
        <v>1.1842378929333332E-12</v>
      </c>
      <c r="AN46">
        <v>0</v>
      </c>
      <c r="AO46">
        <v>0</v>
      </c>
      <c r="AP46">
        <v>2.3314683517166666E-12</v>
      </c>
      <c r="AQ46">
        <v>0</v>
      </c>
      <c r="AR46">
        <v>0</v>
      </c>
      <c r="AS46">
        <v>2.7200464103333331E-12</v>
      </c>
      <c r="AT46">
        <v>0</v>
      </c>
      <c r="AU46">
        <v>0</v>
      </c>
      <c r="AV46">
        <v>2.5165055224833329E-12</v>
      </c>
      <c r="AW46">
        <v>3.4581857267333334</v>
      </c>
    </row>
    <row r="47" spans="1:49" x14ac:dyDescent="0.35">
      <c r="A47">
        <v>45</v>
      </c>
      <c r="B47">
        <v>34</v>
      </c>
      <c r="C47" t="s">
        <v>36</v>
      </c>
      <c r="D47" t="s">
        <v>40</v>
      </c>
      <c r="E47">
        <v>83.333333333333329</v>
      </c>
      <c r="F47">
        <v>0</v>
      </c>
      <c r="G47">
        <v>0</v>
      </c>
      <c r="H47">
        <v>2.6448750597083332E-12</v>
      </c>
      <c r="I47">
        <v>0</v>
      </c>
      <c r="J47">
        <v>0</v>
      </c>
      <c r="K47">
        <v>2.5188184871166667E-12</v>
      </c>
      <c r="L47">
        <v>0</v>
      </c>
      <c r="M47">
        <v>7.7253018796833331E-13</v>
      </c>
      <c r="N47">
        <v>1.1079100599916666E-12</v>
      </c>
      <c r="O47">
        <v>0</v>
      </c>
      <c r="P47">
        <v>4.2951753265166664E-12</v>
      </c>
      <c r="Q47">
        <v>3.8927194800916667E-12</v>
      </c>
      <c r="R47">
        <v>3.4581857267249996</v>
      </c>
      <c r="S47">
        <v>2.6979435889333332</v>
      </c>
      <c r="T47">
        <v>4.0970891793833335</v>
      </c>
      <c r="U47">
        <v>5.7352182254416668</v>
      </c>
      <c r="V47">
        <v>7.3900000996999999</v>
      </c>
      <c r="W47">
        <v>8.7558404599999999</v>
      </c>
      <c r="X47">
        <v>9.532389386416666</v>
      </c>
      <c r="Y47">
        <v>9.532389386416666</v>
      </c>
      <c r="Z47">
        <v>8.7558404599999999</v>
      </c>
      <c r="AA47">
        <v>7.3900000996999999</v>
      </c>
      <c r="AB47">
        <v>5.7352182254416668</v>
      </c>
      <c r="AC47">
        <v>4.0970891793833335</v>
      </c>
      <c r="AD47">
        <v>2.6979435889333332</v>
      </c>
      <c r="AE47">
        <v>1.6405251603666666</v>
      </c>
      <c r="AF47">
        <v>0.92306391450000003</v>
      </c>
      <c r="AG47">
        <v>0.48175686096666664</v>
      </c>
      <c r="AH47">
        <v>0.2338609816283333</v>
      </c>
      <c r="AI47">
        <v>0.10591103792666667</v>
      </c>
      <c r="AJ47">
        <v>4.4897932225916662E-2</v>
      </c>
      <c r="AK47">
        <v>1.7880663033916666E-2</v>
      </c>
      <c r="AL47">
        <v>6.7158304017833331E-3</v>
      </c>
      <c r="AM47">
        <v>2.3887498493416663E-3</v>
      </c>
      <c r="AN47">
        <v>8.0815486525083328E-4</v>
      </c>
      <c r="AO47">
        <v>2.6125459740916667E-4</v>
      </c>
      <c r="AP47">
        <v>8.1088154552083337E-5</v>
      </c>
      <c r="AQ47">
        <v>2.4284611210833332E-5</v>
      </c>
      <c r="AR47">
        <v>7.0535890554333322E-6</v>
      </c>
      <c r="AS47">
        <v>1.9974682001000001E-6</v>
      </c>
      <c r="AT47">
        <v>5.5445746142499995E-7</v>
      </c>
      <c r="AU47">
        <v>1.5169269544166666E-7</v>
      </c>
      <c r="AV47">
        <v>4.1132171742666662E-8</v>
      </c>
      <c r="AW47">
        <v>1.5263494172250001E-8</v>
      </c>
    </row>
    <row r="48" spans="1:49" x14ac:dyDescent="0.35">
      <c r="A48">
        <v>45</v>
      </c>
      <c r="B48">
        <v>37</v>
      </c>
      <c r="C48" t="s">
        <v>36</v>
      </c>
      <c r="D48" t="s">
        <v>39</v>
      </c>
      <c r="E48">
        <v>166.66666666666666</v>
      </c>
      <c r="F48">
        <v>5.3958871778666664</v>
      </c>
      <c r="G48">
        <v>8.194178358766667</v>
      </c>
      <c r="H48">
        <v>11.470436450883334</v>
      </c>
      <c r="I48">
        <v>14.7800001994</v>
      </c>
      <c r="J48">
        <v>17.51168092</v>
      </c>
      <c r="K48">
        <v>19.064778772833332</v>
      </c>
      <c r="L48">
        <v>19.064778772833332</v>
      </c>
      <c r="M48">
        <v>17.51168092</v>
      </c>
      <c r="N48">
        <v>14.7800001994</v>
      </c>
      <c r="O48">
        <v>11.470436450883334</v>
      </c>
      <c r="P48">
        <v>8.194178358766667</v>
      </c>
      <c r="Q48">
        <v>5.3958871778666664</v>
      </c>
      <c r="R48">
        <v>6.9163714534499992</v>
      </c>
      <c r="S48">
        <v>7.8455760406833318E-12</v>
      </c>
      <c r="T48">
        <v>8.5857247237666666E-12</v>
      </c>
      <c r="U48">
        <v>0</v>
      </c>
      <c r="V48">
        <v>2.2204460492499997E-12</v>
      </c>
      <c r="W48">
        <v>1.554312234475E-12</v>
      </c>
      <c r="X48">
        <v>0</v>
      </c>
      <c r="Y48">
        <v>5.0515147620499997E-12</v>
      </c>
      <c r="Z48">
        <v>0</v>
      </c>
      <c r="AA48">
        <v>0</v>
      </c>
      <c r="AB48">
        <v>5.2365519328166664E-12</v>
      </c>
      <c r="AC48">
        <v>0</v>
      </c>
      <c r="AD48">
        <v>0</v>
      </c>
      <c r="AE48">
        <v>4.64443298635E-12</v>
      </c>
      <c r="AF48">
        <v>0</v>
      </c>
      <c r="AG48">
        <v>0</v>
      </c>
      <c r="AH48">
        <v>2.8495724298666664E-12</v>
      </c>
      <c r="AI48">
        <v>0</v>
      </c>
      <c r="AJ48">
        <v>4.7184478546499998E-12</v>
      </c>
      <c r="AK48">
        <v>4.699944137583333E-12</v>
      </c>
      <c r="AL48">
        <v>0</v>
      </c>
      <c r="AM48">
        <v>2.3684757858666665E-12</v>
      </c>
      <c r="AN48">
        <v>0</v>
      </c>
      <c r="AO48">
        <v>0</v>
      </c>
      <c r="AP48">
        <v>4.6629367034333331E-12</v>
      </c>
      <c r="AQ48">
        <v>0</v>
      </c>
      <c r="AR48">
        <v>0</v>
      </c>
      <c r="AS48">
        <v>5.4400928206666662E-12</v>
      </c>
      <c r="AT48">
        <v>0</v>
      </c>
      <c r="AU48">
        <v>0</v>
      </c>
      <c r="AV48">
        <v>5.0330110449666657E-12</v>
      </c>
      <c r="AW48">
        <v>6.9163714534666667</v>
      </c>
    </row>
    <row r="49" spans="1:49" x14ac:dyDescent="0.35">
      <c r="A49">
        <v>45</v>
      </c>
      <c r="B49">
        <v>37</v>
      </c>
      <c r="C49" t="s">
        <v>36</v>
      </c>
      <c r="D49" t="s">
        <v>40</v>
      </c>
      <c r="E49">
        <v>166.66666666666666</v>
      </c>
      <c r="F49">
        <v>0</v>
      </c>
      <c r="G49">
        <v>0</v>
      </c>
      <c r="H49">
        <v>5.2897501194166664E-12</v>
      </c>
      <c r="I49">
        <v>0</v>
      </c>
      <c r="J49">
        <v>0</v>
      </c>
      <c r="K49">
        <v>5.0376369742333334E-12</v>
      </c>
      <c r="L49">
        <v>0</v>
      </c>
      <c r="M49">
        <v>1.5450603759366666E-12</v>
      </c>
      <c r="N49">
        <v>2.2158201199833332E-12</v>
      </c>
      <c r="O49">
        <v>0</v>
      </c>
      <c r="P49">
        <v>8.5903506530333327E-12</v>
      </c>
      <c r="Q49">
        <v>7.7854389601833335E-12</v>
      </c>
      <c r="R49">
        <v>6.9163714534499992</v>
      </c>
      <c r="S49">
        <v>5.3958871778666664</v>
      </c>
      <c r="T49">
        <v>8.194178358766667</v>
      </c>
      <c r="U49">
        <v>11.470436450883334</v>
      </c>
      <c r="V49">
        <v>14.7800001994</v>
      </c>
      <c r="W49">
        <v>17.51168092</v>
      </c>
      <c r="X49">
        <v>19.064778772833332</v>
      </c>
      <c r="Y49">
        <v>19.064778772833332</v>
      </c>
      <c r="Z49">
        <v>17.51168092</v>
      </c>
      <c r="AA49">
        <v>14.7800001994</v>
      </c>
      <c r="AB49">
        <v>11.470436450883334</v>
      </c>
      <c r="AC49">
        <v>8.194178358766667</v>
      </c>
      <c r="AD49">
        <v>5.3958871778666664</v>
      </c>
      <c r="AE49">
        <v>3.2810503207333332</v>
      </c>
      <c r="AF49">
        <v>1.8461278290000001</v>
      </c>
      <c r="AG49">
        <v>0.96351372193333329</v>
      </c>
      <c r="AH49">
        <v>0.4677219632566666</v>
      </c>
      <c r="AI49">
        <v>0.21182207585333335</v>
      </c>
      <c r="AJ49">
        <v>8.9795864451833324E-2</v>
      </c>
      <c r="AK49">
        <v>3.5761326067833332E-2</v>
      </c>
      <c r="AL49">
        <v>1.3431660803566666E-2</v>
      </c>
      <c r="AM49">
        <v>4.7774996986833327E-3</v>
      </c>
      <c r="AN49">
        <v>1.6163097305016666E-3</v>
      </c>
      <c r="AO49">
        <v>5.2250919481833333E-4</v>
      </c>
      <c r="AP49">
        <v>1.6217630910416667E-4</v>
      </c>
      <c r="AQ49">
        <v>4.8569222421666665E-5</v>
      </c>
      <c r="AR49">
        <v>1.4107178110866664E-5</v>
      </c>
      <c r="AS49">
        <v>3.9949364002000001E-6</v>
      </c>
      <c r="AT49">
        <v>1.1089149228499999E-6</v>
      </c>
      <c r="AU49">
        <v>3.0338539088333331E-7</v>
      </c>
      <c r="AV49">
        <v>8.2264343485333323E-8</v>
      </c>
      <c r="AW49">
        <v>3.0526988344500001E-8</v>
      </c>
    </row>
    <row r="50" spans="1:49" x14ac:dyDescent="0.35">
      <c r="A50">
        <v>45</v>
      </c>
      <c r="B50">
        <v>94</v>
      </c>
      <c r="C50" t="s">
        <v>36</v>
      </c>
      <c r="D50" t="s">
        <v>39</v>
      </c>
      <c r="E50">
        <v>60</v>
      </c>
      <c r="F50">
        <v>1.9425193840320001</v>
      </c>
      <c r="G50">
        <v>2.9499042091560006</v>
      </c>
      <c r="H50">
        <v>4.1293571223180008</v>
      </c>
      <c r="I50">
        <v>5.3208000717840003</v>
      </c>
      <c r="J50">
        <v>6.3042051312000007</v>
      </c>
      <c r="K50">
        <v>6.8633203582200002</v>
      </c>
      <c r="L50">
        <v>6.8633203582200002</v>
      </c>
      <c r="M50">
        <v>6.3042051312000007</v>
      </c>
      <c r="N50">
        <v>5.3208000717840003</v>
      </c>
      <c r="O50">
        <v>4.1293571223180008</v>
      </c>
      <c r="P50">
        <v>2.9499042091560006</v>
      </c>
      <c r="Q50">
        <v>1.9425193840320001</v>
      </c>
      <c r="R50">
        <v>2.489893723242</v>
      </c>
      <c r="S50">
        <v>2.8244073746459996E-12</v>
      </c>
      <c r="T50">
        <v>3.0908609005560004E-12</v>
      </c>
      <c r="U50">
        <v>0</v>
      </c>
      <c r="V50">
        <v>7.9936057772999992E-13</v>
      </c>
      <c r="W50">
        <v>5.5955240441100004E-13</v>
      </c>
      <c r="X50">
        <v>0</v>
      </c>
      <c r="Y50">
        <v>1.818545314338E-12</v>
      </c>
      <c r="Z50">
        <v>0</v>
      </c>
      <c r="AA50">
        <v>0</v>
      </c>
      <c r="AB50">
        <v>1.8851586958140001E-12</v>
      </c>
      <c r="AC50">
        <v>0</v>
      </c>
      <c r="AD50">
        <v>0</v>
      </c>
      <c r="AE50">
        <v>1.6719958750860001E-12</v>
      </c>
      <c r="AF50">
        <v>0</v>
      </c>
      <c r="AG50">
        <v>0</v>
      </c>
      <c r="AH50">
        <v>1.025846074752E-12</v>
      </c>
      <c r="AI50">
        <v>0</v>
      </c>
      <c r="AJ50">
        <v>1.6986412276740001E-12</v>
      </c>
      <c r="AK50">
        <v>1.6919798895300001E-12</v>
      </c>
      <c r="AL50">
        <v>0</v>
      </c>
      <c r="AM50">
        <v>8.5265128291200006E-13</v>
      </c>
      <c r="AN50">
        <v>0</v>
      </c>
      <c r="AO50">
        <v>0</v>
      </c>
      <c r="AP50">
        <v>1.6786572132360002E-12</v>
      </c>
      <c r="AQ50">
        <v>0</v>
      </c>
      <c r="AR50">
        <v>0</v>
      </c>
      <c r="AS50">
        <v>1.9584334154399999E-12</v>
      </c>
      <c r="AT50">
        <v>0</v>
      </c>
      <c r="AU50">
        <v>0</v>
      </c>
      <c r="AV50">
        <v>1.8118839761879998E-12</v>
      </c>
      <c r="AW50">
        <v>2.4898937232480005</v>
      </c>
    </row>
    <row r="51" spans="1:49" x14ac:dyDescent="0.35">
      <c r="A51">
        <v>45</v>
      </c>
      <c r="B51">
        <v>94</v>
      </c>
      <c r="C51" t="s">
        <v>36</v>
      </c>
      <c r="D51" t="s">
        <v>40</v>
      </c>
      <c r="E51">
        <v>60</v>
      </c>
      <c r="F51">
        <v>0</v>
      </c>
      <c r="G51">
        <v>0</v>
      </c>
      <c r="H51">
        <v>1.9043100429900002E-12</v>
      </c>
      <c r="I51">
        <v>0</v>
      </c>
      <c r="J51">
        <v>0</v>
      </c>
      <c r="K51">
        <v>1.8135493107240003E-12</v>
      </c>
      <c r="L51">
        <v>0</v>
      </c>
      <c r="M51">
        <v>5.5622173533720009E-13</v>
      </c>
      <c r="N51">
        <v>7.9769524319400003E-13</v>
      </c>
      <c r="O51">
        <v>0</v>
      </c>
      <c r="P51">
        <v>3.0925262350920003E-12</v>
      </c>
      <c r="Q51">
        <v>2.8027580256660005E-12</v>
      </c>
      <c r="R51">
        <v>2.489893723242</v>
      </c>
      <c r="S51">
        <v>1.9425193840320001</v>
      </c>
      <c r="T51">
        <v>2.9499042091560006</v>
      </c>
      <c r="U51">
        <v>4.1293571223180008</v>
      </c>
      <c r="V51">
        <v>5.3208000717840003</v>
      </c>
      <c r="W51">
        <v>6.3042051312000007</v>
      </c>
      <c r="X51">
        <v>6.8633203582200002</v>
      </c>
      <c r="Y51">
        <v>6.8633203582200002</v>
      </c>
      <c r="Z51">
        <v>6.3042051312000007</v>
      </c>
      <c r="AA51">
        <v>5.3208000717840003</v>
      </c>
      <c r="AB51">
        <v>4.1293571223180008</v>
      </c>
      <c r="AC51">
        <v>2.9499042091560006</v>
      </c>
      <c r="AD51">
        <v>1.9425193840320001</v>
      </c>
      <c r="AE51">
        <v>1.1811781154640002</v>
      </c>
      <c r="AF51">
        <v>0.66460601844000011</v>
      </c>
      <c r="AG51">
        <v>0.34686493989600004</v>
      </c>
      <c r="AH51">
        <v>0.1683799067724</v>
      </c>
      <c r="AI51">
        <v>7.625594730720002E-2</v>
      </c>
      <c r="AJ51">
        <v>3.2326511202660002E-2</v>
      </c>
      <c r="AK51">
        <v>1.287407738442E-2</v>
      </c>
      <c r="AL51">
        <v>4.8353978892840006E-3</v>
      </c>
      <c r="AM51">
        <v>1.7198998915259999E-3</v>
      </c>
      <c r="AN51">
        <v>5.8187150298060007E-4</v>
      </c>
      <c r="AO51">
        <v>1.8810331013460003E-4</v>
      </c>
      <c r="AP51">
        <v>5.838347127750001E-5</v>
      </c>
      <c r="AQ51">
        <v>1.7484920071800002E-5</v>
      </c>
      <c r="AR51">
        <v>5.078584119912E-6</v>
      </c>
      <c r="AS51">
        <v>1.4381771040720001E-6</v>
      </c>
      <c r="AT51">
        <v>3.9920937222600002E-7</v>
      </c>
      <c r="AU51">
        <v>1.09218740718E-7</v>
      </c>
      <c r="AV51">
        <v>2.9615163654719999E-8</v>
      </c>
      <c r="AW51">
        <v>1.0989715804020002E-8</v>
      </c>
    </row>
    <row r="52" spans="1:49" x14ac:dyDescent="0.35">
      <c r="A52">
        <v>45</v>
      </c>
      <c r="B52">
        <v>46</v>
      </c>
      <c r="C52" t="s">
        <v>36</v>
      </c>
      <c r="D52" t="s">
        <v>39</v>
      </c>
      <c r="E52">
        <v>16.666666666666668</v>
      </c>
      <c r="F52">
        <v>0.35791618585937007</v>
      </c>
      <c r="G52">
        <v>0.44137567699977859</v>
      </c>
      <c r="H52">
        <v>0.52251315215344396</v>
      </c>
      <c r="I52">
        <v>0.59338596808938537</v>
      </c>
      <c r="J52">
        <v>0.64609220524049582</v>
      </c>
      <c r="K52">
        <v>0.67423666435589991</v>
      </c>
      <c r="L52">
        <v>0.67423678589092939</v>
      </c>
      <c r="M52">
        <v>0.64609261805848461</v>
      </c>
      <c r="N52">
        <v>0.59338683839280615</v>
      </c>
      <c r="O52">
        <v>0.52251483883625549</v>
      </c>
      <c r="P52">
        <v>0.44137889398830277</v>
      </c>
      <c r="Q52">
        <v>0.3579223262149237</v>
      </c>
      <c r="R52">
        <v>3.7774708100250005</v>
      </c>
      <c r="S52">
        <v>0.64609261805846929</v>
      </c>
      <c r="T52">
        <v>0.67423678589093705</v>
      </c>
      <c r="U52">
        <v>0.67423666435589569</v>
      </c>
      <c r="V52">
        <v>0.64609220524049504</v>
      </c>
      <c r="W52">
        <v>0.59338596808938726</v>
      </c>
      <c r="X52">
        <v>0.52251315215344418</v>
      </c>
      <c r="Y52">
        <v>0.44137567699977975</v>
      </c>
      <c r="Z52">
        <v>0.35791618585936824</v>
      </c>
      <c r="AA52">
        <v>0.2788700402236356</v>
      </c>
      <c r="AB52">
        <v>0.20899189038825836</v>
      </c>
      <c r="AC52">
        <v>0.15083263643642955</v>
      </c>
      <c r="AD52">
        <v>0.10497850423558586</v>
      </c>
      <c r="AE52">
        <v>7.0568777016895207E-2</v>
      </c>
      <c r="AF52">
        <v>4.5894886929389006E-2</v>
      </c>
      <c r="AG52">
        <v>2.893005183655243E-2</v>
      </c>
      <c r="AH52">
        <v>1.7710020285267587E-2</v>
      </c>
      <c r="AI52">
        <v>1.0550671636473869E-2</v>
      </c>
      <c r="AJ52">
        <v>6.1304078162862175E-3</v>
      </c>
      <c r="AK52">
        <v>3.4821751025454753E-3</v>
      </c>
      <c r="AL52">
        <v>1.9382516801655287E-3</v>
      </c>
      <c r="AM52">
        <v>1.0598700406990818E-3</v>
      </c>
      <c r="AN52">
        <v>5.7081614088492084E-4</v>
      </c>
      <c r="AO52">
        <v>3.0359078610787211E-4</v>
      </c>
      <c r="AP52">
        <v>1.5988293900642912E-4</v>
      </c>
      <c r="AQ52">
        <v>8.3604739922696011E-5</v>
      </c>
      <c r="AR52">
        <v>4.3530130772197058E-5</v>
      </c>
      <c r="AS52">
        <v>2.2632027923923302E-5</v>
      </c>
      <c r="AT52">
        <v>1.1785253160427332E-5</v>
      </c>
      <c r="AU52">
        <v>6.1676809715020008E-6</v>
      </c>
      <c r="AV52">
        <v>3.2591014183677501E-6</v>
      </c>
      <c r="AW52">
        <v>0.93115099348712138</v>
      </c>
    </row>
    <row r="53" spans="1:49" x14ac:dyDescent="0.35">
      <c r="A53">
        <v>45</v>
      </c>
      <c r="B53">
        <v>46</v>
      </c>
      <c r="C53" t="s">
        <v>36</v>
      </c>
      <c r="D53" t="s">
        <v>40</v>
      </c>
      <c r="E53">
        <v>16.666666666666668</v>
      </c>
      <c r="F53">
        <v>6.1574471785234091E-6</v>
      </c>
      <c r="G53">
        <v>3.2426288956012252E-6</v>
      </c>
      <c r="H53">
        <v>1.7265286761628251E-6</v>
      </c>
      <c r="I53">
        <v>9.3428727011858343E-7</v>
      </c>
      <c r="J53">
        <v>5.1870702721458328E-7</v>
      </c>
      <c r="K53">
        <v>3.016573767394167E-7</v>
      </c>
      <c r="L53">
        <v>1.9254767421650003E-7</v>
      </c>
      <c r="M53">
        <v>1.4704654901158335E-7</v>
      </c>
      <c r="N53">
        <v>1.4704654854825002E-7</v>
      </c>
      <c r="O53">
        <v>1.9254767525791669E-7</v>
      </c>
      <c r="P53">
        <v>3.0165738171241669E-7</v>
      </c>
      <c r="Q53">
        <v>5.1870700952058329E-7</v>
      </c>
      <c r="R53">
        <v>0.93114618601975074</v>
      </c>
      <c r="S53">
        <v>0.35791626442299512</v>
      </c>
      <c r="T53">
        <v>0.44137581500923456</v>
      </c>
      <c r="U53">
        <v>0.52251339927259799</v>
      </c>
      <c r="V53">
        <v>0.59338641831348227</v>
      </c>
      <c r="W53">
        <v>0.64609303813780727</v>
      </c>
      <c r="X53">
        <v>0.67423822545458678</v>
      </c>
      <c r="Y53">
        <v>0.67423974333497294</v>
      </c>
      <c r="Z53">
        <v>0.6460982670324209</v>
      </c>
      <c r="AA53">
        <v>0.59339768935872017</v>
      </c>
      <c r="AB53">
        <v>0.52253574433548688</v>
      </c>
      <c r="AC53">
        <v>0.44141918149017972</v>
      </c>
      <c r="AD53">
        <v>0.35799977350766665</v>
      </c>
      <c r="AE53">
        <v>0.27902991133188082</v>
      </c>
      <c r="AF53">
        <v>0.20929547265044918</v>
      </c>
      <c r="AG53">
        <v>0.15140344617099419</v>
      </c>
      <c r="AH53">
        <v>0.10603836924419167</v>
      </c>
      <c r="AI53">
        <v>7.2507024558441671E-2</v>
      </c>
      <c r="AJ53">
        <v>4.9377058462391675E-2</v>
      </c>
      <c r="AK53">
        <v>3.5060456420716674E-2</v>
      </c>
      <c r="AL53">
        <v>2.8260688847083337E-2</v>
      </c>
      <c r="AM53">
        <v>2.8260688847083337E-2</v>
      </c>
      <c r="AN53">
        <v>3.5060456420716674E-2</v>
      </c>
      <c r="AO53">
        <v>4.9377058462391675E-2</v>
      </c>
      <c r="AP53">
        <v>7.2507024558433331E-2</v>
      </c>
      <c r="AQ53">
        <v>0.10603836924420834</v>
      </c>
      <c r="AR53">
        <v>0.15140344617099002</v>
      </c>
      <c r="AS53">
        <v>0.20929547265044751</v>
      </c>
      <c r="AT53">
        <v>0.27902991133188082</v>
      </c>
      <c r="AU53">
        <v>0.35799977350766005</v>
      </c>
      <c r="AV53">
        <v>0.44141918149018344</v>
      </c>
      <c r="AW53">
        <v>6.602928729796492</v>
      </c>
    </row>
    <row r="54" spans="1:49" x14ac:dyDescent="0.35">
      <c r="A54">
        <v>45</v>
      </c>
      <c r="B54">
        <v>49</v>
      </c>
      <c r="C54" t="s">
        <v>36</v>
      </c>
      <c r="D54" t="s">
        <v>39</v>
      </c>
      <c r="E54">
        <v>10</v>
      </c>
      <c r="F54">
        <v>0.21474971151562203</v>
      </c>
      <c r="G54">
        <v>0.26482540619986716</v>
      </c>
      <c r="H54">
        <v>0.31350789129206635</v>
      </c>
      <c r="I54">
        <v>0.35603158085363124</v>
      </c>
      <c r="J54">
        <v>0.38765532314429746</v>
      </c>
      <c r="K54">
        <v>0.4045419986135399</v>
      </c>
      <c r="L54">
        <v>0.40454207153455762</v>
      </c>
      <c r="M54">
        <v>0.38765557083509072</v>
      </c>
      <c r="N54">
        <v>0.35603210303568367</v>
      </c>
      <c r="O54">
        <v>0.31350890330175324</v>
      </c>
      <c r="P54">
        <v>0.26482733639298162</v>
      </c>
      <c r="Q54">
        <v>0.21475339572895422</v>
      </c>
      <c r="R54">
        <v>2.2664824860150001</v>
      </c>
      <c r="S54">
        <v>0.38765557083508156</v>
      </c>
      <c r="T54">
        <v>0.40454207153456218</v>
      </c>
      <c r="U54">
        <v>0.4045419986135374</v>
      </c>
      <c r="V54">
        <v>0.38765532314429701</v>
      </c>
      <c r="W54">
        <v>0.35603158085363235</v>
      </c>
      <c r="X54">
        <v>0.31350789129206647</v>
      </c>
      <c r="Y54">
        <v>0.26482540619986783</v>
      </c>
      <c r="Z54">
        <v>0.21474971151562092</v>
      </c>
      <c r="AA54">
        <v>0.16732202413418135</v>
      </c>
      <c r="AB54">
        <v>0.12539513423295501</v>
      </c>
      <c r="AC54">
        <v>9.049958186185772E-2</v>
      </c>
      <c r="AD54">
        <v>6.2987102541351508E-2</v>
      </c>
      <c r="AE54">
        <v>4.2341266210137118E-2</v>
      </c>
      <c r="AF54">
        <v>2.7536932157633399E-2</v>
      </c>
      <c r="AG54">
        <v>1.7358031101931456E-2</v>
      </c>
      <c r="AH54">
        <v>1.0626012171160552E-2</v>
      </c>
      <c r="AI54">
        <v>6.330402981884321E-3</v>
      </c>
      <c r="AJ54">
        <v>3.67824468977173E-3</v>
      </c>
      <c r="AK54">
        <v>2.0893050615272851E-3</v>
      </c>
      <c r="AL54">
        <v>1.1629510080993172E-3</v>
      </c>
      <c r="AM54">
        <v>6.3592202441944902E-4</v>
      </c>
      <c r="AN54">
        <v>3.4248968453095245E-4</v>
      </c>
      <c r="AO54">
        <v>1.8215447166472325E-4</v>
      </c>
      <c r="AP54">
        <v>9.5929763403857472E-5</v>
      </c>
      <c r="AQ54">
        <v>5.0162843953617601E-5</v>
      </c>
      <c r="AR54">
        <v>2.6118078463318236E-5</v>
      </c>
      <c r="AS54">
        <v>1.3579216754353979E-5</v>
      </c>
      <c r="AT54">
        <v>7.0711518962563996E-6</v>
      </c>
      <c r="AU54">
        <v>3.7006085829012001E-6</v>
      </c>
      <c r="AV54">
        <v>1.95546085102065E-6</v>
      </c>
      <c r="AW54">
        <v>0.55869059609227278</v>
      </c>
    </row>
    <row r="55" spans="1:49" x14ac:dyDescent="0.35">
      <c r="A55">
        <v>45</v>
      </c>
      <c r="B55">
        <v>49</v>
      </c>
      <c r="C55" t="s">
        <v>36</v>
      </c>
      <c r="D55" t="s">
        <v>40</v>
      </c>
      <c r="E55">
        <v>10</v>
      </c>
      <c r="F55">
        <v>3.6944683071140448E-6</v>
      </c>
      <c r="G55">
        <v>1.9455773373607351E-6</v>
      </c>
      <c r="H55">
        <v>1.0359172056976948E-6</v>
      </c>
      <c r="I55">
        <v>5.6057236207115001E-7</v>
      </c>
      <c r="J55">
        <v>3.1122421632874995E-7</v>
      </c>
      <c r="K55">
        <v>1.8099442604364999E-7</v>
      </c>
      <c r="L55">
        <v>1.1552860452989999E-7</v>
      </c>
      <c r="M55">
        <v>8.8227929406950013E-8</v>
      </c>
      <c r="N55">
        <v>8.8227929128950001E-8</v>
      </c>
      <c r="O55">
        <v>1.1552860515475001E-7</v>
      </c>
      <c r="P55">
        <v>1.8099442902745002E-7</v>
      </c>
      <c r="Q55">
        <v>3.1122420571234995E-7</v>
      </c>
      <c r="R55">
        <v>0.55868771161185038</v>
      </c>
      <c r="S55">
        <v>0.21474975865379706</v>
      </c>
      <c r="T55">
        <v>0.2648254890055407</v>
      </c>
      <c r="U55">
        <v>0.31350803956355877</v>
      </c>
      <c r="V55">
        <v>0.35603185098808937</v>
      </c>
      <c r="W55">
        <v>0.38765582288268435</v>
      </c>
      <c r="X55">
        <v>0.40454293527275204</v>
      </c>
      <c r="Y55">
        <v>0.40454384600098375</v>
      </c>
      <c r="Z55">
        <v>0.38765896021945251</v>
      </c>
      <c r="AA55">
        <v>0.35603861361523209</v>
      </c>
      <c r="AB55">
        <v>0.31352144660129211</v>
      </c>
      <c r="AC55">
        <v>0.2648515088941078</v>
      </c>
      <c r="AD55">
        <v>0.2147998641046</v>
      </c>
      <c r="AE55">
        <v>0.1674179467991285</v>
      </c>
      <c r="AF55">
        <v>0.12557728359026948</v>
      </c>
      <c r="AG55">
        <v>9.0842067702596507E-2</v>
      </c>
      <c r="AH55">
        <v>6.3623021546515002E-2</v>
      </c>
      <c r="AI55">
        <v>4.3504214735064994E-2</v>
      </c>
      <c r="AJ55">
        <v>2.9626235077435004E-2</v>
      </c>
      <c r="AK55">
        <v>2.1036273852430003E-2</v>
      </c>
      <c r="AL55">
        <v>1.6956413308250002E-2</v>
      </c>
      <c r="AM55">
        <v>1.6956413308250002E-2</v>
      </c>
      <c r="AN55">
        <v>2.1036273852430003E-2</v>
      </c>
      <c r="AO55">
        <v>2.9626235077435004E-2</v>
      </c>
      <c r="AP55">
        <v>4.3504214735059991E-2</v>
      </c>
      <c r="AQ55">
        <v>6.3623021546525008E-2</v>
      </c>
      <c r="AR55">
        <v>9.0842067702594009E-2</v>
      </c>
      <c r="AS55">
        <v>0.12557728359026851</v>
      </c>
      <c r="AT55">
        <v>0.1674179467991285</v>
      </c>
      <c r="AU55">
        <v>0.21479986410459601</v>
      </c>
      <c r="AV55">
        <v>0.26485150889411008</v>
      </c>
      <c r="AW55">
        <v>3.9617572378778947</v>
      </c>
    </row>
    <row r="56" spans="1:49" x14ac:dyDescent="0.35">
      <c r="A56">
        <v>45</v>
      </c>
      <c r="B56">
        <v>59</v>
      </c>
      <c r="C56" t="s">
        <v>36</v>
      </c>
      <c r="D56" t="s">
        <v>39</v>
      </c>
      <c r="E56">
        <v>10</v>
      </c>
      <c r="F56">
        <v>0.21474971151562203</v>
      </c>
      <c r="G56">
        <v>0.26482540619986716</v>
      </c>
      <c r="H56">
        <v>0.31350789129206635</v>
      </c>
      <c r="I56">
        <v>0.35603158085363124</v>
      </c>
      <c r="J56">
        <v>0.38765532314429746</v>
      </c>
      <c r="K56">
        <v>0.4045419986135399</v>
      </c>
      <c r="L56">
        <v>0.40454207153455762</v>
      </c>
      <c r="M56">
        <v>0.38765557083509072</v>
      </c>
      <c r="N56">
        <v>0.35603210303568367</v>
      </c>
      <c r="O56">
        <v>0.31350890330175324</v>
      </c>
      <c r="P56">
        <v>0.26482733639298162</v>
      </c>
      <c r="Q56">
        <v>0.21475339572895422</v>
      </c>
      <c r="R56">
        <v>2.2664824860150001</v>
      </c>
      <c r="S56">
        <v>0.38765557083508156</v>
      </c>
      <c r="T56">
        <v>0.40454207153456218</v>
      </c>
      <c r="U56">
        <v>0.4045419986135374</v>
      </c>
      <c r="V56">
        <v>0.38765532314429701</v>
      </c>
      <c r="W56">
        <v>0.35603158085363235</v>
      </c>
      <c r="X56">
        <v>0.31350789129206647</v>
      </c>
      <c r="Y56">
        <v>0.26482540619986783</v>
      </c>
      <c r="Z56">
        <v>0.21474971151562092</v>
      </c>
      <c r="AA56">
        <v>0.16732202413418135</v>
      </c>
      <c r="AB56">
        <v>0.12539513423295501</v>
      </c>
      <c r="AC56">
        <v>9.049958186185772E-2</v>
      </c>
      <c r="AD56">
        <v>6.2987102541351508E-2</v>
      </c>
      <c r="AE56">
        <v>4.2341266210137118E-2</v>
      </c>
      <c r="AF56">
        <v>2.7536932157633399E-2</v>
      </c>
      <c r="AG56">
        <v>1.7358031101931456E-2</v>
      </c>
      <c r="AH56">
        <v>1.0626012171160552E-2</v>
      </c>
      <c r="AI56">
        <v>6.330402981884321E-3</v>
      </c>
      <c r="AJ56">
        <v>3.67824468977173E-3</v>
      </c>
      <c r="AK56">
        <v>2.0893050615272851E-3</v>
      </c>
      <c r="AL56">
        <v>1.1629510080993172E-3</v>
      </c>
      <c r="AM56">
        <v>6.3592202441944902E-4</v>
      </c>
      <c r="AN56">
        <v>3.4248968453095245E-4</v>
      </c>
      <c r="AO56">
        <v>1.8215447166472325E-4</v>
      </c>
      <c r="AP56">
        <v>9.5929763403857472E-5</v>
      </c>
      <c r="AQ56">
        <v>5.0162843953617601E-5</v>
      </c>
      <c r="AR56">
        <v>2.6118078463318236E-5</v>
      </c>
      <c r="AS56">
        <v>1.3579216754353979E-5</v>
      </c>
      <c r="AT56">
        <v>7.0711518962563996E-6</v>
      </c>
      <c r="AU56">
        <v>3.7006085829012001E-6</v>
      </c>
      <c r="AV56">
        <v>1.95546085102065E-6</v>
      </c>
      <c r="AW56">
        <v>0.55869059609227278</v>
      </c>
    </row>
    <row r="57" spans="1:49" x14ac:dyDescent="0.35">
      <c r="A57">
        <v>45</v>
      </c>
      <c r="B57">
        <v>59</v>
      </c>
      <c r="C57" t="s">
        <v>36</v>
      </c>
      <c r="D57" t="s">
        <v>40</v>
      </c>
      <c r="E57">
        <v>10</v>
      </c>
      <c r="F57">
        <v>3.6944683071140448E-6</v>
      </c>
      <c r="G57">
        <v>1.9455773373607351E-6</v>
      </c>
      <c r="H57">
        <v>1.0359172056976948E-6</v>
      </c>
      <c r="I57">
        <v>5.6057236207115001E-7</v>
      </c>
      <c r="J57">
        <v>3.1122421632874995E-7</v>
      </c>
      <c r="K57">
        <v>1.8099442604364999E-7</v>
      </c>
      <c r="L57">
        <v>1.1552860452989999E-7</v>
      </c>
      <c r="M57">
        <v>8.8227929406950013E-8</v>
      </c>
      <c r="N57">
        <v>8.8227929128950001E-8</v>
      </c>
      <c r="O57">
        <v>1.1552860515475001E-7</v>
      </c>
      <c r="P57">
        <v>1.8099442902745002E-7</v>
      </c>
      <c r="Q57">
        <v>3.1122420571234995E-7</v>
      </c>
      <c r="R57">
        <v>0.55868771161185038</v>
      </c>
      <c r="S57">
        <v>0.21474975865379706</v>
      </c>
      <c r="T57">
        <v>0.2648254890055407</v>
      </c>
      <c r="U57">
        <v>0.31350803956355877</v>
      </c>
      <c r="V57">
        <v>0.35603185098808937</v>
      </c>
      <c r="W57">
        <v>0.38765582288268435</v>
      </c>
      <c r="X57">
        <v>0.40454293527275204</v>
      </c>
      <c r="Y57">
        <v>0.40454384600098375</v>
      </c>
      <c r="Z57">
        <v>0.38765896021945251</v>
      </c>
      <c r="AA57">
        <v>0.35603861361523209</v>
      </c>
      <c r="AB57">
        <v>0.31352144660129211</v>
      </c>
      <c r="AC57">
        <v>0.2648515088941078</v>
      </c>
      <c r="AD57">
        <v>0.2147998641046</v>
      </c>
      <c r="AE57">
        <v>0.1674179467991285</v>
      </c>
      <c r="AF57">
        <v>0.12557728359026948</v>
      </c>
      <c r="AG57">
        <v>9.0842067702596507E-2</v>
      </c>
      <c r="AH57">
        <v>6.3623021546515002E-2</v>
      </c>
      <c r="AI57">
        <v>4.3504214735064994E-2</v>
      </c>
      <c r="AJ57">
        <v>2.9626235077435004E-2</v>
      </c>
      <c r="AK57">
        <v>2.1036273852430003E-2</v>
      </c>
      <c r="AL57">
        <v>1.6956413308250002E-2</v>
      </c>
      <c r="AM57">
        <v>1.6956413308250002E-2</v>
      </c>
      <c r="AN57">
        <v>2.1036273852430003E-2</v>
      </c>
      <c r="AO57">
        <v>2.9626235077435004E-2</v>
      </c>
      <c r="AP57">
        <v>4.3504214735059991E-2</v>
      </c>
      <c r="AQ57">
        <v>6.3623021546525008E-2</v>
      </c>
      <c r="AR57">
        <v>9.0842067702594009E-2</v>
      </c>
      <c r="AS57">
        <v>0.12557728359026851</v>
      </c>
      <c r="AT57">
        <v>0.1674179467991285</v>
      </c>
      <c r="AU57">
        <v>0.21479986410459601</v>
      </c>
      <c r="AV57">
        <v>0.26485150889411008</v>
      </c>
      <c r="AW57">
        <v>3.9617572378778947</v>
      </c>
    </row>
    <row r="58" spans="1:49" x14ac:dyDescent="0.35">
      <c r="A58">
        <v>45</v>
      </c>
      <c r="B58">
        <v>88</v>
      </c>
      <c r="C58" t="s">
        <v>36</v>
      </c>
      <c r="D58" t="s">
        <v>39</v>
      </c>
      <c r="E58">
        <v>10</v>
      </c>
      <c r="F58">
        <v>0.21474971151562203</v>
      </c>
      <c r="G58">
        <v>0.26482540619986716</v>
      </c>
      <c r="H58">
        <v>0.31350789129206635</v>
      </c>
      <c r="I58">
        <v>0.35603158085363124</v>
      </c>
      <c r="J58">
        <v>0.38765532314429746</v>
      </c>
      <c r="K58">
        <v>0.4045419986135399</v>
      </c>
      <c r="L58">
        <v>0.40454207153455762</v>
      </c>
      <c r="M58">
        <v>0.38765557083509072</v>
      </c>
      <c r="N58">
        <v>0.35603210303568367</v>
      </c>
      <c r="O58">
        <v>0.31350890330175324</v>
      </c>
      <c r="P58">
        <v>0.26482733639298162</v>
      </c>
      <c r="Q58">
        <v>0.21475339572895422</v>
      </c>
      <c r="R58">
        <v>2.2664824860150001</v>
      </c>
      <c r="S58">
        <v>0.38765557083508156</v>
      </c>
      <c r="T58">
        <v>0.40454207153456218</v>
      </c>
      <c r="U58">
        <v>0.4045419986135374</v>
      </c>
      <c r="V58">
        <v>0.38765532314429701</v>
      </c>
      <c r="W58">
        <v>0.35603158085363235</v>
      </c>
      <c r="X58">
        <v>0.31350789129206647</v>
      </c>
      <c r="Y58">
        <v>0.26482540619986783</v>
      </c>
      <c r="Z58">
        <v>0.21474971151562092</v>
      </c>
      <c r="AA58">
        <v>0.16732202413418135</v>
      </c>
      <c r="AB58">
        <v>0.12539513423295501</v>
      </c>
      <c r="AC58">
        <v>9.049958186185772E-2</v>
      </c>
      <c r="AD58">
        <v>6.2987102541351508E-2</v>
      </c>
      <c r="AE58">
        <v>4.2341266210137118E-2</v>
      </c>
      <c r="AF58">
        <v>2.7536932157633399E-2</v>
      </c>
      <c r="AG58">
        <v>1.7358031101931456E-2</v>
      </c>
      <c r="AH58">
        <v>1.0626012171160552E-2</v>
      </c>
      <c r="AI58">
        <v>6.330402981884321E-3</v>
      </c>
      <c r="AJ58">
        <v>3.67824468977173E-3</v>
      </c>
      <c r="AK58">
        <v>2.0893050615272851E-3</v>
      </c>
      <c r="AL58">
        <v>1.1629510080993172E-3</v>
      </c>
      <c r="AM58">
        <v>6.3592202441944902E-4</v>
      </c>
      <c r="AN58">
        <v>3.4248968453095245E-4</v>
      </c>
      <c r="AO58">
        <v>1.8215447166472325E-4</v>
      </c>
      <c r="AP58">
        <v>9.5929763403857472E-5</v>
      </c>
      <c r="AQ58">
        <v>5.0162843953617601E-5</v>
      </c>
      <c r="AR58">
        <v>2.6118078463318236E-5</v>
      </c>
      <c r="AS58">
        <v>1.3579216754353979E-5</v>
      </c>
      <c r="AT58">
        <v>7.0711518962563996E-6</v>
      </c>
      <c r="AU58">
        <v>3.7006085829012001E-6</v>
      </c>
      <c r="AV58">
        <v>1.95546085102065E-6</v>
      </c>
      <c r="AW58">
        <v>0.55869059609227278</v>
      </c>
    </row>
    <row r="59" spans="1:49" x14ac:dyDescent="0.35">
      <c r="A59">
        <v>45</v>
      </c>
      <c r="B59">
        <v>88</v>
      </c>
      <c r="C59" t="s">
        <v>36</v>
      </c>
      <c r="D59" t="s">
        <v>40</v>
      </c>
      <c r="E59">
        <v>10</v>
      </c>
      <c r="F59">
        <v>3.6944683071140448E-6</v>
      </c>
      <c r="G59">
        <v>1.9455773373607351E-6</v>
      </c>
      <c r="H59">
        <v>1.0359172056976948E-6</v>
      </c>
      <c r="I59">
        <v>5.6057236207115001E-7</v>
      </c>
      <c r="J59">
        <v>3.1122421632874995E-7</v>
      </c>
      <c r="K59">
        <v>1.8099442604364999E-7</v>
      </c>
      <c r="L59">
        <v>1.1552860452989999E-7</v>
      </c>
      <c r="M59">
        <v>8.8227929406950013E-8</v>
      </c>
      <c r="N59">
        <v>8.8227929128950001E-8</v>
      </c>
      <c r="O59">
        <v>1.1552860515475001E-7</v>
      </c>
      <c r="P59">
        <v>1.8099442902745002E-7</v>
      </c>
      <c r="Q59">
        <v>3.1122420571234995E-7</v>
      </c>
      <c r="R59">
        <v>0.55868771161185038</v>
      </c>
      <c r="S59">
        <v>0.21474975865379706</v>
      </c>
      <c r="T59">
        <v>0.2648254890055407</v>
      </c>
      <c r="U59">
        <v>0.31350803956355877</v>
      </c>
      <c r="V59">
        <v>0.35603185098808937</v>
      </c>
      <c r="W59">
        <v>0.38765582288268435</v>
      </c>
      <c r="X59">
        <v>0.40454293527275204</v>
      </c>
      <c r="Y59">
        <v>0.40454384600098375</v>
      </c>
      <c r="Z59">
        <v>0.38765896021945251</v>
      </c>
      <c r="AA59">
        <v>0.35603861361523209</v>
      </c>
      <c r="AB59">
        <v>0.31352144660129211</v>
      </c>
      <c r="AC59">
        <v>0.2648515088941078</v>
      </c>
      <c r="AD59">
        <v>0.2147998641046</v>
      </c>
      <c r="AE59">
        <v>0.1674179467991285</v>
      </c>
      <c r="AF59">
        <v>0.12557728359026948</v>
      </c>
      <c r="AG59">
        <v>9.0842067702596507E-2</v>
      </c>
      <c r="AH59">
        <v>6.3623021546515002E-2</v>
      </c>
      <c r="AI59">
        <v>4.3504214735064994E-2</v>
      </c>
      <c r="AJ59">
        <v>2.9626235077435004E-2</v>
      </c>
      <c r="AK59">
        <v>2.1036273852430003E-2</v>
      </c>
      <c r="AL59">
        <v>1.6956413308250002E-2</v>
      </c>
      <c r="AM59">
        <v>1.6956413308250002E-2</v>
      </c>
      <c r="AN59">
        <v>2.1036273852430003E-2</v>
      </c>
      <c r="AO59">
        <v>2.9626235077435004E-2</v>
      </c>
      <c r="AP59">
        <v>4.3504214735059991E-2</v>
      </c>
      <c r="AQ59">
        <v>6.3623021546525008E-2</v>
      </c>
      <c r="AR59">
        <v>9.0842067702594009E-2</v>
      </c>
      <c r="AS59">
        <v>0.12557728359026851</v>
      </c>
      <c r="AT59">
        <v>0.1674179467991285</v>
      </c>
      <c r="AU59">
        <v>0.21479986410459601</v>
      </c>
      <c r="AV59">
        <v>0.26485150889411008</v>
      </c>
      <c r="AW59">
        <v>3.9617572378778947</v>
      </c>
    </row>
    <row r="60" spans="1:49" x14ac:dyDescent="0.35">
      <c r="A60">
        <v>45</v>
      </c>
      <c r="B60">
        <v>46</v>
      </c>
      <c r="C60" t="s">
        <v>37</v>
      </c>
      <c r="D60" t="s">
        <v>39</v>
      </c>
      <c r="E60">
        <v>100</v>
      </c>
      <c r="F60">
        <v>2.7573309480499996E-4</v>
      </c>
      <c r="G60">
        <v>2.9393699525699998E-4</v>
      </c>
      <c r="H60">
        <v>3.1995472607099999E-4</v>
      </c>
      <c r="I60">
        <v>3.5549474535800002E-4</v>
      </c>
      <c r="J60">
        <v>4.0298728138299996E-4</v>
      </c>
      <c r="K60">
        <v>4.6583127222600004E-4</v>
      </c>
      <c r="L60">
        <v>5.4874968720400005E-4</v>
      </c>
      <c r="M60">
        <v>6.5829750150500003E-4</v>
      </c>
      <c r="N60">
        <v>8.0358607660200004E-4</v>
      </c>
      <c r="O60">
        <v>9.9731516922099998E-4</v>
      </c>
      <c r="P60">
        <v>1.2572423226799999E-3</v>
      </c>
      <c r="Q60">
        <v>1.60827293365E-3</v>
      </c>
      <c r="R60">
        <v>8.1472969600500011</v>
      </c>
      <c r="S60">
        <v>2.22812571493</v>
      </c>
      <c r="T60">
        <v>2.6714903804999999</v>
      </c>
      <c r="U60">
        <v>3.1454290440900001</v>
      </c>
      <c r="V60">
        <v>3.6342618454100002</v>
      </c>
      <c r="W60">
        <v>4.1180842154600006</v>
      </c>
      <c r="X60">
        <v>4.5738891882899999</v>
      </c>
      <c r="Y60">
        <v>4.97729319844</v>
      </c>
      <c r="Z60">
        <v>5.3047095177500001</v>
      </c>
      <c r="AA60">
        <v>5.5357048829000002</v>
      </c>
      <c r="AB60">
        <v>5.6552048779400002</v>
      </c>
      <c r="AC60">
        <v>5.6552048779400002</v>
      </c>
      <c r="AD60">
        <v>5.5357048829000002</v>
      </c>
      <c r="AE60">
        <v>5.3047095177500001</v>
      </c>
      <c r="AF60">
        <v>4.97729319844</v>
      </c>
      <c r="AG60">
        <v>4.5738891882899999</v>
      </c>
      <c r="AH60">
        <v>4.1180842154600006</v>
      </c>
      <c r="AI60">
        <v>3.6342618454100002</v>
      </c>
      <c r="AJ60">
        <v>3.1454290440900001</v>
      </c>
      <c r="AK60">
        <v>2.6714903804999999</v>
      </c>
      <c r="AL60">
        <v>2.22812571493</v>
      </c>
      <c r="AM60">
        <v>1.8263083882</v>
      </c>
      <c r="AN60">
        <v>1.4723977526399998</v>
      </c>
      <c r="AO60">
        <v>1.1686696590399999</v>
      </c>
      <c r="AP60">
        <v>0.91411745923099996</v>
      </c>
      <c r="AQ60">
        <v>0.70536044924099994</v>
      </c>
      <c r="AR60">
        <v>0.53752619851100003</v>
      </c>
      <c r="AS60">
        <v>0.40501531451100004</v>
      </c>
      <c r="AT60">
        <v>0.30210055651099998</v>
      </c>
      <c r="AU60">
        <v>0.22334888809299999</v>
      </c>
      <c r="AV60">
        <v>0.16388106900300001</v>
      </c>
      <c r="AW60">
        <v>0.43760417173600002</v>
      </c>
    </row>
    <row r="61" spans="1:49" x14ac:dyDescent="0.35">
      <c r="A61">
        <v>45</v>
      </c>
      <c r="B61">
        <v>46</v>
      </c>
      <c r="C61" t="s">
        <v>37</v>
      </c>
      <c r="D61" t="s">
        <v>40</v>
      </c>
      <c r="E61">
        <v>100</v>
      </c>
      <c r="F61">
        <v>3.5549474529699999E-4</v>
      </c>
      <c r="G61">
        <v>3.1995472611299997E-4</v>
      </c>
      <c r="H61">
        <v>2.9393699522199998E-4</v>
      </c>
      <c r="I61">
        <v>2.7573309486800002E-4</v>
      </c>
      <c r="J61">
        <v>2.6418733083399999E-4</v>
      </c>
      <c r="K61">
        <v>2.5858509980999998E-4</v>
      </c>
      <c r="L61">
        <v>2.5858509990300002E-4</v>
      </c>
      <c r="M61">
        <v>2.6418733081199996E-4</v>
      </c>
      <c r="N61">
        <v>2.7573309476299998E-4</v>
      </c>
      <c r="O61">
        <v>2.9393699529899997E-4</v>
      </c>
      <c r="P61">
        <v>3.1995472598699996E-4</v>
      </c>
      <c r="Q61">
        <v>3.5549474544199999E-4</v>
      </c>
      <c r="R61">
        <v>0.82254346440900006</v>
      </c>
      <c r="S61">
        <v>0.30210055651200002</v>
      </c>
      <c r="T61">
        <v>0.40501531451100004</v>
      </c>
      <c r="U61">
        <v>0.53752619851100003</v>
      </c>
      <c r="V61">
        <v>0.70536044924099994</v>
      </c>
      <c r="W61">
        <v>0.91411745923099996</v>
      </c>
      <c r="X61">
        <v>1.1686696590399999</v>
      </c>
      <c r="Y61">
        <v>1.4723977526399998</v>
      </c>
      <c r="Z61">
        <v>1.8263083882</v>
      </c>
      <c r="AA61">
        <v>2.22812571493</v>
      </c>
      <c r="AB61">
        <v>2.6714903804999999</v>
      </c>
      <c r="AC61">
        <v>3.1454290440900001</v>
      </c>
      <c r="AD61">
        <v>3.6342618454100002</v>
      </c>
      <c r="AE61">
        <v>4.1180842154600006</v>
      </c>
      <c r="AF61">
        <v>4.5738891882899999</v>
      </c>
      <c r="AG61">
        <v>4.97729319844</v>
      </c>
      <c r="AH61">
        <v>5.3047095177500001</v>
      </c>
      <c r="AI61">
        <v>5.5357048829000002</v>
      </c>
      <c r="AJ61">
        <v>5.6552048779400002</v>
      </c>
      <c r="AK61">
        <v>5.6552048779400002</v>
      </c>
      <c r="AL61">
        <v>5.5357048829000002</v>
      </c>
      <c r="AM61">
        <v>5.3047095177500001</v>
      </c>
      <c r="AN61">
        <v>4.97729319844</v>
      </c>
      <c r="AO61">
        <v>4.5738891882899999</v>
      </c>
      <c r="AP61">
        <v>4.1180842154600006</v>
      </c>
      <c r="AQ61">
        <v>3.6342618454100002</v>
      </c>
      <c r="AR61">
        <v>3.1454290440900001</v>
      </c>
      <c r="AS61">
        <v>2.6714903804999999</v>
      </c>
      <c r="AT61">
        <v>2.22812571493</v>
      </c>
      <c r="AU61">
        <v>1.8263083882</v>
      </c>
      <c r="AV61">
        <v>1.4723977526399998</v>
      </c>
      <c r="AW61">
        <v>4.8553331014499994</v>
      </c>
    </row>
    <row r="62" spans="1:49" x14ac:dyDescent="0.35">
      <c r="A62">
        <v>56</v>
      </c>
      <c r="B62">
        <v>19</v>
      </c>
      <c r="C62" t="s">
        <v>36</v>
      </c>
      <c r="D62" t="s">
        <v>39</v>
      </c>
      <c r="E62">
        <v>166.66666666666666</v>
      </c>
      <c r="F62">
        <v>5.3958871778666664</v>
      </c>
      <c r="G62">
        <v>8.194178358766667</v>
      </c>
      <c r="H62">
        <v>11.470436450883334</v>
      </c>
      <c r="I62">
        <v>14.7800001994</v>
      </c>
      <c r="J62">
        <v>17.51168092</v>
      </c>
      <c r="K62">
        <v>19.064778772833332</v>
      </c>
      <c r="L62">
        <v>19.064778772833332</v>
      </c>
      <c r="M62">
        <v>17.51168092</v>
      </c>
      <c r="N62">
        <v>14.7800001994</v>
      </c>
      <c r="O62">
        <v>11.470436450883334</v>
      </c>
      <c r="P62">
        <v>8.194178358766667</v>
      </c>
      <c r="Q62">
        <v>5.3958871778666664</v>
      </c>
      <c r="R62">
        <v>6.9163714534499992</v>
      </c>
      <c r="S62">
        <v>7.8455760406833318E-12</v>
      </c>
      <c r="T62">
        <v>8.5857247237666666E-12</v>
      </c>
      <c r="U62">
        <v>0</v>
      </c>
      <c r="V62">
        <v>2.2204460492499997E-12</v>
      </c>
      <c r="W62">
        <v>1.554312234475E-12</v>
      </c>
      <c r="X62">
        <v>0</v>
      </c>
      <c r="Y62">
        <v>5.0515147620499997E-12</v>
      </c>
      <c r="Z62">
        <v>0</v>
      </c>
      <c r="AA62">
        <v>0</v>
      </c>
      <c r="AB62">
        <v>5.2365519328166664E-12</v>
      </c>
      <c r="AC62">
        <v>0</v>
      </c>
      <c r="AD62">
        <v>0</v>
      </c>
      <c r="AE62">
        <v>4.64443298635E-12</v>
      </c>
      <c r="AF62">
        <v>0</v>
      </c>
      <c r="AG62">
        <v>0</v>
      </c>
      <c r="AH62">
        <v>2.8495724298666664E-12</v>
      </c>
      <c r="AI62">
        <v>0</v>
      </c>
      <c r="AJ62">
        <v>4.7184478546499998E-12</v>
      </c>
      <c r="AK62">
        <v>4.699944137583333E-12</v>
      </c>
      <c r="AL62">
        <v>0</v>
      </c>
      <c r="AM62">
        <v>2.3684757858666665E-12</v>
      </c>
      <c r="AN62">
        <v>0</v>
      </c>
      <c r="AO62">
        <v>0</v>
      </c>
      <c r="AP62">
        <v>4.6629367034333331E-12</v>
      </c>
      <c r="AQ62">
        <v>0</v>
      </c>
      <c r="AR62">
        <v>0</v>
      </c>
      <c r="AS62">
        <v>5.4400928206666662E-12</v>
      </c>
      <c r="AT62">
        <v>0</v>
      </c>
      <c r="AU62">
        <v>0</v>
      </c>
      <c r="AV62">
        <v>5.0330110449666657E-12</v>
      </c>
      <c r="AW62">
        <v>6.9163714534666667</v>
      </c>
    </row>
    <row r="63" spans="1:49" x14ac:dyDescent="0.35">
      <c r="A63">
        <v>56</v>
      </c>
      <c r="B63">
        <v>19</v>
      </c>
      <c r="C63" t="s">
        <v>36</v>
      </c>
      <c r="D63" t="s">
        <v>40</v>
      </c>
      <c r="E63">
        <v>166.66666666666666</v>
      </c>
      <c r="F63">
        <v>0</v>
      </c>
      <c r="G63">
        <v>0</v>
      </c>
      <c r="H63">
        <v>5.2897501194166664E-12</v>
      </c>
      <c r="I63">
        <v>0</v>
      </c>
      <c r="J63">
        <v>0</v>
      </c>
      <c r="K63">
        <v>5.0376369742333334E-12</v>
      </c>
      <c r="L63">
        <v>0</v>
      </c>
      <c r="M63">
        <v>1.5450603759366666E-12</v>
      </c>
      <c r="N63">
        <v>2.2158201199833332E-12</v>
      </c>
      <c r="O63">
        <v>0</v>
      </c>
      <c r="P63">
        <v>8.5903506530333327E-12</v>
      </c>
      <c r="Q63">
        <v>7.7854389601833335E-12</v>
      </c>
      <c r="R63">
        <v>6.9163714534499992</v>
      </c>
      <c r="S63">
        <v>5.3958871778666664</v>
      </c>
      <c r="T63">
        <v>8.194178358766667</v>
      </c>
      <c r="U63">
        <v>11.470436450883334</v>
      </c>
      <c r="V63">
        <v>14.7800001994</v>
      </c>
      <c r="W63">
        <v>17.51168092</v>
      </c>
      <c r="X63">
        <v>19.064778772833332</v>
      </c>
      <c r="Y63">
        <v>19.064778772833332</v>
      </c>
      <c r="Z63">
        <v>17.51168092</v>
      </c>
      <c r="AA63">
        <v>14.7800001994</v>
      </c>
      <c r="AB63">
        <v>11.470436450883334</v>
      </c>
      <c r="AC63">
        <v>8.194178358766667</v>
      </c>
      <c r="AD63">
        <v>5.3958871778666664</v>
      </c>
      <c r="AE63">
        <v>3.2810503207333332</v>
      </c>
      <c r="AF63">
        <v>1.8461278290000001</v>
      </c>
      <c r="AG63">
        <v>0.96351372193333329</v>
      </c>
      <c r="AH63">
        <v>0.4677219632566666</v>
      </c>
      <c r="AI63">
        <v>0.21182207585333335</v>
      </c>
      <c r="AJ63">
        <v>8.9795864451833324E-2</v>
      </c>
      <c r="AK63">
        <v>3.5761326067833332E-2</v>
      </c>
      <c r="AL63">
        <v>1.3431660803566666E-2</v>
      </c>
      <c r="AM63">
        <v>4.7774996986833327E-3</v>
      </c>
      <c r="AN63">
        <v>1.6163097305016666E-3</v>
      </c>
      <c r="AO63">
        <v>5.2250919481833333E-4</v>
      </c>
      <c r="AP63">
        <v>1.6217630910416667E-4</v>
      </c>
      <c r="AQ63">
        <v>4.8569222421666665E-5</v>
      </c>
      <c r="AR63">
        <v>1.4107178110866664E-5</v>
      </c>
      <c r="AS63">
        <v>3.9949364002000001E-6</v>
      </c>
      <c r="AT63">
        <v>1.1089149228499999E-6</v>
      </c>
      <c r="AU63">
        <v>3.0338539088333331E-7</v>
      </c>
      <c r="AV63">
        <v>8.2264343485333323E-8</v>
      </c>
      <c r="AW63">
        <v>3.0526988344500001E-8</v>
      </c>
    </row>
    <row r="64" spans="1:49" x14ac:dyDescent="0.35">
      <c r="A64">
        <v>56</v>
      </c>
      <c r="B64">
        <v>21</v>
      </c>
      <c r="C64" t="s">
        <v>36</v>
      </c>
      <c r="D64" t="s">
        <v>39</v>
      </c>
      <c r="E64">
        <v>166.66666666666666</v>
      </c>
      <c r="F64">
        <v>5.3958871778666664</v>
      </c>
      <c r="G64">
        <v>8.194178358766667</v>
      </c>
      <c r="H64">
        <v>11.470436450883334</v>
      </c>
      <c r="I64">
        <v>14.7800001994</v>
      </c>
      <c r="J64">
        <v>17.51168092</v>
      </c>
      <c r="K64">
        <v>19.064778772833332</v>
      </c>
      <c r="L64">
        <v>19.064778772833332</v>
      </c>
      <c r="M64">
        <v>17.51168092</v>
      </c>
      <c r="N64">
        <v>14.7800001994</v>
      </c>
      <c r="O64">
        <v>11.470436450883334</v>
      </c>
      <c r="P64">
        <v>8.194178358766667</v>
      </c>
      <c r="Q64">
        <v>5.3958871778666664</v>
      </c>
      <c r="R64">
        <v>6.9163714534499992</v>
      </c>
      <c r="S64">
        <v>7.8455760406833318E-12</v>
      </c>
      <c r="T64">
        <v>8.5857247237666666E-12</v>
      </c>
      <c r="U64">
        <v>0</v>
      </c>
      <c r="V64">
        <v>2.2204460492499997E-12</v>
      </c>
      <c r="W64">
        <v>1.554312234475E-12</v>
      </c>
      <c r="X64">
        <v>0</v>
      </c>
      <c r="Y64">
        <v>5.0515147620499997E-12</v>
      </c>
      <c r="Z64">
        <v>0</v>
      </c>
      <c r="AA64">
        <v>0</v>
      </c>
      <c r="AB64">
        <v>5.2365519328166664E-12</v>
      </c>
      <c r="AC64">
        <v>0</v>
      </c>
      <c r="AD64">
        <v>0</v>
      </c>
      <c r="AE64">
        <v>4.64443298635E-12</v>
      </c>
      <c r="AF64">
        <v>0</v>
      </c>
      <c r="AG64">
        <v>0</v>
      </c>
      <c r="AH64">
        <v>2.8495724298666664E-12</v>
      </c>
      <c r="AI64">
        <v>0</v>
      </c>
      <c r="AJ64">
        <v>4.7184478546499998E-12</v>
      </c>
      <c r="AK64">
        <v>4.699944137583333E-12</v>
      </c>
      <c r="AL64">
        <v>0</v>
      </c>
      <c r="AM64">
        <v>2.3684757858666665E-12</v>
      </c>
      <c r="AN64">
        <v>0</v>
      </c>
      <c r="AO64">
        <v>0</v>
      </c>
      <c r="AP64">
        <v>4.6629367034333331E-12</v>
      </c>
      <c r="AQ64">
        <v>0</v>
      </c>
      <c r="AR64">
        <v>0</v>
      </c>
      <c r="AS64">
        <v>5.4400928206666662E-12</v>
      </c>
      <c r="AT64">
        <v>0</v>
      </c>
      <c r="AU64">
        <v>0</v>
      </c>
      <c r="AV64">
        <v>5.0330110449666657E-12</v>
      </c>
      <c r="AW64">
        <v>6.9163714534666667</v>
      </c>
    </row>
    <row r="65" spans="1:49" x14ac:dyDescent="0.35">
      <c r="A65">
        <v>56</v>
      </c>
      <c r="B65">
        <v>21</v>
      </c>
      <c r="C65" t="s">
        <v>36</v>
      </c>
      <c r="D65" t="s">
        <v>40</v>
      </c>
      <c r="E65">
        <v>166.66666666666666</v>
      </c>
      <c r="F65">
        <v>0</v>
      </c>
      <c r="G65">
        <v>0</v>
      </c>
      <c r="H65">
        <v>5.2897501194166664E-12</v>
      </c>
      <c r="I65">
        <v>0</v>
      </c>
      <c r="J65">
        <v>0</v>
      </c>
      <c r="K65">
        <v>5.0376369742333334E-12</v>
      </c>
      <c r="L65">
        <v>0</v>
      </c>
      <c r="M65">
        <v>1.5450603759366666E-12</v>
      </c>
      <c r="N65">
        <v>2.2158201199833332E-12</v>
      </c>
      <c r="O65">
        <v>0</v>
      </c>
      <c r="P65">
        <v>8.5903506530333327E-12</v>
      </c>
      <c r="Q65">
        <v>7.7854389601833335E-12</v>
      </c>
      <c r="R65">
        <v>6.9163714534499992</v>
      </c>
      <c r="S65">
        <v>5.3958871778666664</v>
      </c>
      <c r="T65">
        <v>8.194178358766667</v>
      </c>
      <c r="U65">
        <v>11.470436450883334</v>
      </c>
      <c r="V65">
        <v>14.7800001994</v>
      </c>
      <c r="W65">
        <v>17.51168092</v>
      </c>
      <c r="X65">
        <v>19.064778772833332</v>
      </c>
      <c r="Y65">
        <v>19.064778772833332</v>
      </c>
      <c r="Z65">
        <v>17.51168092</v>
      </c>
      <c r="AA65">
        <v>14.7800001994</v>
      </c>
      <c r="AB65">
        <v>11.470436450883334</v>
      </c>
      <c r="AC65">
        <v>8.194178358766667</v>
      </c>
      <c r="AD65">
        <v>5.3958871778666664</v>
      </c>
      <c r="AE65">
        <v>3.2810503207333332</v>
      </c>
      <c r="AF65">
        <v>1.8461278290000001</v>
      </c>
      <c r="AG65">
        <v>0.96351372193333329</v>
      </c>
      <c r="AH65">
        <v>0.4677219632566666</v>
      </c>
      <c r="AI65">
        <v>0.21182207585333335</v>
      </c>
      <c r="AJ65">
        <v>8.9795864451833324E-2</v>
      </c>
      <c r="AK65">
        <v>3.5761326067833332E-2</v>
      </c>
      <c r="AL65">
        <v>1.3431660803566666E-2</v>
      </c>
      <c r="AM65">
        <v>4.7774996986833327E-3</v>
      </c>
      <c r="AN65">
        <v>1.6163097305016666E-3</v>
      </c>
      <c r="AO65">
        <v>5.2250919481833333E-4</v>
      </c>
      <c r="AP65">
        <v>1.6217630910416667E-4</v>
      </c>
      <c r="AQ65">
        <v>4.8569222421666665E-5</v>
      </c>
      <c r="AR65">
        <v>1.4107178110866664E-5</v>
      </c>
      <c r="AS65">
        <v>3.9949364002000001E-6</v>
      </c>
      <c r="AT65">
        <v>1.1089149228499999E-6</v>
      </c>
      <c r="AU65">
        <v>3.0338539088333331E-7</v>
      </c>
      <c r="AV65">
        <v>8.2264343485333323E-8</v>
      </c>
      <c r="AW65">
        <v>3.0526988344500001E-8</v>
      </c>
    </row>
    <row r="66" spans="1:49" x14ac:dyDescent="0.35">
      <c r="A66">
        <v>56</v>
      </c>
      <c r="B66">
        <v>34</v>
      </c>
      <c r="C66" t="s">
        <v>36</v>
      </c>
      <c r="D66" t="s">
        <v>39</v>
      </c>
      <c r="E66">
        <v>83.333333333333329</v>
      </c>
      <c r="F66">
        <v>2.6979435889333332</v>
      </c>
      <c r="G66">
        <v>4.0970891793833335</v>
      </c>
      <c r="H66">
        <v>5.7352182254416668</v>
      </c>
      <c r="I66">
        <v>7.3900000996999999</v>
      </c>
      <c r="J66">
        <v>8.7558404599999999</v>
      </c>
      <c r="K66">
        <v>9.532389386416666</v>
      </c>
      <c r="L66">
        <v>9.532389386416666</v>
      </c>
      <c r="M66">
        <v>8.7558404599999999</v>
      </c>
      <c r="N66">
        <v>7.3900000996999999</v>
      </c>
      <c r="O66">
        <v>5.7352182254416668</v>
      </c>
      <c r="P66">
        <v>4.0970891793833335</v>
      </c>
      <c r="Q66">
        <v>2.6979435889333332</v>
      </c>
      <c r="R66">
        <v>3.4581857267249996</v>
      </c>
      <c r="S66">
        <v>3.9227880203416659E-12</v>
      </c>
      <c r="T66">
        <v>4.2928623618833333E-12</v>
      </c>
      <c r="U66">
        <v>0</v>
      </c>
      <c r="V66">
        <v>1.1102230246249998E-12</v>
      </c>
      <c r="W66">
        <v>7.7715611723750002E-13</v>
      </c>
      <c r="X66">
        <v>0</v>
      </c>
      <c r="Y66">
        <v>2.5257573810249998E-12</v>
      </c>
      <c r="Z66">
        <v>0</v>
      </c>
      <c r="AA66">
        <v>0</v>
      </c>
      <c r="AB66">
        <v>2.6182759664083332E-12</v>
      </c>
      <c r="AC66">
        <v>0</v>
      </c>
      <c r="AD66">
        <v>0</v>
      </c>
      <c r="AE66">
        <v>2.322216493175E-12</v>
      </c>
      <c r="AF66">
        <v>0</v>
      </c>
      <c r="AG66">
        <v>0</v>
      </c>
      <c r="AH66">
        <v>1.4247862149333332E-12</v>
      </c>
      <c r="AI66">
        <v>0</v>
      </c>
      <c r="AJ66">
        <v>2.3592239273249999E-12</v>
      </c>
      <c r="AK66">
        <v>2.3499720687916665E-12</v>
      </c>
      <c r="AL66">
        <v>0</v>
      </c>
      <c r="AM66">
        <v>1.1842378929333332E-12</v>
      </c>
      <c r="AN66">
        <v>0</v>
      </c>
      <c r="AO66">
        <v>0</v>
      </c>
      <c r="AP66">
        <v>2.3314683517166666E-12</v>
      </c>
      <c r="AQ66">
        <v>0</v>
      </c>
      <c r="AR66">
        <v>0</v>
      </c>
      <c r="AS66">
        <v>2.7200464103333331E-12</v>
      </c>
      <c r="AT66">
        <v>0</v>
      </c>
      <c r="AU66">
        <v>0</v>
      </c>
      <c r="AV66">
        <v>2.5165055224833329E-12</v>
      </c>
      <c r="AW66">
        <v>3.4581857267333334</v>
      </c>
    </row>
    <row r="67" spans="1:49" x14ac:dyDescent="0.35">
      <c r="A67">
        <v>56</v>
      </c>
      <c r="B67">
        <v>34</v>
      </c>
      <c r="C67" t="s">
        <v>36</v>
      </c>
      <c r="D67" t="s">
        <v>40</v>
      </c>
      <c r="E67">
        <v>83.333333333333329</v>
      </c>
      <c r="F67">
        <v>0</v>
      </c>
      <c r="G67">
        <v>0</v>
      </c>
      <c r="H67">
        <v>2.6448750597083332E-12</v>
      </c>
      <c r="I67">
        <v>0</v>
      </c>
      <c r="J67">
        <v>0</v>
      </c>
      <c r="K67">
        <v>2.5188184871166667E-12</v>
      </c>
      <c r="L67">
        <v>0</v>
      </c>
      <c r="M67">
        <v>7.7253018796833331E-13</v>
      </c>
      <c r="N67">
        <v>1.1079100599916666E-12</v>
      </c>
      <c r="O67">
        <v>0</v>
      </c>
      <c r="P67">
        <v>4.2951753265166664E-12</v>
      </c>
      <c r="Q67">
        <v>3.8927194800916667E-12</v>
      </c>
      <c r="R67">
        <v>3.4581857267249996</v>
      </c>
      <c r="S67">
        <v>2.6979435889333332</v>
      </c>
      <c r="T67">
        <v>4.0970891793833335</v>
      </c>
      <c r="U67">
        <v>5.7352182254416668</v>
      </c>
      <c r="V67">
        <v>7.3900000996999999</v>
      </c>
      <c r="W67">
        <v>8.7558404599999999</v>
      </c>
      <c r="X67">
        <v>9.532389386416666</v>
      </c>
      <c r="Y67">
        <v>9.532389386416666</v>
      </c>
      <c r="Z67">
        <v>8.7558404599999999</v>
      </c>
      <c r="AA67">
        <v>7.3900000996999999</v>
      </c>
      <c r="AB67">
        <v>5.7352182254416668</v>
      </c>
      <c r="AC67">
        <v>4.0970891793833335</v>
      </c>
      <c r="AD67">
        <v>2.6979435889333332</v>
      </c>
      <c r="AE67">
        <v>1.6405251603666666</v>
      </c>
      <c r="AF67">
        <v>0.92306391450000003</v>
      </c>
      <c r="AG67">
        <v>0.48175686096666664</v>
      </c>
      <c r="AH67">
        <v>0.2338609816283333</v>
      </c>
      <c r="AI67">
        <v>0.10591103792666667</v>
      </c>
      <c r="AJ67">
        <v>4.4897932225916662E-2</v>
      </c>
      <c r="AK67">
        <v>1.7880663033916666E-2</v>
      </c>
      <c r="AL67">
        <v>6.7158304017833331E-3</v>
      </c>
      <c r="AM67">
        <v>2.3887498493416663E-3</v>
      </c>
      <c r="AN67">
        <v>8.0815486525083328E-4</v>
      </c>
      <c r="AO67">
        <v>2.6125459740916667E-4</v>
      </c>
      <c r="AP67">
        <v>8.1088154552083337E-5</v>
      </c>
      <c r="AQ67">
        <v>2.4284611210833332E-5</v>
      </c>
      <c r="AR67">
        <v>7.0535890554333322E-6</v>
      </c>
      <c r="AS67">
        <v>1.9974682001000001E-6</v>
      </c>
      <c r="AT67">
        <v>5.5445746142499995E-7</v>
      </c>
      <c r="AU67">
        <v>1.5169269544166666E-7</v>
      </c>
      <c r="AV67">
        <v>4.1132171742666662E-8</v>
      </c>
      <c r="AW67">
        <v>1.5263494172250001E-8</v>
      </c>
    </row>
    <row r="68" spans="1:49" x14ac:dyDescent="0.35">
      <c r="A68">
        <v>56</v>
      </c>
      <c r="B68">
        <v>37</v>
      </c>
      <c r="C68" t="s">
        <v>36</v>
      </c>
      <c r="D68" t="s">
        <v>39</v>
      </c>
      <c r="E68">
        <v>166.66666666666666</v>
      </c>
      <c r="F68">
        <v>5.3958871778666664</v>
      </c>
      <c r="G68">
        <v>8.194178358766667</v>
      </c>
      <c r="H68">
        <v>11.470436450883334</v>
      </c>
      <c r="I68">
        <v>14.7800001994</v>
      </c>
      <c r="J68">
        <v>17.51168092</v>
      </c>
      <c r="K68">
        <v>19.064778772833332</v>
      </c>
      <c r="L68">
        <v>19.064778772833332</v>
      </c>
      <c r="M68">
        <v>17.51168092</v>
      </c>
      <c r="N68">
        <v>14.7800001994</v>
      </c>
      <c r="O68">
        <v>11.470436450883334</v>
      </c>
      <c r="P68">
        <v>8.194178358766667</v>
      </c>
      <c r="Q68">
        <v>5.3958871778666664</v>
      </c>
      <c r="R68">
        <v>6.9163714534499992</v>
      </c>
      <c r="S68">
        <v>7.8455760406833318E-12</v>
      </c>
      <c r="T68">
        <v>8.5857247237666666E-12</v>
      </c>
      <c r="U68">
        <v>0</v>
      </c>
      <c r="V68">
        <v>2.2204460492499997E-12</v>
      </c>
      <c r="W68">
        <v>1.554312234475E-12</v>
      </c>
      <c r="X68">
        <v>0</v>
      </c>
      <c r="Y68">
        <v>5.0515147620499997E-12</v>
      </c>
      <c r="Z68">
        <v>0</v>
      </c>
      <c r="AA68">
        <v>0</v>
      </c>
      <c r="AB68">
        <v>5.2365519328166664E-12</v>
      </c>
      <c r="AC68">
        <v>0</v>
      </c>
      <c r="AD68">
        <v>0</v>
      </c>
      <c r="AE68">
        <v>4.64443298635E-12</v>
      </c>
      <c r="AF68">
        <v>0</v>
      </c>
      <c r="AG68">
        <v>0</v>
      </c>
      <c r="AH68">
        <v>2.8495724298666664E-12</v>
      </c>
      <c r="AI68">
        <v>0</v>
      </c>
      <c r="AJ68">
        <v>4.7184478546499998E-12</v>
      </c>
      <c r="AK68">
        <v>4.699944137583333E-12</v>
      </c>
      <c r="AL68">
        <v>0</v>
      </c>
      <c r="AM68">
        <v>2.3684757858666665E-12</v>
      </c>
      <c r="AN68">
        <v>0</v>
      </c>
      <c r="AO68">
        <v>0</v>
      </c>
      <c r="AP68">
        <v>4.6629367034333331E-12</v>
      </c>
      <c r="AQ68">
        <v>0</v>
      </c>
      <c r="AR68">
        <v>0</v>
      </c>
      <c r="AS68">
        <v>5.4400928206666662E-12</v>
      </c>
      <c r="AT68">
        <v>0</v>
      </c>
      <c r="AU68">
        <v>0</v>
      </c>
      <c r="AV68">
        <v>5.0330110449666657E-12</v>
      </c>
      <c r="AW68">
        <v>6.9163714534666667</v>
      </c>
    </row>
    <row r="69" spans="1:49" x14ac:dyDescent="0.35">
      <c r="A69">
        <v>56</v>
      </c>
      <c r="B69">
        <v>37</v>
      </c>
      <c r="C69" t="s">
        <v>36</v>
      </c>
      <c r="D69" t="s">
        <v>40</v>
      </c>
      <c r="E69">
        <v>166.66666666666666</v>
      </c>
      <c r="F69">
        <v>0</v>
      </c>
      <c r="G69">
        <v>0</v>
      </c>
      <c r="H69">
        <v>5.2897501194166664E-12</v>
      </c>
      <c r="I69">
        <v>0</v>
      </c>
      <c r="J69">
        <v>0</v>
      </c>
      <c r="K69">
        <v>5.0376369742333334E-12</v>
      </c>
      <c r="L69">
        <v>0</v>
      </c>
      <c r="M69">
        <v>1.5450603759366666E-12</v>
      </c>
      <c r="N69">
        <v>2.2158201199833332E-12</v>
      </c>
      <c r="O69">
        <v>0</v>
      </c>
      <c r="P69">
        <v>8.5903506530333327E-12</v>
      </c>
      <c r="Q69">
        <v>7.7854389601833335E-12</v>
      </c>
      <c r="R69">
        <v>6.9163714534499992</v>
      </c>
      <c r="S69">
        <v>5.3958871778666664</v>
      </c>
      <c r="T69">
        <v>8.194178358766667</v>
      </c>
      <c r="U69">
        <v>11.470436450883334</v>
      </c>
      <c r="V69">
        <v>14.7800001994</v>
      </c>
      <c r="W69">
        <v>17.51168092</v>
      </c>
      <c r="X69">
        <v>19.064778772833332</v>
      </c>
      <c r="Y69">
        <v>19.064778772833332</v>
      </c>
      <c r="Z69">
        <v>17.51168092</v>
      </c>
      <c r="AA69">
        <v>14.7800001994</v>
      </c>
      <c r="AB69">
        <v>11.470436450883334</v>
      </c>
      <c r="AC69">
        <v>8.194178358766667</v>
      </c>
      <c r="AD69">
        <v>5.3958871778666664</v>
      </c>
      <c r="AE69">
        <v>3.2810503207333332</v>
      </c>
      <c r="AF69">
        <v>1.8461278290000001</v>
      </c>
      <c r="AG69">
        <v>0.96351372193333329</v>
      </c>
      <c r="AH69">
        <v>0.4677219632566666</v>
      </c>
      <c r="AI69">
        <v>0.21182207585333335</v>
      </c>
      <c r="AJ69">
        <v>8.9795864451833324E-2</v>
      </c>
      <c r="AK69">
        <v>3.5761326067833332E-2</v>
      </c>
      <c r="AL69">
        <v>1.3431660803566666E-2</v>
      </c>
      <c r="AM69">
        <v>4.7774996986833327E-3</v>
      </c>
      <c r="AN69">
        <v>1.6163097305016666E-3</v>
      </c>
      <c r="AO69">
        <v>5.2250919481833333E-4</v>
      </c>
      <c r="AP69">
        <v>1.6217630910416667E-4</v>
      </c>
      <c r="AQ69">
        <v>4.8569222421666665E-5</v>
      </c>
      <c r="AR69">
        <v>1.4107178110866664E-5</v>
      </c>
      <c r="AS69">
        <v>3.9949364002000001E-6</v>
      </c>
      <c r="AT69">
        <v>1.1089149228499999E-6</v>
      </c>
      <c r="AU69">
        <v>3.0338539088333331E-7</v>
      </c>
      <c r="AV69">
        <v>8.2264343485333323E-8</v>
      </c>
      <c r="AW69">
        <v>3.0526988344500001E-8</v>
      </c>
    </row>
    <row r="70" spans="1:49" x14ac:dyDescent="0.35">
      <c r="A70">
        <v>56</v>
      </c>
      <c r="B70">
        <v>94</v>
      </c>
      <c r="C70" t="s">
        <v>36</v>
      </c>
      <c r="D70" t="s">
        <v>39</v>
      </c>
      <c r="E70">
        <v>60</v>
      </c>
      <c r="F70">
        <v>1.9425193840320001</v>
      </c>
      <c r="G70">
        <v>2.9499042091560006</v>
      </c>
      <c r="H70">
        <v>4.1293571223180008</v>
      </c>
      <c r="I70">
        <v>5.3208000717840003</v>
      </c>
      <c r="J70">
        <v>6.3042051312000007</v>
      </c>
      <c r="K70">
        <v>6.8633203582200002</v>
      </c>
      <c r="L70">
        <v>6.8633203582200002</v>
      </c>
      <c r="M70">
        <v>6.3042051312000007</v>
      </c>
      <c r="N70">
        <v>5.3208000717840003</v>
      </c>
      <c r="O70">
        <v>4.1293571223180008</v>
      </c>
      <c r="P70">
        <v>2.9499042091560006</v>
      </c>
      <c r="Q70">
        <v>1.9425193840320001</v>
      </c>
      <c r="R70">
        <v>2.489893723242</v>
      </c>
      <c r="S70">
        <v>2.8244073746459996E-12</v>
      </c>
      <c r="T70">
        <v>3.0908609005560004E-12</v>
      </c>
      <c r="U70">
        <v>0</v>
      </c>
      <c r="V70">
        <v>7.9936057772999992E-13</v>
      </c>
      <c r="W70">
        <v>5.5955240441100004E-13</v>
      </c>
      <c r="X70">
        <v>0</v>
      </c>
      <c r="Y70">
        <v>1.818545314338E-12</v>
      </c>
      <c r="Z70">
        <v>0</v>
      </c>
      <c r="AA70">
        <v>0</v>
      </c>
      <c r="AB70">
        <v>1.8851586958140001E-12</v>
      </c>
      <c r="AC70">
        <v>0</v>
      </c>
      <c r="AD70">
        <v>0</v>
      </c>
      <c r="AE70">
        <v>1.6719958750860001E-12</v>
      </c>
      <c r="AF70">
        <v>0</v>
      </c>
      <c r="AG70">
        <v>0</v>
      </c>
      <c r="AH70">
        <v>1.025846074752E-12</v>
      </c>
      <c r="AI70">
        <v>0</v>
      </c>
      <c r="AJ70">
        <v>1.6986412276740001E-12</v>
      </c>
      <c r="AK70">
        <v>1.6919798895300001E-12</v>
      </c>
      <c r="AL70">
        <v>0</v>
      </c>
      <c r="AM70">
        <v>8.5265128291200006E-13</v>
      </c>
      <c r="AN70">
        <v>0</v>
      </c>
      <c r="AO70">
        <v>0</v>
      </c>
      <c r="AP70">
        <v>1.6786572132360002E-12</v>
      </c>
      <c r="AQ70">
        <v>0</v>
      </c>
      <c r="AR70">
        <v>0</v>
      </c>
      <c r="AS70">
        <v>1.9584334154399999E-12</v>
      </c>
      <c r="AT70">
        <v>0</v>
      </c>
      <c r="AU70">
        <v>0</v>
      </c>
      <c r="AV70">
        <v>1.8118839761879998E-12</v>
      </c>
      <c r="AW70">
        <v>2.4898937232480005</v>
      </c>
    </row>
    <row r="71" spans="1:49" x14ac:dyDescent="0.35">
      <c r="A71">
        <v>56</v>
      </c>
      <c r="B71">
        <v>94</v>
      </c>
      <c r="C71" t="s">
        <v>36</v>
      </c>
      <c r="D71" t="s">
        <v>40</v>
      </c>
      <c r="E71">
        <v>60</v>
      </c>
      <c r="F71">
        <v>0</v>
      </c>
      <c r="G71">
        <v>0</v>
      </c>
      <c r="H71">
        <v>1.9043100429900002E-12</v>
      </c>
      <c r="I71">
        <v>0</v>
      </c>
      <c r="J71">
        <v>0</v>
      </c>
      <c r="K71">
        <v>1.8135493107240003E-12</v>
      </c>
      <c r="L71">
        <v>0</v>
      </c>
      <c r="M71">
        <v>5.5622173533720009E-13</v>
      </c>
      <c r="N71">
        <v>7.9769524319400003E-13</v>
      </c>
      <c r="O71">
        <v>0</v>
      </c>
      <c r="P71">
        <v>3.0925262350920003E-12</v>
      </c>
      <c r="Q71">
        <v>2.8027580256660005E-12</v>
      </c>
      <c r="R71">
        <v>2.489893723242</v>
      </c>
      <c r="S71">
        <v>1.9425193840320001</v>
      </c>
      <c r="T71">
        <v>2.9499042091560006</v>
      </c>
      <c r="U71">
        <v>4.1293571223180008</v>
      </c>
      <c r="V71">
        <v>5.3208000717840003</v>
      </c>
      <c r="W71">
        <v>6.3042051312000007</v>
      </c>
      <c r="X71">
        <v>6.8633203582200002</v>
      </c>
      <c r="Y71">
        <v>6.8633203582200002</v>
      </c>
      <c r="Z71">
        <v>6.3042051312000007</v>
      </c>
      <c r="AA71">
        <v>5.3208000717840003</v>
      </c>
      <c r="AB71">
        <v>4.1293571223180008</v>
      </c>
      <c r="AC71">
        <v>2.9499042091560006</v>
      </c>
      <c r="AD71">
        <v>1.9425193840320001</v>
      </c>
      <c r="AE71">
        <v>1.1811781154640002</v>
      </c>
      <c r="AF71">
        <v>0.66460601844000011</v>
      </c>
      <c r="AG71">
        <v>0.34686493989600004</v>
      </c>
      <c r="AH71">
        <v>0.1683799067724</v>
      </c>
      <c r="AI71">
        <v>7.625594730720002E-2</v>
      </c>
      <c r="AJ71">
        <v>3.2326511202660002E-2</v>
      </c>
      <c r="AK71">
        <v>1.287407738442E-2</v>
      </c>
      <c r="AL71">
        <v>4.8353978892840006E-3</v>
      </c>
      <c r="AM71">
        <v>1.7198998915259999E-3</v>
      </c>
      <c r="AN71">
        <v>5.8187150298060007E-4</v>
      </c>
      <c r="AO71">
        <v>1.8810331013460003E-4</v>
      </c>
      <c r="AP71">
        <v>5.838347127750001E-5</v>
      </c>
      <c r="AQ71">
        <v>1.7484920071800002E-5</v>
      </c>
      <c r="AR71">
        <v>5.078584119912E-6</v>
      </c>
      <c r="AS71">
        <v>1.4381771040720001E-6</v>
      </c>
      <c r="AT71">
        <v>3.9920937222600002E-7</v>
      </c>
      <c r="AU71">
        <v>1.09218740718E-7</v>
      </c>
      <c r="AV71">
        <v>2.9615163654719999E-8</v>
      </c>
      <c r="AW71">
        <v>1.0989715804020002E-8</v>
      </c>
    </row>
    <row r="72" spans="1:49" x14ac:dyDescent="0.35">
      <c r="A72">
        <v>56</v>
      </c>
      <c r="B72">
        <v>46</v>
      </c>
      <c r="C72" t="s">
        <v>36</v>
      </c>
      <c r="D72" t="s">
        <v>39</v>
      </c>
      <c r="E72">
        <v>16.666666666666668</v>
      </c>
      <c r="F72">
        <v>0.35791618585937007</v>
      </c>
      <c r="G72">
        <v>0.44137567699977859</v>
      </c>
      <c r="H72">
        <v>0.52251315215344396</v>
      </c>
      <c r="I72">
        <v>0.59338596808938537</v>
      </c>
      <c r="J72">
        <v>0.64609220524049582</v>
      </c>
      <c r="K72">
        <v>0.67423666435589991</v>
      </c>
      <c r="L72">
        <v>0.67423678589092939</v>
      </c>
      <c r="M72">
        <v>0.64609261805848461</v>
      </c>
      <c r="N72">
        <v>0.59338683839280615</v>
      </c>
      <c r="O72">
        <v>0.52251483883625549</v>
      </c>
      <c r="P72">
        <v>0.44137889398830277</v>
      </c>
      <c r="Q72">
        <v>0.3579223262149237</v>
      </c>
      <c r="R72">
        <v>3.7774708100250005</v>
      </c>
      <c r="S72">
        <v>0.64609261805846929</v>
      </c>
      <c r="T72">
        <v>0.67423678589093705</v>
      </c>
      <c r="U72">
        <v>0.67423666435589569</v>
      </c>
      <c r="V72">
        <v>0.64609220524049504</v>
      </c>
      <c r="W72">
        <v>0.59338596808938726</v>
      </c>
      <c r="X72">
        <v>0.52251315215344418</v>
      </c>
      <c r="Y72">
        <v>0.44137567699977975</v>
      </c>
      <c r="Z72">
        <v>0.35791618585936824</v>
      </c>
      <c r="AA72">
        <v>0.2788700402236356</v>
      </c>
      <c r="AB72">
        <v>0.20899189038825836</v>
      </c>
      <c r="AC72">
        <v>0.15083263643642955</v>
      </c>
      <c r="AD72">
        <v>0.10497850423558586</v>
      </c>
      <c r="AE72">
        <v>7.0568777016895207E-2</v>
      </c>
      <c r="AF72">
        <v>4.5894886929389006E-2</v>
      </c>
      <c r="AG72">
        <v>2.893005183655243E-2</v>
      </c>
      <c r="AH72">
        <v>1.7710020285267587E-2</v>
      </c>
      <c r="AI72">
        <v>1.0550671636473869E-2</v>
      </c>
      <c r="AJ72">
        <v>6.1304078162862175E-3</v>
      </c>
      <c r="AK72">
        <v>3.4821751025454753E-3</v>
      </c>
      <c r="AL72">
        <v>1.9382516801655287E-3</v>
      </c>
      <c r="AM72">
        <v>1.0598700406990818E-3</v>
      </c>
      <c r="AN72">
        <v>5.7081614088492084E-4</v>
      </c>
      <c r="AO72">
        <v>3.0359078610787211E-4</v>
      </c>
      <c r="AP72">
        <v>1.5988293900642912E-4</v>
      </c>
      <c r="AQ72">
        <v>8.3604739922696011E-5</v>
      </c>
      <c r="AR72">
        <v>4.3530130772197058E-5</v>
      </c>
      <c r="AS72">
        <v>2.2632027923923302E-5</v>
      </c>
      <c r="AT72">
        <v>1.1785253160427332E-5</v>
      </c>
      <c r="AU72">
        <v>6.1676809715020008E-6</v>
      </c>
      <c r="AV72">
        <v>3.2591014183677501E-6</v>
      </c>
      <c r="AW72">
        <v>0.93115099348712138</v>
      </c>
    </row>
    <row r="73" spans="1:49" x14ac:dyDescent="0.35">
      <c r="A73">
        <v>56</v>
      </c>
      <c r="B73">
        <v>46</v>
      </c>
      <c r="C73" t="s">
        <v>36</v>
      </c>
      <c r="D73" t="s">
        <v>40</v>
      </c>
      <c r="E73">
        <v>16.666666666666668</v>
      </c>
      <c r="F73">
        <v>6.1574471785234091E-6</v>
      </c>
      <c r="G73">
        <v>3.2426288956012252E-6</v>
      </c>
      <c r="H73">
        <v>1.7265286761628251E-6</v>
      </c>
      <c r="I73">
        <v>9.3428727011858343E-7</v>
      </c>
      <c r="J73">
        <v>5.1870702721458328E-7</v>
      </c>
      <c r="K73">
        <v>3.016573767394167E-7</v>
      </c>
      <c r="L73">
        <v>1.9254767421650003E-7</v>
      </c>
      <c r="M73">
        <v>1.4704654901158335E-7</v>
      </c>
      <c r="N73">
        <v>1.4704654854825002E-7</v>
      </c>
      <c r="O73">
        <v>1.9254767525791669E-7</v>
      </c>
      <c r="P73">
        <v>3.0165738171241669E-7</v>
      </c>
      <c r="Q73">
        <v>5.1870700952058329E-7</v>
      </c>
      <c r="R73">
        <v>0.93114618601975074</v>
      </c>
      <c r="S73">
        <v>0.35791626442299512</v>
      </c>
      <c r="T73">
        <v>0.44137581500923456</v>
      </c>
      <c r="U73">
        <v>0.52251339927259799</v>
      </c>
      <c r="V73">
        <v>0.59338641831348227</v>
      </c>
      <c r="W73">
        <v>0.64609303813780727</v>
      </c>
      <c r="X73">
        <v>0.67423822545458678</v>
      </c>
      <c r="Y73">
        <v>0.67423974333497294</v>
      </c>
      <c r="Z73">
        <v>0.6460982670324209</v>
      </c>
      <c r="AA73">
        <v>0.59339768935872017</v>
      </c>
      <c r="AB73">
        <v>0.52253574433548688</v>
      </c>
      <c r="AC73">
        <v>0.44141918149017972</v>
      </c>
      <c r="AD73">
        <v>0.35799977350766665</v>
      </c>
      <c r="AE73">
        <v>0.27902991133188082</v>
      </c>
      <c r="AF73">
        <v>0.20929547265044918</v>
      </c>
      <c r="AG73">
        <v>0.15140344617099419</v>
      </c>
      <c r="AH73">
        <v>0.10603836924419167</v>
      </c>
      <c r="AI73">
        <v>7.2507024558441671E-2</v>
      </c>
      <c r="AJ73">
        <v>4.9377058462391675E-2</v>
      </c>
      <c r="AK73">
        <v>3.5060456420716674E-2</v>
      </c>
      <c r="AL73">
        <v>2.8260688847083337E-2</v>
      </c>
      <c r="AM73">
        <v>2.8260688847083337E-2</v>
      </c>
      <c r="AN73">
        <v>3.5060456420716674E-2</v>
      </c>
      <c r="AO73">
        <v>4.9377058462391675E-2</v>
      </c>
      <c r="AP73">
        <v>7.2507024558433331E-2</v>
      </c>
      <c r="AQ73">
        <v>0.10603836924420834</v>
      </c>
      <c r="AR73">
        <v>0.15140344617099002</v>
      </c>
      <c r="AS73">
        <v>0.20929547265044751</v>
      </c>
      <c r="AT73">
        <v>0.27902991133188082</v>
      </c>
      <c r="AU73">
        <v>0.35799977350766005</v>
      </c>
      <c r="AV73">
        <v>0.44141918149018344</v>
      </c>
      <c r="AW73">
        <v>6.602928729796492</v>
      </c>
    </row>
    <row r="74" spans="1:49" x14ac:dyDescent="0.35">
      <c r="A74">
        <v>56</v>
      </c>
      <c r="B74">
        <v>49</v>
      </c>
      <c r="C74" t="s">
        <v>36</v>
      </c>
      <c r="D74" t="s">
        <v>39</v>
      </c>
      <c r="E74">
        <v>10</v>
      </c>
      <c r="F74">
        <v>0.21474971151562203</v>
      </c>
      <c r="G74">
        <v>0.26482540619986716</v>
      </c>
      <c r="H74">
        <v>0.31350789129206635</v>
      </c>
      <c r="I74">
        <v>0.35603158085363124</v>
      </c>
      <c r="J74">
        <v>0.38765532314429746</v>
      </c>
      <c r="K74">
        <v>0.4045419986135399</v>
      </c>
      <c r="L74">
        <v>0.40454207153455762</v>
      </c>
      <c r="M74">
        <v>0.38765557083509072</v>
      </c>
      <c r="N74">
        <v>0.35603210303568367</v>
      </c>
      <c r="O74">
        <v>0.31350890330175324</v>
      </c>
      <c r="P74">
        <v>0.26482733639298162</v>
      </c>
      <c r="Q74">
        <v>0.21475339572895422</v>
      </c>
      <c r="R74">
        <v>2.2664824860150001</v>
      </c>
      <c r="S74">
        <v>0.38765557083508156</v>
      </c>
      <c r="T74">
        <v>0.40454207153456218</v>
      </c>
      <c r="U74">
        <v>0.4045419986135374</v>
      </c>
      <c r="V74">
        <v>0.38765532314429701</v>
      </c>
      <c r="W74">
        <v>0.35603158085363235</v>
      </c>
      <c r="X74">
        <v>0.31350789129206647</v>
      </c>
      <c r="Y74">
        <v>0.26482540619986783</v>
      </c>
      <c r="Z74">
        <v>0.21474971151562092</v>
      </c>
      <c r="AA74">
        <v>0.16732202413418135</v>
      </c>
      <c r="AB74">
        <v>0.12539513423295501</v>
      </c>
      <c r="AC74">
        <v>9.049958186185772E-2</v>
      </c>
      <c r="AD74">
        <v>6.2987102541351508E-2</v>
      </c>
      <c r="AE74">
        <v>4.2341266210137118E-2</v>
      </c>
      <c r="AF74">
        <v>2.7536932157633399E-2</v>
      </c>
      <c r="AG74">
        <v>1.7358031101931456E-2</v>
      </c>
      <c r="AH74">
        <v>1.0626012171160552E-2</v>
      </c>
      <c r="AI74">
        <v>6.330402981884321E-3</v>
      </c>
      <c r="AJ74">
        <v>3.67824468977173E-3</v>
      </c>
      <c r="AK74">
        <v>2.0893050615272851E-3</v>
      </c>
      <c r="AL74">
        <v>1.1629510080993172E-3</v>
      </c>
      <c r="AM74">
        <v>6.3592202441944902E-4</v>
      </c>
      <c r="AN74">
        <v>3.4248968453095245E-4</v>
      </c>
      <c r="AO74">
        <v>1.8215447166472325E-4</v>
      </c>
      <c r="AP74">
        <v>9.5929763403857472E-5</v>
      </c>
      <c r="AQ74">
        <v>5.0162843953617601E-5</v>
      </c>
      <c r="AR74">
        <v>2.6118078463318236E-5</v>
      </c>
      <c r="AS74">
        <v>1.3579216754353979E-5</v>
      </c>
      <c r="AT74">
        <v>7.0711518962563996E-6</v>
      </c>
      <c r="AU74">
        <v>3.7006085829012001E-6</v>
      </c>
      <c r="AV74">
        <v>1.95546085102065E-6</v>
      </c>
      <c r="AW74">
        <v>0.55869059609227278</v>
      </c>
    </row>
    <row r="75" spans="1:49" x14ac:dyDescent="0.35">
      <c r="A75">
        <v>56</v>
      </c>
      <c r="B75">
        <v>49</v>
      </c>
      <c r="C75" t="s">
        <v>36</v>
      </c>
      <c r="D75" t="s">
        <v>40</v>
      </c>
      <c r="E75">
        <v>10</v>
      </c>
      <c r="F75">
        <v>3.6944683071140448E-6</v>
      </c>
      <c r="G75">
        <v>1.9455773373607351E-6</v>
      </c>
      <c r="H75">
        <v>1.0359172056976948E-6</v>
      </c>
      <c r="I75">
        <v>5.6057236207115001E-7</v>
      </c>
      <c r="J75">
        <v>3.1122421632874995E-7</v>
      </c>
      <c r="K75">
        <v>1.8099442604364999E-7</v>
      </c>
      <c r="L75">
        <v>1.1552860452989999E-7</v>
      </c>
      <c r="M75">
        <v>8.8227929406950013E-8</v>
      </c>
      <c r="N75">
        <v>8.8227929128950001E-8</v>
      </c>
      <c r="O75">
        <v>1.1552860515475001E-7</v>
      </c>
      <c r="P75">
        <v>1.8099442902745002E-7</v>
      </c>
      <c r="Q75">
        <v>3.1122420571234995E-7</v>
      </c>
      <c r="R75">
        <v>0.55868771161185038</v>
      </c>
      <c r="S75">
        <v>0.21474975865379706</v>
      </c>
      <c r="T75">
        <v>0.2648254890055407</v>
      </c>
      <c r="U75">
        <v>0.31350803956355877</v>
      </c>
      <c r="V75">
        <v>0.35603185098808937</v>
      </c>
      <c r="W75">
        <v>0.38765582288268435</v>
      </c>
      <c r="X75">
        <v>0.40454293527275204</v>
      </c>
      <c r="Y75">
        <v>0.40454384600098375</v>
      </c>
      <c r="Z75">
        <v>0.38765896021945251</v>
      </c>
      <c r="AA75">
        <v>0.35603861361523209</v>
      </c>
      <c r="AB75">
        <v>0.31352144660129211</v>
      </c>
      <c r="AC75">
        <v>0.2648515088941078</v>
      </c>
      <c r="AD75">
        <v>0.2147998641046</v>
      </c>
      <c r="AE75">
        <v>0.1674179467991285</v>
      </c>
      <c r="AF75">
        <v>0.12557728359026948</v>
      </c>
      <c r="AG75">
        <v>9.0842067702596507E-2</v>
      </c>
      <c r="AH75">
        <v>6.3623021546515002E-2</v>
      </c>
      <c r="AI75">
        <v>4.3504214735064994E-2</v>
      </c>
      <c r="AJ75">
        <v>2.9626235077435004E-2</v>
      </c>
      <c r="AK75">
        <v>2.1036273852430003E-2</v>
      </c>
      <c r="AL75">
        <v>1.6956413308250002E-2</v>
      </c>
      <c r="AM75">
        <v>1.6956413308250002E-2</v>
      </c>
      <c r="AN75">
        <v>2.1036273852430003E-2</v>
      </c>
      <c r="AO75">
        <v>2.9626235077435004E-2</v>
      </c>
      <c r="AP75">
        <v>4.3504214735059991E-2</v>
      </c>
      <c r="AQ75">
        <v>6.3623021546525008E-2</v>
      </c>
      <c r="AR75">
        <v>9.0842067702594009E-2</v>
      </c>
      <c r="AS75">
        <v>0.12557728359026851</v>
      </c>
      <c r="AT75">
        <v>0.1674179467991285</v>
      </c>
      <c r="AU75">
        <v>0.21479986410459601</v>
      </c>
      <c r="AV75">
        <v>0.26485150889411008</v>
      </c>
      <c r="AW75">
        <v>3.9617572378778947</v>
      </c>
    </row>
    <row r="76" spans="1:49" x14ac:dyDescent="0.35">
      <c r="A76">
        <v>56</v>
      </c>
      <c r="B76">
        <v>59</v>
      </c>
      <c r="C76" t="s">
        <v>36</v>
      </c>
      <c r="D76" t="s">
        <v>39</v>
      </c>
      <c r="E76">
        <v>10</v>
      </c>
      <c r="F76">
        <v>0.21474971151562203</v>
      </c>
      <c r="G76">
        <v>0.26482540619986716</v>
      </c>
      <c r="H76">
        <v>0.31350789129206635</v>
      </c>
      <c r="I76">
        <v>0.35603158085363124</v>
      </c>
      <c r="J76">
        <v>0.38765532314429746</v>
      </c>
      <c r="K76">
        <v>0.4045419986135399</v>
      </c>
      <c r="L76">
        <v>0.40454207153455762</v>
      </c>
      <c r="M76">
        <v>0.38765557083509072</v>
      </c>
      <c r="N76">
        <v>0.35603210303568367</v>
      </c>
      <c r="O76">
        <v>0.31350890330175324</v>
      </c>
      <c r="P76">
        <v>0.26482733639298162</v>
      </c>
      <c r="Q76">
        <v>0.21475339572895422</v>
      </c>
      <c r="R76">
        <v>2.2664824860150001</v>
      </c>
      <c r="S76">
        <v>0.38765557083508156</v>
      </c>
      <c r="T76">
        <v>0.40454207153456218</v>
      </c>
      <c r="U76">
        <v>0.4045419986135374</v>
      </c>
      <c r="V76">
        <v>0.38765532314429701</v>
      </c>
      <c r="W76">
        <v>0.35603158085363235</v>
      </c>
      <c r="X76">
        <v>0.31350789129206647</v>
      </c>
      <c r="Y76">
        <v>0.26482540619986783</v>
      </c>
      <c r="Z76">
        <v>0.21474971151562092</v>
      </c>
      <c r="AA76">
        <v>0.16732202413418135</v>
      </c>
      <c r="AB76">
        <v>0.12539513423295501</v>
      </c>
      <c r="AC76">
        <v>9.049958186185772E-2</v>
      </c>
      <c r="AD76">
        <v>6.2987102541351508E-2</v>
      </c>
      <c r="AE76">
        <v>4.2341266210137118E-2</v>
      </c>
      <c r="AF76">
        <v>2.7536932157633399E-2</v>
      </c>
      <c r="AG76">
        <v>1.7358031101931456E-2</v>
      </c>
      <c r="AH76">
        <v>1.0626012171160552E-2</v>
      </c>
      <c r="AI76">
        <v>6.330402981884321E-3</v>
      </c>
      <c r="AJ76">
        <v>3.67824468977173E-3</v>
      </c>
      <c r="AK76">
        <v>2.0893050615272851E-3</v>
      </c>
      <c r="AL76">
        <v>1.1629510080993172E-3</v>
      </c>
      <c r="AM76">
        <v>6.3592202441944902E-4</v>
      </c>
      <c r="AN76">
        <v>3.4248968453095245E-4</v>
      </c>
      <c r="AO76">
        <v>1.8215447166472325E-4</v>
      </c>
      <c r="AP76">
        <v>9.5929763403857472E-5</v>
      </c>
      <c r="AQ76">
        <v>5.0162843953617601E-5</v>
      </c>
      <c r="AR76">
        <v>2.6118078463318236E-5</v>
      </c>
      <c r="AS76">
        <v>1.3579216754353979E-5</v>
      </c>
      <c r="AT76">
        <v>7.0711518962563996E-6</v>
      </c>
      <c r="AU76">
        <v>3.7006085829012001E-6</v>
      </c>
      <c r="AV76">
        <v>1.95546085102065E-6</v>
      </c>
      <c r="AW76">
        <v>0.55869059609227278</v>
      </c>
    </row>
    <row r="77" spans="1:49" x14ac:dyDescent="0.35">
      <c r="A77">
        <v>56</v>
      </c>
      <c r="B77">
        <v>59</v>
      </c>
      <c r="C77" t="s">
        <v>36</v>
      </c>
      <c r="D77" t="s">
        <v>40</v>
      </c>
      <c r="E77">
        <v>10</v>
      </c>
      <c r="F77">
        <v>3.6944683071140448E-6</v>
      </c>
      <c r="G77">
        <v>1.9455773373607351E-6</v>
      </c>
      <c r="H77">
        <v>1.0359172056976948E-6</v>
      </c>
      <c r="I77">
        <v>5.6057236207115001E-7</v>
      </c>
      <c r="J77">
        <v>3.1122421632874995E-7</v>
      </c>
      <c r="K77">
        <v>1.8099442604364999E-7</v>
      </c>
      <c r="L77">
        <v>1.1552860452989999E-7</v>
      </c>
      <c r="M77">
        <v>8.8227929406950013E-8</v>
      </c>
      <c r="N77">
        <v>8.8227929128950001E-8</v>
      </c>
      <c r="O77">
        <v>1.1552860515475001E-7</v>
      </c>
      <c r="P77">
        <v>1.8099442902745002E-7</v>
      </c>
      <c r="Q77">
        <v>3.1122420571234995E-7</v>
      </c>
      <c r="R77">
        <v>0.55868771161185038</v>
      </c>
      <c r="S77">
        <v>0.21474975865379706</v>
      </c>
      <c r="T77">
        <v>0.2648254890055407</v>
      </c>
      <c r="U77">
        <v>0.31350803956355877</v>
      </c>
      <c r="V77">
        <v>0.35603185098808937</v>
      </c>
      <c r="W77">
        <v>0.38765582288268435</v>
      </c>
      <c r="X77">
        <v>0.40454293527275204</v>
      </c>
      <c r="Y77">
        <v>0.40454384600098375</v>
      </c>
      <c r="Z77">
        <v>0.38765896021945251</v>
      </c>
      <c r="AA77">
        <v>0.35603861361523209</v>
      </c>
      <c r="AB77">
        <v>0.31352144660129211</v>
      </c>
      <c r="AC77">
        <v>0.2648515088941078</v>
      </c>
      <c r="AD77">
        <v>0.2147998641046</v>
      </c>
      <c r="AE77">
        <v>0.1674179467991285</v>
      </c>
      <c r="AF77">
        <v>0.12557728359026948</v>
      </c>
      <c r="AG77">
        <v>9.0842067702596507E-2</v>
      </c>
      <c r="AH77">
        <v>6.3623021546515002E-2</v>
      </c>
      <c r="AI77">
        <v>4.3504214735064994E-2</v>
      </c>
      <c r="AJ77">
        <v>2.9626235077435004E-2</v>
      </c>
      <c r="AK77">
        <v>2.1036273852430003E-2</v>
      </c>
      <c r="AL77">
        <v>1.6956413308250002E-2</v>
      </c>
      <c r="AM77">
        <v>1.6956413308250002E-2</v>
      </c>
      <c r="AN77">
        <v>2.1036273852430003E-2</v>
      </c>
      <c r="AO77">
        <v>2.9626235077435004E-2</v>
      </c>
      <c r="AP77">
        <v>4.3504214735059991E-2</v>
      </c>
      <c r="AQ77">
        <v>6.3623021546525008E-2</v>
      </c>
      <c r="AR77">
        <v>9.0842067702594009E-2</v>
      </c>
      <c r="AS77">
        <v>0.12557728359026851</v>
      </c>
      <c r="AT77">
        <v>0.1674179467991285</v>
      </c>
      <c r="AU77">
        <v>0.21479986410459601</v>
      </c>
      <c r="AV77">
        <v>0.26485150889411008</v>
      </c>
      <c r="AW77">
        <v>3.9617572378778947</v>
      </c>
    </row>
    <row r="78" spans="1:49" x14ac:dyDescent="0.35">
      <c r="A78">
        <v>56</v>
      </c>
      <c r="B78">
        <v>88</v>
      </c>
      <c r="C78" t="s">
        <v>36</v>
      </c>
      <c r="D78" t="s">
        <v>39</v>
      </c>
      <c r="E78">
        <v>10</v>
      </c>
      <c r="F78">
        <v>0.21474971151562203</v>
      </c>
      <c r="G78">
        <v>0.26482540619986716</v>
      </c>
      <c r="H78">
        <v>0.31350789129206635</v>
      </c>
      <c r="I78">
        <v>0.35603158085363124</v>
      </c>
      <c r="J78">
        <v>0.38765532314429746</v>
      </c>
      <c r="K78">
        <v>0.4045419986135399</v>
      </c>
      <c r="L78">
        <v>0.40454207153455762</v>
      </c>
      <c r="M78">
        <v>0.38765557083509072</v>
      </c>
      <c r="N78">
        <v>0.35603210303568367</v>
      </c>
      <c r="O78">
        <v>0.31350890330175324</v>
      </c>
      <c r="P78">
        <v>0.26482733639298162</v>
      </c>
      <c r="Q78">
        <v>0.21475339572895422</v>
      </c>
      <c r="R78">
        <v>2.2664824860150001</v>
      </c>
      <c r="S78">
        <v>0.38765557083508156</v>
      </c>
      <c r="T78">
        <v>0.40454207153456218</v>
      </c>
      <c r="U78">
        <v>0.4045419986135374</v>
      </c>
      <c r="V78">
        <v>0.38765532314429701</v>
      </c>
      <c r="W78">
        <v>0.35603158085363235</v>
      </c>
      <c r="X78">
        <v>0.31350789129206647</v>
      </c>
      <c r="Y78">
        <v>0.26482540619986783</v>
      </c>
      <c r="Z78">
        <v>0.21474971151562092</v>
      </c>
      <c r="AA78">
        <v>0.16732202413418135</v>
      </c>
      <c r="AB78">
        <v>0.12539513423295501</v>
      </c>
      <c r="AC78">
        <v>9.049958186185772E-2</v>
      </c>
      <c r="AD78">
        <v>6.2987102541351508E-2</v>
      </c>
      <c r="AE78">
        <v>4.2341266210137118E-2</v>
      </c>
      <c r="AF78">
        <v>2.7536932157633399E-2</v>
      </c>
      <c r="AG78">
        <v>1.7358031101931456E-2</v>
      </c>
      <c r="AH78">
        <v>1.0626012171160552E-2</v>
      </c>
      <c r="AI78">
        <v>6.330402981884321E-3</v>
      </c>
      <c r="AJ78">
        <v>3.67824468977173E-3</v>
      </c>
      <c r="AK78">
        <v>2.0893050615272851E-3</v>
      </c>
      <c r="AL78">
        <v>1.1629510080993172E-3</v>
      </c>
      <c r="AM78">
        <v>6.3592202441944902E-4</v>
      </c>
      <c r="AN78">
        <v>3.4248968453095245E-4</v>
      </c>
      <c r="AO78">
        <v>1.8215447166472325E-4</v>
      </c>
      <c r="AP78">
        <v>9.5929763403857472E-5</v>
      </c>
      <c r="AQ78">
        <v>5.0162843953617601E-5</v>
      </c>
      <c r="AR78">
        <v>2.6118078463318236E-5</v>
      </c>
      <c r="AS78">
        <v>1.3579216754353979E-5</v>
      </c>
      <c r="AT78">
        <v>7.0711518962563996E-6</v>
      </c>
      <c r="AU78">
        <v>3.7006085829012001E-6</v>
      </c>
      <c r="AV78">
        <v>1.95546085102065E-6</v>
      </c>
      <c r="AW78">
        <v>0.55869059609227278</v>
      </c>
    </row>
    <row r="79" spans="1:49" x14ac:dyDescent="0.35">
      <c r="A79">
        <v>56</v>
      </c>
      <c r="B79">
        <v>88</v>
      </c>
      <c r="C79" t="s">
        <v>36</v>
      </c>
      <c r="D79" t="s">
        <v>40</v>
      </c>
      <c r="E79">
        <v>10</v>
      </c>
      <c r="F79">
        <v>3.6944683071140448E-6</v>
      </c>
      <c r="G79">
        <v>1.9455773373607351E-6</v>
      </c>
      <c r="H79">
        <v>1.0359172056976948E-6</v>
      </c>
      <c r="I79">
        <v>5.6057236207115001E-7</v>
      </c>
      <c r="J79">
        <v>3.1122421632874995E-7</v>
      </c>
      <c r="K79">
        <v>1.8099442604364999E-7</v>
      </c>
      <c r="L79">
        <v>1.1552860452989999E-7</v>
      </c>
      <c r="M79">
        <v>8.8227929406950013E-8</v>
      </c>
      <c r="N79">
        <v>8.8227929128950001E-8</v>
      </c>
      <c r="O79">
        <v>1.1552860515475001E-7</v>
      </c>
      <c r="P79">
        <v>1.8099442902745002E-7</v>
      </c>
      <c r="Q79">
        <v>3.1122420571234995E-7</v>
      </c>
      <c r="R79">
        <v>0.55868771161185038</v>
      </c>
      <c r="S79">
        <v>0.21474975865379706</v>
      </c>
      <c r="T79">
        <v>0.2648254890055407</v>
      </c>
      <c r="U79">
        <v>0.31350803956355877</v>
      </c>
      <c r="V79">
        <v>0.35603185098808937</v>
      </c>
      <c r="W79">
        <v>0.38765582288268435</v>
      </c>
      <c r="X79">
        <v>0.40454293527275204</v>
      </c>
      <c r="Y79">
        <v>0.40454384600098375</v>
      </c>
      <c r="Z79">
        <v>0.38765896021945251</v>
      </c>
      <c r="AA79">
        <v>0.35603861361523209</v>
      </c>
      <c r="AB79">
        <v>0.31352144660129211</v>
      </c>
      <c r="AC79">
        <v>0.2648515088941078</v>
      </c>
      <c r="AD79">
        <v>0.2147998641046</v>
      </c>
      <c r="AE79">
        <v>0.1674179467991285</v>
      </c>
      <c r="AF79">
        <v>0.12557728359026948</v>
      </c>
      <c r="AG79">
        <v>9.0842067702596507E-2</v>
      </c>
      <c r="AH79">
        <v>6.3623021546515002E-2</v>
      </c>
      <c r="AI79">
        <v>4.3504214735064994E-2</v>
      </c>
      <c r="AJ79">
        <v>2.9626235077435004E-2</v>
      </c>
      <c r="AK79">
        <v>2.1036273852430003E-2</v>
      </c>
      <c r="AL79">
        <v>1.6956413308250002E-2</v>
      </c>
      <c r="AM79">
        <v>1.6956413308250002E-2</v>
      </c>
      <c r="AN79">
        <v>2.1036273852430003E-2</v>
      </c>
      <c r="AO79">
        <v>2.9626235077435004E-2</v>
      </c>
      <c r="AP79">
        <v>4.3504214735059991E-2</v>
      </c>
      <c r="AQ79">
        <v>6.3623021546525008E-2</v>
      </c>
      <c r="AR79">
        <v>9.0842067702594009E-2</v>
      </c>
      <c r="AS79">
        <v>0.12557728359026851</v>
      </c>
      <c r="AT79">
        <v>0.1674179467991285</v>
      </c>
      <c r="AU79">
        <v>0.21479986410459601</v>
      </c>
      <c r="AV79">
        <v>0.26485150889411008</v>
      </c>
      <c r="AW79">
        <v>3.9617572378778947</v>
      </c>
    </row>
    <row r="80" spans="1:49" x14ac:dyDescent="0.35">
      <c r="A80">
        <v>56</v>
      </c>
      <c r="B80">
        <v>46</v>
      </c>
      <c r="C80" t="s">
        <v>37</v>
      </c>
      <c r="D80" t="s">
        <v>39</v>
      </c>
      <c r="E80">
        <v>100</v>
      </c>
      <c r="F80">
        <v>2.7573309480499996E-4</v>
      </c>
      <c r="G80">
        <v>2.9393699525699998E-4</v>
      </c>
      <c r="H80">
        <v>3.1995472607099999E-4</v>
      </c>
      <c r="I80">
        <v>3.5549474535800002E-4</v>
      </c>
      <c r="J80">
        <v>4.0298728138299996E-4</v>
      </c>
      <c r="K80">
        <v>4.6583127222600004E-4</v>
      </c>
      <c r="L80">
        <v>5.4874968720400005E-4</v>
      </c>
      <c r="M80">
        <v>6.5829750150500003E-4</v>
      </c>
      <c r="N80">
        <v>8.0358607660200004E-4</v>
      </c>
      <c r="O80">
        <v>9.9731516922099998E-4</v>
      </c>
      <c r="P80">
        <v>1.2572423226799999E-3</v>
      </c>
      <c r="Q80">
        <v>1.60827293365E-3</v>
      </c>
      <c r="R80">
        <v>8.1472969600500011</v>
      </c>
      <c r="S80">
        <v>2.22812571493</v>
      </c>
      <c r="T80">
        <v>2.6714903804999999</v>
      </c>
      <c r="U80">
        <v>3.1454290440900001</v>
      </c>
      <c r="V80">
        <v>3.6342618454100002</v>
      </c>
      <c r="W80">
        <v>4.1180842154600006</v>
      </c>
      <c r="X80">
        <v>4.5738891882899999</v>
      </c>
      <c r="Y80">
        <v>4.97729319844</v>
      </c>
      <c r="Z80">
        <v>5.3047095177500001</v>
      </c>
      <c r="AA80">
        <v>5.5357048829000002</v>
      </c>
      <c r="AB80">
        <v>5.6552048779400002</v>
      </c>
      <c r="AC80">
        <v>5.6552048779400002</v>
      </c>
      <c r="AD80">
        <v>5.5357048829000002</v>
      </c>
      <c r="AE80">
        <v>5.3047095177500001</v>
      </c>
      <c r="AF80">
        <v>4.97729319844</v>
      </c>
      <c r="AG80">
        <v>4.5738891882899999</v>
      </c>
      <c r="AH80">
        <v>4.1180842154600006</v>
      </c>
      <c r="AI80">
        <v>3.6342618454100002</v>
      </c>
      <c r="AJ80">
        <v>3.1454290440900001</v>
      </c>
      <c r="AK80">
        <v>2.6714903804999999</v>
      </c>
      <c r="AL80">
        <v>2.22812571493</v>
      </c>
      <c r="AM80">
        <v>1.8263083882</v>
      </c>
      <c r="AN80">
        <v>1.4723977526399998</v>
      </c>
      <c r="AO80">
        <v>1.1686696590399999</v>
      </c>
      <c r="AP80">
        <v>0.91411745923099996</v>
      </c>
      <c r="AQ80">
        <v>0.70536044924099994</v>
      </c>
      <c r="AR80">
        <v>0.53752619851100003</v>
      </c>
      <c r="AS80">
        <v>0.40501531451100004</v>
      </c>
      <c r="AT80">
        <v>0.30210055651099998</v>
      </c>
      <c r="AU80">
        <v>0.22334888809299999</v>
      </c>
      <c r="AV80">
        <v>0.16388106900300001</v>
      </c>
      <c r="AW80">
        <v>0.43760417173600002</v>
      </c>
    </row>
    <row r="81" spans="1:49" x14ac:dyDescent="0.35">
      <c r="A81">
        <v>56</v>
      </c>
      <c r="B81">
        <v>46</v>
      </c>
      <c r="C81" t="s">
        <v>37</v>
      </c>
      <c r="D81" t="s">
        <v>40</v>
      </c>
      <c r="E81">
        <v>100</v>
      </c>
      <c r="F81">
        <v>3.5549474529699999E-4</v>
      </c>
      <c r="G81">
        <v>3.1995472611299997E-4</v>
      </c>
      <c r="H81">
        <v>2.9393699522199998E-4</v>
      </c>
      <c r="I81">
        <v>2.7573309486800002E-4</v>
      </c>
      <c r="J81">
        <v>2.6418733083399999E-4</v>
      </c>
      <c r="K81">
        <v>2.5858509980999998E-4</v>
      </c>
      <c r="L81">
        <v>2.5858509990300002E-4</v>
      </c>
      <c r="M81">
        <v>2.6418733081199996E-4</v>
      </c>
      <c r="N81">
        <v>2.7573309476299998E-4</v>
      </c>
      <c r="O81">
        <v>2.9393699529899997E-4</v>
      </c>
      <c r="P81">
        <v>3.1995472598699996E-4</v>
      </c>
      <c r="Q81">
        <v>3.5549474544199999E-4</v>
      </c>
      <c r="R81">
        <v>0.82254346440900006</v>
      </c>
      <c r="S81">
        <v>0.30210055651200002</v>
      </c>
      <c r="T81">
        <v>0.40501531451100004</v>
      </c>
      <c r="U81">
        <v>0.53752619851100003</v>
      </c>
      <c r="V81">
        <v>0.70536044924099994</v>
      </c>
      <c r="W81">
        <v>0.91411745923099996</v>
      </c>
      <c r="X81">
        <v>1.1686696590399999</v>
      </c>
      <c r="Y81">
        <v>1.4723977526399998</v>
      </c>
      <c r="Z81">
        <v>1.8263083882</v>
      </c>
      <c r="AA81">
        <v>2.22812571493</v>
      </c>
      <c r="AB81">
        <v>2.6714903804999999</v>
      </c>
      <c r="AC81">
        <v>3.1454290440900001</v>
      </c>
      <c r="AD81">
        <v>3.6342618454100002</v>
      </c>
      <c r="AE81">
        <v>4.1180842154600006</v>
      </c>
      <c r="AF81">
        <v>4.5738891882899999</v>
      </c>
      <c r="AG81">
        <v>4.97729319844</v>
      </c>
      <c r="AH81">
        <v>5.3047095177500001</v>
      </c>
      <c r="AI81">
        <v>5.5357048829000002</v>
      </c>
      <c r="AJ81">
        <v>5.6552048779400002</v>
      </c>
      <c r="AK81">
        <v>5.6552048779400002</v>
      </c>
      <c r="AL81">
        <v>5.5357048829000002</v>
      </c>
      <c r="AM81">
        <v>5.3047095177500001</v>
      </c>
      <c r="AN81">
        <v>4.97729319844</v>
      </c>
      <c r="AO81">
        <v>4.5738891882899999</v>
      </c>
      <c r="AP81">
        <v>4.1180842154600006</v>
      </c>
      <c r="AQ81">
        <v>3.6342618454100002</v>
      </c>
      <c r="AR81">
        <v>3.1454290440900001</v>
      </c>
      <c r="AS81">
        <v>2.6714903804999999</v>
      </c>
      <c r="AT81">
        <v>2.22812571493</v>
      </c>
      <c r="AU81">
        <v>1.8263083882</v>
      </c>
      <c r="AV81">
        <v>1.4723977526399998</v>
      </c>
      <c r="AW81">
        <v>4.8553331014499994</v>
      </c>
    </row>
    <row r="82" spans="1:49" x14ac:dyDescent="0.35">
      <c r="A82">
        <v>57</v>
      </c>
      <c r="B82">
        <v>19</v>
      </c>
      <c r="C82" t="s">
        <v>36</v>
      </c>
      <c r="D82" t="s">
        <v>39</v>
      </c>
      <c r="E82">
        <v>3800</v>
      </c>
      <c r="F82">
        <v>123.02622765536</v>
      </c>
      <c r="G82">
        <v>186.82726657987999</v>
      </c>
      <c r="H82">
        <v>261.52595108013998</v>
      </c>
      <c r="I82">
        <v>336.98400454632002</v>
      </c>
      <c r="J82">
        <v>399.26632497599996</v>
      </c>
      <c r="K82">
        <v>434.67695602060002</v>
      </c>
      <c r="L82">
        <v>434.67695602060002</v>
      </c>
      <c r="M82">
        <v>399.26632497599996</v>
      </c>
      <c r="N82">
        <v>336.98400454632002</v>
      </c>
      <c r="O82">
        <v>261.52595108013998</v>
      </c>
      <c r="P82">
        <v>186.82726657987999</v>
      </c>
      <c r="Q82">
        <v>123.02622765536</v>
      </c>
      <c r="R82">
        <v>157.69326913865999</v>
      </c>
      <c r="S82">
        <v>1.7887913372757999E-10</v>
      </c>
      <c r="T82">
        <v>1.9575452370187999E-10</v>
      </c>
      <c r="U82">
        <v>0</v>
      </c>
      <c r="V82">
        <v>5.0626169922899997E-11</v>
      </c>
      <c r="W82">
        <v>3.5438318946030001E-11</v>
      </c>
      <c r="X82">
        <v>0</v>
      </c>
      <c r="Y82">
        <v>1.1517453657474E-10</v>
      </c>
      <c r="Z82">
        <v>0</v>
      </c>
      <c r="AA82">
        <v>0</v>
      </c>
      <c r="AB82">
        <v>1.1939338406822002E-10</v>
      </c>
      <c r="AC82">
        <v>0</v>
      </c>
      <c r="AD82">
        <v>0</v>
      </c>
      <c r="AE82">
        <v>1.0589307208878E-10</v>
      </c>
      <c r="AF82">
        <v>0</v>
      </c>
      <c r="AG82">
        <v>0</v>
      </c>
      <c r="AH82">
        <v>6.4970251400960001E-11</v>
      </c>
      <c r="AI82">
        <v>0</v>
      </c>
      <c r="AJ82">
        <v>1.0758061108602E-10</v>
      </c>
      <c r="AK82">
        <v>1.071587263369E-10</v>
      </c>
      <c r="AL82">
        <v>0</v>
      </c>
      <c r="AM82">
        <v>5.4001247917760001E-11</v>
      </c>
      <c r="AN82">
        <v>0</v>
      </c>
      <c r="AO82">
        <v>0</v>
      </c>
      <c r="AP82">
        <v>1.0631495683827999E-10</v>
      </c>
      <c r="AQ82">
        <v>0</v>
      </c>
      <c r="AR82">
        <v>0</v>
      </c>
      <c r="AS82">
        <v>1.2403411631119999E-10</v>
      </c>
      <c r="AT82">
        <v>0</v>
      </c>
      <c r="AU82">
        <v>0</v>
      </c>
      <c r="AV82">
        <v>1.1475265182524E-10</v>
      </c>
      <c r="AW82">
        <v>157.69326913904001</v>
      </c>
    </row>
    <row r="83" spans="1:49" x14ac:dyDescent="0.35">
      <c r="A83">
        <v>57</v>
      </c>
      <c r="B83">
        <v>19</v>
      </c>
      <c r="C83" t="s">
        <v>36</v>
      </c>
      <c r="D83" t="s">
        <v>40</v>
      </c>
      <c r="E83">
        <v>3800</v>
      </c>
      <c r="F83">
        <v>0</v>
      </c>
      <c r="G83">
        <v>0</v>
      </c>
      <c r="H83">
        <v>1.2060630272270001E-10</v>
      </c>
      <c r="I83">
        <v>0</v>
      </c>
      <c r="J83">
        <v>0</v>
      </c>
      <c r="K83">
        <v>1.1485812301252E-10</v>
      </c>
      <c r="L83">
        <v>0</v>
      </c>
      <c r="M83">
        <v>3.5227376571356004E-11</v>
      </c>
      <c r="N83">
        <v>5.0520698735619996E-11</v>
      </c>
      <c r="O83">
        <v>0</v>
      </c>
      <c r="P83">
        <v>1.9585999488916001E-10</v>
      </c>
      <c r="Q83">
        <v>1.7750800829218002E-10</v>
      </c>
      <c r="R83">
        <v>157.69326913865999</v>
      </c>
      <c r="S83">
        <v>123.02622765536</v>
      </c>
      <c r="T83">
        <v>186.82726657987999</v>
      </c>
      <c r="U83">
        <v>261.52595108013998</v>
      </c>
      <c r="V83">
        <v>336.98400454632002</v>
      </c>
      <c r="W83">
        <v>399.26632497599996</v>
      </c>
      <c r="X83">
        <v>434.67695602060002</v>
      </c>
      <c r="Y83">
        <v>434.67695602060002</v>
      </c>
      <c r="Z83">
        <v>399.26632497599996</v>
      </c>
      <c r="AA83">
        <v>336.98400454632002</v>
      </c>
      <c r="AB83">
        <v>261.52595108013998</v>
      </c>
      <c r="AC83">
        <v>186.82726657987999</v>
      </c>
      <c r="AD83">
        <v>123.02622765536</v>
      </c>
      <c r="AE83">
        <v>74.807947312720003</v>
      </c>
      <c r="AF83">
        <v>42.091714501200002</v>
      </c>
      <c r="AG83">
        <v>21.968112860080002</v>
      </c>
      <c r="AH83">
        <v>10.664060762251999</v>
      </c>
      <c r="AI83">
        <v>4.8295433294560004</v>
      </c>
      <c r="AJ83">
        <v>2.0473457095017999</v>
      </c>
      <c r="AK83">
        <v>0.81535823434659993</v>
      </c>
      <c r="AL83">
        <v>0.30624186632132</v>
      </c>
      <c r="AM83">
        <v>0.10892699312998</v>
      </c>
      <c r="AN83">
        <v>3.6851861855437998E-2</v>
      </c>
      <c r="AO83">
        <v>1.1913209641858E-2</v>
      </c>
      <c r="AP83">
        <v>3.6976198475750003E-3</v>
      </c>
      <c r="AQ83">
        <v>1.1073782712140001E-3</v>
      </c>
      <c r="AR83">
        <v>3.2164366092775999E-4</v>
      </c>
      <c r="AS83">
        <v>9.1084549924560002E-5</v>
      </c>
      <c r="AT83">
        <v>2.5283260240979999E-5</v>
      </c>
      <c r="AU83">
        <v>6.9171869121400006E-6</v>
      </c>
      <c r="AV83">
        <v>1.8756270314656E-6</v>
      </c>
      <c r="AW83">
        <v>6.9601533425460002E-7</v>
      </c>
    </row>
    <row r="84" spans="1:49" x14ac:dyDescent="0.35">
      <c r="A84">
        <v>57</v>
      </c>
      <c r="B84">
        <v>21</v>
      </c>
      <c r="C84" t="s">
        <v>36</v>
      </c>
      <c r="D84" t="s">
        <v>39</v>
      </c>
      <c r="E84">
        <v>3800</v>
      </c>
      <c r="F84">
        <v>123.02622765536</v>
      </c>
      <c r="G84">
        <v>186.82726657987999</v>
      </c>
      <c r="H84">
        <v>261.52595108013998</v>
      </c>
      <c r="I84">
        <v>336.98400454632002</v>
      </c>
      <c r="J84">
        <v>399.26632497599996</v>
      </c>
      <c r="K84">
        <v>434.67695602060002</v>
      </c>
      <c r="L84">
        <v>434.67695602060002</v>
      </c>
      <c r="M84">
        <v>399.26632497599996</v>
      </c>
      <c r="N84">
        <v>336.98400454632002</v>
      </c>
      <c r="O84">
        <v>261.52595108013998</v>
      </c>
      <c r="P84">
        <v>186.82726657987999</v>
      </c>
      <c r="Q84">
        <v>123.02622765536</v>
      </c>
      <c r="R84">
        <v>157.69326913865999</v>
      </c>
      <c r="S84">
        <v>1.7887913372757999E-10</v>
      </c>
      <c r="T84">
        <v>1.9575452370187999E-10</v>
      </c>
      <c r="U84">
        <v>0</v>
      </c>
      <c r="V84">
        <v>5.0626169922899997E-11</v>
      </c>
      <c r="W84">
        <v>3.5438318946030001E-11</v>
      </c>
      <c r="X84">
        <v>0</v>
      </c>
      <c r="Y84">
        <v>1.1517453657474E-10</v>
      </c>
      <c r="Z84">
        <v>0</v>
      </c>
      <c r="AA84">
        <v>0</v>
      </c>
      <c r="AB84">
        <v>1.1939338406822002E-10</v>
      </c>
      <c r="AC84">
        <v>0</v>
      </c>
      <c r="AD84">
        <v>0</v>
      </c>
      <c r="AE84">
        <v>1.0589307208878E-10</v>
      </c>
      <c r="AF84">
        <v>0</v>
      </c>
      <c r="AG84">
        <v>0</v>
      </c>
      <c r="AH84">
        <v>6.4970251400960001E-11</v>
      </c>
      <c r="AI84">
        <v>0</v>
      </c>
      <c r="AJ84">
        <v>1.0758061108602E-10</v>
      </c>
      <c r="AK84">
        <v>1.071587263369E-10</v>
      </c>
      <c r="AL84">
        <v>0</v>
      </c>
      <c r="AM84">
        <v>5.4001247917760001E-11</v>
      </c>
      <c r="AN84">
        <v>0</v>
      </c>
      <c r="AO84">
        <v>0</v>
      </c>
      <c r="AP84">
        <v>1.0631495683827999E-10</v>
      </c>
      <c r="AQ84">
        <v>0</v>
      </c>
      <c r="AR84">
        <v>0</v>
      </c>
      <c r="AS84">
        <v>1.2403411631119999E-10</v>
      </c>
      <c r="AT84">
        <v>0</v>
      </c>
      <c r="AU84">
        <v>0</v>
      </c>
      <c r="AV84">
        <v>1.1475265182524E-10</v>
      </c>
      <c r="AW84">
        <v>157.69326913904001</v>
      </c>
    </row>
    <row r="85" spans="1:49" x14ac:dyDescent="0.35">
      <c r="A85">
        <v>57</v>
      </c>
      <c r="B85">
        <v>21</v>
      </c>
      <c r="C85" t="s">
        <v>36</v>
      </c>
      <c r="D85" t="s">
        <v>40</v>
      </c>
      <c r="E85">
        <v>3800</v>
      </c>
      <c r="F85">
        <v>0</v>
      </c>
      <c r="G85">
        <v>0</v>
      </c>
      <c r="H85">
        <v>1.2060630272270001E-10</v>
      </c>
      <c r="I85">
        <v>0</v>
      </c>
      <c r="J85">
        <v>0</v>
      </c>
      <c r="K85">
        <v>1.1485812301252E-10</v>
      </c>
      <c r="L85">
        <v>0</v>
      </c>
      <c r="M85">
        <v>3.5227376571356004E-11</v>
      </c>
      <c r="N85">
        <v>5.0520698735619996E-11</v>
      </c>
      <c r="O85">
        <v>0</v>
      </c>
      <c r="P85">
        <v>1.9585999488916001E-10</v>
      </c>
      <c r="Q85">
        <v>1.7750800829218002E-10</v>
      </c>
      <c r="R85">
        <v>157.69326913865999</v>
      </c>
      <c r="S85">
        <v>123.02622765536</v>
      </c>
      <c r="T85">
        <v>186.82726657987999</v>
      </c>
      <c r="U85">
        <v>261.52595108013998</v>
      </c>
      <c r="V85">
        <v>336.98400454632002</v>
      </c>
      <c r="W85">
        <v>399.26632497599996</v>
      </c>
      <c r="X85">
        <v>434.67695602060002</v>
      </c>
      <c r="Y85">
        <v>434.67695602060002</v>
      </c>
      <c r="Z85">
        <v>399.26632497599996</v>
      </c>
      <c r="AA85">
        <v>336.98400454632002</v>
      </c>
      <c r="AB85">
        <v>261.52595108013998</v>
      </c>
      <c r="AC85">
        <v>186.82726657987999</v>
      </c>
      <c r="AD85">
        <v>123.02622765536</v>
      </c>
      <c r="AE85">
        <v>74.807947312720003</v>
      </c>
      <c r="AF85">
        <v>42.091714501200002</v>
      </c>
      <c r="AG85">
        <v>21.968112860080002</v>
      </c>
      <c r="AH85">
        <v>10.664060762251999</v>
      </c>
      <c r="AI85">
        <v>4.8295433294560004</v>
      </c>
      <c r="AJ85">
        <v>2.0473457095017999</v>
      </c>
      <c r="AK85">
        <v>0.81535823434659993</v>
      </c>
      <c r="AL85">
        <v>0.30624186632132</v>
      </c>
      <c r="AM85">
        <v>0.10892699312998</v>
      </c>
      <c r="AN85">
        <v>3.6851861855437998E-2</v>
      </c>
      <c r="AO85">
        <v>1.1913209641858E-2</v>
      </c>
      <c r="AP85">
        <v>3.6976198475750003E-3</v>
      </c>
      <c r="AQ85">
        <v>1.1073782712140001E-3</v>
      </c>
      <c r="AR85">
        <v>3.2164366092775999E-4</v>
      </c>
      <c r="AS85">
        <v>9.1084549924560002E-5</v>
      </c>
      <c r="AT85">
        <v>2.5283260240979999E-5</v>
      </c>
      <c r="AU85">
        <v>6.9171869121400006E-6</v>
      </c>
      <c r="AV85">
        <v>1.8756270314656E-6</v>
      </c>
      <c r="AW85">
        <v>6.9601533425460002E-7</v>
      </c>
    </row>
    <row r="86" spans="1:49" x14ac:dyDescent="0.35">
      <c r="A86">
        <v>57</v>
      </c>
      <c r="B86">
        <v>34</v>
      </c>
      <c r="C86" t="s">
        <v>36</v>
      </c>
      <c r="D86" t="s">
        <v>39</v>
      </c>
      <c r="E86">
        <v>1900</v>
      </c>
      <c r="F86">
        <v>61.513113827680002</v>
      </c>
      <c r="G86">
        <v>93.413633289939995</v>
      </c>
      <c r="H86">
        <v>130.76297554006999</v>
      </c>
      <c r="I86">
        <v>168.49200227316001</v>
      </c>
      <c r="J86">
        <v>199.63316248799998</v>
      </c>
      <c r="K86">
        <v>217.33847801030001</v>
      </c>
      <c r="L86">
        <v>217.33847801030001</v>
      </c>
      <c r="M86">
        <v>199.63316248799998</v>
      </c>
      <c r="N86">
        <v>168.49200227316001</v>
      </c>
      <c r="O86">
        <v>130.76297554006999</v>
      </c>
      <c r="P86">
        <v>93.413633289939995</v>
      </c>
      <c r="Q86">
        <v>61.513113827680002</v>
      </c>
      <c r="R86">
        <v>78.846634569329993</v>
      </c>
      <c r="S86">
        <v>8.9439566863789996E-11</v>
      </c>
      <c r="T86">
        <v>9.7877261850939997E-11</v>
      </c>
      <c r="U86">
        <v>0</v>
      </c>
      <c r="V86">
        <v>2.5313084961449999E-11</v>
      </c>
      <c r="W86">
        <v>1.7719159473015001E-11</v>
      </c>
      <c r="X86">
        <v>0</v>
      </c>
      <c r="Y86">
        <v>5.758726828737E-11</v>
      </c>
      <c r="Z86">
        <v>0</v>
      </c>
      <c r="AA86">
        <v>0</v>
      </c>
      <c r="AB86">
        <v>5.9696692034110009E-11</v>
      </c>
      <c r="AC86">
        <v>0</v>
      </c>
      <c r="AD86">
        <v>0</v>
      </c>
      <c r="AE86">
        <v>5.2946536044390001E-11</v>
      </c>
      <c r="AF86">
        <v>0</v>
      </c>
      <c r="AG86">
        <v>0</v>
      </c>
      <c r="AH86">
        <v>3.248512570048E-11</v>
      </c>
      <c r="AI86">
        <v>0</v>
      </c>
      <c r="AJ86">
        <v>5.379030554301E-11</v>
      </c>
      <c r="AK86">
        <v>5.3579363168449998E-11</v>
      </c>
      <c r="AL86">
        <v>0</v>
      </c>
      <c r="AM86">
        <v>2.7000623958880001E-11</v>
      </c>
      <c r="AN86">
        <v>0</v>
      </c>
      <c r="AO86">
        <v>0</v>
      </c>
      <c r="AP86">
        <v>5.3157478419139995E-11</v>
      </c>
      <c r="AQ86">
        <v>0</v>
      </c>
      <c r="AR86">
        <v>0</v>
      </c>
      <c r="AS86">
        <v>6.2017058155599993E-11</v>
      </c>
      <c r="AT86">
        <v>0</v>
      </c>
      <c r="AU86">
        <v>0</v>
      </c>
      <c r="AV86">
        <v>5.7376325912619999E-11</v>
      </c>
      <c r="AW86">
        <v>78.846634569520006</v>
      </c>
    </row>
    <row r="87" spans="1:49" x14ac:dyDescent="0.35">
      <c r="A87">
        <v>57</v>
      </c>
      <c r="B87">
        <v>34</v>
      </c>
      <c r="C87" t="s">
        <v>36</v>
      </c>
      <c r="D87" t="s">
        <v>40</v>
      </c>
      <c r="E87">
        <v>1900</v>
      </c>
      <c r="F87">
        <v>0</v>
      </c>
      <c r="G87">
        <v>0</v>
      </c>
      <c r="H87">
        <v>6.0303151361350003E-11</v>
      </c>
      <c r="I87">
        <v>0</v>
      </c>
      <c r="J87">
        <v>0</v>
      </c>
      <c r="K87">
        <v>5.742906150626E-11</v>
      </c>
      <c r="L87">
        <v>0</v>
      </c>
      <c r="M87">
        <v>1.7613688285678002E-11</v>
      </c>
      <c r="N87">
        <v>2.5260349367809998E-11</v>
      </c>
      <c r="O87">
        <v>0</v>
      </c>
      <c r="P87">
        <v>9.7929997444580004E-11</v>
      </c>
      <c r="Q87">
        <v>8.8754004146090011E-11</v>
      </c>
      <c r="R87">
        <v>78.846634569329993</v>
      </c>
      <c r="S87">
        <v>61.513113827680002</v>
      </c>
      <c r="T87">
        <v>93.413633289939995</v>
      </c>
      <c r="U87">
        <v>130.76297554006999</v>
      </c>
      <c r="V87">
        <v>168.49200227316001</v>
      </c>
      <c r="W87">
        <v>199.63316248799998</v>
      </c>
      <c r="X87">
        <v>217.33847801030001</v>
      </c>
      <c r="Y87">
        <v>217.33847801030001</v>
      </c>
      <c r="Z87">
        <v>199.63316248799998</v>
      </c>
      <c r="AA87">
        <v>168.49200227316001</v>
      </c>
      <c r="AB87">
        <v>130.76297554006999</v>
      </c>
      <c r="AC87">
        <v>93.413633289939995</v>
      </c>
      <c r="AD87">
        <v>61.513113827680002</v>
      </c>
      <c r="AE87">
        <v>37.403973656360002</v>
      </c>
      <c r="AF87">
        <v>21.045857250600001</v>
      </c>
      <c r="AG87">
        <v>10.984056430040001</v>
      </c>
      <c r="AH87">
        <v>5.3320303811259997</v>
      </c>
      <c r="AI87">
        <v>2.4147716647280002</v>
      </c>
      <c r="AJ87">
        <v>1.0236728547509</v>
      </c>
      <c r="AK87">
        <v>0.40767911717329997</v>
      </c>
      <c r="AL87">
        <v>0.15312093316066</v>
      </c>
      <c r="AM87">
        <v>5.4463496564989999E-2</v>
      </c>
      <c r="AN87">
        <v>1.8425930927718999E-2</v>
      </c>
      <c r="AO87">
        <v>5.956604820929E-3</v>
      </c>
      <c r="AP87">
        <v>1.8488099237875001E-3</v>
      </c>
      <c r="AQ87">
        <v>5.5368913560700003E-4</v>
      </c>
      <c r="AR87">
        <v>1.6082183046387999E-4</v>
      </c>
      <c r="AS87">
        <v>4.5542274962280001E-5</v>
      </c>
      <c r="AT87">
        <v>1.2641630120489999E-5</v>
      </c>
      <c r="AU87">
        <v>3.4585934560700003E-6</v>
      </c>
      <c r="AV87">
        <v>9.3781351573280002E-7</v>
      </c>
      <c r="AW87">
        <v>3.4800766712730001E-7</v>
      </c>
    </row>
    <row r="88" spans="1:49" x14ac:dyDescent="0.35">
      <c r="A88">
        <v>57</v>
      </c>
      <c r="B88">
        <v>37</v>
      </c>
      <c r="C88" t="s">
        <v>36</v>
      </c>
      <c r="D88" t="s">
        <v>39</v>
      </c>
      <c r="E88">
        <v>3800</v>
      </c>
      <c r="F88">
        <v>123.02622765536</v>
      </c>
      <c r="G88">
        <v>186.82726657987999</v>
      </c>
      <c r="H88">
        <v>261.52595108013998</v>
      </c>
      <c r="I88">
        <v>336.98400454632002</v>
      </c>
      <c r="J88">
        <v>399.26632497599996</v>
      </c>
      <c r="K88">
        <v>434.67695602060002</v>
      </c>
      <c r="L88">
        <v>434.67695602060002</v>
      </c>
      <c r="M88">
        <v>399.26632497599996</v>
      </c>
      <c r="N88">
        <v>336.98400454632002</v>
      </c>
      <c r="O88">
        <v>261.52595108013998</v>
      </c>
      <c r="P88">
        <v>186.82726657987999</v>
      </c>
      <c r="Q88">
        <v>123.02622765536</v>
      </c>
      <c r="R88">
        <v>157.69326913865999</v>
      </c>
      <c r="S88">
        <v>1.7887913372757999E-10</v>
      </c>
      <c r="T88">
        <v>1.9575452370187999E-10</v>
      </c>
      <c r="U88">
        <v>0</v>
      </c>
      <c r="V88">
        <v>5.0626169922899997E-11</v>
      </c>
      <c r="W88">
        <v>3.5438318946030001E-11</v>
      </c>
      <c r="X88">
        <v>0</v>
      </c>
      <c r="Y88">
        <v>1.1517453657474E-10</v>
      </c>
      <c r="Z88">
        <v>0</v>
      </c>
      <c r="AA88">
        <v>0</v>
      </c>
      <c r="AB88">
        <v>1.1939338406822002E-10</v>
      </c>
      <c r="AC88">
        <v>0</v>
      </c>
      <c r="AD88">
        <v>0</v>
      </c>
      <c r="AE88">
        <v>1.0589307208878E-10</v>
      </c>
      <c r="AF88">
        <v>0</v>
      </c>
      <c r="AG88">
        <v>0</v>
      </c>
      <c r="AH88">
        <v>6.4970251400960001E-11</v>
      </c>
      <c r="AI88">
        <v>0</v>
      </c>
      <c r="AJ88">
        <v>1.0758061108602E-10</v>
      </c>
      <c r="AK88">
        <v>1.071587263369E-10</v>
      </c>
      <c r="AL88">
        <v>0</v>
      </c>
      <c r="AM88">
        <v>5.4001247917760001E-11</v>
      </c>
      <c r="AN88">
        <v>0</v>
      </c>
      <c r="AO88">
        <v>0</v>
      </c>
      <c r="AP88">
        <v>1.0631495683827999E-10</v>
      </c>
      <c r="AQ88">
        <v>0</v>
      </c>
      <c r="AR88">
        <v>0</v>
      </c>
      <c r="AS88">
        <v>1.2403411631119999E-10</v>
      </c>
      <c r="AT88">
        <v>0</v>
      </c>
      <c r="AU88">
        <v>0</v>
      </c>
      <c r="AV88">
        <v>1.1475265182524E-10</v>
      </c>
      <c r="AW88">
        <v>157.69326913904001</v>
      </c>
    </row>
    <row r="89" spans="1:49" x14ac:dyDescent="0.35">
      <c r="A89">
        <v>57</v>
      </c>
      <c r="B89">
        <v>37</v>
      </c>
      <c r="C89" t="s">
        <v>36</v>
      </c>
      <c r="D89" t="s">
        <v>40</v>
      </c>
      <c r="E89">
        <v>3800</v>
      </c>
      <c r="F89">
        <v>0</v>
      </c>
      <c r="G89">
        <v>0</v>
      </c>
      <c r="H89">
        <v>1.2060630272270001E-10</v>
      </c>
      <c r="I89">
        <v>0</v>
      </c>
      <c r="J89">
        <v>0</v>
      </c>
      <c r="K89">
        <v>1.1485812301252E-10</v>
      </c>
      <c r="L89">
        <v>0</v>
      </c>
      <c r="M89">
        <v>3.5227376571356004E-11</v>
      </c>
      <c r="N89">
        <v>5.0520698735619996E-11</v>
      </c>
      <c r="O89">
        <v>0</v>
      </c>
      <c r="P89">
        <v>1.9585999488916001E-10</v>
      </c>
      <c r="Q89">
        <v>1.7750800829218002E-10</v>
      </c>
      <c r="R89">
        <v>157.69326913865999</v>
      </c>
      <c r="S89">
        <v>123.02622765536</v>
      </c>
      <c r="T89">
        <v>186.82726657987999</v>
      </c>
      <c r="U89">
        <v>261.52595108013998</v>
      </c>
      <c r="V89">
        <v>336.98400454632002</v>
      </c>
      <c r="W89">
        <v>399.26632497599996</v>
      </c>
      <c r="X89">
        <v>434.67695602060002</v>
      </c>
      <c r="Y89">
        <v>434.67695602060002</v>
      </c>
      <c r="Z89">
        <v>399.26632497599996</v>
      </c>
      <c r="AA89">
        <v>336.98400454632002</v>
      </c>
      <c r="AB89">
        <v>261.52595108013998</v>
      </c>
      <c r="AC89">
        <v>186.82726657987999</v>
      </c>
      <c r="AD89">
        <v>123.02622765536</v>
      </c>
      <c r="AE89">
        <v>74.807947312720003</v>
      </c>
      <c r="AF89">
        <v>42.091714501200002</v>
      </c>
      <c r="AG89">
        <v>21.968112860080002</v>
      </c>
      <c r="AH89">
        <v>10.664060762251999</v>
      </c>
      <c r="AI89">
        <v>4.8295433294560004</v>
      </c>
      <c r="AJ89">
        <v>2.0473457095017999</v>
      </c>
      <c r="AK89">
        <v>0.81535823434659993</v>
      </c>
      <c r="AL89">
        <v>0.30624186632132</v>
      </c>
      <c r="AM89">
        <v>0.10892699312998</v>
      </c>
      <c r="AN89">
        <v>3.6851861855437998E-2</v>
      </c>
      <c r="AO89">
        <v>1.1913209641858E-2</v>
      </c>
      <c r="AP89">
        <v>3.6976198475750003E-3</v>
      </c>
      <c r="AQ89">
        <v>1.1073782712140001E-3</v>
      </c>
      <c r="AR89">
        <v>3.2164366092775999E-4</v>
      </c>
      <c r="AS89">
        <v>9.1084549924560002E-5</v>
      </c>
      <c r="AT89">
        <v>2.5283260240979999E-5</v>
      </c>
      <c r="AU89">
        <v>6.9171869121400006E-6</v>
      </c>
      <c r="AV89">
        <v>1.8756270314656E-6</v>
      </c>
      <c r="AW89">
        <v>6.9601533425460002E-7</v>
      </c>
    </row>
    <row r="90" spans="1:49" x14ac:dyDescent="0.35">
      <c r="A90">
        <v>57</v>
      </c>
      <c r="B90">
        <v>94</v>
      </c>
      <c r="C90" t="s">
        <v>36</v>
      </c>
      <c r="D90" t="s">
        <v>39</v>
      </c>
      <c r="E90">
        <v>1368</v>
      </c>
      <c r="F90">
        <v>44.289441955929597</v>
      </c>
      <c r="G90">
        <v>67.257815968756788</v>
      </c>
      <c r="H90">
        <v>94.149342388850386</v>
      </c>
      <c r="I90">
        <v>121.31424163667521</v>
      </c>
      <c r="J90">
        <v>143.73587699135999</v>
      </c>
      <c r="K90">
        <v>156.48370416741599</v>
      </c>
      <c r="L90">
        <v>156.48370416741599</v>
      </c>
      <c r="M90">
        <v>143.73587699135999</v>
      </c>
      <c r="N90">
        <v>121.31424163667521</v>
      </c>
      <c r="O90">
        <v>94.149342388850386</v>
      </c>
      <c r="P90">
        <v>67.257815968756788</v>
      </c>
      <c r="Q90">
        <v>44.289441955929597</v>
      </c>
      <c r="R90">
        <v>56.769576889917595</v>
      </c>
      <c r="S90">
        <v>6.4396488141928794E-11</v>
      </c>
      <c r="T90">
        <v>7.0471628532676797E-11</v>
      </c>
      <c r="U90">
        <v>0</v>
      </c>
      <c r="V90">
        <v>1.8225421172243998E-11</v>
      </c>
      <c r="W90">
        <v>1.2757794820570801E-11</v>
      </c>
      <c r="X90">
        <v>0</v>
      </c>
      <c r="Y90">
        <v>4.1462833166906396E-11</v>
      </c>
      <c r="Z90">
        <v>0</v>
      </c>
      <c r="AA90">
        <v>0</v>
      </c>
      <c r="AB90">
        <v>4.2981618264559205E-11</v>
      </c>
      <c r="AC90">
        <v>0</v>
      </c>
      <c r="AD90">
        <v>0</v>
      </c>
      <c r="AE90">
        <v>3.8121505951960798E-11</v>
      </c>
      <c r="AF90">
        <v>0</v>
      </c>
      <c r="AG90">
        <v>0</v>
      </c>
      <c r="AH90">
        <v>2.33892905043456E-11</v>
      </c>
      <c r="AI90">
        <v>0</v>
      </c>
      <c r="AJ90">
        <v>3.8729019990967195E-11</v>
      </c>
      <c r="AK90">
        <v>3.8577141481283997E-11</v>
      </c>
      <c r="AL90">
        <v>0</v>
      </c>
      <c r="AM90">
        <v>1.9440449250393601E-11</v>
      </c>
      <c r="AN90">
        <v>0</v>
      </c>
      <c r="AO90">
        <v>0</v>
      </c>
      <c r="AP90">
        <v>3.8273384461780798E-11</v>
      </c>
      <c r="AQ90">
        <v>0</v>
      </c>
      <c r="AR90">
        <v>0</v>
      </c>
      <c r="AS90">
        <v>4.4652281872031994E-11</v>
      </c>
      <c r="AT90">
        <v>0</v>
      </c>
      <c r="AU90">
        <v>0</v>
      </c>
      <c r="AV90">
        <v>4.1310954657086396E-11</v>
      </c>
      <c r="AW90">
        <v>56.769576890054402</v>
      </c>
    </row>
    <row r="91" spans="1:49" x14ac:dyDescent="0.35">
      <c r="A91">
        <v>57</v>
      </c>
      <c r="B91">
        <v>94</v>
      </c>
      <c r="C91" t="s">
        <v>36</v>
      </c>
      <c r="D91" t="s">
        <v>40</v>
      </c>
      <c r="E91">
        <v>1368</v>
      </c>
      <c r="F91">
        <v>0</v>
      </c>
      <c r="G91">
        <v>0</v>
      </c>
      <c r="H91">
        <v>4.3418268980172002E-11</v>
      </c>
      <c r="I91">
        <v>0</v>
      </c>
      <c r="J91">
        <v>0</v>
      </c>
      <c r="K91">
        <v>4.1348924284507199E-11</v>
      </c>
      <c r="L91">
        <v>0</v>
      </c>
      <c r="M91">
        <v>1.2681855565688161E-11</v>
      </c>
      <c r="N91">
        <v>1.8187451544823198E-11</v>
      </c>
      <c r="O91">
        <v>0</v>
      </c>
      <c r="P91">
        <v>7.05095981600976E-11</v>
      </c>
      <c r="Q91">
        <v>6.3902882985184805E-11</v>
      </c>
      <c r="R91">
        <v>56.769576889917595</v>
      </c>
      <c r="S91">
        <v>44.289441955929597</v>
      </c>
      <c r="T91">
        <v>67.257815968756788</v>
      </c>
      <c r="U91">
        <v>94.149342388850386</v>
      </c>
      <c r="V91">
        <v>121.31424163667521</v>
      </c>
      <c r="W91">
        <v>143.73587699135999</v>
      </c>
      <c r="X91">
        <v>156.48370416741599</v>
      </c>
      <c r="Y91">
        <v>156.48370416741599</v>
      </c>
      <c r="Z91">
        <v>143.73587699135999</v>
      </c>
      <c r="AA91">
        <v>121.31424163667521</v>
      </c>
      <c r="AB91">
        <v>94.149342388850386</v>
      </c>
      <c r="AC91">
        <v>67.257815968756788</v>
      </c>
      <c r="AD91">
        <v>44.289441955929597</v>
      </c>
      <c r="AE91">
        <v>26.930861032579202</v>
      </c>
      <c r="AF91">
        <v>15.153017220432</v>
      </c>
      <c r="AG91">
        <v>7.9085206296288</v>
      </c>
      <c r="AH91">
        <v>3.8390618744107194</v>
      </c>
      <c r="AI91">
        <v>1.7386355986041602</v>
      </c>
      <c r="AJ91">
        <v>0.737044455420648</v>
      </c>
      <c r="AK91">
        <v>0.29352896436477599</v>
      </c>
      <c r="AL91">
        <v>0.1102470718756752</v>
      </c>
      <c r="AM91">
        <v>3.9213717526792799E-2</v>
      </c>
      <c r="AN91">
        <v>1.3266670267957678E-2</v>
      </c>
      <c r="AO91">
        <v>4.2887554710688801E-3</v>
      </c>
      <c r="AP91">
        <v>1.331143145127E-3</v>
      </c>
      <c r="AQ91">
        <v>3.9865617763704001E-4</v>
      </c>
      <c r="AR91">
        <v>1.1579171793399359E-4</v>
      </c>
      <c r="AS91">
        <v>3.2790437972841597E-5</v>
      </c>
      <c r="AT91">
        <v>9.1019736867527987E-6</v>
      </c>
      <c r="AU91">
        <v>2.4901872883704003E-6</v>
      </c>
      <c r="AV91">
        <v>6.75225731327616E-7</v>
      </c>
      <c r="AW91">
        <v>2.5056552033165602E-7</v>
      </c>
    </row>
    <row r="92" spans="1:49" x14ac:dyDescent="0.35">
      <c r="A92">
        <v>57</v>
      </c>
      <c r="B92">
        <v>46</v>
      </c>
      <c r="C92" t="s">
        <v>36</v>
      </c>
      <c r="D92" t="s">
        <v>39</v>
      </c>
      <c r="E92">
        <v>380</v>
      </c>
      <c r="F92">
        <v>8.1604890375936368</v>
      </c>
      <c r="G92">
        <v>10.063365435594951</v>
      </c>
      <c r="H92">
        <v>11.913299869098521</v>
      </c>
      <c r="I92">
        <v>13.529200072437986</v>
      </c>
      <c r="J92">
        <v>14.730902279483303</v>
      </c>
      <c r="K92">
        <v>15.372595947314517</v>
      </c>
      <c r="L92">
        <v>15.372598718313188</v>
      </c>
      <c r="M92">
        <v>14.730911691733448</v>
      </c>
      <c r="N92">
        <v>13.529219915355981</v>
      </c>
      <c r="O92">
        <v>11.913338325466624</v>
      </c>
      <c r="P92">
        <v>10.063438782933302</v>
      </c>
      <c r="Q92">
        <v>8.1606290377002608</v>
      </c>
      <c r="R92">
        <v>86.126334468570008</v>
      </c>
      <c r="S92">
        <v>14.7309116917331</v>
      </c>
      <c r="T92">
        <v>15.372598718313363</v>
      </c>
      <c r="U92">
        <v>15.372595947314421</v>
      </c>
      <c r="V92">
        <v>14.730902279483287</v>
      </c>
      <c r="W92">
        <v>13.529200072438028</v>
      </c>
      <c r="X92">
        <v>11.913299869098527</v>
      </c>
      <c r="Y92">
        <v>10.063365435594978</v>
      </c>
      <c r="Z92">
        <v>8.1604890375935941</v>
      </c>
      <c r="AA92">
        <v>6.3582369170988908</v>
      </c>
      <c r="AB92">
        <v>4.7650151008522901</v>
      </c>
      <c r="AC92">
        <v>3.4389841107505932</v>
      </c>
      <c r="AD92">
        <v>2.3935098965713575</v>
      </c>
      <c r="AE92">
        <v>1.6089681159852107</v>
      </c>
      <c r="AF92">
        <v>1.0464034219900693</v>
      </c>
      <c r="AG92">
        <v>0.65960518187339534</v>
      </c>
      <c r="AH92">
        <v>0.403788462504101</v>
      </c>
      <c r="AI92">
        <v>0.24055531331160421</v>
      </c>
      <c r="AJ92">
        <v>0.13977329821132575</v>
      </c>
      <c r="AK92">
        <v>7.9393592338036834E-2</v>
      </c>
      <c r="AL92">
        <v>4.4192138307774055E-2</v>
      </c>
      <c r="AM92">
        <v>2.4165036927939063E-2</v>
      </c>
      <c r="AN92">
        <v>1.3014608012176193E-2</v>
      </c>
      <c r="AO92">
        <v>6.9218699232594834E-3</v>
      </c>
      <c r="AP92">
        <v>3.6453310093465838E-3</v>
      </c>
      <c r="AQ92">
        <v>1.9061880702374689E-3</v>
      </c>
      <c r="AR92">
        <v>9.9248698160609296E-4</v>
      </c>
      <c r="AS92">
        <v>5.1601023666545125E-4</v>
      </c>
      <c r="AT92">
        <v>2.6870377205774317E-4</v>
      </c>
      <c r="AU92">
        <v>1.4062312615024562E-4</v>
      </c>
      <c r="AV92">
        <v>7.4307512338784697E-5</v>
      </c>
      <c r="AW92">
        <v>21.230242651506366</v>
      </c>
    </row>
    <row r="93" spans="1:49" x14ac:dyDescent="0.35">
      <c r="A93">
        <v>57</v>
      </c>
      <c r="B93">
        <v>46</v>
      </c>
      <c r="C93" t="s">
        <v>36</v>
      </c>
      <c r="D93" t="s">
        <v>40</v>
      </c>
      <c r="E93">
        <v>380</v>
      </c>
      <c r="F93">
        <v>3.694468307114045E-7</v>
      </c>
      <c r="G93">
        <v>1.9455773373607351E-7</v>
      </c>
      <c r="H93">
        <v>1.0359172056976949E-7</v>
      </c>
      <c r="I93">
        <v>5.6057236207115E-8</v>
      </c>
      <c r="J93">
        <v>3.1122421632874997E-8</v>
      </c>
      <c r="K93">
        <v>1.8099442604365E-8</v>
      </c>
      <c r="L93">
        <v>1.155286045299E-8</v>
      </c>
      <c r="M93">
        <v>8.8227929406950006E-9</v>
      </c>
      <c r="N93">
        <v>8.8227929128950004E-9</v>
      </c>
      <c r="O93">
        <v>1.1552860515475E-8</v>
      </c>
      <c r="P93">
        <v>1.8099442902745002E-8</v>
      </c>
      <c r="Q93">
        <v>3.1122420571234997E-8</v>
      </c>
      <c r="R93">
        <v>5.5868771161185042E-2</v>
      </c>
      <c r="S93">
        <v>2.1474975865379706E-2</v>
      </c>
      <c r="T93">
        <v>2.648254890055407E-2</v>
      </c>
      <c r="U93">
        <v>3.135080395635588E-2</v>
      </c>
      <c r="V93">
        <v>3.5603185098808936E-2</v>
      </c>
      <c r="W93">
        <v>3.8765582288268437E-2</v>
      </c>
      <c r="X93">
        <v>4.0454293527275205E-2</v>
      </c>
      <c r="Y93">
        <v>4.0454384600098377E-2</v>
      </c>
      <c r="Z93">
        <v>3.8765896021945252E-2</v>
      </c>
      <c r="AA93">
        <v>3.5603861361523208E-2</v>
      </c>
      <c r="AB93">
        <v>3.1352144660129214E-2</v>
      </c>
      <c r="AC93">
        <v>2.648515088941078E-2</v>
      </c>
      <c r="AD93">
        <v>2.1479986410459999E-2</v>
      </c>
      <c r="AE93">
        <v>1.6741794679912849E-2</v>
      </c>
      <c r="AF93">
        <v>1.2557728359026949E-2</v>
      </c>
      <c r="AG93">
        <v>9.0842067702596504E-3</v>
      </c>
      <c r="AH93">
        <v>6.3623021546515002E-3</v>
      </c>
      <c r="AI93">
        <v>4.3504214735064998E-3</v>
      </c>
      <c r="AJ93">
        <v>2.9626235077435002E-3</v>
      </c>
      <c r="AK93">
        <v>2.1036273852430001E-3</v>
      </c>
      <c r="AL93">
        <v>1.6956413308250001E-3</v>
      </c>
      <c r="AM93">
        <v>1.6956413308250001E-3</v>
      </c>
      <c r="AN93">
        <v>2.1036273852430001E-3</v>
      </c>
      <c r="AO93">
        <v>2.9626235077435002E-3</v>
      </c>
      <c r="AP93">
        <v>4.3504214735059993E-3</v>
      </c>
      <c r="AQ93">
        <v>6.3623021546525002E-3</v>
      </c>
      <c r="AR93">
        <v>9.0842067702594006E-3</v>
      </c>
      <c r="AS93">
        <v>1.2557728359026851E-2</v>
      </c>
      <c r="AT93">
        <v>1.6741794679912849E-2</v>
      </c>
      <c r="AU93">
        <v>2.14799864104596E-2</v>
      </c>
      <c r="AV93">
        <v>2.6485150889411006E-2</v>
      </c>
      <c r="AW93">
        <v>0.39617572378778948</v>
      </c>
    </row>
    <row r="94" spans="1:49" x14ac:dyDescent="0.35">
      <c r="A94">
        <v>57</v>
      </c>
      <c r="B94">
        <v>49</v>
      </c>
      <c r="C94" t="s">
        <v>36</v>
      </c>
      <c r="D94" t="s">
        <v>39</v>
      </c>
      <c r="E94">
        <v>228</v>
      </c>
      <c r="F94">
        <v>4.8962934225561821</v>
      </c>
      <c r="G94">
        <v>6.038019261356971</v>
      </c>
      <c r="H94">
        <v>7.1479799214591129</v>
      </c>
      <c r="I94">
        <v>8.1175200434627914</v>
      </c>
      <c r="J94">
        <v>8.8385413676899809</v>
      </c>
      <c r="K94">
        <v>9.2235575683887099</v>
      </c>
      <c r="L94">
        <v>9.2235592309879131</v>
      </c>
      <c r="M94">
        <v>8.8385470150400689</v>
      </c>
      <c r="N94">
        <v>8.1175319492135873</v>
      </c>
      <c r="O94">
        <v>7.148002995279974</v>
      </c>
      <c r="P94">
        <v>6.0380632697599816</v>
      </c>
      <c r="Q94">
        <v>4.896377422620156</v>
      </c>
      <c r="R94">
        <v>51.675800681142</v>
      </c>
      <c r="S94">
        <v>8.8385470150398593</v>
      </c>
      <c r="T94">
        <v>9.2235592309880179</v>
      </c>
      <c r="U94">
        <v>9.223557568388653</v>
      </c>
      <c r="V94">
        <v>8.838541367689972</v>
      </c>
      <c r="W94">
        <v>8.1175200434628163</v>
      </c>
      <c r="X94">
        <v>7.1479799214591164</v>
      </c>
      <c r="Y94">
        <v>6.0380192613569861</v>
      </c>
      <c r="Z94">
        <v>4.8962934225561572</v>
      </c>
      <c r="AA94">
        <v>3.8149421502593346</v>
      </c>
      <c r="AB94">
        <v>2.859009060511374</v>
      </c>
      <c r="AC94">
        <v>2.0633904664503562</v>
      </c>
      <c r="AD94">
        <v>1.4361059379428145</v>
      </c>
      <c r="AE94">
        <v>0.96538086959112634</v>
      </c>
      <c r="AF94">
        <v>0.62784205319404152</v>
      </c>
      <c r="AG94">
        <v>0.39576310912403717</v>
      </c>
      <c r="AH94">
        <v>0.24227307750246058</v>
      </c>
      <c r="AI94">
        <v>0.14433318798696254</v>
      </c>
      <c r="AJ94">
        <v>8.3863978926795452E-2</v>
      </c>
      <c r="AK94">
        <v>4.7636155402822102E-2</v>
      </c>
      <c r="AL94">
        <v>2.6515282984664431E-2</v>
      </c>
      <c r="AM94">
        <v>1.4499022156763438E-2</v>
      </c>
      <c r="AN94">
        <v>7.8087648073057164E-3</v>
      </c>
      <c r="AO94">
        <v>4.1531219539556906E-3</v>
      </c>
      <c r="AP94">
        <v>2.1871986056079501E-3</v>
      </c>
      <c r="AQ94">
        <v>1.1437128421424813E-3</v>
      </c>
      <c r="AR94">
        <v>5.954921889636558E-4</v>
      </c>
      <c r="AS94">
        <v>3.0960614199927072E-4</v>
      </c>
      <c r="AT94">
        <v>1.612222632346459E-4</v>
      </c>
      <c r="AU94">
        <v>8.4373875690147362E-5</v>
      </c>
      <c r="AV94">
        <v>4.458450740327082E-5</v>
      </c>
      <c r="AW94">
        <v>12.738145590903819</v>
      </c>
    </row>
    <row r="95" spans="1:49" x14ac:dyDescent="0.35">
      <c r="A95">
        <v>57</v>
      </c>
      <c r="B95">
        <v>49</v>
      </c>
      <c r="C95" t="s">
        <v>36</v>
      </c>
      <c r="D95" t="s">
        <v>40</v>
      </c>
      <c r="E95">
        <v>228</v>
      </c>
      <c r="F95">
        <v>8.4233877402200229E-5</v>
      </c>
      <c r="G95">
        <v>4.4359163291824757E-5</v>
      </c>
      <c r="H95">
        <v>2.3618912289907443E-5</v>
      </c>
      <c r="I95">
        <v>1.278104985522222E-5</v>
      </c>
      <c r="J95">
        <v>7.0959121322954998E-6</v>
      </c>
      <c r="K95">
        <v>4.1266729137952201E-6</v>
      </c>
      <c r="L95">
        <v>2.63405218328172E-6</v>
      </c>
      <c r="M95">
        <v>2.01159679047846E-6</v>
      </c>
      <c r="N95">
        <v>2.01159678414006E-6</v>
      </c>
      <c r="O95">
        <v>2.6340521975283E-6</v>
      </c>
      <c r="P95">
        <v>4.1266729818258605E-6</v>
      </c>
      <c r="Q95">
        <v>7.0959118902415796E-6</v>
      </c>
      <c r="R95">
        <v>12.738079824750189</v>
      </c>
      <c r="S95">
        <v>4.896294497306573</v>
      </c>
      <c r="T95">
        <v>6.0380211493263278</v>
      </c>
      <c r="U95">
        <v>7.1479833020491403</v>
      </c>
      <c r="V95">
        <v>8.1175262025284365</v>
      </c>
      <c r="W95">
        <v>8.8385527617252038</v>
      </c>
      <c r="X95">
        <v>9.2235789242187476</v>
      </c>
      <c r="Y95">
        <v>9.2235996888224303</v>
      </c>
      <c r="Z95">
        <v>8.8386242930035177</v>
      </c>
      <c r="AA95">
        <v>8.1176803904272905</v>
      </c>
      <c r="AB95">
        <v>7.1482889825094604</v>
      </c>
      <c r="AC95">
        <v>6.0386144027856581</v>
      </c>
      <c r="AD95">
        <v>4.8974369015848795</v>
      </c>
      <c r="AE95">
        <v>3.8171291870201296</v>
      </c>
      <c r="AF95">
        <v>2.8631620658581443</v>
      </c>
      <c r="AG95">
        <v>2.0711991436192001</v>
      </c>
      <c r="AH95">
        <v>1.450604891260542</v>
      </c>
      <c r="AI95">
        <v>0.99189609595948192</v>
      </c>
      <c r="AJ95">
        <v>0.67547815976551806</v>
      </c>
      <c r="AK95">
        <v>0.479627043835404</v>
      </c>
      <c r="AL95">
        <v>0.38660622342810003</v>
      </c>
      <c r="AM95">
        <v>0.38660622342810003</v>
      </c>
      <c r="AN95">
        <v>0.479627043835404</v>
      </c>
      <c r="AO95">
        <v>0.67547815976551806</v>
      </c>
      <c r="AP95">
        <v>0.9918960959593679</v>
      </c>
      <c r="AQ95">
        <v>1.4506048912607701</v>
      </c>
      <c r="AR95">
        <v>2.0711991436191433</v>
      </c>
      <c r="AS95">
        <v>2.8631620658581221</v>
      </c>
      <c r="AT95">
        <v>3.8171291870201296</v>
      </c>
      <c r="AU95">
        <v>4.8974369015847889</v>
      </c>
      <c r="AV95">
        <v>6.0386144027857096</v>
      </c>
      <c r="AW95">
        <v>90.328065023616006</v>
      </c>
    </row>
    <row r="96" spans="1:49" x14ac:dyDescent="0.35">
      <c r="A96">
        <v>57</v>
      </c>
      <c r="B96">
        <v>59</v>
      </c>
      <c r="C96" t="s">
        <v>36</v>
      </c>
      <c r="D96" t="s">
        <v>39</v>
      </c>
      <c r="E96">
        <v>228</v>
      </c>
      <c r="F96">
        <v>4.8962934225561821</v>
      </c>
      <c r="G96">
        <v>6.038019261356971</v>
      </c>
      <c r="H96">
        <v>7.1479799214591129</v>
      </c>
      <c r="I96">
        <v>8.1175200434627914</v>
      </c>
      <c r="J96">
        <v>8.8385413676899809</v>
      </c>
      <c r="K96">
        <v>9.2235575683887099</v>
      </c>
      <c r="L96">
        <v>9.2235592309879131</v>
      </c>
      <c r="M96">
        <v>8.8385470150400689</v>
      </c>
      <c r="N96">
        <v>8.1175319492135873</v>
      </c>
      <c r="O96">
        <v>7.148002995279974</v>
      </c>
      <c r="P96">
        <v>6.0380632697599816</v>
      </c>
      <c r="Q96">
        <v>4.896377422620156</v>
      </c>
      <c r="R96">
        <v>51.675800681142</v>
      </c>
      <c r="S96">
        <v>8.8385470150398593</v>
      </c>
      <c r="T96">
        <v>9.2235592309880179</v>
      </c>
      <c r="U96">
        <v>9.223557568388653</v>
      </c>
      <c r="V96">
        <v>8.838541367689972</v>
      </c>
      <c r="W96">
        <v>8.1175200434628163</v>
      </c>
      <c r="X96">
        <v>7.1479799214591164</v>
      </c>
      <c r="Y96">
        <v>6.0380192613569861</v>
      </c>
      <c r="Z96">
        <v>4.8962934225561572</v>
      </c>
      <c r="AA96">
        <v>3.8149421502593346</v>
      </c>
      <c r="AB96">
        <v>2.859009060511374</v>
      </c>
      <c r="AC96">
        <v>2.0633904664503562</v>
      </c>
      <c r="AD96">
        <v>1.4361059379428145</v>
      </c>
      <c r="AE96">
        <v>0.96538086959112634</v>
      </c>
      <c r="AF96">
        <v>0.62784205319404152</v>
      </c>
      <c r="AG96">
        <v>0.39576310912403717</v>
      </c>
      <c r="AH96">
        <v>0.24227307750246058</v>
      </c>
      <c r="AI96">
        <v>0.14433318798696254</v>
      </c>
      <c r="AJ96">
        <v>8.3863978926795452E-2</v>
      </c>
      <c r="AK96">
        <v>4.7636155402822102E-2</v>
      </c>
      <c r="AL96">
        <v>2.6515282984664431E-2</v>
      </c>
      <c r="AM96">
        <v>1.4499022156763438E-2</v>
      </c>
      <c r="AN96">
        <v>7.8087648073057164E-3</v>
      </c>
      <c r="AO96">
        <v>4.1531219539556906E-3</v>
      </c>
      <c r="AP96">
        <v>2.1871986056079501E-3</v>
      </c>
      <c r="AQ96">
        <v>1.1437128421424813E-3</v>
      </c>
      <c r="AR96">
        <v>5.954921889636558E-4</v>
      </c>
      <c r="AS96">
        <v>3.0960614199927072E-4</v>
      </c>
      <c r="AT96">
        <v>1.612222632346459E-4</v>
      </c>
      <c r="AU96">
        <v>8.4373875690147362E-5</v>
      </c>
      <c r="AV96">
        <v>4.458450740327082E-5</v>
      </c>
      <c r="AW96">
        <v>12.738145590903819</v>
      </c>
    </row>
    <row r="97" spans="1:49" x14ac:dyDescent="0.35">
      <c r="A97">
        <v>57</v>
      </c>
      <c r="B97">
        <v>59</v>
      </c>
      <c r="C97" t="s">
        <v>36</v>
      </c>
      <c r="D97" t="s">
        <v>40</v>
      </c>
      <c r="E97">
        <v>228</v>
      </c>
      <c r="F97">
        <v>8.4233877402200229E-5</v>
      </c>
      <c r="G97">
        <v>4.4359163291824757E-5</v>
      </c>
      <c r="H97">
        <v>2.3618912289907443E-5</v>
      </c>
      <c r="I97">
        <v>1.278104985522222E-5</v>
      </c>
      <c r="J97">
        <v>7.0959121322954998E-6</v>
      </c>
      <c r="K97">
        <v>4.1266729137952201E-6</v>
      </c>
      <c r="L97">
        <v>2.63405218328172E-6</v>
      </c>
      <c r="M97">
        <v>2.01159679047846E-6</v>
      </c>
      <c r="N97">
        <v>2.01159678414006E-6</v>
      </c>
      <c r="O97">
        <v>2.6340521975283E-6</v>
      </c>
      <c r="P97">
        <v>4.1266729818258605E-6</v>
      </c>
      <c r="Q97">
        <v>7.0959118902415796E-6</v>
      </c>
      <c r="R97">
        <v>12.738079824750189</v>
      </c>
      <c r="S97">
        <v>4.896294497306573</v>
      </c>
      <c r="T97">
        <v>6.0380211493263278</v>
      </c>
      <c r="U97">
        <v>7.1479833020491403</v>
      </c>
      <c r="V97">
        <v>8.1175262025284365</v>
      </c>
      <c r="W97">
        <v>8.8385527617252038</v>
      </c>
      <c r="X97">
        <v>9.2235789242187476</v>
      </c>
      <c r="Y97">
        <v>9.2235996888224303</v>
      </c>
      <c r="Z97">
        <v>8.8386242930035177</v>
      </c>
      <c r="AA97">
        <v>8.1176803904272905</v>
      </c>
      <c r="AB97">
        <v>7.1482889825094604</v>
      </c>
      <c r="AC97">
        <v>6.0386144027856581</v>
      </c>
      <c r="AD97">
        <v>4.8974369015848795</v>
      </c>
      <c r="AE97">
        <v>3.8171291870201296</v>
      </c>
      <c r="AF97">
        <v>2.8631620658581443</v>
      </c>
      <c r="AG97">
        <v>2.0711991436192001</v>
      </c>
      <c r="AH97">
        <v>1.450604891260542</v>
      </c>
      <c r="AI97">
        <v>0.99189609595948192</v>
      </c>
      <c r="AJ97">
        <v>0.67547815976551806</v>
      </c>
      <c r="AK97">
        <v>0.479627043835404</v>
      </c>
      <c r="AL97">
        <v>0.38660622342810003</v>
      </c>
      <c r="AM97">
        <v>0.38660622342810003</v>
      </c>
      <c r="AN97">
        <v>0.479627043835404</v>
      </c>
      <c r="AO97">
        <v>0.67547815976551806</v>
      </c>
      <c r="AP97">
        <v>0.9918960959593679</v>
      </c>
      <c r="AQ97">
        <v>1.4506048912607701</v>
      </c>
      <c r="AR97">
        <v>2.0711991436191433</v>
      </c>
      <c r="AS97">
        <v>2.8631620658581221</v>
      </c>
      <c r="AT97">
        <v>3.8171291870201296</v>
      </c>
      <c r="AU97">
        <v>4.8974369015847889</v>
      </c>
      <c r="AV97">
        <v>6.0386144027857096</v>
      </c>
      <c r="AW97">
        <v>90.328065023616006</v>
      </c>
    </row>
    <row r="98" spans="1:49" x14ac:dyDescent="0.35">
      <c r="A98">
        <v>57</v>
      </c>
      <c r="B98">
        <v>88</v>
      </c>
      <c r="C98" t="s">
        <v>36</v>
      </c>
      <c r="D98" t="s">
        <v>39</v>
      </c>
      <c r="E98">
        <v>228</v>
      </c>
      <c r="F98">
        <v>4.8962934225561821</v>
      </c>
      <c r="G98">
        <v>6.038019261356971</v>
      </c>
      <c r="H98">
        <v>7.1479799214591129</v>
      </c>
      <c r="I98">
        <v>8.1175200434627914</v>
      </c>
      <c r="J98">
        <v>8.8385413676899809</v>
      </c>
      <c r="K98">
        <v>9.2235575683887099</v>
      </c>
      <c r="L98">
        <v>9.2235592309879131</v>
      </c>
      <c r="M98">
        <v>8.8385470150400689</v>
      </c>
      <c r="N98">
        <v>8.1175319492135873</v>
      </c>
      <c r="O98">
        <v>7.148002995279974</v>
      </c>
      <c r="P98">
        <v>6.0380632697599816</v>
      </c>
      <c r="Q98">
        <v>4.896377422620156</v>
      </c>
      <c r="R98">
        <v>51.675800681142</v>
      </c>
      <c r="S98">
        <v>8.8385470150398593</v>
      </c>
      <c r="T98">
        <v>9.2235592309880179</v>
      </c>
      <c r="U98">
        <v>9.223557568388653</v>
      </c>
      <c r="V98">
        <v>8.838541367689972</v>
      </c>
      <c r="W98">
        <v>8.1175200434628163</v>
      </c>
      <c r="X98">
        <v>7.1479799214591164</v>
      </c>
      <c r="Y98">
        <v>6.0380192613569861</v>
      </c>
      <c r="Z98">
        <v>4.8962934225561572</v>
      </c>
      <c r="AA98">
        <v>3.8149421502593346</v>
      </c>
      <c r="AB98">
        <v>2.859009060511374</v>
      </c>
      <c r="AC98">
        <v>2.0633904664503562</v>
      </c>
      <c r="AD98">
        <v>1.4361059379428145</v>
      </c>
      <c r="AE98">
        <v>0.96538086959112634</v>
      </c>
      <c r="AF98">
        <v>0.62784205319404152</v>
      </c>
      <c r="AG98">
        <v>0.39576310912403717</v>
      </c>
      <c r="AH98">
        <v>0.24227307750246058</v>
      </c>
      <c r="AI98">
        <v>0.14433318798696254</v>
      </c>
      <c r="AJ98">
        <v>8.3863978926795452E-2</v>
      </c>
      <c r="AK98">
        <v>4.7636155402822102E-2</v>
      </c>
      <c r="AL98">
        <v>2.6515282984664431E-2</v>
      </c>
      <c r="AM98">
        <v>1.4499022156763438E-2</v>
      </c>
      <c r="AN98">
        <v>7.8087648073057164E-3</v>
      </c>
      <c r="AO98">
        <v>4.1531219539556906E-3</v>
      </c>
      <c r="AP98">
        <v>2.1871986056079501E-3</v>
      </c>
      <c r="AQ98">
        <v>1.1437128421424813E-3</v>
      </c>
      <c r="AR98">
        <v>5.954921889636558E-4</v>
      </c>
      <c r="AS98">
        <v>3.0960614199927072E-4</v>
      </c>
      <c r="AT98">
        <v>1.612222632346459E-4</v>
      </c>
      <c r="AU98">
        <v>8.4373875690147362E-5</v>
      </c>
      <c r="AV98">
        <v>4.458450740327082E-5</v>
      </c>
      <c r="AW98">
        <v>12.738145590903819</v>
      </c>
    </row>
    <row r="99" spans="1:49" x14ac:dyDescent="0.35">
      <c r="A99">
        <v>57</v>
      </c>
      <c r="B99">
        <v>88</v>
      </c>
      <c r="C99" t="s">
        <v>36</v>
      </c>
      <c r="D99" t="s">
        <v>40</v>
      </c>
      <c r="E99">
        <v>228</v>
      </c>
      <c r="F99">
        <v>8.4233877402200229E-5</v>
      </c>
      <c r="G99">
        <v>4.4359163291824757E-5</v>
      </c>
      <c r="H99">
        <v>2.3618912289907443E-5</v>
      </c>
      <c r="I99">
        <v>1.278104985522222E-5</v>
      </c>
      <c r="J99">
        <v>7.0959121322954998E-6</v>
      </c>
      <c r="K99">
        <v>4.1266729137952201E-6</v>
      </c>
      <c r="L99">
        <v>2.63405218328172E-6</v>
      </c>
      <c r="M99">
        <v>2.01159679047846E-6</v>
      </c>
      <c r="N99">
        <v>2.01159678414006E-6</v>
      </c>
      <c r="O99">
        <v>2.6340521975283E-6</v>
      </c>
      <c r="P99">
        <v>4.1266729818258605E-6</v>
      </c>
      <c r="Q99">
        <v>7.0959118902415796E-6</v>
      </c>
      <c r="R99">
        <v>12.738079824750189</v>
      </c>
      <c r="S99">
        <v>4.896294497306573</v>
      </c>
      <c r="T99">
        <v>6.0380211493263278</v>
      </c>
      <c r="U99">
        <v>7.1479833020491403</v>
      </c>
      <c r="V99">
        <v>8.1175262025284365</v>
      </c>
      <c r="W99">
        <v>8.8385527617252038</v>
      </c>
      <c r="X99">
        <v>9.2235789242187476</v>
      </c>
      <c r="Y99">
        <v>9.2235996888224303</v>
      </c>
      <c r="Z99">
        <v>8.8386242930035177</v>
      </c>
      <c r="AA99">
        <v>8.1176803904272905</v>
      </c>
      <c r="AB99">
        <v>7.1482889825094604</v>
      </c>
      <c r="AC99">
        <v>6.0386144027856581</v>
      </c>
      <c r="AD99">
        <v>4.8974369015848795</v>
      </c>
      <c r="AE99">
        <v>3.8171291870201296</v>
      </c>
      <c r="AF99">
        <v>2.8631620658581443</v>
      </c>
      <c r="AG99">
        <v>2.0711991436192001</v>
      </c>
      <c r="AH99">
        <v>1.450604891260542</v>
      </c>
      <c r="AI99">
        <v>0.99189609595948192</v>
      </c>
      <c r="AJ99">
        <v>0.67547815976551806</v>
      </c>
      <c r="AK99">
        <v>0.479627043835404</v>
      </c>
      <c r="AL99">
        <v>0.38660622342810003</v>
      </c>
      <c r="AM99">
        <v>0.38660622342810003</v>
      </c>
      <c r="AN99">
        <v>0.479627043835404</v>
      </c>
      <c r="AO99">
        <v>0.67547815976551806</v>
      </c>
      <c r="AP99">
        <v>0.9918960959593679</v>
      </c>
      <c r="AQ99">
        <v>1.4506048912607701</v>
      </c>
      <c r="AR99">
        <v>2.0711991436191433</v>
      </c>
      <c r="AS99">
        <v>2.8631620658581221</v>
      </c>
      <c r="AT99">
        <v>3.8171291870201296</v>
      </c>
      <c r="AU99">
        <v>4.8974369015847889</v>
      </c>
      <c r="AV99">
        <v>6.0386144027857096</v>
      </c>
      <c r="AW99">
        <v>90.328065023616006</v>
      </c>
    </row>
    <row r="100" spans="1:49" x14ac:dyDescent="0.35">
      <c r="A100">
        <v>57</v>
      </c>
      <c r="B100">
        <v>46</v>
      </c>
      <c r="C100" t="s">
        <v>37</v>
      </c>
      <c r="D100" t="s">
        <v>39</v>
      </c>
      <c r="E100">
        <v>2280</v>
      </c>
      <c r="F100">
        <v>6.2867145615539992E-3</v>
      </c>
      <c r="G100">
        <v>6.7017634918595994E-3</v>
      </c>
      <c r="H100">
        <v>7.2949677544187994E-3</v>
      </c>
      <c r="I100">
        <v>8.1052801941624009E-3</v>
      </c>
      <c r="J100">
        <v>9.1881100155323994E-3</v>
      </c>
      <c r="K100">
        <v>1.06209530067528E-2</v>
      </c>
      <c r="L100">
        <v>1.2511492868251201E-2</v>
      </c>
      <c r="M100">
        <v>1.5009183034314E-2</v>
      </c>
      <c r="N100">
        <v>1.8321762546525601E-2</v>
      </c>
      <c r="O100">
        <v>2.27387858582388E-2</v>
      </c>
      <c r="P100">
        <v>2.8665124957104E-2</v>
      </c>
      <c r="Q100">
        <v>3.6668622887219997E-2</v>
      </c>
      <c r="R100">
        <v>185.75837068914001</v>
      </c>
      <c r="S100">
        <v>50.801266300404002</v>
      </c>
      <c r="T100">
        <v>60.9099806754</v>
      </c>
      <c r="U100">
        <v>71.715782205251998</v>
      </c>
      <c r="V100">
        <v>82.861170075347999</v>
      </c>
      <c r="W100">
        <v>93.892320112488008</v>
      </c>
      <c r="X100">
        <v>104.28467349301199</v>
      </c>
      <c r="Y100">
        <v>113.48228492443199</v>
      </c>
      <c r="Z100">
        <v>120.9473770047</v>
      </c>
      <c r="AA100">
        <v>126.21407133011999</v>
      </c>
      <c r="AB100">
        <v>128.93867121703201</v>
      </c>
      <c r="AC100">
        <v>128.93867121703201</v>
      </c>
      <c r="AD100">
        <v>126.21407133011999</v>
      </c>
      <c r="AE100">
        <v>120.9473770047</v>
      </c>
      <c r="AF100">
        <v>113.48228492443199</v>
      </c>
      <c r="AG100">
        <v>104.28467349301199</v>
      </c>
      <c r="AH100">
        <v>93.892320112488008</v>
      </c>
      <c r="AI100">
        <v>82.861170075347999</v>
      </c>
      <c r="AJ100">
        <v>71.715782205251998</v>
      </c>
      <c r="AK100">
        <v>60.9099806754</v>
      </c>
      <c r="AL100">
        <v>50.801266300404002</v>
      </c>
      <c r="AM100">
        <v>41.63983125096</v>
      </c>
      <c r="AN100">
        <v>33.570668760192</v>
      </c>
      <c r="AO100">
        <v>26.645668226112001</v>
      </c>
      <c r="AP100">
        <v>20.841878070466798</v>
      </c>
      <c r="AQ100">
        <v>16.0822182426948</v>
      </c>
      <c r="AR100">
        <v>12.255597326050799</v>
      </c>
      <c r="AS100">
        <v>9.2343491708508001</v>
      </c>
      <c r="AT100">
        <v>6.8878926884507994</v>
      </c>
      <c r="AU100">
        <v>5.0923546485204003</v>
      </c>
      <c r="AV100">
        <v>3.7364883732684002</v>
      </c>
      <c r="AW100">
        <v>9.9773751155808004</v>
      </c>
    </row>
    <row r="101" spans="1:49" x14ac:dyDescent="0.35">
      <c r="A101">
        <v>57</v>
      </c>
      <c r="B101">
        <v>46</v>
      </c>
      <c r="C101" t="s">
        <v>37</v>
      </c>
      <c r="D101" t="s">
        <v>40</v>
      </c>
      <c r="E101">
        <v>2280</v>
      </c>
      <c r="F101">
        <v>8.1052801927716002E-3</v>
      </c>
      <c r="G101">
        <v>7.2949677553763997E-3</v>
      </c>
      <c r="H101">
        <v>6.7017634910615997E-3</v>
      </c>
      <c r="I101">
        <v>6.2867145629904005E-3</v>
      </c>
      <c r="J101">
        <v>6.0234711430152002E-3</v>
      </c>
      <c r="K101">
        <v>5.8957402756679997E-3</v>
      </c>
      <c r="L101">
        <v>5.8957402777883999E-3</v>
      </c>
      <c r="M101">
        <v>6.0234711425135997E-3</v>
      </c>
      <c r="N101">
        <v>6.2867145605963997E-3</v>
      </c>
      <c r="O101">
        <v>6.7017634928171997E-3</v>
      </c>
      <c r="P101">
        <v>7.2949677525035997E-3</v>
      </c>
      <c r="Q101">
        <v>8.1052801960775998E-3</v>
      </c>
      <c r="R101">
        <v>18.753990988525199</v>
      </c>
      <c r="S101">
        <v>6.8878926884735998</v>
      </c>
      <c r="T101">
        <v>9.2343491708508001</v>
      </c>
      <c r="U101">
        <v>12.255597326050799</v>
      </c>
      <c r="V101">
        <v>16.0822182426948</v>
      </c>
      <c r="W101">
        <v>20.841878070466798</v>
      </c>
      <c r="X101">
        <v>26.645668226112001</v>
      </c>
      <c r="Y101">
        <v>33.570668760192</v>
      </c>
      <c r="Z101">
        <v>41.63983125096</v>
      </c>
      <c r="AA101">
        <v>50.801266300404002</v>
      </c>
      <c r="AB101">
        <v>60.9099806754</v>
      </c>
      <c r="AC101">
        <v>71.715782205251998</v>
      </c>
      <c r="AD101">
        <v>82.861170075347999</v>
      </c>
      <c r="AE101">
        <v>93.892320112488008</v>
      </c>
      <c r="AF101">
        <v>104.28467349301199</v>
      </c>
      <c r="AG101">
        <v>113.48228492443199</v>
      </c>
      <c r="AH101">
        <v>120.9473770047</v>
      </c>
      <c r="AI101">
        <v>126.21407133011999</v>
      </c>
      <c r="AJ101">
        <v>128.93867121703201</v>
      </c>
      <c r="AK101">
        <v>128.93867121703201</v>
      </c>
      <c r="AL101">
        <v>126.21407133011999</v>
      </c>
      <c r="AM101">
        <v>120.9473770047</v>
      </c>
      <c r="AN101">
        <v>113.48228492443199</v>
      </c>
      <c r="AO101">
        <v>104.28467349301199</v>
      </c>
      <c r="AP101">
        <v>93.892320112488008</v>
      </c>
      <c r="AQ101">
        <v>82.861170075347999</v>
      </c>
      <c r="AR101">
        <v>71.715782205251998</v>
      </c>
      <c r="AS101">
        <v>60.9099806754</v>
      </c>
      <c r="AT101">
        <v>50.801266300404002</v>
      </c>
      <c r="AU101">
        <v>41.63983125096</v>
      </c>
      <c r="AV101">
        <v>33.570668760192</v>
      </c>
      <c r="AW101">
        <v>110.70159471305999</v>
      </c>
    </row>
    <row r="102" spans="1:49" x14ac:dyDescent="0.35">
      <c r="A102">
        <v>77</v>
      </c>
      <c r="B102">
        <v>19</v>
      </c>
      <c r="C102" t="s">
        <v>36</v>
      </c>
      <c r="D102" t="s">
        <v>39</v>
      </c>
      <c r="E102">
        <v>3800</v>
      </c>
      <c r="F102">
        <v>123.02622765536</v>
      </c>
      <c r="G102">
        <v>186.82726657987999</v>
      </c>
      <c r="H102">
        <v>261.52595108013998</v>
      </c>
      <c r="I102">
        <v>336.98400454632002</v>
      </c>
      <c r="J102">
        <v>399.26632497599996</v>
      </c>
      <c r="K102">
        <v>434.67695602060002</v>
      </c>
      <c r="L102">
        <v>434.67695602060002</v>
      </c>
      <c r="M102">
        <v>399.26632497599996</v>
      </c>
      <c r="N102">
        <v>336.98400454632002</v>
      </c>
      <c r="O102">
        <v>261.52595108013998</v>
      </c>
      <c r="P102">
        <v>186.82726657987999</v>
      </c>
      <c r="Q102">
        <v>123.02622765536</v>
      </c>
      <c r="R102">
        <v>157.69326913865999</v>
      </c>
      <c r="S102">
        <v>1.7887913372757999E-10</v>
      </c>
      <c r="T102">
        <v>1.9575452370187999E-10</v>
      </c>
      <c r="U102">
        <v>0</v>
      </c>
      <c r="V102">
        <v>5.0626169922899997E-11</v>
      </c>
      <c r="W102">
        <v>3.5438318946030001E-11</v>
      </c>
      <c r="X102">
        <v>0</v>
      </c>
      <c r="Y102">
        <v>1.1517453657474E-10</v>
      </c>
      <c r="Z102">
        <v>0</v>
      </c>
      <c r="AA102">
        <v>0</v>
      </c>
      <c r="AB102">
        <v>1.1939338406822002E-10</v>
      </c>
      <c r="AC102">
        <v>0</v>
      </c>
      <c r="AD102">
        <v>0</v>
      </c>
      <c r="AE102">
        <v>1.0589307208878E-10</v>
      </c>
      <c r="AF102">
        <v>0</v>
      </c>
      <c r="AG102">
        <v>0</v>
      </c>
      <c r="AH102">
        <v>6.4970251400960001E-11</v>
      </c>
      <c r="AI102">
        <v>0</v>
      </c>
      <c r="AJ102">
        <v>1.0758061108602E-10</v>
      </c>
      <c r="AK102">
        <v>1.071587263369E-10</v>
      </c>
      <c r="AL102">
        <v>0</v>
      </c>
      <c r="AM102">
        <v>5.4001247917760001E-11</v>
      </c>
      <c r="AN102">
        <v>0</v>
      </c>
      <c r="AO102">
        <v>0</v>
      </c>
      <c r="AP102">
        <v>1.0631495683827999E-10</v>
      </c>
      <c r="AQ102">
        <v>0</v>
      </c>
      <c r="AR102">
        <v>0</v>
      </c>
      <c r="AS102">
        <v>1.2403411631119999E-10</v>
      </c>
      <c r="AT102">
        <v>0</v>
      </c>
      <c r="AU102">
        <v>0</v>
      </c>
      <c r="AV102">
        <v>1.1475265182524E-10</v>
      </c>
      <c r="AW102">
        <v>157.69326913904001</v>
      </c>
    </row>
    <row r="103" spans="1:49" x14ac:dyDescent="0.35">
      <c r="A103">
        <v>77</v>
      </c>
      <c r="B103">
        <v>19</v>
      </c>
      <c r="C103" t="s">
        <v>36</v>
      </c>
      <c r="D103" t="s">
        <v>40</v>
      </c>
      <c r="E103">
        <v>3800</v>
      </c>
      <c r="F103">
        <v>0</v>
      </c>
      <c r="G103">
        <v>0</v>
      </c>
      <c r="H103">
        <v>1.2060630272270001E-10</v>
      </c>
      <c r="I103">
        <v>0</v>
      </c>
      <c r="J103">
        <v>0</v>
      </c>
      <c r="K103">
        <v>1.1485812301252E-10</v>
      </c>
      <c r="L103">
        <v>0</v>
      </c>
      <c r="M103">
        <v>3.5227376571356004E-11</v>
      </c>
      <c r="N103">
        <v>5.0520698735619996E-11</v>
      </c>
      <c r="O103">
        <v>0</v>
      </c>
      <c r="P103">
        <v>1.9585999488916001E-10</v>
      </c>
      <c r="Q103">
        <v>1.7750800829218002E-10</v>
      </c>
      <c r="R103">
        <v>157.69326913865999</v>
      </c>
      <c r="S103">
        <v>123.02622765536</v>
      </c>
      <c r="T103">
        <v>186.82726657987999</v>
      </c>
      <c r="U103">
        <v>261.52595108013998</v>
      </c>
      <c r="V103">
        <v>336.98400454632002</v>
      </c>
      <c r="W103">
        <v>399.26632497599996</v>
      </c>
      <c r="X103">
        <v>434.67695602060002</v>
      </c>
      <c r="Y103">
        <v>434.67695602060002</v>
      </c>
      <c r="Z103">
        <v>399.26632497599996</v>
      </c>
      <c r="AA103">
        <v>336.98400454632002</v>
      </c>
      <c r="AB103">
        <v>261.52595108013998</v>
      </c>
      <c r="AC103">
        <v>186.82726657987999</v>
      </c>
      <c r="AD103">
        <v>123.02622765536</v>
      </c>
      <c r="AE103">
        <v>74.807947312720003</v>
      </c>
      <c r="AF103">
        <v>42.091714501200002</v>
      </c>
      <c r="AG103">
        <v>21.968112860080002</v>
      </c>
      <c r="AH103">
        <v>10.664060762251999</v>
      </c>
      <c r="AI103">
        <v>4.8295433294560004</v>
      </c>
      <c r="AJ103">
        <v>2.0473457095017999</v>
      </c>
      <c r="AK103">
        <v>0.81535823434659993</v>
      </c>
      <c r="AL103">
        <v>0.30624186632132</v>
      </c>
      <c r="AM103">
        <v>0.10892699312998</v>
      </c>
      <c r="AN103">
        <v>3.6851861855437998E-2</v>
      </c>
      <c r="AO103">
        <v>1.1913209641858E-2</v>
      </c>
      <c r="AP103">
        <v>3.6976198475750003E-3</v>
      </c>
      <c r="AQ103">
        <v>1.1073782712140001E-3</v>
      </c>
      <c r="AR103">
        <v>3.2164366092775999E-4</v>
      </c>
      <c r="AS103">
        <v>9.1084549924560002E-5</v>
      </c>
      <c r="AT103">
        <v>2.5283260240979999E-5</v>
      </c>
      <c r="AU103">
        <v>6.9171869121400006E-6</v>
      </c>
      <c r="AV103">
        <v>1.8756270314656E-6</v>
      </c>
      <c r="AW103">
        <v>6.9601533425460002E-7</v>
      </c>
    </row>
    <row r="104" spans="1:49" x14ac:dyDescent="0.35">
      <c r="A104">
        <v>77</v>
      </c>
      <c r="B104">
        <v>21</v>
      </c>
      <c r="C104" t="s">
        <v>36</v>
      </c>
      <c r="D104" t="s">
        <v>39</v>
      </c>
      <c r="E104">
        <v>3800</v>
      </c>
      <c r="F104">
        <v>123.02622765536</v>
      </c>
      <c r="G104">
        <v>186.82726657987999</v>
      </c>
      <c r="H104">
        <v>261.52595108013998</v>
      </c>
      <c r="I104">
        <v>336.98400454632002</v>
      </c>
      <c r="J104">
        <v>399.26632497599996</v>
      </c>
      <c r="K104">
        <v>434.67695602060002</v>
      </c>
      <c r="L104">
        <v>434.67695602060002</v>
      </c>
      <c r="M104">
        <v>399.26632497599996</v>
      </c>
      <c r="N104">
        <v>336.98400454632002</v>
      </c>
      <c r="O104">
        <v>261.52595108013998</v>
      </c>
      <c r="P104">
        <v>186.82726657987999</v>
      </c>
      <c r="Q104">
        <v>123.02622765536</v>
      </c>
      <c r="R104">
        <v>157.69326913865999</v>
      </c>
      <c r="S104">
        <v>1.7887913372757999E-10</v>
      </c>
      <c r="T104">
        <v>1.9575452370187999E-10</v>
      </c>
      <c r="U104">
        <v>0</v>
      </c>
      <c r="V104">
        <v>5.0626169922899997E-11</v>
      </c>
      <c r="W104">
        <v>3.5438318946030001E-11</v>
      </c>
      <c r="X104">
        <v>0</v>
      </c>
      <c r="Y104">
        <v>1.1517453657474E-10</v>
      </c>
      <c r="Z104">
        <v>0</v>
      </c>
      <c r="AA104">
        <v>0</v>
      </c>
      <c r="AB104">
        <v>1.1939338406822002E-10</v>
      </c>
      <c r="AC104">
        <v>0</v>
      </c>
      <c r="AD104">
        <v>0</v>
      </c>
      <c r="AE104">
        <v>1.0589307208878E-10</v>
      </c>
      <c r="AF104">
        <v>0</v>
      </c>
      <c r="AG104">
        <v>0</v>
      </c>
      <c r="AH104">
        <v>6.4970251400960001E-11</v>
      </c>
      <c r="AI104">
        <v>0</v>
      </c>
      <c r="AJ104">
        <v>1.0758061108602E-10</v>
      </c>
      <c r="AK104">
        <v>1.071587263369E-10</v>
      </c>
      <c r="AL104">
        <v>0</v>
      </c>
      <c r="AM104">
        <v>5.4001247917760001E-11</v>
      </c>
      <c r="AN104">
        <v>0</v>
      </c>
      <c r="AO104">
        <v>0</v>
      </c>
      <c r="AP104">
        <v>1.0631495683827999E-10</v>
      </c>
      <c r="AQ104">
        <v>0</v>
      </c>
      <c r="AR104">
        <v>0</v>
      </c>
      <c r="AS104">
        <v>1.2403411631119999E-10</v>
      </c>
      <c r="AT104">
        <v>0</v>
      </c>
      <c r="AU104">
        <v>0</v>
      </c>
      <c r="AV104">
        <v>1.1475265182524E-10</v>
      </c>
      <c r="AW104">
        <v>157.69326913904001</v>
      </c>
    </row>
    <row r="105" spans="1:49" x14ac:dyDescent="0.35">
      <c r="A105">
        <v>77</v>
      </c>
      <c r="B105">
        <v>21</v>
      </c>
      <c r="C105" t="s">
        <v>36</v>
      </c>
      <c r="D105" t="s">
        <v>40</v>
      </c>
      <c r="E105">
        <v>3800</v>
      </c>
      <c r="F105">
        <v>0</v>
      </c>
      <c r="G105">
        <v>0</v>
      </c>
      <c r="H105">
        <v>1.2060630272270001E-10</v>
      </c>
      <c r="I105">
        <v>0</v>
      </c>
      <c r="J105">
        <v>0</v>
      </c>
      <c r="K105">
        <v>1.1485812301252E-10</v>
      </c>
      <c r="L105">
        <v>0</v>
      </c>
      <c r="M105">
        <v>3.5227376571356004E-11</v>
      </c>
      <c r="N105">
        <v>5.0520698735619996E-11</v>
      </c>
      <c r="O105">
        <v>0</v>
      </c>
      <c r="P105">
        <v>1.9585999488916001E-10</v>
      </c>
      <c r="Q105">
        <v>1.7750800829218002E-10</v>
      </c>
      <c r="R105">
        <v>157.69326913865999</v>
      </c>
      <c r="S105">
        <v>123.02622765536</v>
      </c>
      <c r="T105">
        <v>186.82726657987999</v>
      </c>
      <c r="U105">
        <v>261.52595108013998</v>
      </c>
      <c r="V105">
        <v>336.98400454632002</v>
      </c>
      <c r="W105">
        <v>399.26632497599996</v>
      </c>
      <c r="X105">
        <v>434.67695602060002</v>
      </c>
      <c r="Y105">
        <v>434.67695602060002</v>
      </c>
      <c r="Z105">
        <v>399.26632497599996</v>
      </c>
      <c r="AA105">
        <v>336.98400454632002</v>
      </c>
      <c r="AB105">
        <v>261.52595108013998</v>
      </c>
      <c r="AC105">
        <v>186.82726657987999</v>
      </c>
      <c r="AD105">
        <v>123.02622765536</v>
      </c>
      <c r="AE105">
        <v>74.807947312720003</v>
      </c>
      <c r="AF105">
        <v>42.091714501200002</v>
      </c>
      <c r="AG105">
        <v>21.968112860080002</v>
      </c>
      <c r="AH105">
        <v>10.664060762251999</v>
      </c>
      <c r="AI105">
        <v>4.8295433294560004</v>
      </c>
      <c r="AJ105">
        <v>2.0473457095017999</v>
      </c>
      <c r="AK105">
        <v>0.81535823434659993</v>
      </c>
      <c r="AL105">
        <v>0.30624186632132</v>
      </c>
      <c r="AM105">
        <v>0.10892699312998</v>
      </c>
      <c r="AN105">
        <v>3.6851861855437998E-2</v>
      </c>
      <c r="AO105">
        <v>1.1913209641858E-2</v>
      </c>
      <c r="AP105">
        <v>3.6976198475750003E-3</v>
      </c>
      <c r="AQ105">
        <v>1.1073782712140001E-3</v>
      </c>
      <c r="AR105">
        <v>3.2164366092775999E-4</v>
      </c>
      <c r="AS105">
        <v>9.1084549924560002E-5</v>
      </c>
      <c r="AT105">
        <v>2.5283260240979999E-5</v>
      </c>
      <c r="AU105">
        <v>6.9171869121400006E-6</v>
      </c>
      <c r="AV105">
        <v>1.8756270314656E-6</v>
      </c>
      <c r="AW105">
        <v>6.9601533425460002E-7</v>
      </c>
    </row>
    <row r="106" spans="1:49" x14ac:dyDescent="0.35">
      <c r="A106">
        <v>77</v>
      </c>
      <c r="B106">
        <v>34</v>
      </c>
      <c r="C106" t="s">
        <v>36</v>
      </c>
      <c r="D106" t="s">
        <v>39</v>
      </c>
      <c r="E106">
        <v>1900</v>
      </c>
      <c r="F106">
        <v>61.513113827680002</v>
      </c>
      <c r="G106">
        <v>93.413633289939995</v>
      </c>
      <c r="H106">
        <v>130.76297554006999</v>
      </c>
      <c r="I106">
        <v>168.49200227316001</v>
      </c>
      <c r="J106">
        <v>199.63316248799998</v>
      </c>
      <c r="K106">
        <v>217.33847801030001</v>
      </c>
      <c r="L106">
        <v>217.33847801030001</v>
      </c>
      <c r="M106">
        <v>199.63316248799998</v>
      </c>
      <c r="N106">
        <v>168.49200227316001</v>
      </c>
      <c r="O106">
        <v>130.76297554006999</v>
      </c>
      <c r="P106">
        <v>93.413633289939995</v>
      </c>
      <c r="Q106">
        <v>61.513113827680002</v>
      </c>
      <c r="R106">
        <v>78.846634569329993</v>
      </c>
      <c r="S106">
        <v>8.9439566863789996E-11</v>
      </c>
      <c r="T106">
        <v>9.7877261850939997E-11</v>
      </c>
      <c r="U106">
        <v>0</v>
      </c>
      <c r="V106">
        <v>2.5313084961449999E-11</v>
      </c>
      <c r="W106">
        <v>1.7719159473015001E-11</v>
      </c>
      <c r="X106">
        <v>0</v>
      </c>
      <c r="Y106">
        <v>5.758726828737E-11</v>
      </c>
      <c r="Z106">
        <v>0</v>
      </c>
      <c r="AA106">
        <v>0</v>
      </c>
      <c r="AB106">
        <v>5.9696692034110009E-11</v>
      </c>
      <c r="AC106">
        <v>0</v>
      </c>
      <c r="AD106">
        <v>0</v>
      </c>
      <c r="AE106">
        <v>5.2946536044390001E-11</v>
      </c>
      <c r="AF106">
        <v>0</v>
      </c>
      <c r="AG106">
        <v>0</v>
      </c>
      <c r="AH106">
        <v>3.248512570048E-11</v>
      </c>
      <c r="AI106">
        <v>0</v>
      </c>
      <c r="AJ106">
        <v>5.379030554301E-11</v>
      </c>
      <c r="AK106">
        <v>5.3579363168449998E-11</v>
      </c>
      <c r="AL106">
        <v>0</v>
      </c>
      <c r="AM106">
        <v>2.7000623958880001E-11</v>
      </c>
      <c r="AN106">
        <v>0</v>
      </c>
      <c r="AO106">
        <v>0</v>
      </c>
      <c r="AP106">
        <v>5.3157478419139995E-11</v>
      </c>
      <c r="AQ106">
        <v>0</v>
      </c>
      <c r="AR106">
        <v>0</v>
      </c>
      <c r="AS106">
        <v>6.2017058155599993E-11</v>
      </c>
      <c r="AT106">
        <v>0</v>
      </c>
      <c r="AU106">
        <v>0</v>
      </c>
      <c r="AV106">
        <v>5.7376325912619999E-11</v>
      </c>
      <c r="AW106">
        <v>78.846634569520006</v>
      </c>
    </row>
    <row r="107" spans="1:49" x14ac:dyDescent="0.35">
      <c r="A107">
        <v>77</v>
      </c>
      <c r="B107">
        <v>34</v>
      </c>
      <c r="C107" t="s">
        <v>36</v>
      </c>
      <c r="D107" t="s">
        <v>40</v>
      </c>
      <c r="E107">
        <v>1900</v>
      </c>
      <c r="F107">
        <v>0</v>
      </c>
      <c r="G107">
        <v>0</v>
      </c>
      <c r="H107">
        <v>6.0303151361350003E-11</v>
      </c>
      <c r="I107">
        <v>0</v>
      </c>
      <c r="J107">
        <v>0</v>
      </c>
      <c r="K107">
        <v>5.742906150626E-11</v>
      </c>
      <c r="L107">
        <v>0</v>
      </c>
      <c r="M107">
        <v>1.7613688285678002E-11</v>
      </c>
      <c r="N107">
        <v>2.5260349367809998E-11</v>
      </c>
      <c r="O107">
        <v>0</v>
      </c>
      <c r="P107">
        <v>9.7929997444580004E-11</v>
      </c>
      <c r="Q107">
        <v>8.8754004146090011E-11</v>
      </c>
      <c r="R107">
        <v>78.846634569329993</v>
      </c>
      <c r="S107">
        <v>61.513113827680002</v>
      </c>
      <c r="T107">
        <v>93.413633289939995</v>
      </c>
      <c r="U107">
        <v>130.76297554006999</v>
      </c>
      <c r="V107">
        <v>168.49200227316001</v>
      </c>
      <c r="W107">
        <v>199.63316248799998</v>
      </c>
      <c r="X107">
        <v>217.33847801030001</v>
      </c>
      <c r="Y107">
        <v>217.33847801030001</v>
      </c>
      <c r="Z107">
        <v>199.63316248799998</v>
      </c>
      <c r="AA107">
        <v>168.49200227316001</v>
      </c>
      <c r="AB107">
        <v>130.76297554006999</v>
      </c>
      <c r="AC107">
        <v>93.413633289939995</v>
      </c>
      <c r="AD107">
        <v>61.513113827680002</v>
      </c>
      <c r="AE107">
        <v>37.403973656360002</v>
      </c>
      <c r="AF107">
        <v>21.045857250600001</v>
      </c>
      <c r="AG107">
        <v>10.984056430040001</v>
      </c>
      <c r="AH107">
        <v>5.3320303811259997</v>
      </c>
      <c r="AI107">
        <v>2.4147716647280002</v>
      </c>
      <c r="AJ107">
        <v>1.0236728547509</v>
      </c>
      <c r="AK107">
        <v>0.40767911717329997</v>
      </c>
      <c r="AL107">
        <v>0.15312093316066</v>
      </c>
      <c r="AM107">
        <v>5.4463496564989999E-2</v>
      </c>
      <c r="AN107">
        <v>1.8425930927718999E-2</v>
      </c>
      <c r="AO107">
        <v>5.956604820929E-3</v>
      </c>
      <c r="AP107">
        <v>1.8488099237875001E-3</v>
      </c>
      <c r="AQ107">
        <v>5.5368913560700003E-4</v>
      </c>
      <c r="AR107">
        <v>1.6082183046387999E-4</v>
      </c>
      <c r="AS107">
        <v>4.5542274962280001E-5</v>
      </c>
      <c r="AT107">
        <v>1.2641630120489999E-5</v>
      </c>
      <c r="AU107">
        <v>3.4585934560700003E-6</v>
      </c>
      <c r="AV107">
        <v>9.3781351573280002E-7</v>
      </c>
      <c r="AW107">
        <v>3.4800766712730001E-7</v>
      </c>
    </row>
    <row r="108" spans="1:49" x14ac:dyDescent="0.35">
      <c r="A108">
        <v>77</v>
      </c>
      <c r="B108">
        <v>37</v>
      </c>
      <c r="C108" t="s">
        <v>36</v>
      </c>
      <c r="D108" t="s">
        <v>39</v>
      </c>
      <c r="E108">
        <v>3800</v>
      </c>
      <c r="F108">
        <v>123.02622765536</v>
      </c>
      <c r="G108">
        <v>186.82726657987999</v>
      </c>
      <c r="H108">
        <v>261.52595108013998</v>
      </c>
      <c r="I108">
        <v>336.98400454632002</v>
      </c>
      <c r="J108">
        <v>399.26632497599996</v>
      </c>
      <c r="K108">
        <v>434.67695602060002</v>
      </c>
      <c r="L108">
        <v>434.67695602060002</v>
      </c>
      <c r="M108">
        <v>399.26632497599996</v>
      </c>
      <c r="N108">
        <v>336.98400454632002</v>
      </c>
      <c r="O108">
        <v>261.52595108013998</v>
      </c>
      <c r="P108">
        <v>186.82726657987999</v>
      </c>
      <c r="Q108">
        <v>123.02622765536</v>
      </c>
      <c r="R108">
        <v>157.69326913865999</v>
      </c>
      <c r="S108">
        <v>1.7887913372757999E-10</v>
      </c>
      <c r="T108">
        <v>1.9575452370187999E-10</v>
      </c>
      <c r="U108">
        <v>0</v>
      </c>
      <c r="V108">
        <v>5.0626169922899997E-11</v>
      </c>
      <c r="W108">
        <v>3.5438318946030001E-11</v>
      </c>
      <c r="X108">
        <v>0</v>
      </c>
      <c r="Y108">
        <v>1.1517453657474E-10</v>
      </c>
      <c r="Z108">
        <v>0</v>
      </c>
      <c r="AA108">
        <v>0</v>
      </c>
      <c r="AB108">
        <v>1.1939338406822002E-10</v>
      </c>
      <c r="AC108">
        <v>0</v>
      </c>
      <c r="AD108">
        <v>0</v>
      </c>
      <c r="AE108">
        <v>1.0589307208878E-10</v>
      </c>
      <c r="AF108">
        <v>0</v>
      </c>
      <c r="AG108">
        <v>0</v>
      </c>
      <c r="AH108">
        <v>6.4970251400960001E-11</v>
      </c>
      <c r="AI108">
        <v>0</v>
      </c>
      <c r="AJ108">
        <v>1.0758061108602E-10</v>
      </c>
      <c r="AK108">
        <v>1.071587263369E-10</v>
      </c>
      <c r="AL108">
        <v>0</v>
      </c>
      <c r="AM108">
        <v>5.4001247917760001E-11</v>
      </c>
      <c r="AN108">
        <v>0</v>
      </c>
      <c r="AO108">
        <v>0</v>
      </c>
      <c r="AP108">
        <v>1.0631495683827999E-10</v>
      </c>
      <c r="AQ108">
        <v>0</v>
      </c>
      <c r="AR108">
        <v>0</v>
      </c>
      <c r="AS108">
        <v>1.2403411631119999E-10</v>
      </c>
      <c r="AT108">
        <v>0</v>
      </c>
      <c r="AU108">
        <v>0</v>
      </c>
      <c r="AV108">
        <v>1.1475265182524E-10</v>
      </c>
      <c r="AW108">
        <v>157.69326913904001</v>
      </c>
    </row>
    <row r="109" spans="1:49" x14ac:dyDescent="0.35">
      <c r="A109">
        <v>77</v>
      </c>
      <c r="B109">
        <v>37</v>
      </c>
      <c r="C109" t="s">
        <v>36</v>
      </c>
      <c r="D109" t="s">
        <v>40</v>
      </c>
      <c r="E109">
        <v>3800</v>
      </c>
      <c r="F109">
        <v>0</v>
      </c>
      <c r="G109">
        <v>0</v>
      </c>
      <c r="H109">
        <v>1.2060630272270001E-10</v>
      </c>
      <c r="I109">
        <v>0</v>
      </c>
      <c r="J109">
        <v>0</v>
      </c>
      <c r="K109">
        <v>1.1485812301252E-10</v>
      </c>
      <c r="L109">
        <v>0</v>
      </c>
      <c r="M109">
        <v>3.5227376571356004E-11</v>
      </c>
      <c r="N109">
        <v>5.0520698735619996E-11</v>
      </c>
      <c r="O109">
        <v>0</v>
      </c>
      <c r="P109">
        <v>1.9585999488916001E-10</v>
      </c>
      <c r="Q109">
        <v>1.7750800829218002E-10</v>
      </c>
      <c r="R109">
        <v>157.69326913865999</v>
      </c>
      <c r="S109">
        <v>123.02622765536</v>
      </c>
      <c r="T109">
        <v>186.82726657987999</v>
      </c>
      <c r="U109">
        <v>261.52595108013998</v>
      </c>
      <c r="V109">
        <v>336.98400454632002</v>
      </c>
      <c r="W109">
        <v>399.26632497599996</v>
      </c>
      <c r="X109">
        <v>434.67695602060002</v>
      </c>
      <c r="Y109">
        <v>434.67695602060002</v>
      </c>
      <c r="Z109">
        <v>399.26632497599996</v>
      </c>
      <c r="AA109">
        <v>336.98400454632002</v>
      </c>
      <c r="AB109">
        <v>261.52595108013998</v>
      </c>
      <c r="AC109">
        <v>186.82726657987999</v>
      </c>
      <c r="AD109">
        <v>123.02622765536</v>
      </c>
      <c r="AE109">
        <v>74.807947312720003</v>
      </c>
      <c r="AF109">
        <v>42.091714501200002</v>
      </c>
      <c r="AG109">
        <v>21.968112860080002</v>
      </c>
      <c r="AH109">
        <v>10.664060762251999</v>
      </c>
      <c r="AI109">
        <v>4.8295433294560004</v>
      </c>
      <c r="AJ109">
        <v>2.0473457095017999</v>
      </c>
      <c r="AK109">
        <v>0.81535823434659993</v>
      </c>
      <c r="AL109">
        <v>0.30624186632132</v>
      </c>
      <c r="AM109">
        <v>0.10892699312998</v>
      </c>
      <c r="AN109">
        <v>3.6851861855437998E-2</v>
      </c>
      <c r="AO109">
        <v>1.1913209641858E-2</v>
      </c>
      <c r="AP109">
        <v>3.6976198475750003E-3</v>
      </c>
      <c r="AQ109">
        <v>1.1073782712140001E-3</v>
      </c>
      <c r="AR109">
        <v>3.2164366092775999E-4</v>
      </c>
      <c r="AS109">
        <v>9.1084549924560002E-5</v>
      </c>
      <c r="AT109">
        <v>2.5283260240979999E-5</v>
      </c>
      <c r="AU109">
        <v>6.9171869121400006E-6</v>
      </c>
      <c r="AV109">
        <v>1.8756270314656E-6</v>
      </c>
      <c r="AW109">
        <v>6.9601533425460002E-7</v>
      </c>
    </row>
    <row r="110" spans="1:49" x14ac:dyDescent="0.35">
      <c r="A110">
        <v>77</v>
      </c>
      <c r="B110">
        <v>94</v>
      </c>
      <c r="C110" t="s">
        <v>36</v>
      </c>
      <c r="D110" t="s">
        <v>39</v>
      </c>
      <c r="E110">
        <v>1368</v>
      </c>
      <c r="F110">
        <v>44.289441955929597</v>
      </c>
      <c r="G110">
        <v>67.257815968756788</v>
      </c>
      <c r="H110">
        <v>94.149342388850386</v>
      </c>
      <c r="I110">
        <v>121.31424163667521</v>
      </c>
      <c r="J110">
        <v>143.73587699135999</v>
      </c>
      <c r="K110">
        <v>156.48370416741599</v>
      </c>
      <c r="L110">
        <v>156.48370416741599</v>
      </c>
      <c r="M110">
        <v>143.73587699135999</v>
      </c>
      <c r="N110">
        <v>121.31424163667521</v>
      </c>
      <c r="O110">
        <v>94.149342388850386</v>
      </c>
      <c r="P110">
        <v>67.257815968756788</v>
      </c>
      <c r="Q110">
        <v>44.289441955929597</v>
      </c>
      <c r="R110">
        <v>56.769576889917595</v>
      </c>
      <c r="S110">
        <v>6.4396488141928794E-11</v>
      </c>
      <c r="T110">
        <v>7.0471628532676797E-11</v>
      </c>
      <c r="U110">
        <v>0</v>
      </c>
      <c r="V110">
        <v>1.8225421172243998E-11</v>
      </c>
      <c r="W110">
        <v>1.2757794820570801E-11</v>
      </c>
      <c r="X110">
        <v>0</v>
      </c>
      <c r="Y110">
        <v>4.1462833166906396E-11</v>
      </c>
      <c r="Z110">
        <v>0</v>
      </c>
      <c r="AA110">
        <v>0</v>
      </c>
      <c r="AB110">
        <v>4.2981618264559205E-11</v>
      </c>
      <c r="AC110">
        <v>0</v>
      </c>
      <c r="AD110">
        <v>0</v>
      </c>
      <c r="AE110">
        <v>3.8121505951960798E-11</v>
      </c>
      <c r="AF110">
        <v>0</v>
      </c>
      <c r="AG110">
        <v>0</v>
      </c>
      <c r="AH110">
        <v>2.33892905043456E-11</v>
      </c>
      <c r="AI110">
        <v>0</v>
      </c>
      <c r="AJ110">
        <v>3.8729019990967195E-11</v>
      </c>
      <c r="AK110">
        <v>3.8577141481283997E-11</v>
      </c>
      <c r="AL110">
        <v>0</v>
      </c>
      <c r="AM110">
        <v>1.9440449250393601E-11</v>
      </c>
      <c r="AN110">
        <v>0</v>
      </c>
      <c r="AO110">
        <v>0</v>
      </c>
      <c r="AP110">
        <v>3.8273384461780798E-11</v>
      </c>
      <c r="AQ110">
        <v>0</v>
      </c>
      <c r="AR110">
        <v>0</v>
      </c>
      <c r="AS110">
        <v>4.4652281872031994E-11</v>
      </c>
      <c r="AT110">
        <v>0</v>
      </c>
      <c r="AU110">
        <v>0</v>
      </c>
      <c r="AV110">
        <v>4.1310954657086396E-11</v>
      </c>
      <c r="AW110">
        <v>56.769576890054402</v>
      </c>
    </row>
    <row r="111" spans="1:49" x14ac:dyDescent="0.35">
      <c r="A111">
        <v>77</v>
      </c>
      <c r="B111">
        <v>94</v>
      </c>
      <c r="C111" t="s">
        <v>36</v>
      </c>
      <c r="D111" t="s">
        <v>40</v>
      </c>
      <c r="E111">
        <v>1368</v>
      </c>
      <c r="F111">
        <v>0</v>
      </c>
      <c r="G111">
        <v>0</v>
      </c>
      <c r="H111">
        <v>4.3418268980172002E-11</v>
      </c>
      <c r="I111">
        <v>0</v>
      </c>
      <c r="J111">
        <v>0</v>
      </c>
      <c r="K111">
        <v>4.1348924284507199E-11</v>
      </c>
      <c r="L111">
        <v>0</v>
      </c>
      <c r="M111">
        <v>1.2681855565688161E-11</v>
      </c>
      <c r="N111">
        <v>1.8187451544823198E-11</v>
      </c>
      <c r="O111">
        <v>0</v>
      </c>
      <c r="P111">
        <v>7.05095981600976E-11</v>
      </c>
      <c r="Q111">
        <v>6.3902882985184805E-11</v>
      </c>
      <c r="R111">
        <v>56.769576889917595</v>
      </c>
      <c r="S111">
        <v>44.289441955929597</v>
      </c>
      <c r="T111">
        <v>67.257815968756788</v>
      </c>
      <c r="U111">
        <v>94.149342388850386</v>
      </c>
      <c r="V111">
        <v>121.31424163667521</v>
      </c>
      <c r="W111">
        <v>143.73587699135999</v>
      </c>
      <c r="X111">
        <v>156.48370416741599</v>
      </c>
      <c r="Y111">
        <v>156.48370416741599</v>
      </c>
      <c r="Z111">
        <v>143.73587699135999</v>
      </c>
      <c r="AA111">
        <v>121.31424163667521</v>
      </c>
      <c r="AB111">
        <v>94.149342388850386</v>
      </c>
      <c r="AC111">
        <v>67.257815968756788</v>
      </c>
      <c r="AD111">
        <v>44.289441955929597</v>
      </c>
      <c r="AE111">
        <v>26.930861032579202</v>
      </c>
      <c r="AF111">
        <v>15.153017220432</v>
      </c>
      <c r="AG111">
        <v>7.9085206296288</v>
      </c>
      <c r="AH111">
        <v>3.8390618744107194</v>
      </c>
      <c r="AI111">
        <v>1.7386355986041602</v>
      </c>
      <c r="AJ111">
        <v>0.737044455420648</v>
      </c>
      <c r="AK111">
        <v>0.29352896436477599</v>
      </c>
      <c r="AL111">
        <v>0.1102470718756752</v>
      </c>
      <c r="AM111">
        <v>3.9213717526792799E-2</v>
      </c>
      <c r="AN111">
        <v>1.3266670267957678E-2</v>
      </c>
      <c r="AO111">
        <v>4.2887554710688801E-3</v>
      </c>
      <c r="AP111">
        <v>1.331143145127E-3</v>
      </c>
      <c r="AQ111">
        <v>3.9865617763704001E-4</v>
      </c>
      <c r="AR111">
        <v>1.1579171793399359E-4</v>
      </c>
      <c r="AS111">
        <v>3.2790437972841597E-5</v>
      </c>
      <c r="AT111">
        <v>9.1019736867527987E-6</v>
      </c>
      <c r="AU111">
        <v>2.4901872883704003E-6</v>
      </c>
      <c r="AV111">
        <v>6.75225731327616E-7</v>
      </c>
      <c r="AW111">
        <v>2.5056552033165602E-7</v>
      </c>
    </row>
    <row r="112" spans="1:49" x14ac:dyDescent="0.35">
      <c r="A112">
        <v>77</v>
      </c>
      <c r="B112">
        <v>46</v>
      </c>
      <c r="C112" t="s">
        <v>36</v>
      </c>
      <c r="D112" t="s">
        <v>39</v>
      </c>
      <c r="E112">
        <v>380</v>
      </c>
      <c r="F112">
        <v>8.1604890375936368</v>
      </c>
      <c r="G112">
        <v>10.063365435594951</v>
      </c>
      <c r="H112">
        <v>11.913299869098521</v>
      </c>
      <c r="I112">
        <v>13.529200072437986</v>
      </c>
      <c r="J112">
        <v>14.730902279483303</v>
      </c>
      <c r="K112">
        <v>15.372595947314517</v>
      </c>
      <c r="L112">
        <v>15.372598718313188</v>
      </c>
      <c r="M112">
        <v>14.730911691733448</v>
      </c>
      <c r="N112">
        <v>13.529219915355981</v>
      </c>
      <c r="O112">
        <v>11.913338325466624</v>
      </c>
      <c r="P112">
        <v>10.063438782933302</v>
      </c>
      <c r="Q112">
        <v>8.1606290377002608</v>
      </c>
      <c r="R112">
        <v>86.126334468570008</v>
      </c>
      <c r="S112">
        <v>14.7309116917331</v>
      </c>
      <c r="T112">
        <v>15.372598718313363</v>
      </c>
      <c r="U112">
        <v>15.372595947314421</v>
      </c>
      <c r="V112">
        <v>14.730902279483287</v>
      </c>
      <c r="W112">
        <v>13.529200072438028</v>
      </c>
      <c r="X112">
        <v>11.913299869098527</v>
      </c>
      <c r="Y112">
        <v>10.063365435594978</v>
      </c>
      <c r="Z112">
        <v>8.1604890375935941</v>
      </c>
      <c r="AA112">
        <v>6.3582369170988908</v>
      </c>
      <c r="AB112">
        <v>4.7650151008522901</v>
      </c>
      <c r="AC112">
        <v>3.4389841107505932</v>
      </c>
      <c r="AD112">
        <v>2.3935098965713575</v>
      </c>
      <c r="AE112">
        <v>1.6089681159852107</v>
      </c>
      <c r="AF112">
        <v>1.0464034219900693</v>
      </c>
      <c r="AG112">
        <v>0.65960518187339534</v>
      </c>
      <c r="AH112">
        <v>0.403788462504101</v>
      </c>
      <c r="AI112">
        <v>0.24055531331160421</v>
      </c>
      <c r="AJ112">
        <v>0.13977329821132575</v>
      </c>
      <c r="AK112">
        <v>7.9393592338036834E-2</v>
      </c>
      <c r="AL112">
        <v>4.4192138307774055E-2</v>
      </c>
      <c r="AM112">
        <v>2.4165036927939063E-2</v>
      </c>
      <c r="AN112">
        <v>1.3014608012176193E-2</v>
      </c>
      <c r="AO112">
        <v>6.9218699232594834E-3</v>
      </c>
      <c r="AP112">
        <v>3.6453310093465838E-3</v>
      </c>
      <c r="AQ112">
        <v>1.9061880702374689E-3</v>
      </c>
      <c r="AR112">
        <v>9.9248698160609296E-4</v>
      </c>
      <c r="AS112">
        <v>5.1601023666545125E-4</v>
      </c>
      <c r="AT112">
        <v>2.6870377205774317E-4</v>
      </c>
      <c r="AU112">
        <v>1.4062312615024562E-4</v>
      </c>
      <c r="AV112">
        <v>7.4307512338784697E-5</v>
      </c>
      <c r="AW112">
        <v>21.230242651506366</v>
      </c>
    </row>
    <row r="113" spans="1:49" x14ac:dyDescent="0.35">
      <c r="A113">
        <v>77</v>
      </c>
      <c r="B113">
        <v>46</v>
      </c>
      <c r="C113" t="s">
        <v>36</v>
      </c>
      <c r="D113" t="s">
        <v>40</v>
      </c>
      <c r="E113">
        <v>380</v>
      </c>
      <c r="F113">
        <v>3.694468307114045E-7</v>
      </c>
      <c r="G113">
        <v>1.9455773373607351E-7</v>
      </c>
      <c r="H113">
        <v>1.0359172056976949E-7</v>
      </c>
      <c r="I113">
        <v>5.6057236207115E-8</v>
      </c>
      <c r="J113">
        <v>3.1122421632874997E-8</v>
      </c>
      <c r="K113">
        <v>1.8099442604365E-8</v>
      </c>
      <c r="L113">
        <v>1.155286045299E-8</v>
      </c>
      <c r="M113">
        <v>8.8227929406950006E-9</v>
      </c>
      <c r="N113">
        <v>8.8227929128950004E-9</v>
      </c>
      <c r="O113">
        <v>1.1552860515475E-8</v>
      </c>
      <c r="P113">
        <v>1.8099442902745002E-8</v>
      </c>
      <c r="Q113">
        <v>3.1122420571234997E-8</v>
      </c>
      <c r="R113">
        <v>5.5868771161185042E-2</v>
      </c>
      <c r="S113">
        <v>2.1474975865379706E-2</v>
      </c>
      <c r="T113">
        <v>2.648254890055407E-2</v>
      </c>
      <c r="U113">
        <v>3.135080395635588E-2</v>
      </c>
      <c r="V113">
        <v>3.5603185098808936E-2</v>
      </c>
      <c r="W113">
        <v>3.8765582288268437E-2</v>
      </c>
      <c r="X113">
        <v>4.0454293527275205E-2</v>
      </c>
      <c r="Y113">
        <v>4.0454384600098377E-2</v>
      </c>
      <c r="Z113">
        <v>3.8765896021945252E-2</v>
      </c>
      <c r="AA113">
        <v>3.5603861361523208E-2</v>
      </c>
      <c r="AB113">
        <v>3.1352144660129214E-2</v>
      </c>
      <c r="AC113">
        <v>2.648515088941078E-2</v>
      </c>
      <c r="AD113">
        <v>2.1479986410459999E-2</v>
      </c>
      <c r="AE113">
        <v>1.6741794679912849E-2</v>
      </c>
      <c r="AF113">
        <v>1.2557728359026949E-2</v>
      </c>
      <c r="AG113">
        <v>9.0842067702596504E-3</v>
      </c>
      <c r="AH113">
        <v>6.3623021546515002E-3</v>
      </c>
      <c r="AI113">
        <v>4.3504214735064998E-3</v>
      </c>
      <c r="AJ113">
        <v>2.9626235077435002E-3</v>
      </c>
      <c r="AK113">
        <v>2.1036273852430001E-3</v>
      </c>
      <c r="AL113">
        <v>1.6956413308250001E-3</v>
      </c>
      <c r="AM113">
        <v>1.6956413308250001E-3</v>
      </c>
      <c r="AN113">
        <v>2.1036273852430001E-3</v>
      </c>
      <c r="AO113">
        <v>2.9626235077435002E-3</v>
      </c>
      <c r="AP113">
        <v>4.3504214735059993E-3</v>
      </c>
      <c r="AQ113">
        <v>6.3623021546525002E-3</v>
      </c>
      <c r="AR113">
        <v>9.0842067702594006E-3</v>
      </c>
      <c r="AS113">
        <v>1.2557728359026851E-2</v>
      </c>
      <c r="AT113">
        <v>1.6741794679912849E-2</v>
      </c>
      <c r="AU113">
        <v>2.14799864104596E-2</v>
      </c>
      <c r="AV113">
        <v>2.6485150889411006E-2</v>
      </c>
      <c r="AW113">
        <v>0.39617572378778948</v>
      </c>
    </row>
    <row r="114" spans="1:49" x14ac:dyDescent="0.35">
      <c r="A114">
        <v>77</v>
      </c>
      <c r="B114">
        <v>49</v>
      </c>
      <c r="C114" t="s">
        <v>36</v>
      </c>
      <c r="D114" t="s">
        <v>39</v>
      </c>
      <c r="E114">
        <v>228</v>
      </c>
      <c r="F114">
        <v>4.8962934225561821</v>
      </c>
      <c r="G114">
        <v>6.038019261356971</v>
      </c>
      <c r="H114">
        <v>7.1479799214591129</v>
      </c>
      <c r="I114">
        <v>8.1175200434627914</v>
      </c>
      <c r="J114">
        <v>8.8385413676899809</v>
      </c>
      <c r="K114">
        <v>9.2235575683887099</v>
      </c>
      <c r="L114">
        <v>9.2235592309879131</v>
      </c>
      <c r="M114">
        <v>8.8385470150400689</v>
      </c>
      <c r="N114">
        <v>8.1175319492135873</v>
      </c>
      <c r="O114">
        <v>7.148002995279974</v>
      </c>
      <c r="P114">
        <v>6.0380632697599816</v>
      </c>
      <c r="Q114">
        <v>4.896377422620156</v>
      </c>
      <c r="R114">
        <v>51.675800681142</v>
      </c>
      <c r="S114">
        <v>8.8385470150398593</v>
      </c>
      <c r="T114">
        <v>9.2235592309880179</v>
      </c>
      <c r="U114">
        <v>9.223557568388653</v>
      </c>
      <c r="V114">
        <v>8.838541367689972</v>
      </c>
      <c r="W114">
        <v>8.1175200434628163</v>
      </c>
      <c r="X114">
        <v>7.1479799214591164</v>
      </c>
      <c r="Y114">
        <v>6.0380192613569861</v>
      </c>
      <c r="Z114">
        <v>4.8962934225561572</v>
      </c>
      <c r="AA114">
        <v>3.8149421502593346</v>
      </c>
      <c r="AB114">
        <v>2.859009060511374</v>
      </c>
      <c r="AC114">
        <v>2.0633904664503562</v>
      </c>
      <c r="AD114">
        <v>1.4361059379428145</v>
      </c>
      <c r="AE114">
        <v>0.96538086959112634</v>
      </c>
      <c r="AF114">
        <v>0.62784205319404152</v>
      </c>
      <c r="AG114">
        <v>0.39576310912403717</v>
      </c>
      <c r="AH114">
        <v>0.24227307750246058</v>
      </c>
      <c r="AI114">
        <v>0.14433318798696254</v>
      </c>
      <c r="AJ114">
        <v>8.3863978926795452E-2</v>
      </c>
      <c r="AK114">
        <v>4.7636155402822102E-2</v>
      </c>
      <c r="AL114">
        <v>2.6515282984664431E-2</v>
      </c>
      <c r="AM114">
        <v>1.4499022156763438E-2</v>
      </c>
      <c r="AN114">
        <v>7.8087648073057164E-3</v>
      </c>
      <c r="AO114">
        <v>4.1531219539556906E-3</v>
      </c>
      <c r="AP114">
        <v>2.1871986056079501E-3</v>
      </c>
      <c r="AQ114">
        <v>1.1437128421424813E-3</v>
      </c>
      <c r="AR114">
        <v>5.954921889636558E-4</v>
      </c>
      <c r="AS114">
        <v>3.0960614199927072E-4</v>
      </c>
      <c r="AT114">
        <v>1.612222632346459E-4</v>
      </c>
      <c r="AU114">
        <v>8.4373875690147362E-5</v>
      </c>
      <c r="AV114">
        <v>4.458450740327082E-5</v>
      </c>
      <c r="AW114">
        <v>12.738145590903819</v>
      </c>
    </row>
    <row r="115" spans="1:49" x14ac:dyDescent="0.35">
      <c r="A115">
        <v>77</v>
      </c>
      <c r="B115">
        <v>49</v>
      </c>
      <c r="C115" t="s">
        <v>36</v>
      </c>
      <c r="D115" t="s">
        <v>40</v>
      </c>
      <c r="E115">
        <v>228</v>
      </c>
      <c r="F115">
        <v>8.4233877402200229E-5</v>
      </c>
      <c r="G115">
        <v>4.4359163291824757E-5</v>
      </c>
      <c r="H115">
        <v>2.3618912289907443E-5</v>
      </c>
      <c r="I115">
        <v>1.278104985522222E-5</v>
      </c>
      <c r="J115">
        <v>7.0959121322954998E-6</v>
      </c>
      <c r="K115">
        <v>4.1266729137952201E-6</v>
      </c>
      <c r="L115">
        <v>2.63405218328172E-6</v>
      </c>
      <c r="M115">
        <v>2.01159679047846E-6</v>
      </c>
      <c r="N115">
        <v>2.01159678414006E-6</v>
      </c>
      <c r="O115">
        <v>2.6340521975283E-6</v>
      </c>
      <c r="P115">
        <v>4.1266729818258605E-6</v>
      </c>
      <c r="Q115">
        <v>7.0959118902415796E-6</v>
      </c>
      <c r="R115">
        <v>12.738079824750189</v>
      </c>
      <c r="S115">
        <v>4.896294497306573</v>
      </c>
      <c r="T115">
        <v>6.0380211493263278</v>
      </c>
      <c r="U115">
        <v>7.1479833020491403</v>
      </c>
      <c r="V115">
        <v>8.1175262025284365</v>
      </c>
      <c r="W115">
        <v>8.8385527617252038</v>
      </c>
      <c r="X115">
        <v>9.2235789242187476</v>
      </c>
      <c r="Y115">
        <v>9.2235996888224303</v>
      </c>
      <c r="Z115">
        <v>8.8386242930035177</v>
      </c>
      <c r="AA115">
        <v>8.1176803904272905</v>
      </c>
      <c r="AB115">
        <v>7.1482889825094604</v>
      </c>
      <c r="AC115">
        <v>6.0386144027856581</v>
      </c>
      <c r="AD115">
        <v>4.8974369015848795</v>
      </c>
      <c r="AE115">
        <v>3.8171291870201296</v>
      </c>
      <c r="AF115">
        <v>2.8631620658581443</v>
      </c>
      <c r="AG115">
        <v>2.0711991436192001</v>
      </c>
      <c r="AH115">
        <v>1.450604891260542</v>
      </c>
      <c r="AI115">
        <v>0.99189609595948192</v>
      </c>
      <c r="AJ115">
        <v>0.67547815976551806</v>
      </c>
      <c r="AK115">
        <v>0.479627043835404</v>
      </c>
      <c r="AL115">
        <v>0.38660622342810003</v>
      </c>
      <c r="AM115">
        <v>0.38660622342810003</v>
      </c>
      <c r="AN115">
        <v>0.479627043835404</v>
      </c>
      <c r="AO115">
        <v>0.67547815976551806</v>
      </c>
      <c r="AP115">
        <v>0.9918960959593679</v>
      </c>
      <c r="AQ115">
        <v>1.4506048912607701</v>
      </c>
      <c r="AR115">
        <v>2.0711991436191433</v>
      </c>
      <c r="AS115">
        <v>2.8631620658581221</v>
      </c>
      <c r="AT115">
        <v>3.8171291870201296</v>
      </c>
      <c r="AU115">
        <v>4.8974369015847889</v>
      </c>
      <c r="AV115">
        <v>6.0386144027857096</v>
      </c>
      <c r="AW115">
        <v>90.328065023616006</v>
      </c>
    </row>
    <row r="116" spans="1:49" x14ac:dyDescent="0.35">
      <c r="A116">
        <v>77</v>
      </c>
      <c r="B116">
        <v>59</v>
      </c>
      <c r="C116" t="s">
        <v>36</v>
      </c>
      <c r="D116" t="s">
        <v>39</v>
      </c>
      <c r="E116">
        <v>228</v>
      </c>
      <c r="F116">
        <v>4.8962934225561821</v>
      </c>
      <c r="G116">
        <v>6.038019261356971</v>
      </c>
      <c r="H116">
        <v>7.1479799214591129</v>
      </c>
      <c r="I116">
        <v>8.1175200434627914</v>
      </c>
      <c r="J116">
        <v>8.8385413676899809</v>
      </c>
      <c r="K116">
        <v>9.2235575683887099</v>
      </c>
      <c r="L116">
        <v>9.2235592309879131</v>
      </c>
      <c r="M116">
        <v>8.8385470150400689</v>
      </c>
      <c r="N116">
        <v>8.1175319492135873</v>
      </c>
      <c r="O116">
        <v>7.148002995279974</v>
      </c>
      <c r="P116">
        <v>6.0380632697599816</v>
      </c>
      <c r="Q116">
        <v>4.896377422620156</v>
      </c>
      <c r="R116">
        <v>51.675800681142</v>
      </c>
      <c r="S116">
        <v>8.8385470150398593</v>
      </c>
      <c r="T116">
        <v>9.2235592309880179</v>
      </c>
      <c r="U116">
        <v>9.223557568388653</v>
      </c>
      <c r="V116">
        <v>8.838541367689972</v>
      </c>
      <c r="W116">
        <v>8.1175200434628163</v>
      </c>
      <c r="X116">
        <v>7.1479799214591164</v>
      </c>
      <c r="Y116">
        <v>6.0380192613569861</v>
      </c>
      <c r="Z116">
        <v>4.8962934225561572</v>
      </c>
      <c r="AA116">
        <v>3.8149421502593346</v>
      </c>
      <c r="AB116">
        <v>2.859009060511374</v>
      </c>
      <c r="AC116">
        <v>2.0633904664503562</v>
      </c>
      <c r="AD116">
        <v>1.4361059379428145</v>
      </c>
      <c r="AE116">
        <v>0.96538086959112634</v>
      </c>
      <c r="AF116">
        <v>0.62784205319404152</v>
      </c>
      <c r="AG116">
        <v>0.39576310912403717</v>
      </c>
      <c r="AH116">
        <v>0.24227307750246058</v>
      </c>
      <c r="AI116">
        <v>0.14433318798696254</v>
      </c>
      <c r="AJ116">
        <v>8.3863978926795452E-2</v>
      </c>
      <c r="AK116">
        <v>4.7636155402822102E-2</v>
      </c>
      <c r="AL116">
        <v>2.6515282984664431E-2</v>
      </c>
      <c r="AM116">
        <v>1.4499022156763438E-2</v>
      </c>
      <c r="AN116">
        <v>7.8087648073057164E-3</v>
      </c>
      <c r="AO116">
        <v>4.1531219539556906E-3</v>
      </c>
      <c r="AP116">
        <v>2.1871986056079501E-3</v>
      </c>
      <c r="AQ116">
        <v>1.1437128421424813E-3</v>
      </c>
      <c r="AR116">
        <v>5.954921889636558E-4</v>
      </c>
      <c r="AS116">
        <v>3.0960614199927072E-4</v>
      </c>
      <c r="AT116">
        <v>1.612222632346459E-4</v>
      </c>
      <c r="AU116">
        <v>8.4373875690147362E-5</v>
      </c>
      <c r="AV116">
        <v>4.458450740327082E-5</v>
      </c>
      <c r="AW116">
        <v>12.738145590903819</v>
      </c>
    </row>
    <row r="117" spans="1:49" x14ac:dyDescent="0.35">
      <c r="A117">
        <v>77</v>
      </c>
      <c r="B117">
        <v>59</v>
      </c>
      <c r="C117" t="s">
        <v>36</v>
      </c>
      <c r="D117" t="s">
        <v>40</v>
      </c>
      <c r="E117">
        <v>228</v>
      </c>
      <c r="F117">
        <v>8.4233877402200229E-5</v>
      </c>
      <c r="G117">
        <v>4.4359163291824757E-5</v>
      </c>
      <c r="H117">
        <v>2.3618912289907443E-5</v>
      </c>
      <c r="I117">
        <v>1.278104985522222E-5</v>
      </c>
      <c r="J117">
        <v>7.0959121322954998E-6</v>
      </c>
      <c r="K117">
        <v>4.1266729137952201E-6</v>
      </c>
      <c r="L117">
        <v>2.63405218328172E-6</v>
      </c>
      <c r="M117">
        <v>2.01159679047846E-6</v>
      </c>
      <c r="N117">
        <v>2.01159678414006E-6</v>
      </c>
      <c r="O117">
        <v>2.6340521975283E-6</v>
      </c>
      <c r="P117">
        <v>4.1266729818258605E-6</v>
      </c>
      <c r="Q117">
        <v>7.0959118902415796E-6</v>
      </c>
      <c r="R117">
        <v>12.738079824750189</v>
      </c>
      <c r="S117">
        <v>4.896294497306573</v>
      </c>
      <c r="T117">
        <v>6.0380211493263278</v>
      </c>
      <c r="U117">
        <v>7.1479833020491403</v>
      </c>
      <c r="V117">
        <v>8.1175262025284365</v>
      </c>
      <c r="W117">
        <v>8.8385527617252038</v>
      </c>
      <c r="X117">
        <v>9.2235789242187476</v>
      </c>
      <c r="Y117">
        <v>9.2235996888224303</v>
      </c>
      <c r="Z117">
        <v>8.8386242930035177</v>
      </c>
      <c r="AA117">
        <v>8.1176803904272905</v>
      </c>
      <c r="AB117">
        <v>7.1482889825094604</v>
      </c>
      <c r="AC117">
        <v>6.0386144027856581</v>
      </c>
      <c r="AD117">
        <v>4.8974369015848795</v>
      </c>
      <c r="AE117">
        <v>3.8171291870201296</v>
      </c>
      <c r="AF117">
        <v>2.8631620658581443</v>
      </c>
      <c r="AG117">
        <v>2.0711991436192001</v>
      </c>
      <c r="AH117">
        <v>1.450604891260542</v>
      </c>
      <c r="AI117">
        <v>0.99189609595948192</v>
      </c>
      <c r="AJ117">
        <v>0.67547815976551806</v>
      </c>
      <c r="AK117">
        <v>0.479627043835404</v>
      </c>
      <c r="AL117">
        <v>0.38660622342810003</v>
      </c>
      <c r="AM117">
        <v>0.38660622342810003</v>
      </c>
      <c r="AN117">
        <v>0.479627043835404</v>
      </c>
      <c r="AO117">
        <v>0.67547815976551806</v>
      </c>
      <c r="AP117">
        <v>0.9918960959593679</v>
      </c>
      <c r="AQ117">
        <v>1.4506048912607701</v>
      </c>
      <c r="AR117">
        <v>2.0711991436191433</v>
      </c>
      <c r="AS117">
        <v>2.8631620658581221</v>
      </c>
      <c r="AT117">
        <v>3.8171291870201296</v>
      </c>
      <c r="AU117">
        <v>4.8974369015847889</v>
      </c>
      <c r="AV117">
        <v>6.0386144027857096</v>
      </c>
      <c r="AW117">
        <v>90.328065023616006</v>
      </c>
    </row>
    <row r="118" spans="1:49" x14ac:dyDescent="0.35">
      <c r="A118">
        <v>77</v>
      </c>
      <c r="B118">
        <v>88</v>
      </c>
      <c r="C118" t="s">
        <v>36</v>
      </c>
      <c r="D118" t="s">
        <v>39</v>
      </c>
      <c r="E118">
        <v>228</v>
      </c>
      <c r="F118">
        <v>4.8962934225561821</v>
      </c>
      <c r="G118">
        <v>6.038019261356971</v>
      </c>
      <c r="H118">
        <v>7.1479799214591129</v>
      </c>
      <c r="I118">
        <v>8.1175200434627914</v>
      </c>
      <c r="J118">
        <v>8.8385413676899809</v>
      </c>
      <c r="K118">
        <v>9.2235575683887099</v>
      </c>
      <c r="L118">
        <v>9.2235592309879131</v>
      </c>
      <c r="M118">
        <v>8.8385470150400689</v>
      </c>
      <c r="N118">
        <v>8.1175319492135873</v>
      </c>
      <c r="O118">
        <v>7.148002995279974</v>
      </c>
      <c r="P118">
        <v>6.0380632697599816</v>
      </c>
      <c r="Q118">
        <v>4.896377422620156</v>
      </c>
      <c r="R118">
        <v>51.675800681142</v>
      </c>
      <c r="S118">
        <v>8.8385470150398593</v>
      </c>
      <c r="T118">
        <v>9.2235592309880179</v>
      </c>
      <c r="U118">
        <v>9.223557568388653</v>
      </c>
      <c r="V118">
        <v>8.838541367689972</v>
      </c>
      <c r="W118">
        <v>8.1175200434628163</v>
      </c>
      <c r="X118">
        <v>7.1479799214591164</v>
      </c>
      <c r="Y118">
        <v>6.0380192613569861</v>
      </c>
      <c r="Z118">
        <v>4.8962934225561572</v>
      </c>
      <c r="AA118">
        <v>3.8149421502593346</v>
      </c>
      <c r="AB118">
        <v>2.859009060511374</v>
      </c>
      <c r="AC118">
        <v>2.0633904664503562</v>
      </c>
      <c r="AD118">
        <v>1.4361059379428145</v>
      </c>
      <c r="AE118">
        <v>0.96538086959112634</v>
      </c>
      <c r="AF118">
        <v>0.62784205319404152</v>
      </c>
      <c r="AG118">
        <v>0.39576310912403717</v>
      </c>
      <c r="AH118">
        <v>0.24227307750246058</v>
      </c>
      <c r="AI118">
        <v>0.14433318798696254</v>
      </c>
      <c r="AJ118">
        <v>8.3863978926795452E-2</v>
      </c>
      <c r="AK118">
        <v>4.7636155402822102E-2</v>
      </c>
      <c r="AL118">
        <v>2.6515282984664431E-2</v>
      </c>
      <c r="AM118">
        <v>1.4499022156763438E-2</v>
      </c>
      <c r="AN118">
        <v>7.8087648073057164E-3</v>
      </c>
      <c r="AO118">
        <v>4.1531219539556906E-3</v>
      </c>
      <c r="AP118">
        <v>2.1871986056079501E-3</v>
      </c>
      <c r="AQ118">
        <v>1.1437128421424813E-3</v>
      </c>
      <c r="AR118">
        <v>5.954921889636558E-4</v>
      </c>
      <c r="AS118">
        <v>3.0960614199927072E-4</v>
      </c>
      <c r="AT118">
        <v>1.612222632346459E-4</v>
      </c>
      <c r="AU118">
        <v>8.4373875690147362E-5</v>
      </c>
      <c r="AV118">
        <v>4.458450740327082E-5</v>
      </c>
      <c r="AW118">
        <v>12.738145590903819</v>
      </c>
    </row>
    <row r="119" spans="1:49" x14ac:dyDescent="0.35">
      <c r="A119">
        <v>77</v>
      </c>
      <c r="B119">
        <v>88</v>
      </c>
      <c r="C119" t="s">
        <v>36</v>
      </c>
      <c r="D119" t="s">
        <v>40</v>
      </c>
      <c r="E119">
        <v>228</v>
      </c>
      <c r="F119">
        <v>8.4233877402200229E-5</v>
      </c>
      <c r="G119">
        <v>4.4359163291824757E-5</v>
      </c>
      <c r="H119">
        <v>2.3618912289907443E-5</v>
      </c>
      <c r="I119">
        <v>1.278104985522222E-5</v>
      </c>
      <c r="J119">
        <v>7.0959121322954998E-6</v>
      </c>
      <c r="K119">
        <v>4.1266729137952201E-6</v>
      </c>
      <c r="L119">
        <v>2.63405218328172E-6</v>
      </c>
      <c r="M119">
        <v>2.01159679047846E-6</v>
      </c>
      <c r="N119">
        <v>2.01159678414006E-6</v>
      </c>
      <c r="O119">
        <v>2.6340521975283E-6</v>
      </c>
      <c r="P119">
        <v>4.1266729818258605E-6</v>
      </c>
      <c r="Q119">
        <v>7.0959118902415796E-6</v>
      </c>
      <c r="R119">
        <v>12.738079824750189</v>
      </c>
      <c r="S119">
        <v>4.896294497306573</v>
      </c>
      <c r="T119">
        <v>6.0380211493263278</v>
      </c>
      <c r="U119">
        <v>7.1479833020491403</v>
      </c>
      <c r="V119">
        <v>8.1175262025284365</v>
      </c>
      <c r="W119">
        <v>8.8385527617252038</v>
      </c>
      <c r="X119">
        <v>9.2235789242187476</v>
      </c>
      <c r="Y119">
        <v>9.2235996888224303</v>
      </c>
      <c r="Z119">
        <v>8.8386242930035177</v>
      </c>
      <c r="AA119">
        <v>8.1176803904272905</v>
      </c>
      <c r="AB119">
        <v>7.1482889825094604</v>
      </c>
      <c r="AC119">
        <v>6.0386144027856581</v>
      </c>
      <c r="AD119">
        <v>4.8974369015848795</v>
      </c>
      <c r="AE119">
        <v>3.8171291870201296</v>
      </c>
      <c r="AF119">
        <v>2.8631620658581443</v>
      </c>
      <c r="AG119">
        <v>2.0711991436192001</v>
      </c>
      <c r="AH119">
        <v>1.450604891260542</v>
      </c>
      <c r="AI119">
        <v>0.99189609595948192</v>
      </c>
      <c r="AJ119">
        <v>0.67547815976551806</v>
      </c>
      <c r="AK119">
        <v>0.479627043835404</v>
      </c>
      <c r="AL119">
        <v>0.38660622342810003</v>
      </c>
      <c r="AM119">
        <v>0.38660622342810003</v>
      </c>
      <c r="AN119">
        <v>0.479627043835404</v>
      </c>
      <c r="AO119">
        <v>0.67547815976551806</v>
      </c>
      <c r="AP119">
        <v>0.9918960959593679</v>
      </c>
      <c r="AQ119">
        <v>1.4506048912607701</v>
      </c>
      <c r="AR119">
        <v>2.0711991436191433</v>
      </c>
      <c r="AS119">
        <v>2.8631620658581221</v>
      </c>
      <c r="AT119">
        <v>3.8171291870201296</v>
      </c>
      <c r="AU119">
        <v>4.8974369015847889</v>
      </c>
      <c r="AV119">
        <v>6.0386144027857096</v>
      </c>
      <c r="AW119">
        <v>90.328065023616006</v>
      </c>
    </row>
    <row r="120" spans="1:49" x14ac:dyDescent="0.35">
      <c r="A120">
        <v>77</v>
      </c>
      <c r="B120">
        <v>46</v>
      </c>
      <c r="C120" t="s">
        <v>37</v>
      </c>
      <c r="D120" t="s">
        <v>39</v>
      </c>
      <c r="E120">
        <v>2280</v>
      </c>
      <c r="F120">
        <v>6.2867145615539992E-3</v>
      </c>
      <c r="G120">
        <v>6.7017634918595994E-3</v>
      </c>
      <c r="H120">
        <v>7.2949677544187994E-3</v>
      </c>
      <c r="I120">
        <v>8.1052801941624009E-3</v>
      </c>
      <c r="J120">
        <v>9.1881100155323994E-3</v>
      </c>
      <c r="K120">
        <v>1.06209530067528E-2</v>
      </c>
      <c r="L120">
        <v>1.2511492868251201E-2</v>
      </c>
      <c r="M120">
        <v>1.5009183034314E-2</v>
      </c>
      <c r="N120">
        <v>1.8321762546525601E-2</v>
      </c>
      <c r="O120">
        <v>2.27387858582388E-2</v>
      </c>
      <c r="P120">
        <v>2.8665124957104E-2</v>
      </c>
      <c r="Q120">
        <v>3.6668622887219997E-2</v>
      </c>
      <c r="R120">
        <v>185.75837068914001</v>
      </c>
      <c r="S120">
        <v>50.801266300404002</v>
      </c>
      <c r="T120">
        <v>60.9099806754</v>
      </c>
      <c r="U120">
        <v>71.715782205251998</v>
      </c>
      <c r="V120">
        <v>82.861170075347999</v>
      </c>
      <c r="W120">
        <v>93.892320112488008</v>
      </c>
      <c r="X120">
        <v>104.28467349301199</v>
      </c>
      <c r="Y120">
        <v>113.48228492443199</v>
      </c>
      <c r="Z120">
        <v>120.9473770047</v>
      </c>
      <c r="AA120">
        <v>126.21407133011999</v>
      </c>
      <c r="AB120">
        <v>128.93867121703201</v>
      </c>
      <c r="AC120">
        <v>128.93867121703201</v>
      </c>
      <c r="AD120">
        <v>126.21407133011999</v>
      </c>
      <c r="AE120">
        <v>120.9473770047</v>
      </c>
      <c r="AF120">
        <v>113.48228492443199</v>
      </c>
      <c r="AG120">
        <v>104.28467349301199</v>
      </c>
      <c r="AH120">
        <v>93.892320112488008</v>
      </c>
      <c r="AI120">
        <v>82.861170075347999</v>
      </c>
      <c r="AJ120">
        <v>71.715782205251998</v>
      </c>
      <c r="AK120">
        <v>60.9099806754</v>
      </c>
      <c r="AL120">
        <v>50.801266300404002</v>
      </c>
      <c r="AM120">
        <v>41.63983125096</v>
      </c>
      <c r="AN120">
        <v>33.570668760192</v>
      </c>
      <c r="AO120">
        <v>26.645668226112001</v>
      </c>
      <c r="AP120">
        <v>20.841878070466798</v>
      </c>
      <c r="AQ120">
        <v>16.0822182426948</v>
      </c>
      <c r="AR120">
        <v>12.255597326050799</v>
      </c>
      <c r="AS120">
        <v>9.2343491708508001</v>
      </c>
      <c r="AT120">
        <v>6.8878926884507994</v>
      </c>
      <c r="AU120">
        <v>5.0923546485204003</v>
      </c>
      <c r="AV120">
        <v>3.7364883732684002</v>
      </c>
      <c r="AW120">
        <v>9.9773751155808004</v>
      </c>
    </row>
    <row r="121" spans="1:49" x14ac:dyDescent="0.35">
      <c r="A121">
        <v>77</v>
      </c>
      <c r="B121">
        <v>46</v>
      </c>
      <c r="C121" t="s">
        <v>37</v>
      </c>
      <c r="D121" t="s">
        <v>40</v>
      </c>
      <c r="E121">
        <v>2280</v>
      </c>
      <c r="F121">
        <v>8.1052801927716002E-3</v>
      </c>
      <c r="G121">
        <v>7.2949677553763997E-3</v>
      </c>
      <c r="H121">
        <v>6.7017634910615997E-3</v>
      </c>
      <c r="I121">
        <v>6.2867145629904005E-3</v>
      </c>
      <c r="J121">
        <v>6.0234711430152002E-3</v>
      </c>
      <c r="K121">
        <v>5.8957402756679997E-3</v>
      </c>
      <c r="L121">
        <v>5.8957402777883999E-3</v>
      </c>
      <c r="M121">
        <v>6.0234711425135997E-3</v>
      </c>
      <c r="N121">
        <v>6.2867145605963997E-3</v>
      </c>
      <c r="O121">
        <v>6.7017634928171997E-3</v>
      </c>
      <c r="P121">
        <v>7.2949677525035997E-3</v>
      </c>
      <c r="Q121">
        <v>8.1052801960775998E-3</v>
      </c>
      <c r="R121">
        <v>18.753990988525199</v>
      </c>
      <c r="S121">
        <v>6.8878926884735998</v>
      </c>
      <c r="T121">
        <v>9.2343491708508001</v>
      </c>
      <c r="U121">
        <v>12.255597326050799</v>
      </c>
      <c r="V121">
        <v>16.0822182426948</v>
      </c>
      <c r="W121">
        <v>20.841878070466798</v>
      </c>
      <c r="X121">
        <v>26.645668226112001</v>
      </c>
      <c r="Y121">
        <v>33.570668760192</v>
      </c>
      <c r="Z121">
        <v>41.63983125096</v>
      </c>
      <c r="AA121">
        <v>50.801266300404002</v>
      </c>
      <c r="AB121">
        <v>60.9099806754</v>
      </c>
      <c r="AC121">
        <v>71.715782205251998</v>
      </c>
      <c r="AD121">
        <v>82.861170075347999</v>
      </c>
      <c r="AE121">
        <v>93.892320112488008</v>
      </c>
      <c r="AF121">
        <v>104.28467349301199</v>
      </c>
      <c r="AG121">
        <v>113.48228492443199</v>
      </c>
      <c r="AH121">
        <v>120.9473770047</v>
      </c>
      <c r="AI121">
        <v>126.21407133011999</v>
      </c>
      <c r="AJ121">
        <v>128.93867121703201</v>
      </c>
      <c r="AK121">
        <v>128.93867121703201</v>
      </c>
      <c r="AL121">
        <v>126.21407133011999</v>
      </c>
      <c r="AM121">
        <v>120.9473770047</v>
      </c>
      <c r="AN121">
        <v>113.48228492443199</v>
      </c>
      <c r="AO121">
        <v>104.28467349301199</v>
      </c>
      <c r="AP121">
        <v>93.892320112488008</v>
      </c>
      <c r="AQ121">
        <v>82.861170075347999</v>
      </c>
      <c r="AR121">
        <v>71.715782205251998</v>
      </c>
      <c r="AS121">
        <v>60.9099806754</v>
      </c>
      <c r="AT121">
        <v>50.801266300404002</v>
      </c>
      <c r="AU121">
        <v>41.63983125096</v>
      </c>
      <c r="AV121">
        <v>33.570668760192</v>
      </c>
      <c r="AW121">
        <v>110.70159471305999</v>
      </c>
    </row>
    <row r="122" spans="1:49" x14ac:dyDescent="0.35">
      <c r="A122">
        <v>78</v>
      </c>
      <c r="B122">
        <v>19</v>
      </c>
      <c r="C122" t="s">
        <v>36</v>
      </c>
      <c r="D122" t="s">
        <v>39</v>
      </c>
      <c r="E122">
        <v>166.66666666666666</v>
      </c>
      <c r="F122">
        <v>5.3958871778666664</v>
      </c>
      <c r="G122">
        <v>8.194178358766667</v>
      </c>
      <c r="H122">
        <v>11.470436450883334</v>
      </c>
      <c r="I122">
        <v>14.7800001994</v>
      </c>
      <c r="J122">
        <v>17.51168092</v>
      </c>
      <c r="K122">
        <v>19.064778772833332</v>
      </c>
      <c r="L122">
        <v>19.064778772833332</v>
      </c>
      <c r="M122">
        <v>17.51168092</v>
      </c>
      <c r="N122">
        <v>14.7800001994</v>
      </c>
      <c r="O122">
        <v>11.470436450883334</v>
      </c>
      <c r="P122">
        <v>8.194178358766667</v>
      </c>
      <c r="Q122">
        <v>5.3958871778666664</v>
      </c>
      <c r="R122">
        <v>6.9163714534499992</v>
      </c>
      <c r="S122">
        <v>7.8455760406833318E-12</v>
      </c>
      <c r="T122">
        <v>8.5857247237666666E-12</v>
      </c>
      <c r="U122">
        <v>0</v>
      </c>
      <c r="V122">
        <v>2.2204460492499997E-12</v>
      </c>
      <c r="W122">
        <v>1.554312234475E-12</v>
      </c>
      <c r="X122">
        <v>0</v>
      </c>
      <c r="Y122">
        <v>5.0515147620499997E-12</v>
      </c>
      <c r="Z122">
        <v>0</v>
      </c>
      <c r="AA122">
        <v>0</v>
      </c>
      <c r="AB122">
        <v>5.2365519328166664E-12</v>
      </c>
      <c r="AC122">
        <v>0</v>
      </c>
      <c r="AD122">
        <v>0</v>
      </c>
      <c r="AE122">
        <v>4.64443298635E-12</v>
      </c>
      <c r="AF122">
        <v>0</v>
      </c>
      <c r="AG122">
        <v>0</v>
      </c>
      <c r="AH122">
        <v>2.8495724298666664E-12</v>
      </c>
      <c r="AI122">
        <v>0</v>
      </c>
      <c r="AJ122">
        <v>4.7184478546499998E-12</v>
      </c>
      <c r="AK122">
        <v>4.699944137583333E-12</v>
      </c>
      <c r="AL122">
        <v>0</v>
      </c>
      <c r="AM122">
        <v>2.3684757858666665E-12</v>
      </c>
      <c r="AN122">
        <v>0</v>
      </c>
      <c r="AO122">
        <v>0</v>
      </c>
      <c r="AP122">
        <v>4.6629367034333331E-12</v>
      </c>
      <c r="AQ122">
        <v>0</v>
      </c>
      <c r="AR122">
        <v>0</v>
      </c>
      <c r="AS122">
        <v>5.4400928206666662E-12</v>
      </c>
      <c r="AT122">
        <v>0</v>
      </c>
      <c r="AU122">
        <v>0</v>
      </c>
      <c r="AV122">
        <v>5.0330110449666657E-12</v>
      </c>
      <c r="AW122">
        <v>6.9163714534666667</v>
      </c>
    </row>
    <row r="123" spans="1:49" x14ac:dyDescent="0.35">
      <c r="A123">
        <v>78</v>
      </c>
      <c r="B123">
        <v>19</v>
      </c>
      <c r="C123" t="s">
        <v>36</v>
      </c>
      <c r="D123" t="s">
        <v>40</v>
      </c>
      <c r="E123">
        <v>166.66666666666666</v>
      </c>
      <c r="F123">
        <v>0</v>
      </c>
      <c r="G123">
        <v>0</v>
      </c>
      <c r="H123">
        <v>5.2897501194166664E-12</v>
      </c>
      <c r="I123">
        <v>0</v>
      </c>
      <c r="J123">
        <v>0</v>
      </c>
      <c r="K123">
        <v>5.0376369742333334E-12</v>
      </c>
      <c r="L123">
        <v>0</v>
      </c>
      <c r="M123">
        <v>1.5450603759366666E-12</v>
      </c>
      <c r="N123">
        <v>2.2158201199833332E-12</v>
      </c>
      <c r="O123">
        <v>0</v>
      </c>
      <c r="P123">
        <v>8.5903506530333327E-12</v>
      </c>
      <c r="Q123">
        <v>7.7854389601833335E-12</v>
      </c>
      <c r="R123">
        <v>6.9163714534499992</v>
      </c>
      <c r="S123">
        <v>5.3958871778666664</v>
      </c>
      <c r="T123">
        <v>8.194178358766667</v>
      </c>
      <c r="U123">
        <v>11.470436450883334</v>
      </c>
      <c r="V123">
        <v>14.7800001994</v>
      </c>
      <c r="W123">
        <v>17.51168092</v>
      </c>
      <c r="X123">
        <v>19.064778772833332</v>
      </c>
      <c r="Y123">
        <v>19.064778772833332</v>
      </c>
      <c r="Z123">
        <v>17.51168092</v>
      </c>
      <c r="AA123">
        <v>14.7800001994</v>
      </c>
      <c r="AB123">
        <v>11.470436450883334</v>
      </c>
      <c r="AC123">
        <v>8.194178358766667</v>
      </c>
      <c r="AD123">
        <v>5.3958871778666664</v>
      </c>
      <c r="AE123">
        <v>3.2810503207333332</v>
      </c>
      <c r="AF123">
        <v>1.8461278290000001</v>
      </c>
      <c r="AG123">
        <v>0.96351372193333329</v>
      </c>
      <c r="AH123">
        <v>0.4677219632566666</v>
      </c>
      <c r="AI123">
        <v>0.21182207585333335</v>
      </c>
      <c r="AJ123">
        <v>8.9795864451833324E-2</v>
      </c>
      <c r="AK123">
        <v>3.5761326067833332E-2</v>
      </c>
      <c r="AL123">
        <v>1.3431660803566666E-2</v>
      </c>
      <c r="AM123">
        <v>4.7774996986833327E-3</v>
      </c>
      <c r="AN123">
        <v>1.6163097305016666E-3</v>
      </c>
      <c r="AO123">
        <v>5.2250919481833333E-4</v>
      </c>
      <c r="AP123">
        <v>1.6217630910416667E-4</v>
      </c>
      <c r="AQ123">
        <v>4.8569222421666665E-5</v>
      </c>
      <c r="AR123">
        <v>1.4107178110866664E-5</v>
      </c>
      <c r="AS123">
        <v>3.9949364002000001E-6</v>
      </c>
      <c r="AT123">
        <v>1.1089149228499999E-6</v>
      </c>
      <c r="AU123">
        <v>3.0338539088333331E-7</v>
      </c>
      <c r="AV123">
        <v>8.2264343485333323E-8</v>
      </c>
      <c r="AW123">
        <v>3.0526988344500001E-8</v>
      </c>
    </row>
    <row r="124" spans="1:49" x14ac:dyDescent="0.35">
      <c r="A124">
        <v>78</v>
      </c>
      <c r="B124">
        <v>21</v>
      </c>
      <c r="C124" t="s">
        <v>36</v>
      </c>
      <c r="D124" t="s">
        <v>39</v>
      </c>
      <c r="E124">
        <v>166.66666666666666</v>
      </c>
      <c r="F124">
        <v>5.3958871778666664</v>
      </c>
      <c r="G124">
        <v>8.194178358766667</v>
      </c>
      <c r="H124">
        <v>11.470436450883334</v>
      </c>
      <c r="I124">
        <v>14.7800001994</v>
      </c>
      <c r="J124">
        <v>17.51168092</v>
      </c>
      <c r="K124">
        <v>19.064778772833332</v>
      </c>
      <c r="L124">
        <v>19.064778772833332</v>
      </c>
      <c r="M124">
        <v>17.51168092</v>
      </c>
      <c r="N124">
        <v>14.7800001994</v>
      </c>
      <c r="O124">
        <v>11.470436450883334</v>
      </c>
      <c r="P124">
        <v>8.194178358766667</v>
      </c>
      <c r="Q124">
        <v>5.3958871778666664</v>
      </c>
      <c r="R124">
        <v>6.9163714534499992</v>
      </c>
      <c r="S124">
        <v>7.8455760406833318E-12</v>
      </c>
      <c r="T124">
        <v>8.5857247237666666E-12</v>
      </c>
      <c r="U124">
        <v>0</v>
      </c>
      <c r="V124">
        <v>2.2204460492499997E-12</v>
      </c>
      <c r="W124">
        <v>1.554312234475E-12</v>
      </c>
      <c r="X124">
        <v>0</v>
      </c>
      <c r="Y124">
        <v>5.0515147620499997E-12</v>
      </c>
      <c r="Z124">
        <v>0</v>
      </c>
      <c r="AA124">
        <v>0</v>
      </c>
      <c r="AB124">
        <v>5.2365519328166664E-12</v>
      </c>
      <c r="AC124">
        <v>0</v>
      </c>
      <c r="AD124">
        <v>0</v>
      </c>
      <c r="AE124">
        <v>4.64443298635E-12</v>
      </c>
      <c r="AF124">
        <v>0</v>
      </c>
      <c r="AG124">
        <v>0</v>
      </c>
      <c r="AH124">
        <v>2.8495724298666664E-12</v>
      </c>
      <c r="AI124">
        <v>0</v>
      </c>
      <c r="AJ124">
        <v>4.7184478546499998E-12</v>
      </c>
      <c r="AK124">
        <v>4.699944137583333E-12</v>
      </c>
      <c r="AL124">
        <v>0</v>
      </c>
      <c r="AM124">
        <v>2.3684757858666665E-12</v>
      </c>
      <c r="AN124">
        <v>0</v>
      </c>
      <c r="AO124">
        <v>0</v>
      </c>
      <c r="AP124">
        <v>4.6629367034333331E-12</v>
      </c>
      <c r="AQ124">
        <v>0</v>
      </c>
      <c r="AR124">
        <v>0</v>
      </c>
      <c r="AS124">
        <v>5.4400928206666662E-12</v>
      </c>
      <c r="AT124">
        <v>0</v>
      </c>
      <c r="AU124">
        <v>0</v>
      </c>
      <c r="AV124">
        <v>5.0330110449666657E-12</v>
      </c>
      <c r="AW124">
        <v>6.9163714534666667</v>
      </c>
    </row>
    <row r="125" spans="1:49" x14ac:dyDescent="0.35">
      <c r="A125">
        <v>78</v>
      </c>
      <c r="B125">
        <v>21</v>
      </c>
      <c r="C125" t="s">
        <v>36</v>
      </c>
      <c r="D125" t="s">
        <v>40</v>
      </c>
      <c r="E125">
        <v>166.66666666666666</v>
      </c>
      <c r="F125">
        <v>0</v>
      </c>
      <c r="G125">
        <v>0</v>
      </c>
      <c r="H125">
        <v>5.2897501194166664E-12</v>
      </c>
      <c r="I125">
        <v>0</v>
      </c>
      <c r="J125">
        <v>0</v>
      </c>
      <c r="K125">
        <v>5.0376369742333334E-12</v>
      </c>
      <c r="L125">
        <v>0</v>
      </c>
      <c r="M125">
        <v>1.5450603759366666E-12</v>
      </c>
      <c r="N125">
        <v>2.2158201199833332E-12</v>
      </c>
      <c r="O125">
        <v>0</v>
      </c>
      <c r="P125">
        <v>8.5903506530333327E-12</v>
      </c>
      <c r="Q125">
        <v>7.7854389601833335E-12</v>
      </c>
      <c r="R125">
        <v>6.9163714534499992</v>
      </c>
      <c r="S125">
        <v>5.3958871778666664</v>
      </c>
      <c r="T125">
        <v>8.194178358766667</v>
      </c>
      <c r="U125">
        <v>11.470436450883334</v>
      </c>
      <c r="V125">
        <v>14.7800001994</v>
      </c>
      <c r="W125">
        <v>17.51168092</v>
      </c>
      <c r="X125">
        <v>19.064778772833332</v>
      </c>
      <c r="Y125">
        <v>19.064778772833332</v>
      </c>
      <c r="Z125">
        <v>17.51168092</v>
      </c>
      <c r="AA125">
        <v>14.7800001994</v>
      </c>
      <c r="AB125">
        <v>11.470436450883334</v>
      </c>
      <c r="AC125">
        <v>8.194178358766667</v>
      </c>
      <c r="AD125">
        <v>5.3958871778666664</v>
      </c>
      <c r="AE125">
        <v>3.2810503207333332</v>
      </c>
      <c r="AF125">
        <v>1.8461278290000001</v>
      </c>
      <c r="AG125">
        <v>0.96351372193333329</v>
      </c>
      <c r="AH125">
        <v>0.4677219632566666</v>
      </c>
      <c r="AI125">
        <v>0.21182207585333335</v>
      </c>
      <c r="AJ125">
        <v>8.9795864451833324E-2</v>
      </c>
      <c r="AK125">
        <v>3.5761326067833332E-2</v>
      </c>
      <c r="AL125">
        <v>1.3431660803566666E-2</v>
      </c>
      <c r="AM125">
        <v>4.7774996986833327E-3</v>
      </c>
      <c r="AN125">
        <v>1.6163097305016666E-3</v>
      </c>
      <c r="AO125">
        <v>5.2250919481833333E-4</v>
      </c>
      <c r="AP125">
        <v>1.6217630910416667E-4</v>
      </c>
      <c r="AQ125">
        <v>4.8569222421666665E-5</v>
      </c>
      <c r="AR125">
        <v>1.4107178110866664E-5</v>
      </c>
      <c r="AS125">
        <v>3.9949364002000001E-6</v>
      </c>
      <c r="AT125">
        <v>1.1089149228499999E-6</v>
      </c>
      <c r="AU125">
        <v>3.0338539088333331E-7</v>
      </c>
      <c r="AV125">
        <v>8.2264343485333323E-8</v>
      </c>
      <c r="AW125">
        <v>3.0526988344500001E-8</v>
      </c>
    </row>
    <row r="126" spans="1:49" x14ac:dyDescent="0.35">
      <c r="A126">
        <v>78</v>
      </c>
      <c r="B126">
        <v>34</v>
      </c>
      <c r="C126" t="s">
        <v>36</v>
      </c>
      <c r="D126" t="s">
        <v>39</v>
      </c>
      <c r="E126">
        <v>83.333333333333329</v>
      </c>
      <c r="F126">
        <v>2.6979435889333332</v>
      </c>
      <c r="G126">
        <v>4.0970891793833335</v>
      </c>
      <c r="H126">
        <v>5.7352182254416668</v>
      </c>
      <c r="I126">
        <v>7.3900000996999999</v>
      </c>
      <c r="J126">
        <v>8.7558404599999999</v>
      </c>
      <c r="K126">
        <v>9.532389386416666</v>
      </c>
      <c r="L126">
        <v>9.532389386416666</v>
      </c>
      <c r="M126">
        <v>8.7558404599999999</v>
      </c>
      <c r="N126">
        <v>7.3900000996999999</v>
      </c>
      <c r="O126">
        <v>5.7352182254416668</v>
      </c>
      <c r="P126">
        <v>4.0970891793833335</v>
      </c>
      <c r="Q126">
        <v>2.6979435889333332</v>
      </c>
      <c r="R126">
        <v>3.4581857267249996</v>
      </c>
      <c r="S126">
        <v>3.9227880203416659E-12</v>
      </c>
      <c r="T126">
        <v>4.2928623618833333E-12</v>
      </c>
      <c r="U126">
        <v>0</v>
      </c>
      <c r="V126">
        <v>1.1102230246249998E-12</v>
      </c>
      <c r="W126">
        <v>7.7715611723750002E-13</v>
      </c>
      <c r="X126">
        <v>0</v>
      </c>
      <c r="Y126">
        <v>2.5257573810249998E-12</v>
      </c>
      <c r="Z126">
        <v>0</v>
      </c>
      <c r="AA126">
        <v>0</v>
      </c>
      <c r="AB126">
        <v>2.6182759664083332E-12</v>
      </c>
      <c r="AC126">
        <v>0</v>
      </c>
      <c r="AD126">
        <v>0</v>
      </c>
      <c r="AE126">
        <v>2.322216493175E-12</v>
      </c>
      <c r="AF126">
        <v>0</v>
      </c>
      <c r="AG126">
        <v>0</v>
      </c>
      <c r="AH126">
        <v>1.4247862149333332E-12</v>
      </c>
      <c r="AI126">
        <v>0</v>
      </c>
      <c r="AJ126">
        <v>2.3592239273249999E-12</v>
      </c>
      <c r="AK126">
        <v>2.3499720687916665E-12</v>
      </c>
      <c r="AL126">
        <v>0</v>
      </c>
      <c r="AM126">
        <v>1.1842378929333332E-12</v>
      </c>
      <c r="AN126">
        <v>0</v>
      </c>
      <c r="AO126">
        <v>0</v>
      </c>
      <c r="AP126">
        <v>2.3314683517166666E-12</v>
      </c>
      <c r="AQ126">
        <v>0</v>
      </c>
      <c r="AR126">
        <v>0</v>
      </c>
      <c r="AS126">
        <v>2.7200464103333331E-12</v>
      </c>
      <c r="AT126">
        <v>0</v>
      </c>
      <c r="AU126">
        <v>0</v>
      </c>
      <c r="AV126">
        <v>2.5165055224833329E-12</v>
      </c>
      <c r="AW126">
        <v>3.4581857267333334</v>
      </c>
    </row>
    <row r="127" spans="1:49" x14ac:dyDescent="0.35">
      <c r="A127">
        <v>78</v>
      </c>
      <c r="B127">
        <v>34</v>
      </c>
      <c r="C127" t="s">
        <v>36</v>
      </c>
      <c r="D127" t="s">
        <v>40</v>
      </c>
      <c r="E127">
        <v>83.333333333333329</v>
      </c>
      <c r="F127">
        <v>0</v>
      </c>
      <c r="G127">
        <v>0</v>
      </c>
      <c r="H127">
        <v>2.6448750597083332E-12</v>
      </c>
      <c r="I127">
        <v>0</v>
      </c>
      <c r="J127">
        <v>0</v>
      </c>
      <c r="K127">
        <v>2.5188184871166667E-12</v>
      </c>
      <c r="L127">
        <v>0</v>
      </c>
      <c r="M127">
        <v>7.7253018796833331E-13</v>
      </c>
      <c r="N127">
        <v>1.1079100599916666E-12</v>
      </c>
      <c r="O127">
        <v>0</v>
      </c>
      <c r="P127">
        <v>4.2951753265166664E-12</v>
      </c>
      <c r="Q127">
        <v>3.8927194800916667E-12</v>
      </c>
      <c r="R127">
        <v>3.4581857267249996</v>
      </c>
      <c r="S127">
        <v>2.6979435889333332</v>
      </c>
      <c r="T127">
        <v>4.0970891793833335</v>
      </c>
      <c r="U127">
        <v>5.7352182254416668</v>
      </c>
      <c r="V127">
        <v>7.3900000996999999</v>
      </c>
      <c r="W127">
        <v>8.7558404599999999</v>
      </c>
      <c r="X127">
        <v>9.532389386416666</v>
      </c>
      <c r="Y127">
        <v>9.532389386416666</v>
      </c>
      <c r="Z127">
        <v>8.7558404599999999</v>
      </c>
      <c r="AA127">
        <v>7.3900000996999999</v>
      </c>
      <c r="AB127">
        <v>5.7352182254416668</v>
      </c>
      <c r="AC127">
        <v>4.0970891793833335</v>
      </c>
      <c r="AD127">
        <v>2.6979435889333332</v>
      </c>
      <c r="AE127">
        <v>1.6405251603666666</v>
      </c>
      <c r="AF127">
        <v>0.92306391450000003</v>
      </c>
      <c r="AG127">
        <v>0.48175686096666664</v>
      </c>
      <c r="AH127">
        <v>0.2338609816283333</v>
      </c>
      <c r="AI127">
        <v>0.10591103792666667</v>
      </c>
      <c r="AJ127">
        <v>4.4897932225916662E-2</v>
      </c>
      <c r="AK127">
        <v>1.7880663033916666E-2</v>
      </c>
      <c r="AL127">
        <v>6.7158304017833331E-3</v>
      </c>
      <c r="AM127">
        <v>2.3887498493416663E-3</v>
      </c>
      <c r="AN127">
        <v>8.0815486525083328E-4</v>
      </c>
      <c r="AO127">
        <v>2.6125459740916667E-4</v>
      </c>
      <c r="AP127">
        <v>8.1088154552083337E-5</v>
      </c>
      <c r="AQ127">
        <v>2.4284611210833332E-5</v>
      </c>
      <c r="AR127">
        <v>7.0535890554333322E-6</v>
      </c>
      <c r="AS127">
        <v>1.9974682001000001E-6</v>
      </c>
      <c r="AT127">
        <v>5.5445746142499995E-7</v>
      </c>
      <c r="AU127">
        <v>1.5169269544166666E-7</v>
      </c>
      <c r="AV127">
        <v>4.1132171742666662E-8</v>
      </c>
      <c r="AW127">
        <v>1.5263494172250001E-8</v>
      </c>
    </row>
    <row r="128" spans="1:49" x14ac:dyDescent="0.35">
      <c r="A128">
        <v>78</v>
      </c>
      <c r="B128">
        <v>37</v>
      </c>
      <c r="C128" t="s">
        <v>36</v>
      </c>
      <c r="D128" t="s">
        <v>39</v>
      </c>
      <c r="E128">
        <v>166.66666666666666</v>
      </c>
      <c r="F128">
        <v>5.3958871778666664</v>
      </c>
      <c r="G128">
        <v>8.194178358766667</v>
      </c>
      <c r="H128">
        <v>11.470436450883334</v>
      </c>
      <c r="I128">
        <v>14.7800001994</v>
      </c>
      <c r="J128">
        <v>17.51168092</v>
      </c>
      <c r="K128">
        <v>19.064778772833332</v>
      </c>
      <c r="L128">
        <v>19.064778772833332</v>
      </c>
      <c r="M128">
        <v>17.51168092</v>
      </c>
      <c r="N128">
        <v>14.7800001994</v>
      </c>
      <c r="O128">
        <v>11.470436450883334</v>
      </c>
      <c r="P128">
        <v>8.194178358766667</v>
      </c>
      <c r="Q128">
        <v>5.3958871778666664</v>
      </c>
      <c r="R128">
        <v>6.9163714534499992</v>
      </c>
      <c r="S128">
        <v>7.8455760406833318E-12</v>
      </c>
      <c r="T128">
        <v>8.5857247237666666E-12</v>
      </c>
      <c r="U128">
        <v>0</v>
      </c>
      <c r="V128">
        <v>2.2204460492499997E-12</v>
      </c>
      <c r="W128">
        <v>1.554312234475E-12</v>
      </c>
      <c r="X128">
        <v>0</v>
      </c>
      <c r="Y128">
        <v>5.0515147620499997E-12</v>
      </c>
      <c r="Z128">
        <v>0</v>
      </c>
      <c r="AA128">
        <v>0</v>
      </c>
      <c r="AB128">
        <v>5.2365519328166664E-12</v>
      </c>
      <c r="AC128">
        <v>0</v>
      </c>
      <c r="AD128">
        <v>0</v>
      </c>
      <c r="AE128">
        <v>4.64443298635E-12</v>
      </c>
      <c r="AF128">
        <v>0</v>
      </c>
      <c r="AG128">
        <v>0</v>
      </c>
      <c r="AH128">
        <v>2.8495724298666664E-12</v>
      </c>
      <c r="AI128">
        <v>0</v>
      </c>
      <c r="AJ128">
        <v>4.7184478546499998E-12</v>
      </c>
      <c r="AK128">
        <v>4.699944137583333E-12</v>
      </c>
      <c r="AL128">
        <v>0</v>
      </c>
      <c r="AM128">
        <v>2.3684757858666665E-12</v>
      </c>
      <c r="AN128">
        <v>0</v>
      </c>
      <c r="AO128">
        <v>0</v>
      </c>
      <c r="AP128">
        <v>4.6629367034333331E-12</v>
      </c>
      <c r="AQ128">
        <v>0</v>
      </c>
      <c r="AR128">
        <v>0</v>
      </c>
      <c r="AS128">
        <v>5.4400928206666662E-12</v>
      </c>
      <c r="AT128">
        <v>0</v>
      </c>
      <c r="AU128">
        <v>0</v>
      </c>
      <c r="AV128">
        <v>5.0330110449666657E-12</v>
      </c>
      <c r="AW128">
        <v>6.9163714534666667</v>
      </c>
    </row>
    <row r="129" spans="1:49" x14ac:dyDescent="0.35">
      <c r="A129">
        <v>78</v>
      </c>
      <c r="B129">
        <v>37</v>
      </c>
      <c r="C129" t="s">
        <v>36</v>
      </c>
      <c r="D129" t="s">
        <v>40</v>
      </c>
      <c r="E129">
        <v>166.66666666666666</v>
      </c>
      <c r="F129">
        <v>0</v>
      </c>
      <c r="G129">
        <v>0</v>
      </c>
      <c r="H129">
        <v>5.2897501194166664E-12</v>
      </c>
      <c r="I129">
        <v>0</v>
      </c>
      <c r="J129">
        <v>0</v>
      </c>
      <c r="K129">
        <v>5.0376369742333334E-12</v>
      </c>
      <c r="L129">
        <v>0</v>
      </c>
      <c r="M129">
        <v>1.5450603759366666E-12</v>
      </c>
      <c r="N129">
        <v>2.2158201199833332E-12</v>
      </c>
      <c r="O129">
        <v>0</v>
      </c>
      <c r="P129">
        <v>8.5903506530333327E-12</v>
      </c>
      <c r="Q129">
        <v>7.7854389601833335E-12</v>
      </c>
      <c r="R129">
        <v>6.9163714534499992</v>
      </c>
      <c r="S129">
        <v>5.3958871778666664</v>
      </c>
      <c r="T129">
        <v>8.194178358766667</v>
      </c>
      <c r="U129">
        <v>11.470436450883334</v>
      </c>
      <c r="V129">
        <v>14.7800001994</v>
      </c>
      <c r="W129">
        <v>17.51168092</v>
      </c>
      <c r="X129">
        <v>19.064778772833332</v>
      </c>
      <c r="Y129">
        <v>19.064778772833332</v>
      </c>
      <c r="Z129">
        <v>17.51168092</v>
      </c>
      <c r="AA129">
        <v>14.7800001994</v>
      </c>
      <c r="AB129">
        <v>11.470436450883334</v>
      </c>
      <c r="AC129">
        <v>8.194178358766667</v>
      </c>
      <c r="AD129">
        <v>5.3958871778666664</v>
      </c>
      <c r="AE129">
        <v>3.2810503207333332</v>
      </c>
      <c r="AF129">
        <v>1.8461278290000001</v>
      </c>
      <c r="AG129">
        <v>0.96351372193333329</v>
      </c>
      <c r="AH129">
        <v>0.4677219632566666</v>
      </c>
      <c r="AI129">
        <v>0.21182207585333335</v>
      </c>
      <c r="AJ129">
        <v>8.9795864451833324E-2</v>
      </c>
      <c r="AK129">
        <v>3.5761326067833332E-2</v>
      </c>
      <c r="AL129">
        <v>1.3431660803566666E-2</v>
      </c>
      <c r="AM129">
        <v>4.7774996986833327E-3</v>
      </c>
      <c r="AN129">
        <v>1.6163097305016666E-3</v>
      </c>
      <c r="AO129">
        <v>5.2250919481833333E-4</v>
      </c>
      <c r="AP129">
        <v>1.6217630910416667E-4</v>
      </c>
      <c r="AQ129">
        <v>4.8569222421666665E-5</v>
      </c>
      <c r="AR129">
        <v>1.4107178110866664E-5</v>
      </c>
      <c r="AS129">
        <v>3.9949364002000001E-6</v>
      </c>
      <c r="AT129">
        <v>1.1089149228499999E-6</v>
      </c>
      <c r="AU129">
        <v>3.0338539088333331E-7</v>
      </c>
      <c r="AV129">
        <v>8.2264343485333323E-8</v>
      </c>
      <c r="AW129">
        <v>3.0526988344500001E-8</v>
      </c>
    </row>
    <row r="130" spans="1:49" x14ac:dyDescent="0.35">
      <c r="A130">
        <v>78</v>
      </c>
      <c r="B130">
        <v>94</v>
      </c>
      <c r="C130" t="s">
        <v>36</v>
      </c>
      <c r="D130" t="s">
        <v>39</v>
      </c>
      <c r="E130">
        <v>60</v>
      </c>
      <c r="F130">
        <v>1.9425193840320001</v>
      </c>
      <c r="G130">
        <v>2.9499042091560006</v>
      </c>
      <c r="H130">
        <v>4.1293571223180008</v>
      </c>
      <c r="I130">
        <v>5.3208000717840003</v>
      </c>
      <c r="J130">
        <v>6.3042051312000007</v>
      </c>
      <c r="K130">
        <v>6.8633203582200002</v>
      </c>
      <c r="L130">
        <v>6.8633203582200002</v>
      </c>
      <c r="M130">
        <v>6.3042051312000007</v>
      </c>
      <c r="N130">
        <v>5.3208000717840003</v>
      </c>
      <c r="O130">
        <v>4.1293571223180008</v>
      </c>
      <c r="P130">
        <v>2.9499042091560006</v>
      </c>
      <c r="Q130">
        <v>1.9425193840320001</v>
      </c>
      <c r="R130">
        <v>2.489893723242</v>
      </c>
      <c r="S130">
        <v>2.8244073746459996E-12</v>
      </c>
      <c r="T130">
        <v>3.0908609005560004E-12</v>
      </c>
      <c r="U130">
        <v>0</v>
      </c>
      <c r="V130">
        <v>7.9936057772999992E-13</v>
      </c>
      <c r="W130">
        <v>5.5955240441100004E-13</v>
      </c>
      <c r="X130">
        <v>0</v>
      </c>
      <c r="Y130">
        <v>1.818545314338E-12</v>
      </c>
      <c r="Z130">
        <v>0</v>
      </c>
      <c r="AA130">
        <v>0</v>
      </c>
      <c r="AB130">
        <v>1.8851586958140001E-12</v>
      </c>
      <c r="AC130">
        <v>0</v>
      </c>
      <c r="AD130">
        <v>0</v>
      </c>
      <c r="AE130">
        <v>1.6719958750860001E-12</v>
      </c>
      <c r="AF130">
        <v>0</v>
      </c>
      <c r="AG130">
        <v>0</v>
      </c>
      <c r="AH130">
        <v>1.025846074752E-12</v>
      </c>
      <c r="AI130">
        <v>0</v>
      </c>
      <c r="AJ130">
        <v>1.6986412276740001E-12</v>
      </c>
      <c r="AK130">
        <v>1.6919798895300001E-12</v>
      </c>
      <c r="AL130">
        <v>0</v>
      </c>
      <c r="AM130">
        <v>8.5265128291200006E-13</v>
      </c>
      <c r="AN130">
        <v>0</v>
      </c>
      <c r="AO130">
        <v>0</v>
      </c>
      <c r="AP130">
        <v>1.6786572132360002E-12</v>
      </c>
      <c r="AQ130">
        <v>0</v>
      </c>
      <c r="AR130">
        <v>0</v>
      </c>
      <c r="AS130">
        <v>1.9584334154399999E-12</v>
      </c>
      <c r="AT130">
        <v>0</v>
      </c>
      <c r="AU130">
        <v>0</v>
      </c>
      <c r="AV130">
        <v>1.8118839761879998E-12</v>
      </c>
      <c r="AW130">
        <v>2.4898937232480005</v>
      </c>
    </row>
    <row r="131" spans="1:49" x14ac:dyDescent="0.35">
      <c r="A131">
        <v>78</v>
      </c>
      <c r="B131">
        <v>94</v>
      </c>
      <c r="C131" t="s">
        <v>36</v>
      </c>
      <c r="D131" t="s">
        <v>40</v>
      </c>
      <c r="E131">
        <v>60</v>
      </c>
      <c r="F131">
        <v>0</v>
      </c>
      <c r="G131">
        <v>0</v>
      </c>
      <c r="H131">
        <v>1.9043100429900002E-12</v>
      </c>
      <c r="I131">
        <v>0</v>
      </c>
      <c r="J131">
        <v>0</v>
      </c>
      <c r="K131">
        <v>1.8135493107240003E-12</v>
      </c>
      <c r="L131">
        <v>0</v>
      </c>
      <c r="M131">
        <v>5.5622173533720009E-13</v>
      </c>
      <c r="N131">
        <v>7.9769524319400003E-13</v>
      </c>
      <c r="O131">
        <v>0</v>
      </c>
      <c r="P131">
        <v>3.0925262350920003E-12</v>
      </c>
      <c r="Q131">
        <v>2.8027580256660005E-12</v>
      </c>
      <c r="R131">
        <v>2.489893723242</v>
      </c>
      <c r="S131">
        <v>1.9425193840320001</v>
      </c>
      <c r="T131">
        <v>2.9499042091560006</v>
      </c>
      <c r="U131">
        <v>4.1293571223180008</v>
      </c>
      <c r="V131">
        <v>5.3208000717840003</v>
      </c>
      <c r="W131">
        <v>6.3042051312000007</v>
      </c>
      <c r="X131">
        <v>6.8633203582200002</v>
      </c>
      <c r="Y131">
        <v>6.8633203582200002</v>
      </c>
      <c r="Z131">
        <v>6.3042051312000007</v>
      </c>
      <c r="AA131">
        <v>5.3208000717840003</v>
      </c>
      <c r="AB131">
        <v>4.1293571223180008</v>
      </c>
      <c r="AC131">
        <v>2.9499042091560006</v>
      </c>
      <c r="AD131">
        <v>1.9425193840320001</v>
      </c>
      <c r="AE131">
        <v>1.1811781154640002</v>
      </c>
      <c r="AF131">
        <v>0.66460601844000011</v>
      </c>
      <c r="AG131">
        <v>0.34686493989600004</v>
      </c>
      <c r="AH131">
        <v>0.1683799067724</v>
      </c>
      <c r="AI131">
        <v>7.625594730720002E-2</v>
      </c>
      <c r="AJ131">
        <v>3.2326511202660002E-2</v>
      </c>
      <c r="AK131">
        <v>1.287407738442E-2</v>
      </c>
      <c r="AL131">
        <v>4.8353978892840006E-3</v>
      </c>
      <c r="AM131">
        <v>1.7198998915259999E-3</v>
      </c>
      <c r="AN131">
        <v>5.8187150298060007E-4</v>
      </c>
      <c r="AO131">
        <v>1.8810331013460003E-4</v>
      </c>
      <c r="AP131">
        <v>5.838347127750001E-5</v>
      </c>
      <c r="AQ131">
        <v>1.7484920071800002E-5</v>
      </c>
      <c r="AR131">
        <v>5.078584119912E-6</v>
      </c>
      <c r="AS131">
        <v>1.4381771040720001E-6</v>
      </c>
      <c r="AT131">
        <v>3.9920937222600002E-7</v>
      </c>
      <c r="AU131">
        <v>1.09218740718E-7</v>
      </c>
      <c r="AV131">
        <v>2.9615163654719999E-8</v>
      </c>
      <c r="AW131">
        <v>1.0989715804020002E-8</v>
      </c>
    </row>
    <row r="132" spans="1:49" x14ac:dyDescent="0.35">
      <c r="A132">
        <v>78</v>
      </c>
      <c r="B132">
        <v>46</v>
      </c>
      <c r="C132" t="s">
        <v>36</v>
      </c>
      <c r="D132" t="s">
        <v>39</v>
      </c>
      <c r="E132">
        <v>16.666666666666668</v>
      </c>
      <c r="F132">
        <v>0.35791618585937007</v>
      </c>
      <c r="G132">
        <v>0.44137567699977859</v>
      </c>
      <c r="H132">
        <v>0.52251315215344396</v>
      </c>
      <c r="I132">
        <v>0.59338596808938537</v>
      </c>
      <c r="J132">
        <v>0.64609220524049582</v>
      </c>
      <c r="K132">
        <v>0.67423666435589991</v>
      </c>
      <c r="L132">
        <v>0.67423678589092939</v>
      </c>
      <c r="M132">
        <v>0.64609261805848461</v>
      </c>
      <c r="N132">
        <v>0.59338683839280615</v>
      </c>
      <c r="O132">
        <v>0.52251483883625549</v>
      </c>
      <c r="P132">
        <v>0.44137889398830277</v>
      </c>
      <c r="Q132">
        <v>0.3579223262149237</v>
      </c>
      <c r="R132">
        <v>3.7774708100250005</v>
      </c>
      <c r="S132">
        <v>0.64609261805846929</v>
      </c>
      <c r="T132">
        <v>0.67423678589093705</v>
      </c>
      <c r="U132">
        <v>0.67423666435589569</v>
      </c>
      <c r="V132">
        <v>0.64609220524049504</v>
      </c>
      <c r="W132">
        <v>0.59338596808938726</v>
      </c>
      <c r="X132">
        <v>0.52251315215344418</v>
      </c>
      <c r="Y132">
        <v>0.44137567699977975</v>
      </c>
      <c r="Z132">
        <v>0.35791618585936824</v>
      </c>
      <c r="AA132">
        <v>0.2788700402236356</v>
      </c>
      <c r="AB132">
        <v>0.20899189038825836</v>
      </c>
      <c r="AC132">
        <v>0.15083263643642955</v>
      </c>
      <c r="AD132">
        <v>0.10497850423558586</v>
      </c>
      <c r="AE132">
        <v>7.0568777016895207E-2</v>
      </c>
      <c r="AF132">
        <v>4.5894886929389006E-2</v>
      </c>
      <c r="AG132">
        <v>2.893005183655243E-2</v>
      </c>
      <c r="AH132">
        <v>1.7710020285267587E-2</v>
      </c>
      <c r="AI132">
        <v>1.0550671636473869E-2</v>
      </c>
      <c r="AJ132">
        <v>6.1304078162862175E-3</v>
      </c>
      <c r="AK132">
        <v>3.4821751025454753E-3</v>
      </c>
      <c r="AL132">
        <v>1.9382516801655287E-3</v>
      </c>
      <c r="AM132">
        <v>1.0598700406990818E-3</v>
      </c>
      <c r="AN132">
        <v>5.7081614088492084E-4</v>
      </c>
      <c r="AO132">
        <v>3.0359078610787211E-4</v>
      </c>
      <c r="AP132">
        <v>1.5988293900642912E-4</v>
      </c>
      <c r="AQ132">
        <v>8.3604739922696011E-5</v>
      </c>
      <c r="AR132">
        <v>4.3530130772197058E-5</v>
      </c>
      <c r="AS132">
        <v>2.2632027923923302E-5</v>
      </c>
      <c r="AT132">
        <v>1.1785253160427332E-5</v>
      </c>
      <c r="AU132">
        <v>6.1676809715020008E-6</v>
      </c>
      <c r="AV132">
        <v>3.2591014183677501E-6</v>
      </c>
      <c r="AW132">
        <v>0.93115099348712138</v>
      </c>
    </row>
    <row r="133" spans="1:49" x14ac:dyDescent="0.35">
      <c r="A133">
        <v>78</v>
      </c>
      <c r="B133">
        <v>46</v>
      </c>
      <c r="C133" t="s">
        <v>36</v>
      </c>
      <c r="D133" t="s">
        <v>40</v>
      </c>
      <c r="E133">
        <v>16.666666666666668</v>
      </c>
      <c r="F133">
        <v>6.1574471785234091E-6</v>
      </c>
      <c r="G133">
        <v>3.2426288956012252E-6</v>
      </c>
      <c r="H133">
        <v>1.7265286761628251E-6</v>
      </c>
      <c r="I133">
        <v>9.3428727011858343E-7</v>
      </c>
      <c r="J133">
        <v>5.1870702721458328E-7</v>
      </c>
      <c r="K133">
        <v>3.016573767394167E-7</v>
      </c>
      <c r="L133">
        <v>1.9254767421650003E-7</v>
      </c>
      <c r="M133">
        <v>1.4704654901158335E-7</v>
      </c>
      <c r="N133">
        <v>1.4704654854825002E-7</v>
      </c>
      <c r="O133">
        <v>1.9254767525791669E-7</v>
      </c>
      <c r="P133">
        <v>3.0165738171241669E-7</v>
      </c>
      <c r="Q133">
        <v>5.1870700952058329E-7</v>
      </c>
      <c r="R133">
        <v>0.93114618601975074</v>
      </c>
      <c r="S133">
        <v>0.35791626442299512</v>
      </c>
      <c r="T133">
        <v>0.44137581500923456</v>
      </c>
      <c r="U133">
        <v>0.52251339927259799</v>
      </c>
      <c r="V133">
        <v>0.59338641831348227</v>
      </c>
      <c r="W133">
        <v>0.64609303813780727</v>
      </c>
      <c r="X133">
        <v>0.67423822545458678</v>
      </c>
      <c r="Y133">
        <v>0.67423974333497294</v>
      </c>
      <c r="Z133">
        <v>0.6460982670324209</v>
      </c>
      <c r="AA133">
        <v>0.59339768935872017</v>
      </c>
      <c r="AB133">
        <v>0.52253574433548688</v>
      </c>
      <c r="AC133">
        <v>0.44141918149017972</v>
      </c>
      <c r="AD133">
        <v>0.35799977350766665</v>
      </c>
      <c r="AE133">
        <v>0.27902991133188082</v>
      </c>
      <c r="AF133">
        <v>0.20929547265044918</v>
      </c>
      <c r="AG133">
        <v>0.15140344617099419</v>
      </c>
      <c r="AH133">
        <v>0.10603836924419167</v>
      </c>
      <c r="AI133">
        <v>7.2507024558441671E-2</v>
      </c>
      <c r="AJ133">
        <v>4.9377058462391675E-2</v>
      </c>
      <c r="AK133">
        <v>3.5060456420716674E-2</v>
      </c>
      <c r="AL133">
        <v>2.8260688847083337E-2</v>
      </c>
      <c r="AM133">
        <v>2.8260688847083337E-2</v>
      </c>
      <c r="AN133">
        <v>3.5060456420716674E-2</v>
      </c>
      <c r="AO133">
        <v>4.9377058462391675E-2</v>
      </c>
      <c r="AP133">
        <v>7.2507024558433331E-2</v>
      </c>
      <c r="AQ133">
        <v>0.10603836924420834</v>
      </c>
      <c r="AR133">
        <v>0.15140344617099002</v>
      </c>
      <c r="AS133">
        <v>0.20929547265044751</v>
      </c>
      <c r="AT133">
        <v>0.27902991133188082</v>
      </c>
      <c r="AU133">
        <v>0.35799977350766005</v>
      </c>
      <c r="AV133">
        <v>0.44141918149018344</v>
      </c>
      <c r="AW133">
        <v>6.602928729796492</v>
      </c>
    </row>
    <row r="134" spans="1:49" x14ac:dyDescent="0.35">
      <c r="A134">
        <v>78</v>
      </c>
      <c r="B134">
        <v>49</v>
      </c>
      <c r="C134" t="s">
        <v>36</v>
      </c>
      <c r="D134" t="s">
        <v>39</v>
      </c>
      <c r="E134">
        <v>10</v>
      </c>
      <c r="F134">
        <v>0.21474971151562203</v>
      </c>
      <c r="G134">
        <v>0.26482540619986716</v>
      </c>
      <c r="H134">
        <v>0.31350789129206635</v>
      </c>
      <c r="I134">
        <v>0.35603158085363124</v>
      </c>
      <c r="J134">
        <v>0.38765532314429746</v>
      </c>
      <c r="K134">
        <v>0.4045419986135399</v>
      </c>
      <c r="L134">
        <v>0.40454207153455762</v>
      </c>
      <c r="M134">
        <v>0.38765557083509072</v>
      </c>
      <c r="N134">
        <v>0.35603210303568367</v>
      </c>
      <c r="O134">
        <v>0.31350890330175324</v>
      </c>
      <c r="P134">
        <v>0.26482733639298162</v>
      </c>
      <c r="Q134">
        <v>0.21475339572895422</v>
      </c>
      <c r="R134">
        <v>2.2664824860150001</v>
      </c>
      <c r="S134">
        <v>0.38765557083508156</v>
      </c>
      <c r="T134">
        <v>0.40454207153456218</v>
      </c>
      <c r="U134">
        <v>0.4045419986135374</v>
      </c>
      <c r="V134">
        <v>0.38765532314429701</v>
      </c>
      <c r="W134">
        <v>0.35603158085363235</v>
      </c>
      <c r="X134">
        <v>0.31350789129206647</v>
      </c>
      <c r="Y134">
        <v>0.26482540619986783</v>
      </c>
      <c r="Z134">
        <v>0.21474971151562092</v>
      </c>
      <c r="AA134">
        <v>0.16732202413418135</v>
      </c>
      <c r="AB134">
        <v>0.12539513423295501</v>
      </c>
      <c r="AC134">
        <v>9.049958186185772E-2</v>
      </c>
      <c r="AD134">
        <v>6.2987102541351508E-2</v>
      </c>
      <c r="AE134">
        <v>4.2341266210137118E-2</v>
      </c>
      <c r="AF134">
        <v>2.7536932157633399E-2</v>
      </c>
      <c r="AG134">
        <v>1.7358031101931456E-2</v>
      </c>
      <c r="AH134">
        <v>1.0626012171160552E-2</v>
      </c>
      <c r="AI134">
        <v>6.330402981884321E-3</v>
      </c>
      <c r="AJ134">
        <v>3.67824468977173E-3</v>
      </c>
      <c r="AK134">
        <v>2.0893050615272851E-3</v>
      </c>
      <c r="AL134">
        <v>1.1629510080993172E-3</v>
      </c>
      <c r="AM134">
        <v>6.3592202441944902E-4</v>
      </c>
      <c r="AN134">
        <v>3.4248968453095245E-4</v>
      </c>
      <c r="AO134">
        <v>1.8215447166472325E-4</v>
      </c>
      <c r="AP134">
        <v>9.5929763403857472E-5</v>
      </c>
      <c r="AQ134">
        <v>5.0162843953617601E-5</v>
      </c>
      <c r="AR134">
        <v>2.6118078463318236E-5</v>
      </c>
      <c r="AS134">
        <v>1.3579216754353979E-5</v>
      </c>
      <c r="AT134">
        <v>7.0711518962563996E-6</v>
      </c>
      <c r="AU134">
        <v>3.7006085829012001E-6</v>
      </c>
      <c r="AV134">
        <v>1.95546085102065E-6</v>
      </c>
      <c r="AW134">
        <v>0.55869059609227278</v>
      </c>
    </row>
    <row r="135" spans="1:49" x14ac:dyDescent="0.35">
      <c r="A135">
        <v>78</v>
      </c>
      <c r="B135">
        <v>49</v>
      </c>
      <c r="C135" t="s">
        <v>36</v>
      </c>
      <c r="D135" t="s">
        <v>40</v>
      </c>
      <c r="E135">
        <v>10</v>
      </c>
      <c r="F135">
        <v>3.6944683071140448E-6</v>
      </c>
      <c r="G135">
        <v>1.9455773373607351E-6</v>
      </c>
      <c r="H135">
        <v>1.0359172056976948E-6</v>
      </c>
      <c r="I135">
        <v>5.6057236207115001E-7</v>
      </c>
      <c r="J135">
        <v>3.1122421632874995E-7</v>
      </c>
      <c r="K135">
        <v>1.8099442604364999E-7</v>
      </c>
      <c r="L135">
        <v>1.1552860452989999E-7</v>
      </c>
      <c r="M135">
        <v>8.8227929406950013E-8</v>
      </c>
      <c r="N135">
        <v>8.8227929128950001E-8</v>
      </c>
      <c r="O135">
        <v>1.1552860515475001E-7</v>
      </c>
      <c r="P135">
        <v>1.8099442902745002E-7</v>
      </c>
      <c r="Q135">
        <v>3.1122420571234995E-7</v>
      </c>
      <c r="R135">
        <v>0.55868771161185038</v>
      </c>
      <c r="S135">
        <v>0.21474975865379706</v>
      </c>
      <c r="T135">
        <v>0.2648254890055407</v>
      </c>
      <c r="U135">
        <v>0.31350803956355877</v>
      </c>
      <c r="V135">
        <v>0.35603185098808937</v>
      </c>
      <c r="W135">
        <v>0.38765582288268435</v>
      </c>
      <c r="X135">
        <v>0.40454293527275204</v>
      </c>
      <c r="Y135">
        <v>0.40454384600098375</v>
      </c>
      <c r="Z135">
        <v>0.38765896021945251</v>
      </c>
      <c r="AA135">
        <v>0.35603861361523209</v>
      </c>
      <c r="AB135">
        <v>0.31352144660129211</v>
      </c>
      <c r="AC135">
        <v>0.2648515088941078</v>
      </c>
      <c r="AD135">
        <v>0.2147998641046</v>
      </c>
      <c r="AE135">
        <v>0.1674179467991285</v>
      </c>
      <c r="AF135">
        <v>0.12557728359026948</v>
      </c>
      <c r="AG135">
        <v>9.0842067702596507E-2</v>
      </c>
      <c r="AH135">
        <v>6.3623021546515002E-2</v>
      </c>
      <c r="AI135">
        <v>4.3504214735064994E-2</v>
      </c>
      <c r="AJ135">
        <v>2.9626235077435004E-2</v>
      </c>
      <c r="AK135">
        <v>2.1036273852430003E-2</v>
      </c>
      <c r="AL135">
        <v>1.6956413308250002E-2</v>
      </c>
      <c r="AM135">
        <v>1.6956413308250002E-2</v>
      </c>
      <c r="AN135">
        <v>2.1036273852430003E-2</v>
      </c>
      <c r="AO135">
        <v>2.9626235077435004E-2</v>
      </c>
      <c r="AP135">
        <v>4.3504214735059991E-2</v>
      </c>
      <c r="AQ135">
        <v>6.3623021546525008E-2</v>
      </c>
      <c r="AR135">
        <v>9.0842067702594009E-2</v>
      </c>
      <c r="AS135">
        <v>0.12557728359026851</v>
      </c>
      <c r="AT135">
        <v>0.1674179467991285</v>
      </c>
      <c r="AU135">
        <v>0.21479986410459601</v>
      </c>
      <c r="AV135">
        <v>0.26485150889411008</v>
      </c>
      <c r="AW135">
        <v>3.9617572378778947</v>
      </c>
    </row>
    <row r="136" spans="1:49" x14ac:dyDescent="0.35">
      <c r="A136">
        <v>78</v>
      </c>
      <c r="B136">
        <v>59</v>
      </c>
      <c r="C136" t="s">
        <v>36</v>
      </c>
      <c r="D136" t="s">
        <v>39</v>
      </c>
      <c r="E136">
        <v>10</v>
      </c>
      <c r="F136">
        <v>0.21474971151562203</v>
      </c>
      <c r="G136">
        <v>0.26482540619986716</v>
      </c>
      <c r="H136">
        <v>0.31350789129206635</v>
      </c>
      <c r="I136">
        <v>0.35603158085363124</v>
      </c>
      <c r="J136">
        <v>0.38765532314429746</v>
      </c>
      <c r="K136">
        <v>0.4045419986135399</v>
      </c>
      <c r="L136">
        <v>0.40454207153455762</v>
      </c>
      <c r="M136">
        <v>0.38765557083509072</v>
      </c>
      <c r="N136">
        <v>0.35603210303568367</v>
      </c>
      <c r="O136">
        <v>0.31350890330175324</v>
      </c>
      <c r="P136">
        <v>0.26482733639298162</v>
      </c>
      <c r="Q136">
        <v>0.21475339572895422</v>
      </c>
      <c r="R136">
        <v>2.2664824860150001</v>
      </c>
      <c r="S136">
        <v>0.38765557083508156</v>
      </c>
      <c r="T136">
        <v>0.40454207153456218</v>
      </c>
      <c r="U136">
        <v>0.4045419986135374</v>
      </c>
      <c r="V136">
        <v>0.38765532314429701</v>
      </c>
      <c r="W136">
        <v>0.35603158085363235</v>
      </c>
      <c r="X136">
        <v>0.31350789129206647</v>
      </c>
      <c r="Y136">
        <v>0.26482540619986783</v>
      </c>
      <c r="Z136">
        <v>0.21474971151562092</v>
      </c>
      <c r="AA136">
        <v>0.16732202413418135</v>
      </c>
      <c r="AB136">
        <v>0.12539513423295501</v>
      </c>
      <c r="AC136">
        <v>9.049958186185772E-2</v>
      </c>
      <c r="AD136">
        <v>6.2987102541351508E-2</v>
      </c>
      <c r="AE136">
        <v>4.2341266210137118E-2</v>
      </c>
      <c r="AF136">
        <v>2.7536932157633399E-2</v>
      </c>
      <c r="AG136">
        <v>1.7358031101931456E-2</v>
      </c>
      <c r="AH136">
        <v>1.0626012171160552E-2</v>
      </c>
      <c r="AI136">
        <v>6.330402981884321E-3</v>
      </c>
      <c r="AJ136">
        <v>3.67824468977173E-3</v>
      </c>
      <c r="AK136">
        <v>2.0893050615272851E-3</v>
      </c>
      <c r="AL136">
        <v>1.1629510080993172E-3</v>
      </c>
      <c r="AM136">
        <v>6.3592202441944902E-4</v>
      </c>
      <c r="AN136">
        <v>3.4248968453095245E-4</v>
      </c>
      <c r="AO136">
        <v>1.8215447166472325E-4</v>
      </c>
      <c r="AP136">
        <v>9.5929763403857472E-5</v>
      </c>
      <c r="AQ136">
        <v>5.0162843953617601E-5</v>
      </c>
      <c r="AR136">
        <v>2.6118078463318236E-5</v>
      </c>
      <c r="AS136">
        <v>1.3579216754353979E-5</v>
      </c>
      <c r="AT136">
        <v>7.0711518962563996E-6</v>
      </c>
      <c r="AU136">
        <v>3.7006085829012001E-6</v>
      </c>
      <c r="AV136">
        <v>1.95546085102065E-6</v>
      </c>
      <c r="AW136">
        <v>0.55869059609227278</v>
      </c>
    </row>
    <row r="137" spans="1:49" x14ac:dyDescent="0.35">
      <c r="A137">
        <v>78</v>
      </c>
      <c r="B137">
        <v>59</v>
      </c>
      <c r="C137" t="s">
        <v>36</v>
      </c>
      <c r="D137" t="s">
        <v>40</v>
      </c>
      <c r="E137">
        <v>10</v>
      </c>
      <c r="F137">
        <v>3.6944683071140448E-6</v>
      </c>
      <c r="G137">
        <v>1.9455773373607351E-6</v>
      </c>
      <c r="H137">
        <v>1.0359172056976948E-6</v>
      </c>
      <c r="I137">
        <v>5.6057236207115001E-7</v>
      </c>
      <c r="J137">
        <v>3.1122421632874995E-7</v>
      </c>
      <c r="K137">
        <v>1.8099442604364999E-7</v>
      </c>
      <c r="L137">
        <v>1.1552860452989999E-7</v>
      </c>
      <c r="M137">
        <v>8.8227929406950013E-8</v>
      </c>
      <c r="N137">
        <v>8.8227929128950001E-8</v>
      </c>
      <c r="O137">
        <v>1.1552860515475001E-7</v>
      </c>
      <c r="P137">
        <v>1.8099442902745002E-7</v>
      </c>
      <c r="Q137">
        <v>3.1122420571234995E-7</v>
      </c>
      <c r="R137">
        <v>0.55868771161185038</v>
      </c>
      <c r="S137">
        <v>0.21474975865379706</v>
      </c>
      <c r="T137">
        <v>0.2648254890055407</v>
      </c>
      <c r="U137">
        <v>0.31350803956355877</v>
      </c>
      <c r="V137">
        <v>0.35603185098808937</v>
      </c>
      <c r="W137">
        <v>0.38765582288268435</v>
      </c>
      <c r="X137">
        <v>0.40454293527275204</v>
      </c>
      <c r="Y137">
        <v>0.40454384600098375</v>
      </c>
      <c r="Z137">
        <v>0.38765896021945251</v>
      </c>
      <c r="AA137">
        <v>0.35603861361523209</v>
      </c>
      <c r="AB137">
        <v>0.31352144660129211</v>
      </c>
      <c r="AC137">
        <v>0.2648515088941078</v>
      </c>
      <c r="AD137">
        <v>0.2147998641046</v>
      </c>
      <c r="AE137">
        <v>0.1674179467991285</v>
      </c>
      <c r="AF137">
        <v>0.12557728359026948</v>
      </c>
      <c r="AG137">
        <v>9.0842067702596507E-2</v>
      </c>
      <c r="AH137">
        <v>6.3623021546515002E-2</v>
      </c>
      <c r="AI137">
        <v>4.3504214735064994E-2</v>
      </c>
      <c r="AJ137">
        <v>2.9626235077435004E-2</v>
      </c>
      <c r="AK137">
        <v>2.1036273852430003E-2</v>
      </c>
      <c r="AL137">
        <v>1.6956413308250002E-2</v>
      </c>
      <c r="AM137">
        <v>1.6956413308250002E-2</v>
      </c>
      <c r="AN137">
        <v>2.1036273852430003E-2</v>
      </c>
      <c r="AO137">
        <v>2.9626235077435004E-2</v>
      </c>
      <c r="AP137">
        <v>4.3504214735059991E-2</v>
      </c>
      <c r="AQ137">
        <v>6.3623021546525008E-2</v>
      </c>
      <c r="AR137">
        <v>9.0842067702594009E-2</v>
      </c>
      <c r="AS137">
        <v>0.12557728359026851</v>
      </c>
      <c r="AT137">
        <v>0.1674179467991285</v>
      </c>
      <c r="AU137">
        <v>0.21479986410459601</v>
      </c>
      <c r="AV137">
        <v>0.26485150889411008</v>
      </c>
      <c r="AW137">
        <v>3.9617572378778947</v>
      </c>
    </row>
    <row r="138" spans="1:49" x14ac:dyDescent="0.35">
      <c r="A138">
        <v>78</v>
      </c>
      <c r="B138">
        <v>88</v>
      </c>
      <c r="C138" t="s">
        <v>36</v>
      </c>
      <c r="D138" t="s">
        <v>39</v>
      </c>
      <c r="E138">
        <v>10</v>
      </c>
      <c r="F138">
        <v>0.21474971151562203</v>
      </c>
      <c r="G138">
        <v>0.26482540619986716</v>
      </c>
      <c r="H138">
        <v>0.31350789129206635</v>
      </c>
      <c r="I138">
        <v>0.35603158085363124</v>
      </c>
      <c r="J138">
        <v>0.38765532314429746</v>
      </c>
      <c r="K138">
        <v>0.4045419986135399</v>
      </c>
      <c r="L138">
        <v>0.40454207153455762</v>
      </c>
      <c r="M138">
        <v>0.38765557083509072</v>
      </c>
      <c r="N138">
        <v>0.35603210303568367</v>
      </c>
      <c r="O138">
        <v>0.31350890330175324</v>
      </c>
      <c r="P138">
        <v>0.26482733639298162</v>
      </c>
      <c r="Q138">
        <v>0.21475339572895422</v>
      </c>
      <c r="R138">
        <v>2.2664824860150001</v>
      </c>
      <c r="S138">
        <v>0.38765557083508156</v>
      </c>
      <c r="T138">
        <v>0.40454207153456218</v>
      </c>
      <c r="U138">
        <v>0.4045419986135374</v>
      </c>
      <c r="V138">
        <v>0.38765532314429701</v>
      </c>
      <c r="W138">
        <v>0.35603158085363235</v>
      </c>
      <c r="X138">
        <v>0.31350789129206647</v>
      </c>
      <c r="Y138">
        <v>0.26482540619986783</v>
      </c>
      <c r="Z138">
        <v>0.21474971151562092</v>
      </c>
      <c r="AA138">
        <v>0.16732202413418135</v>
      </c>
      <c r="AB138">
        <v>0.12539513423295501</v>
      </c>
      <c r="AC138">
        <v>9.049958186185772E-2</v>
      </c>
      <c r="AD138">
        <v>6.2987102541351508E-2</v>
      </c>
      <c r="AE138">
        <v>4.2341266210137118E-2</v>
      </c>
      <c r="AF138">
        <v>2.7536932157633399E-2</v>
      </c>
      <c r="AG138">
        <v>1.7358031101931456E-2</v>
      </c>
      <c r="AH138">
        <v>1.0626012171160552E-2</v>
      </c>
      <c r="AI138">
        <v>6.330402981884321E-3</v>
      </c>
      <c r="AJ138">
        <v>3.67824468977173E-3</v>
      </c>
      <c r="AK138">
        <v>2.0893050615272851E-3</v>
      </c>
      <c r="AL138">
        <v>1.1629510080993172E-3</v>
      </c>
      <c r="AM138">
        <v>6.3592202441944902E-4</v>
      </c>
      <c r="AN138">
        <v>3.4248968453095245E-4</v>
      </c>
      <c r="AO138">
        <v>1.8215447166472325E-4</v>
      </c>
      <c r="AP138">
        <v>9.5929763403857472E-5</v>
      </c>
      <c r="AQ138">
        <v>5.0162843953617601E-5</v>
      </c>
      <c r="AR138">
        <v>2.6118078463318236E-5</v>
      </c>
      <c r="AS138">
        <v>1.3579216754353979E-5</v>
      </c>
      <c r="AT138">
        <v>7.0711518962563996E-6</v>
      </c>
      <c r="AU138">
        <v>3.7006085829012001E-6</v>
      </c>
      <c r="AV138">
        <v>1.95546085102065E-6</v>
      </c>
      <c r="AW138">
        <v>0.55869059609227278</v>
      </c>
    </row>
    <row r="139" spans="1:49" x14ac:dyDescent="0.35">
      <c r="A139">
        <v>78</v>
      </c>
      <c r="B139">
        <v>88</v>
      </c>
      <c r="C139" t="s">
        <v>36</v>
      </c>
      <c r="D139" t="s">
        <v>40</v>
      </c>
      <c r="E139">
        <v>10</v>
      </c>
      <c r="F139">
        <v>3.6944683071140448E-6</v>
      </c>
      <c r="G139">
        <v>1.9455773373607351E-6</v>
      </c>
      <c r="H139">
        <v>1.0359172056976948E-6</v>
      </c>
      <c r="I139">
        <v>5.6057236207115001E-7</v>
      </c>
      <c r="J139">
        <v>3.1122421632874995E-7</v>
      </c>
      <c r="K139">
        <v>1.8099442604364999E-7</v>
      </c>
      <c r="L139">
        <v>1.1552860452989999E-7</v>
      </c>
      <c r="M139">
        <v>8.8227929406950013E-8</v>
      </c>
      <c r="N139">
        <v>8.8227929128950001E-8</v>
      </c>
      <c r="O139">
        <v>1.1552860515475001E-7</v>
      </c>
      <c r="P139">
        <v>1.8099442902745002E-7</v>
      </c>
      <c r="Q139">
        <v>3.1122420571234995E-7</v>
      </c>
      <c r="R139">
        <v>0.55868771161185038</v>
      </c>
      <c r="S139">
        <v>0.21474975865379706</v>
      </c>
      <c r="T139">
        <v>0.2648254890055407</v>
      </c>
      <c r="U139">
        <v>0.31350803956355877</v>
      </c>
      <c r="V139">
        <v>0.35603185098808937</v>
      </c>
      <c r="W139">
        <v>0.38765582288268435</v>
      </c>
      <c r="X139">
        <v>0.40454293527275204</v>
      </c>
      <c r="Y139">
        <v>0.40454384600098375</v>
      </c>
      <c r="Z139">
        <v>0.38765896021945251</v>
      </c>
      <c r="AA139">
        <v>0.35603861361523209</v>
      </c>
      <c r="AB139">
        <v>0.31352144660129211</v>
      </c>
      <c r="AC139">
        <v>0.2648515088941078</v>
      </c>
      <c r="AD139">
        <v>0.2147998641046</v>
      </c>
      <c r="AE139">
        <v>0.1674179467991285</v>
      </c>
      <c r="AF139">
        <v>0.12557728359026948</v>
      </c>
      <c r="AG139">
        <v>9.0842067702596507E-2</v>
      </c>
      <c r="AH139">
        <v>6.3623021546515002E-2</v>
      </c>
      <c r="AI139">
        <v>4.3504214735064994E-2</v>
      </c>
      <c r="AJ139">
        <v>2.9626235077435004E-2</v>
      </c>
      <c r="AK139">
        <v>2.1036273852430003E-2</v>
      </c>
      <c r="AL139">
        <v>1.6956413308250002E-2</v>
      </c>
      <c r="AM139">
        <v>1.6956413308250002E-2</v>
      </c>
      <c r="AN139">
        <v>2.1036273852430003E-2</v>
      </c>
      <c r="AO139">
        <v>2.9626235077435004E-2</v>
      </c>
      <c r="AP139">
        <v>4.3504214735059991E-2</v>
      </c>
      <c r="AQ139">
        <v>6.3623021546525008E-2</v>
      </c>
      <c r="AR139">
        <v>9.0842067702594009E-2</v>
      </c>
      <c r="AS139">
        <v>0.12557728359026851</v>
      </c>
      <c r="AT139">
        <v>0.1674179467991285</v>
      </c>
      <c r="AU139">
        <v>0.21479986410459601</v>
      </c>
      <c r="AV139">
        <v>0.26485150889411008</v>
      </c>
      <c r="AW139">
        <v>3.9617572378778947</v>
      </c>
    </row>
    <row r="140" spans="1:49" x14ac:dyDescent="0.35">
      <c r="A140">
        <v>78</v>
      </c>
      <c r="B140">
        <v>46</v>
      </c>
      <c r="C140" t="s">
        <v>37</v>
      </c>
      <c r="D140" t="s">
        <v>39</v>
      </c>
      <c r="E140">
        <v>100</v>
      </c>
      <c r="F140">
        <v>2.7573309480499996E-4</v>
      </c>
      <c r="G140">
        <v>2.9393699525699998E-4</v>
      </c>
      <c r="H140">
        <v>3.1995472607099999E-4</v>
      </c>
      <c r="I140">
        <v>3.5549474535800002E-4</v>
      </c>
      <c r="J140">
        <v>4.0298728138299996E-4</v>
      </c>
      <c r="K140">
        <v>4.6583127222600004E-4</v>
      </c>
      <c r="L140">
        <v>5.4874968720400005E-4</v>
      </c>
      <c r="M140">
        <v>6.5829750150500003E-4</v>
      </c>
      <c r="N140">
        <v>8.0358607660200004E-4</v>
      </c>
      <c r="O140">
        <v>9.9731516922099998E-4</v>
      </c>
      <c r="P140">
        <v>1.2572423226799999E-3</v>
      </c>
      <c r="Q140">
        <v>1.60827293365E-3</v>
      </c>
      <c r="R140">
        <v>8.1472969600500011</v>
      </c>
      <c r="S140">
        <v>2.22812571493</v>
      </c>
      <c r="T140">
        <v>2.6714903804999999</v>
      </c>
      <c r="U140">
        <v>3.1454290440900001</v>
      </c>
      <c r="V140">
        <v>3.6342618454100002</v>
      </c>
      <c r="W140">
        <v>4.1180842154600006</v>
      </c>
      <c r="X140">
        <v>4.5738891882899999</v>
      </c>
      <c r="Y140">
        <v>4.97729319844</v>
      </c>
      <c r="Z140">
        <v>5.3047095177500001</v>
      </c>
      <c r="AA140">
        <v>5.5357048829000002</v>
      </c>
      <c r="AB140">
        <v>5.6552048779400002</v>
      </c>
      <c r="AC140">
        <v>5.6552048779400002</v>
      </c>
      <c r="AD140">
        <v>5.5357048829000002</v>
      </c>
      <c r="AE140">
        <v>5.3047095177500001</v>
      </c>
      <c r="AF140">
        <v>4.97729319844</v>
      </c>
      <c r="AG140">
        <v>4.5738891882899999</v>
      </c>
      <c r="AH140">
        <v>4.1180842154600006</v>
      </c>
      <c r="AI140">
        <v>3.6342618454100002</v>
      </c>
      <c r="AJ140">
        <v>3.1454290440900001</v>
      </c>
      <c r="AK140">
        <v>2.6714903804999999</v>
      </c>
      <c r="AL140">
        <v>2.22812571493</v>
      </c>
      <c r="AM140">
        <v>1.8263083882</v>
      </c>
      <c r="AN140">
        <v>1.4723977526399998</v>
      </c>
      <c r="AO140">
        <v>1.1686696590399999</v>
      </c>
      <c r="AP140">
        <v>0.91411745923099996</v>
      </c>
      <c r="AQ140">
        <v>0.70536044924099994</v>
      </c>
      <c r="AR140">
        <v>0.53752619851100003</v>
      </c>
      <c r="AS140">
        <v>0.40501531451100004</v>
      </c>
      <c r="AT140">
        <v>0.30210055651099998</v>
      </c>
      <c r="AU140">
        <v>0.22334888809299999</v>
      </c>
      <c r="AV140">
        <v>0.16388106900300001</v>
      </c>
      <c r="AW140">
        <v>0.43760417173600002</v>
      </c>
    </row>
    <row r="141" spans="1:49" x14ac:dyDescent="0.35">
      <c r="A141">
        <v>78</v>
      </c>
      <c r="B141">
        <v>46</v>
      </c>
      <c r="C141" t="s">
        <v>37</v>
      </c>
      <c r="D141" t="s">
        <v>40</v>
      </c>
      <c r="E141">
        <v>100</v>
      </c>
      <c r="F141">
        <v>3.5549474529699999E-4</v>
      </c>
      <c r="G141">
        <v>3.1995472611299997E-4</v>
      </c>
      <c r="H141">
        <v>2.9393699522199998E-4</v>
      </c>
      <c r="I141">
        <v>2.7573309486800002E-4</v>
      </c>
      <c r="J141">
        <v>2.6418733083399999E-4</v>
      </c>
      <c r="K141">
        <v>2.5858509980999998E-4</v>
      </c>
      <c r="L141">
        <v>2.5858509990300002E-4</v>
      </c>
      <c r="M141">
        <v>2.6418733081199996E-4</v>
      </c>
      <c r="N141">
        <v>2.7573309476299998E-4</v>
      </c>
      <c r="O141">
        <v>2.9393699529899997E-4</v>
      </c>
      <c r="P141">
        <v>3.1995472598699996E-4</v>
      </c>
      <c r="Q141">
        <v>3.5549474544199999E-4</v>
      </c>
      <c r="R141">
        <v>0.82254346440900006</v>
      </c>
      <c r="S141">
        <v>0.30210055651200002</v>
      </c>
      <c r="T141">
        <v>0.40501531451100004</v>
      </c>
      <c r="U141">
        <v>0.53752619851100003</v>
      </c>
      <c r="V141">
        <v>0.70536044924099994</v>
      </c>
      <c r="W141">
        <v>0.91411745923099996</v>
      </c>
      <c r="X141">
        <v>1.1686696590399999</v>
      </c>
      <c r="Y141">
        <v>1.4723977526399998</v>
      </c>
      <c r="Z141">
        <v>1.8263083882</v>
      </c>
      <c r="AA141">
        <v>2.22812571493</v>
      </c>
      <c r="AB141">
        <v>2.6714903804999999</v>
      </c>
      <c r="AC141">
        <v>3.1454290440900001</v>
      </c>
      <c r="AD141">
        <v>3.6342618454100002</v>
      </c>
      <c r="AE141">
        <v>4.1180842154600006</v>
      </c>
      <c r="AF141">
        <v>4.5738891882899999</v>
      </c>
      <c r="AG141">
        <v>4.97729319844</v>
      </c>
      <c r="AH141">
        <v>5.3047095177500001</v>
      </c>
      <c r="AI141">
        <v>5.5357048829000002</v>
      </c>
      <c r="AJ141">
        <v>5.6552048779400002</v>
      </c>
      <c r="AK141">
        <v>5.6552048779400002</v>
      </c>
      <c r="AL141">
        <v>5.5357048829000002</v>
      </c>
      <c r="AM141">
        <v>5.3047095177500001</v>
      </c>
      <c r="AN141">
        <v>4.97729319844</v>
      </c>
      <c r="AO141">
        <v>4.5738891882899999</v>
      </c>
      <c r="AP141">
        <v>4.1180842154600006</v>
      </c>
      <c r="AQ141">
        <v>3.6342618454100002</v>
      </c>
      <c r="AR141">
        <v>3.1454290440900001</v>
      </c>
      <c r="AS141">
        <v>2.6714903804999999</v>
      </c>
      <c r="AT141">
        <v>2.22812571493</v>
      </c>
      <c r="AU141">
        <v>1.8263083882</v>
      </c>
      <c r="AV141">
        <v>1.4723977526399998</v>
      </c>
      <c r="AW141">
        <v>4.8553331014499994</v>
      </c>
    </row>
    <row r="142" spans="1:49" x14ac:dyDescent="0.35">
      <c r="A142">
        <v>104</v>
      </c>
      <c r="B142">
        <v>19</v>
      </c>
      <c r="C142" t="s">
        <v>36</v>
      </c>
      <c r="D142" t="s">
        <v>39</v>
      </c>
      <c r="E142">
        <v>3800</v>
      </c>
      <c r="F142">
        <v>123.02622765536</v>
      </c>
      <c r="G142">
        <v>186.82726657987999</v>
      </c>
      <c r="H142">
        <v>261.52595108013998</v>
      </c>
      <c r="I142">
        <v>336.98400454632002</v>
      </c>
      <c r="J142">
        <v>399.26632497599996</v>
      </c>
      <c r="K142">
        <v>434.67695602060002</v>
      </c>
      <c r="L142">
        <v>434.67695602060002</v>
      </c>
      <c r="M142">
        <v>399.26632497599996</v>
      </c>
      <c r="N142">
        <v>336.98400454632002</v>
      </c>
      <c r="O142">
        <v>261.52595108013998</v>
      </c>
      <c r="P142">
        <v>186.82726657987999</v>
      </c>
      <c r="Q142">
        <v>123.02622765536</v>
      </c>
      <c r="R142">
        <v>157.69326913865999</v>
      </c>
      <c r="S142">
        <v>1.7887913372757999E-10</v>
      </c>
      <c r="T142">
        <v>1.9575452370187999E-10</v>
      </c>
      <c r="U142">
        <v>0</v>
      </c>
      <c r="V142">
        <v>5.0626169922899997E-11</v>
      </c>
      <c r="W142">
        <v>3.5438318946030001E-11</v>
      </c>
      <c r="X142">
        <v>0</v>
      </c>
      <c r="Y142">
        <v>1.1517453657474E-10</v>
      </c>
      <c r="Z142">
        <v>0</v>
      </c>
      <c r="AA142">
        <v>0</v>
      </c>
      <c r="AB142">
        <v>1.1939338406822002E-10</v>
      </c>
      <c r="AC142">
        <v>0</v>
      </c>
      <c r="AD142">
        <v>0</v>
      </c>
      <c r="AE142">
        <v>1.0589307208878E-10</v>
      </c>
      <c r="AF142">
        <v>0</v>
      </c>
      <c r="AG142">
        <v>0</v>
      </c>
      <c r="AH142">
        <v>6.4970251400960001E-11</v>
      </c>
      <c r="AI142">
        <v>0</v>
      </c>
      <c r="AJ142">
        <v>1.0758061108602E-10</v>
      </c>
      <c r="AK142">
        <v>1.071587263369E-10</v>
      </c>
      <c r="AL142">
        <v>0</v>
      </c>
      <c r="AM142">
        <v>5.4001247917760001E-11</v>
      </c>
      <c r="AN142">
        <v>0</v>
      </c>
      <c r="AO142">
        <v>0</v>
      </c>
      <c r="AP142">
        <v>1.0631495683827999E-10</v>
      </c>
      <c r="AQ142">
        <v>0</v>
      </c>
      <c r="AR142">
        <v>0</v>
      </c>
      <c r="AS142">
        <v>1.2403411631119999E-10</v>
      </c>
      <c r="AT142">
        <v>0</v>
      </c>
      <c r="AU142">
        <v>0</v>
      </c>
      <c r="AV142">
        <v>1.1475265182524E-10</v>
      </c>
      <c r="AW142">
        <v>157.69326913904001</v>
      </c>
    </row>
    <row r="143" spans="1:49" x14ac:dyDescent="0.35">
      <c r="A143">
        <v>104</v>
      </c>
      <c r="B143">
        <v>19</v>
      </c>
      <c r="C143" t="s">
        <v>36</v>
      </c>
      <c r="D143" t="s">
        <v>40</v>
      </c>
      <c r="E143">
        <v>3800</v>
      </c>
      <c r="F143">
        <v>0</v>
      </c>
      <c r="G143">
        <v>0</v>
      </c>
      <c r="H143">
        <v>1.2060630272270001E-10</v>
      </c>
      <c r="I143">
        <v>0</v>
      </c>
      <c r="J143">
        <v>0</v>
      </c>
      <c r="K143">
        <v>1.1485812301252E-10</v>
      </c>
      <c r="L143">
        <v>0</v>
      </c>
      <c r="M143">
        <v>3.5227376571356004E-11</v>
      </c>
      <c r="N143">
        <v>5.0520698735619996E-11</v>
      </c>
      <c r="O143">
        <v>0</v>
      </c>
      <c r="P143">
        <v>1.9585999488916001E-10</v>
      </c>
      <c r="Q143">
        <v>1.7750800829218002E-10</v>
      </c>
      <c r="R143">
        <v>157.69326913865999</v>
      </c>
      <c r="S143">
        <v>123.02622765536</v>
      </c>
      <c r="T143">
        <v>186.82726657987999</v>
      </c>
      <c r="U143">
        <v>261.52595108013998</v>
      </c>
      <c r="V143">
        <v>336.98400454632002</v>
      </c>
      <c r="W143">
        <v>399.26632497599996</v>
      </c>
      <c r="X143">
        <v>434.67695602060002</v>
      </c>
      <c r="Y143">
        <v>434.67695602060002</v>
      </c>
      <c r="Z143">
        <v>399.26632497599996</v>
      </c>
      <c r="AA143">
        <v>336.98400454632002</v>
      </c>
      <c r="AB143">
        <v>261.52595108013998</v>
      </c>
      <c r="AC143">
        <v>186.82726657987999</v>
      </c>
      <c r="AD143">
        <v>123.02622765536</v>
      </c>
      <c r="AE143">
        <v>74.807947312720003</v>
      </c>
      <c r="AF143">
        <v>42.091714501200002</v>
      </c>
      <c r="AG143">
        <v>21.968112860080002</v>
      </c>
      <c r="AH143">
        <v>10.664060762251999</v>
      </c>
      <c r="AI143">
        <v>4.8295433294560004</v>
      </c>
      <c r="AJ143">
        <v>2.0473457095017999</v>
      </c>
      <c r="AK143">
        <v>0.81535823434659993</v>
      </c>
      <c r="AL143">
        <v>0.30624186632132</v>
      </c>
      <c r="AM143">
        <v>0.10892699312998</v>
      </c>
      <c r="AN143">
        <v>3.6851861855437998E-2</v>
      </c>
      <c r="AO143">
        <v>1.1913209641858E-2</v>
      </c>
      <c r="AP143">
        <v>3.6976198475750003E-3</v>
      </c>
      <c r="AQ143">
        <v>1.1073782712140001E-3</v>
      </c>
      <c r="AR143">
        <v>3.2164366092775999E-4</v>
      </c>
      <c r="AS143">
        <v>9.1084549924560002E-5</v>
      </c>
      <c r="AT143">
        <v>2.5283260240979999E-5</v>
      </c>
      <c r="AU143">
        <v>6.9171869121400006E-6</v>
      </c>
      <c r="AV143">
        <v>1.8756270314656E-6</v>
      </c>
      <c r="AW143">
        <v>6.9601533425460002E-7</v>
      </c>
    </row>
    <row r="144" spans="1:49" x14ac:dyDescent="0.35">
      <c r="A144">
        <v>104</v>
      </c>
      <c r="B144">
        <v>21</v>
      </c>
      <c r="C144" t="s">
        <v>36</v>
      </c>
      <c r="D144" t="s">
        <v>39</v>
      </c>
      <c r="E144">
        <v>3800</v>
      </c>
      <c r="F144">
        <v>123.02622765536</v>
      </c>
      <c r="G144">
        <v>186.82726657987999</v>
      </c>
      <c r="H144">
        <v>261.52595108013998</v>
      </c>
      <c r="I144">
        <v>336.98400454632002</v>
      </c>
      <c r="J144">
        <v>399.26632497599996</v>
      </c>
      <c r="K144">
        <v>434.67695602060002</v>
      </c>
      <c r="L144">
        <v>434.67695602060002</v>
      </c>
      <c r="M144">
        <v>399.26632497599996</v>
      </c>
      <c r="N144">
        <v>336.98400454632002</v>
      </c>
      <c r="O144">
        <v>261.52595108013998</v>
      </c>
      <c r="P144">
        <v>186.82726657987999</v>
      </c>
      <c r="Q144">
        <v>123.02622765536</v>
      </c>
      <c r="R144">
        <v>157.69326913865999</v>
      </c>
      <c r="S144">
        <v>1.7887913372757999E-10</v>
      </c>
      <c r="T144">
        <v>1.9575452370187999E-10</v>
      </c>
      <c r="U144">
        <v>0</v>
      </c>
      <c r="V144">
        <v>5.0626169922899997E-11</v>
      </c>
      <c r="W144">
        <v>3.5438318946030001E-11</v>
      </c>
      <c r="X144">
        <v>0</v>
      </c>
      <c r="Y144">
        <v>1.1517453657474E-10</v>
      </c>
      <c r="Z144">
        <v>0</v>
      </c>
      <c r="AA144">
        <v>0</v>
      </c>
      <c r="AB144">
        <v>1.1939338406822002E-10</v>
      </c>
      <c r="AC144">
        <v>0</v>
      </c>
      <c r="AD144">
        <v>0</v>
      </c>
      <c r="AE144">
        <v>1.0589307208878E-10</v>
      </c>
      <c r="AF144">
        <v>0</v>
      </c>
      <c r="AG144">
        <v>0</v>
      </c>
      <c r="AH144">
        <v>6.4970251400960001E-11</v>
      </c>
      <c r="AI144">
        <v>0</v>
      </c>
      <c r="AJ144">
        <v>1.0758061108602E-10</v>
      </c>
      <c r="AK144">
        <v>1.071587263369E-10</v>
      </c>
      <c r="AL144">
        <v>0</v>
      </c>
      <c r="AM144">
        <v>5.4001247917760001E-11</v>
      </c>
      <c r="AN144">
        <v>0</v>
      </c>
      <c r="AO144">
        <v>0</v>
      </c>
      <c r="AP144">
        <v>1.0631495683827999E-10</v>
      </c>
      <c r="AQ144">
        <v>0</v>
      </c>
      <c r="AR144">
        <v>0</v>
      </c>
      <c r="AS144">
        <v>1.2403411631119999E-10</v>
      </c>
      <c r="AT144">
        <v>0</v>
      </c>
      <c r="AU144">
        <v>0</v>
      </c>
      <c r="AV144">
        <v>1.1475265182524E-10</v>
      </c>
      <c r="AW144">
        <v>157.69326913904001</v>
      </c>
    </row>
    <row r="145" spans="1:49" x14ac:dyDescent="0.35">
      <c r="A145">
        <v>104</v>
      </c>
      <c r="B145">
        <v>21</v>
      </c>
      <c r="C145" t="s">
        <v>36</v>
      </c>
      <c r="D145" t="s">
        <v>40</v>
      </c>
      <c r="E145">
        <v>3800</v>
      </c>
      <c r="F145">
        <v>0</v>
      </c>
      <c r="G145">
        <v>0</v>
      </c>
      <c r="H145">
        <v>1.2060630272270001E-10</v>
      </c>
      <c r="I145">
        <v>0</v>
      </c>
      <c r="J145">
        <v>0</v>
      </c>
      <c r="K145">
        <v>1.1485812301252E-10</v>
      </c>
      <c r="L145">
        <v>0</v>
      </c>
      <c r="M145">
        <v>3.5227376571356004E-11</v>
      </c>
      <c r="N145">
        <v>5.0520698735619996E-11</v>
      </c>
      <c r="O145">
        <v>0</v>
      </c>
      <c r="P145">
        <v>1.9585999488916001E-10</v>
      </c>
      <c r="Q145">
        <v>1.7750800829218002E-10</v>
      </c>
      <c r="R145">
        <v>157.69326913865999</v>
      </c>
      <c r="S145">
        <v>123.02622765536</v>
      </c>
      <c r="T145">
        <v>186.82726657987999</v>
      </c>
      <c r="U145">
        <v>261.52595108013998</v>
      </c>
      <c r="V145">
        <v>336.98400454632002</v>
      </c>
      <c r="W145">
        <v>399.26632497599996</v>
      </c>
      <c r="X145">
        <v>434.67695602060002</v>
      </c>
      <c r="Y145">
        <v>434.67695602060002</v>
      </c>
      <c r="Z145">
        <v>399.26632497599996</v>
      </c>
      <c r="AA145">
        <v>336.98400454632002</v>
      </c>
      <c r="AB145">
        <v>261.52595108013998</v>
      </c>
      <c r="AC145">
        <v>186.82726657987999</v>
      </c>
      <c r="AD145">
        <v>123.02622765536</v>
      </c>
      <c r="AE145">
        <v>74.807947312720003</v>
      </c>
      <c r="AF145">
        <v>42.091714501200002</v>
      </c>
      <c r="AG145">
        <v>21.968112860080002</v>
      </c>
      <c r="AH145">
        <v>10.664060762251999</v>
      </c>
      <c r="AI145">
        <v>4.8295433294560004</v>
      </c>
      <c r="AJ145">
        <v>2.0473457095017999</v>
      </c>
      <c r="AK145">
        <v>0.81535823434659993</v>
      </c>
      <c r="AL145">
        <v>0.30624186632132</v>
      </c>
      <c r="AM145">
        <v>0.10892699312998</v>
      </c>
      <c r="AN145">
        <v>3.6851861855437998E-2</v>
      </c>
      <c r="AO145">
        <v>1.1913209641858E-2</v>
      </c>
      <c r="AP145">
        <v>3.6976198475750003E-3</v>
      </c>
      <c r="AQ145">
        <v>1.1073782712140001E-3</v>
      </c>
      <c r="AR145">
        <v>3.2164366092775999E-4</v>
      </c>
      <c r="AS145">
        <v>9.1084549924560002E-5</v>
      </c>
      <c r="AT145">
        <v>2.5283260240979999E-5</v>
      </c>
      <c r="AU145">
        <v>6.9171869121400006E-6</v>
      </c>
      <c r="AV145">
        <v>1.8756270314656E-6</v>
      </c>
      <c r="AW145">
        <v>6.9601533425460002E-7</v>
      </c>
    </row>
    <row r="146" spans="1:49" x14ac:dyDescent="0.35">
      <c r="A146">
        <v>104</v>
      </c>
      <c r="B146">
        <v>34</v>
      </c>
      <c r="C146" t="s">
        <v>36</v>
      </c>
      <c r="D146" t="s">
        <v>39</v>
      </c>
      <c r="E146">
        <v>1900</v>
      </c>
      <c r="F146">
        <v>61.513113827680002</v>
      </c>
      <c r="G146">
        <v>93.413633289939995</v>
      </c>
      <c r="H146">
        <v>130.76297554006999</v>
      </c>
      <c r="I146">
        <v>168.49200227316001</v>
      </c>
      <c r="J146">
        <v>199.63316248799998</v>
      </c>
      <c r="K146">
        <v>217.33847801030001</v>
      </c>
      <c r="L146">
        <v>217.33847801030001</v>
      </c>
      <c r="M146">
        <v>199.63316248799998</v>
      </c>
      <c r="N146">
        <v>168.49200227316001</v>
      </c>
      <c r="O146">
        <v>130.76297554006999</v>
      </c>
      <c r="P146">
        <v>93.413633289939995</v>
      </c>
      <c r="Q146">
        <v>61.513113827680002</v>
      </c>
      <c r="R146">
        <v>78.846634569329993</v>
      </c>
      <c r="S146">
        <v>8.9439566863789996E-11</v>
      </c>
      <c r="T146">
        <v>9.7877261850939997E-11</v>
      </c>
      <c r="U146">
        <v>0</v>
      </c>
      <c r="V146">
        <v>2.5313084961449999E-11</v>
      </c>
      <c r="W146">
        <v>1.7719159473015001E-11</v>
      </c>
      <c r="X146">
        <v>0</v>
      </c>
      <c r="Y146">
        <v>5.758726828737E-11</v>
      </c>
      <c r="Z146">
        <v>0</v>
      </c>
      <c r="AA146">
        <v>0</v>
      </c>
      <c r="AB146">
        <v>5.9696692034110009E-11</v>
      </c>
      <c r="AC146">
        <v>0</v>
      </c>
      <c r="AD146">
        <v>0</v>
      </c>
      <c r="AE146">
        <v>5.2946536044390001E-11</v>
      </c>
      <c r="AF146">
        <v>0</v>
      </c>
      <c r="AG146">
        <v>0</v>
      </c>
      <c r="AH146">
        <v>3.248512570048E-11</v>
      </c>
      <c r="AI146">
        <v>0</v>
      </c>
      <c r="AJ146">
        <v>5.379030554301E-11</v>
      </c>
      <c r="AK146">
        <v>5.3579363168449998E-11</v>
      </c>
      <c r="AL146">
        <v>0</v>
      </c>
      <c r="AM146">
        <v>2.7000623958880001E-11</v>
      </c>
      <c r="AN146">
        <v>0</v>
      </c>
      <c r="AO146">
        <v>0</v>
      </c>
      <c r="AP146">
        <v>5.3157478419139995E-11</v>
      </c>
      <c r="AQ146">
        <v>0</v>
      </c>
      <c r="AR146">
        <v>0</v>
      </c>
      <c r="AS146">
        <v>6.2017058155599993E-11</v>
      </c>
      <c r="AT146">
        <v>0</v>
      </c>
      <c r="AU146">
        <v>0</v>
      </c>
      <c r="AV146">
        <v>5.7376325912619999E-11</v>
      </c>
      <c r="AW146">
        <v>78.846634569520006</v>
      </c>
    </row>
    <row r="147" spans="1:49" x14ac:dyDescent="0.35">
      <c r="A147">
        <v>104</v>
      </c>
      <c r="B147">
        <v>34</v>
      </c>
      <c r="C147" t="s">
        <v>36</v>
      </c>
      <c r="D147" t="s">
        <v>40</v>
      </c>
      <c r="E147">
        <v>1900</v>
      </c>
      <c r="F147">
        <v>0</v>
      </c>
      <c r="G147">
        <v>0</v>
      </c>
      <c r="H147">
        <v>6.0303151361350003E-11</v>
      </c>
      <c r="I147">
        <v>0</v>
      </c>
      <c r="J147">
        <v>0</v>
      </c>
      <c r="K147">
        <v>5.742906150626E-11</v>
      </c>
      <c r="L147">
        <v>0</v>
      </c>
      <c r="M147">
        <v>1.7613688285678002E-11</v>
      </c>
      <c r="N147">
        <v>2.5260349367809998E-11</v>
      </c>
      <c r="O147">
        <v>0</v>
      </c>
      <c r="P147">
        <v>9.7929997444580004E-11</v>
      </c>
      <c r="Q147">
        <v>8.8754004146090011E-11</v>
      </c>
      <c r="R147">
        <v>78.846634569329993</v>
      </c>
      <c r="S147">
        <v>61.513113827680002</v>
      </c>
      <c r="T147">
        <v>93.413633289939995</v>
      </c>
      <c r="U147">
        <v>130.76297554006999</v>
      </c>
      <c r="V147">
        <v>168.49200227316001</v>
      </c>
      <c r="W147">
        <v>199.63316248799998</v>
      </c>
      <c r="X147">
        <v>217.33847801030001</v>
      </c>
      <c r="Y147">
        <v>217.33847801030001</v>
      </c>
      <c r="Z147">
        <v>199.63316248799998</v>
      </c>
      <c r="AA147">
        <v>168.49200227316001</v>
      </c>
      <c r="AB147">
        <v>130.76297554006999</v>
      </c>
      <c r="AC147">
        <v>93.413633289939995</v>
      </c>
      <c r="AD147">
        <v>61.513113827680002</v>
      </c>
      <c r="AE147">
        <v>37.403973656360002</v>
      </c>
      <c r="AF147">
        <v>21.045857250600001</v>
      </c>
      <c r="AG147">
        <v>10.984056430040001</v>
      </c>
      <c r="AH147">
        <v>5.3320303811259997</v>
      </c>
      <c r="AI147">
        <v>2.4147716647280002</v>
      </c>
      <c r="AJ147">
        <v>1.0236728547509</v>
      </c>
      <c r="AK147">
        <v>0.40767911717329997</v>
      </c>
      <c r="AL147">
        <v>0.15312093316066</v>
      </c>
      <c r="AM147">
        <v>5.4463496564989999E-2</v>
      </c>
      <c r="AN147">
        <v>1.8425930927718999E-2</v>
      </c>
      <c r="AO147">
        <v>5.956604820929E-3</v>
      </c>
      <c r="AP147">
        <v>1.8488099237875001E-3</v>
      </c>
      <c r="AQ147">
        <v>5.5368913560700003E-4</v>
      </c>
      <c r="AR147">
        <v>1.6082183046387999E-4</v>
      </c>
      <c r="AS147">
        <v>4.5542274962280001E-5</v>
      </c>
      <c r="AT147">
        <v>1.2641630120489999E-5</v>
      </c>
      <c r="AU147">
        <v>3.4585934560700003E-6</v>
      </c>
      <c r="AV147">
        <v>9.3781351573280002E-7</v>
      </c>
      <c r="AW147">
        <v>3.4800766712730001E-7</v>
      </c>
    </row>
    <row r="148" spans="1:49" x14ac:dyDescent="0.35">
      <c r="A148">
        <v>104</v>
      </c>
      <c r="B148">
        <v>37</v>
      </c>
      <c r="C148" t="s">
        <v>36</v>
      </c>
      <c r="D148" t="s">
        <v>39</v>
      </c>
      <c r="E148">
        <v>3800</v>
      </c>
      <c r="F148">
        <v>123.02622765536</v>
      </c>
      <c r="G148">
        <v>186.82726657987999</v>
      </c>
      <c r="H148">
        <v>261.52595108013998</v>
      </c>
      <c r="I148">
        <v>336.98400454632002</v>
      </c>
      <c r="J148">
        <v>399.26632497599996</v>
      </c>
      <c r="K148">
        <v>434.67695602060002</v>
      </c>
      <c r="L148">
        <v>434.67695602060002</v>
      </c>
      <c r="M148">
        <v>399.26632497599996</v>
      </c>
      <c r="N148">
        <v>336.98400454632002</v>
      </c>
      <c r="O148">
        <v>261.52595108013998</v>
      </c>
      <c r="P148">
        <v>186.82726657987999</v>
      </c>
      <c r="Q148">
        <v>123.02622765536</v>
      </c>
      <c r="R148">
        <v>157.69326913865999</v>
      </c>
      <c r="S148">
        <v>1.7887913372757999E-10</v>
      </c>
      <c r="T148">
        <v>1.9575452370187999E-10</v>
      </c>
      <c r="U148">
        <v>0</v>
      </c>
      <c r="V148">
        <v>5.0626169922899997E-11</v>
      </c>
      <c r="W148">
        <v>3.5438318946030001E-11</v>
      </c>
      <c r="X148">
        <v>0</v>
      </c>
      <c r="Y148">
        <v>1.1517453657474E-10</v>
      </c>
      <c r="Z148">
        <v>0</v>
      </c>
      <c r="AA148">
        <v>0</v>
      </c>
      <c r="AB148">
        <v>1.1939338406822002E-10</v>
      </c>
      <c r="AC148">
        <v>0</v>
      </c>
      <c r="AD148">
        <v>0</v>
      </c>
      <c r="AE148">
        <v>1.0589307208878E-10</v>
      </c>
      <c r="AF148">
        <v>0</v>
      </c>
      <c r="AG148">
        <v>0</v>
      </c>
      <c r="AH148">
        <v>6.4970251400960001E-11</v>
      </c>
      <c r="AI148">
        <v>0</v>
      </c>
      <c r="AJ148">
        <v>1.0758061108602E-10</v>
      </c>
      <c r="AK148">
        <v>1.071587263369E-10</v>
      </c>
      <c r="AL148">
        <v>0</v>
      </c>
      <c r="AM148">
        <v>5.4001247917760001E-11</v>
      </c>
      <c r="AN148">
        <v>0</v>
      </c>
      <c r="AO148">
        <v>0</v>
      </c>
      <c r="AP148">
        <v>1.0631495683827999E-10</v>
      </c>
      <c r="AQ148">
        <v>0</v>
      </c>
      <c r="AR148">
        <v>0</v>
      </c>
      <c r="AS148">
        <v>1.2403411631119999E-10</v>
      </c>
      <c r="AT148">
        <v>0</v>
      </c>
      <c r="AU148">
        <v>0</v>
      </c>
      <c r="AV148">
        <v>1.1475265182524E-10</v>
      </c>
      <c r="AW148">
        <v>157.69326913904001</v>
      </c>
    </row>
    <row r="149" spans="1:49" x14ac:dyDescent="0.35">
      <c r="A149">
        <v>104</v>
      </c>
      <c r="B149">
        <v>37</v>
      </c>
      <c r="C149" t="s">
        <v>36</v>
      </c>
      <c r="D149" t="s">
        <v>40</v>
      </c>
      <c r="E149">
        <v>3800</v>
      </c>
      <c r="F149">
        <v>0</v>
      </c>
      <c r="G149">
        <v>0</v>
      </c>
      <c r="H149">
        <v>1.2060630272270001E-10</v>
      </c>
      <c r="I149">
        <v>0</v>
      </c>
      <c r="J149">
        <v>0</v>
      </c>
      <c r="K149">
        <v>1.1485812301252E-10</v>
      </c>
      <c r="L149">
        <v>0</v>
      </c>
      <c r="M149">
        <v>3.5227376571356004E-11</v>
      </c>
      <c r="N149">
        <v>5.0520698735619996E-11</v>
      </c>
      <c r="O149">
        <v>0</v>
      </c>
      <c r="P149">
        <v>1.9585999488916001E-10</v>
      </c>
      <c r="Q149">
        <v>1.7750800829218002E-10</v>
      </c>
      <c r="R149">
        <v>157.69326913865999</v>
      </c>
      <c r="S149">
        <v>123.02622765536</v>
      </c>
      <c r="T149">
        <v>186.82726657987999</v>
      </c>
      <c r="U149">
        <v>261.52595108013998</v>
      </c>
      <c r="V149">
        <v>336.98400454632002</v>
      </c>
      <c r="W149">
        <v>399.26632497599996</v>
      </c>
      <c r="X149">
        <v>434.67695602060002</v>
      </c>
      <c r="Y149">
        <v>434.67695602060002</v>
      </c>
      <c r="Z149">
        <v>399.26632497599996</v>
      </c>
      <c r="AA149">
        <v>336.98400454632002</v>
      </c>
      <c r="AB149">
        <v>261.52595108013998</v>
      </c>
      <c r="AC149">
        <v>186.82726657987999</v>
      </c>
      <c r="AD149">
        <v>123.02622765536</v>
      </c>
      <c r="AE149">
        <v>74.807947312720003</v>
      </c>
      <c r="AF149">
        <v>42.091714501200002</v>
      </c>
      <c r="AG149">
        <v>21.968112860080002</v>
      </c>
      <c r="AH149">
        <v>10.664060762251999</v>
      </c>
      <c r="AI149">
        <v>4.8295433294560004</v>
      </c>
      <c r="AJ149">
        <v>2.0473457095017999</v>
      </c>
      <c r="AK149">
        <v>0.81535823434659993</v>
      </c>
      <c r="AL149">
        <v>0.30624186632132</v>
      </c>
      <c r="AM149">
        <v>0.10892699312998</v>
      </c>
      <c r="AN149">
        <v>3.6851861855437998E-2</v>
      </c>
      <c r="AO149">
        <v>1.1913209641858E-2</v>
      </c>
      <c r="AP149">
        <v>3.6976198475750003E-3</v>
      </c>
      <c r="AQ149">
        <v>1.1073782712140001E-3</v>
      </c>
      <c r="AR149">
        <v>3.2164366092775999E-4</v>
      </c>
      <c r="AS149">
        <v>9.1084549924560002E-5</v>
      </c>
      <c r="AT149">
        <v>2.5283260240979999E-5</v>
      </c>
      <c r="AU149">
        <v>6.9171869121400006E-6</v>
      </c>
      <c r="AV149">
        <v>1.8756270314656E-6</v>
      </c>
      <c r="AW149">
        <v>6.9601533425460002E-7</v>
      </c>
    </row>
    <row r="150" spans="1:49" x14ac:dyDescent="0.35">
      <c r="A150">
        <v>104</v>
      </c>
      <c r="B150">
        <v>94</v>
      </c>
      <c r="C150" t="s">
        <v>36</v>
      </c>
      <c r="D150" t="s">
        <v>39</v>
      </c>
      <c r="E150">
        <v>1368</v>
      </c>
      <c r="F150">
        <v>44.289441955929597</v>
      </c>
      <c r="G150">
        <v>67.257815968756788</v>
      </c>
      <c r="H150">
        <v>94.149342388850386</v>
      </c>
      <c r="I150">
        <v>121.31424163667521</v>
      </c>
      <c r="J150">
        <v>143.73587699135999</v>
      </c>
      <c r="K150">
        <v>156.48370416741599</v>
      </c>
      <c r="L150">
        <v>156.48370416741599</v>
      </c>
      <c r="M150">
        <v>143.73587699135999</v>
      </c>
      <c r="N150">
        <v>121.31424163667521</v>
      </c>
      <c r="O150">
        <v>94.149342388850386</v>
      </c>
      <c r="P150">
        <v>67.257815968756788</v>
      </c>
      <c r="Q150">
        <v>44.289441955929597</v>
      </c>
      <c r="R150">
        <v>56.769576889917595</v>
      </c>
      <c r="S150">
        <v>6.4396488141928794E-11</v>
      </c>
      <c r="T150">
        <v>7.0471628532676797E-11</v>
      </c>
      <c r="U150">
        <v>0</v>
      </c>
      <c r="V150">
        <v>1.8225421172243998E-11</v>
      </c>
      <c r="W150">
        <v>1.2757794820570801E-11</v>
      </c>
      <c r="X150">
        <v>0</v>
      </c>
      <c r="Y150">
        <v>4.1462833166906396E-11</v>
      </c>
      <c r="Z150">
        <v>0</v>
      </c>
      <c r="AA150">
        <v>0</v>
      </c>
      <c r="AB150">
        <v>4.2981618264559205E-11</v>
      </c>
      <c r="AC150">
        <v>0</v>
      </c>
      <c r="AD150">
        <v>0</v>
      </c>
      <c r="AE150">
        <v>3.8121505951960798E-11</v>
      </c>
      <c r="AF150">
        <v>0</v>
      </c>
      <c r="AG150">
        <v>0</v>
      </c>
      <c r="AH150">
        <v>2.33892905043456E-11</v>
      </c>
      <c r="AI150">
        <v>0</v>
      </c>
      <c r="AJ150">
        <v>3.8729019990967195E-11</v>
      </c>
      <c r="AK150">
        <v>3.8577141481283997E-11</v>
      </c>
      <c r="AL150">
        <v>0</v>
      </c>
      <c r="AM150">
        <v>1.9440449250393601E-11</v>
      </c>
      <c r="AN150">
        <v>0</v>
      </c>
      <c r="AO150">
        <v>0</v>
      </c>
      <c r="AP150">
        <v>3.8273384461780798E-11</v>
      </c>
      <c r="AQ150">
        <v>0</v>
      </c>
      <c r="AR150">
        <v>0</v>
      </c>
      <c r="AS150">
        <v>4.4652281872031994E-11</v>
      </c>
      <c r="AT150">
        <v>0</v>
      </c>
      <c r="AU150">
        <v>0</v>
      </c>
      <c r="AV150">
        <v>4.1310954657086396E-11</v>
      </c>
      <c r="AW150">
        <v>56.769576890054402</v>
      </c>
    </row>
    <row r="151" spans="1:49" x14ac:dyDescent="0.35">
      <c r="A151">
        <v>104</v>
      </c>
      <c r="B151">
        <v>94</v>
      </c>
      <c r="C151" t="s">
        <v>36</v>
      </c>
      <c r="D151" t="s">
        <v>40</v>
      </c>
      <c r="E151">
        <v>1368</v>
      </c>
      <c r="F151">
        <v>0</v>
      </c>
      <c r="G151">
        <v>0</v>
      </c>
      <c r="H151">
        <v>4.3418268980172002E-11</v>
      </c>
      <c r="I151">
        <v>0</v>
      </c>
      <c r="J151">
        <v>0</v>
      </c>
      <c r="K151">
        <v>4.1348924284507199E-11</v>
      </c>
      <c r="L151">
        <v>0</v>
      </c>
      <c r="M151">
        <v>1.2681855565688161E-11</v>
      </c>
      <c r="N151">
        <v>1.8187451544823198E-11</v>
      </c>
      <c r="O151">
        <v>0</v>
      </c>
      <c r="P151">
        <v>7.05095981600976E-11</v>
      </c>
      <c r="Q151">
        <v>6.3902882985184805E-11</v>
      </c>
      <c r="R151">
        <v>56.769576889917595</v>
      </c>
      <c r="S151">
        <v>44.289441955929597</v>
      </c>
      <c r="T151">
        <v>67.257815968756788</v>
      </c>
      <c r="U151">
        <v>94.149342388850386</v>
      </c>
      <c r="V151">
        <v>121.31424163667521</v>
      </c>
      <c r="W151">
        <v>143.73587699135999</v>
      </c>
      <c r="X151">
        <v>156.48370416741599</v>
      </c>
      <c r="Y151">
        <v>156.48370416741599</v>
      </c>
      <c r="Z151">
        <v>143.73587699135999</v>
      </c>
      <c r="AA151">
        <v>121.31424163667521</v>
      </c>
      <c r="AB151">
        <v>94.149342388850386</v>
      </c>
      <c r="AC151">
        <v>67.257815968756788</v>
      </c>
      <c r="AD151">
        <v>44.289441955929597</v>
      </c>
      <c r="AE151">
        <v>26.930861032579202</v>
      </c>
      <c r="AF151">
        <v>15.153017220432</v>
      </c>
      <c r="AG151">
        <v>7.9085206296288</v>
      </c>
      <c r="AH151">
        <v>3.8390618744107194</v>
      </c>
      <c r="AI151">
        <v>1.7386355986041602</v>
      </c>
      <c r="AJ151">
        <v>0.737044455420648</v>
      </c>
      <c r="AK151">
        <v>0.29352896436477599</v>
      </c>
      <c r="AL151">
        <v>0.1102470718756752</v>
      </c>
      <c r="AM151">
        <v>3.9213717526792799E-2</v>
      </c>
      <c r="AN151">
        <v>1.3266670267957678E-2</v>
      </c>
      <c r="AO151">
        <v>4.2887554710688801E-3</v>
      </c>
      <c r="AP151">
        <v>1.331143145127E-3</v>
      </c>
      <c r="AQ151">
        <v>3.9865617763704001E-4</v>
      </c>
      <c r="AR151">
        <v>1.1579171793399359E-4</v>
      </c>
      <c r="AS151">
        <v>3.2790437972841597E-5</v>
      </c>
      <c r="AT151">
        <v>9.1019736867527987E-6</v>
      </c>
      <c r="AU151">
        <v>2.4901872883704003E-6</v>
      </c>
      <c r="AV151">
        <v>6.75225731327616E-7</v>
      </c>
      <c r="AW151">
        <v>2.5056552033165602E-7</v>
      </c>
    </row>
    <row r="152" spans="1:49" x14ac:dyDescent="0.35">
      <c r="A152">
        <v>104</v>
      </c>
      <c r="B152">
        <v>46</v>
      </c>
      <c r="C152" t="s">
        <v>36</v>
      </c>
      <c r="D152" t="s">
        <v>39</v>
      </c>
      <c r="E152">
        <v>380</v>
      </c>
      <c r="F152">
        <v>8.1604890375936368</v>
      </c>
      <c r="G152">
        <v>10.063365435594951</v>
      </c>
      <c r="H152">
        <v>11.913299869098521</v>
      </c>
      <c r="I152">
        <v>13.529200072437986</v>
      </c>
      <c r="J152">
        <v>14.730902279483303</v>
      </c>
      <c r="K152">
        <v>15.372595947314517</v>
      </c>
      <c r="L152">
        <v>15.372598718313188</v>
      </c>
      <c r="M152">
        <v>14.730911691733448</v>
      </c>
      <c r="N152">
        <v>13.529219915355981</v>
      </c>
      <c r="O152">
        <v>11.913338325466624</v>
      </c>
      <c r="P152">
        <v>10.063438782933302</v>
      </c>
      <c r="Q152">
        <v>8.1606290377002608</v>
      </c>
      <c r="R152">
        <v>86.126334468570008</v>
      </c>
      <c r="S152">
        <v>14.7309116917331</v>
      </c>
      <c r="T152">
        <v>15.372598718313363</v>
      </c>
      <c r="U152">
        <v>15.372595947314421</v>
      </c>
      <c r="V152">
        <v>14.730902279483287</v>
      </c>
      <c r="W152">
        <v>13.529200072438028</v>
      </c>
      <c r="X152">
        <v>11.913299869098527</v>
      </c>
      <c r="Y152">
        <v>10.063365435594978</v>
      </c>
      <c r="Z152">
        <v>8.1604890375935941</v>
      </c>
      <c r="AA152">
        <v>6.3582369170988908</v>
      </c>
      <c r="AB152">
        <v>4.7650151008522901</v>
      </c>
      <c r="AC152">
        <v>3.4389841107505932</v>
      </c>
      <c r="AD152">
        <v>2.3935098965713575</v>
      </c>
      <c r="AE152">
        <v>1.6089681159852107</v>
      </c>
      <c r="AF152">
        <v>1.0464034219900693</v>
      </c>
      <c r="AG152">
        <v>0.65960518187339534</v>
      </c>
      <c r="AH152">
        <v>0.403788462504101</v>
      </c>
      <c r="AI152">
        <v>0.24055531331160421</v>
      </c>
      <c r="AJ152">
        <v>0.13977329821132575</v>
      </c>
      <c r="AK152">
        <v>7.9393592338036834E-2</v>
      </c>
      <c r="AL152">
        <v>4.4192138307774055E-2</v>
      </c>
      <c r="AM152">
        <v>2.4165036927939063E-2</v>
      </c>
      <c r="AN152">
        <v>1.3014608012176193E-2</v>
      </c>
      <c r="AO152">
        <v>6.9218699232594834E-3</v>
      </c>
      <c r="AP152">
        <v>3.6453310093465838E-3</v>
      </c>
      <c r="AQ152">
        <v>1.9061880702374689E-3</v>
      </c>
      <c r="AR152">
        <v>9.9248698160609296E-4</v>
      </c>
      <c r="AS152">
        <v>5.1601023666545125E-4</v>
      </c>
      <c r="AT152">
        <v>2.6870377205774317E-4</v>
      </c>
      <c r="AU152">
        <v>1.4062312615024562E-4</v>
      </c>
      <c r="AV152">
        <v>7.4307512338784697E-5</v>
      </c>
      <c r="AW152">
        <v>21.230242651506366</v>
      </c>
    </row>
    <row r="153" spans="1:49" x14ac:dyDescent="0.35">
      <c r="A153">
        <v>104</v>
      </c>
      <c r="B153">
        <v>46</v>
      </c>
      <c r="C153" t="s">
        <v>36</v>
      </c>
      <c r="D153" t="s">
        <v>40</v>
      </c>
      <c r="E153">
        <v>380</v>
      </c>
      <c r="F153">
        <v>3.694468307114045E-7</v>
      </c>
      <c r="G153">
        <v>1.9455773373607351E-7</v>
      </c>
      <c r="H153">
        <v>1.0359172056976949E-7</v>
      </c>
      <c r="I153">
        <v>5.6057236207115E-8</v>
      </c>
      <c r="J153">
        <v>3.1122421632874997E-8</v>
      </c>
      <c r="K153">
        <v>1.8099442604365E-8</v>
      </c>
      <c r="L153">
        <v>1.155286045299E-8</v>
      </c>
      <c r="M153">
        <v>8.8227929406950006E-9</v>
      </c>
      <c r="N153">
        <v>8.8227929128950004E-9</v>
      </c>
      <c r="O153">
        <v>1.1552860515475E-8</v>
      </c>
      <c r="P153">
        <v>1.8099442902745002E-8</v>
      </c>
      <c r="Q153">
        <v>3.1122420571234997E-8</v>
      </c>
      <c r="R153">
        <v>5.5868771161185042E-2</v>
      </c>
      <c r="S153">
        <v>2.1474975865379706E-2</v>
      </c>
      <c r="T153">
        <v>2.648254890055407E-2</v>
      </c>
      <c r="U153">
        <v>3.135080395635588E-2</v>
      </c>
      <c r="V153">
        <v>3.5603185098808936E-2</v>
      </c>
      <c r="W153">
        <v>3.8765582288268437E-2</v>
      </c>
      <c r="X153">
        <v>4.0454293527275205E-2</v>
      </c>
      <c r="Y153">
        <v>4.0454384600098377E-2</v>
      </c>
      <c r="Z153">
        <v>3.8765896021945252E-2</v>
      </c>
      <c r="AA153">
        <v>3.5603861361523208E-2</v>
      </c>
      <c r="AB153">
        <v>3.1352144660129214E-2</v>
      </c>
      <c r="AC153">
        <v>2.648515088941078E-2</v>
      </c>
      <c r="AD153">
        <v>2.1479986410459999E-2</v>
      </c>
      <c r="AE153">
        <v>1.6741794679912849E-2</v>
      </c>
      <c r="AF153">
        <v>1.2557728359026949E-2</v>
      </c>
      <c r="AG153">
        <v>9.0842067702596504E-3</v>
      </c>
      <c r="AH153">
        <v>6.3623021546515002E-3</v>
      </c>
      <c r="AI153">
        <v>4.3504214735064998E-3</v>
      </c>
      <c r="AJ153">
        <v>2.9626235077435002E-3</v>
      </c>
      <c r="AK153">
        <v>2.1036273852430001E-3</v>
      </c>
      <c r="AL153">
        <v>1.6956413308250001E-3</v>
      </c>
      <c r="AM153">
        <v>1.6956413308250001E-3</v>
      </c>
      <c r="AN153">
        <v>2.1036273852430001E-3</v>
      </c>
      <c r="AO153">
        <v>2.9626235077435002E-3</v>
      </c>
      <c r="AP153">
        <v>4.3504214735059993E-3</v>
      </c>
      <c r="AQ153">
        <v>6.3623021546525002E-3</v>
      </c>
      <c r="AR153">
        <v>9.0842067702594006E-3</v>
      </c>
      <c r="AS153">
        <v>1.2557728359026851E-2</v>
      </c>
      <c r="AT153">
        <v>1.6741794679912849E-2</v>
      </c>
      <c r="AU153">
        <v>2.14799864104596E-2</v>
      </c>
      <c r="AV153">
        <v>2.6485150889411006E-2</v>
      </c>
      <c r="AW153">
        <v>0.39617572378778948</v>
      </c>
    </row>
    <row r="154" spans="1:49" x14ac:dyDescent="0.35">
      <c r="A154">
        <v>104</v>
      </c>
      <c r="B154">
        <v>49</v>
      </c>
      <c r="C154" t="s">
        <v>36</v>
      </c>
      <c r="D154" t="s">
        <v>39</v>
      </c>
      <c r="E154">
        <v>228</v>
      </c>
      <c r="F154">
        <v>4.8962934225561821</v>
      </c>
      <c r="G154">
        <v>6.038019261356971</v>
      </c>
      <c r="H154">
        <v>7.1479799214591129</v>
      </c>
      <c r="I154">
        <v>8.1175200434627914</v>
      </c>
      <c r="J154">
        <v>8.8385413676899809</v>
      </c>
      <c r="K154">
        <v>9.2235575683887099</v>
      </c>
      <c r="L154">
        <v>9.2235592309879131</v>
      </c>
      <c r="M154">
        <v>8.8385470150400689</v>
      </c>
      <c r="N154">
        <v>8.1175319492135873</v>
      </c>
      <c r="O154">
        <v>7.148002995279974</v>
      </c>
      <c r="P154">
        <v>6.0380632697599816</v>
      </c>
      <c r="Q154">
        <v>4.896377422620156</v>
      </c>
      <c r="R154">
        <v>51.675800681142</v>
      </c>
      <c r="S154">
        <v>8.8385470150398593</v>
      </c>
      <c r="T154">
        <v>9.2235592309880179</v>
      </c>
      <c r="U154">
        <v>9.223557568388653</v>
      </c>
      <c r="V154">
        <v>8.838541367689972</v>
      </c>
      <c r="W154">
        <v>8.1175200434628163</v>
      </c>
      <c r="X154">
        <v>7.1479799214591164</v>
      </c>
      <c r="Y154">
        <v>6.0380192613569861</v>
      </c>
      <c r="Z154">
        <v>4.8962934225561572</v>
      </c>
      <c r="AA154">
        <v>3.8149421502593346</v>
      </c>
      <c r="AB154">
        <v>2.859009060511374</v>
      </c>
      <c r="AC154">
        <v>2.0633904664503562</v>
      </c>
      <c r="AD154">
        <v>1.4361059379428145</v>
      </c>
      <c r="AE154">
        <v>0.96538086959112634</v>
      </c>
      <c r="AF154">
        <v>0.62784205319404152</v>
      </c>
      <c r="AG154">
        <v>0.39576310912403717</v>
      </c>
      <c r="AH154">
        <v>0.24227307750246058</v>
      </c>
      <c r="AI154">
        <v>0.14433318798696254</v>
      </c>
      <c r="AJ154">
        <v>8.3863978926795452E-2</v>
      </c>
      <c r="AK154">
        <v>4.7636155402822102E-2</v>
      </c>
      <c r="AL154">
        <v>2.6515282984664431E-2</v>
      </c>
      <c r="AM154">
        <v>1.4499022156763438E-2</v>
      </c>
      <c r="AN154">
        <v>7.8087648073057164E-3</v>
      </c>
      <c r="AO154">
        <v>4.1531219539556906E-3</v>
      </c>
      <c r="AP154">
        <v>2.1871986056079501E-3</v>
      </c>
      <c r="AQ154">
        <v>1.1437128421424813E-3</v>
      </c>
      <c r="AR154">
        <v>5.954921889636558E-4</v>
      </c>
      <c r="AS154">
        <v>3.0960614199927072E-4</v>
      </c>
      <c r="AT154">
        <v>1.612222632346459E-4</v>
      </c>
      <c r="AU154">
        <v>8.4373875690147362E-5</v>
      </c>
      <c r="AV154">
        <v>4.458450740327082E-5</v>
      </c>
      <c r="AW154">
        <v>12.738145590903819</v>
      </c>
    </row>
    <row r="155" spans="1:49" x14ac:dyDescent="0.35">
      <c r="A155">
        <v>104</v>
      </c>
      <c r="B155">
        <v>49</v>
      </c>
      <c r="C155" t="s">
        <v>36</v>
      </c>
      <c r="D155" t="s">
        <v>40</v>
      </c>
      <c r="E155">
        <v>228</v>
      </c>
      <c r="F155">
        <v>8.4233877402200229E-5</v>
      </c>
      <c r="G155">
        <v>4.4359163291824757E-5</v>
      </c>
      <c r="H155">
        <v>2.3618912289907443E-5</v>
      </c>
      <c r="I155">
        <v>1.278104985522222E-5</v>
      </c>
      <c r="J155">
        <v>7.0959121322954998E-6</v>
      </c>
      <c r="K155">
        <v>4.1266729137952201E-6</v>
      </c>
      <c r="L155">
        <v>2.63405218328172E-6</v>
      </c>
      <c r="M155">
        <v>2.01159679047846E-6</v>
      </c>
      <c r="N155">
        <v>2.01159678414006E-6</v>
      </c>
      <c r="O155">
        <v>2.6340521975283E-6</v>
      </c>
      <c r="P155">
        <v>4.1266729818258605E-6</v>
      </c>
      <c r="Q155">
        <v>7.0959118902415796E-6</v>
      </c>
      <c r="R155">
        <v>12.738079824750189</v>
      </c>
      <c r="S155">
        <v>4.896294497306573</v>
      </c>
      <c r="T155">
        <v>6.0380211493263278</v>
      </c>
      <c r="U155">
        <v>7.1479833020491403</v>
      </c>
      <c r="V155">
        <v>8.1175262025284365</v>
      </c>
      <c r="W155">
        <v>8.8385527617252038</v>
      </c>
      <c r="X155">
        <v>9.2235789242187476</v>
      </c>
      <c r="Y155">
        <v>9.2235996888224303</v>
      </c>
      <c r="Z155">
        <v>8.8386242930035177</v>
      </c>
      <c r="AA155">
        <v>8.1176803904272905</v>
      </c>
      <c r="AB155">
        <v>7.1482889825094604</v>
      </c>
      <c r="AC155">
        <v>6.0386144027856581</v>
      </c>
      <c r="AD155">
        <v>4.8974369015848795</v>
      </c>
      <c r="AE155">
        <v>3.8171291870201296</v>
      </c>
      <c r="AF155">
        <v>2.8631620658581443</v>
      </c>
      <c r="AG155">
        <v>2.0711991436192001</v>
      </c>
      <c r="AH155">
        <v>1.450604891260542</v>
      </c>
      <c r="AI155">
        <v>0.99189609595948192</v>
      </c>
      <c r="AJ155">
        <v>0.67547815976551806</v>
      </c>
      <c r="AK155">
        <v>0.479627043835404</v>
      </c>
      <c r="AL155">
        <v>0.38660622342810003</v>
      </c>
      <c r="AM155">
        <v>0.38660622342810003</v>
      </c>
      <c r="AN155">
        <v>0.479627043835404</v>
      </c>
      <c r="AO155">
        <v>0.67547815976551806</v>
      </c>
      <c r="AP155">
        <v>0.9918960959593679</v>
      </c>
      <c r="AQ155">
        <v>1.4506048912607701</v>
      </c>
      <c r="AR155">
        <v>2.0711991436191433</v>
      </c>
      <c r="AS155">
        <v>2.8631620658581221</v>
      </c>
      <c r="AT155">
        <v>3.8171291870201296</v>
      </c>
      <c r="AU155">
        <v>4.8974369015847889</v>
      </c>
      <c r="AV155">
        <v>6.0386144027857096</v>
      </c>
      <c r="AW155">
        <v>90.328065023616006</v>
      </c>
    </row>
    <row r="156" spans="1:49" x14ac:dyDescent="0.35">
      <c r="A156">
        <v>104</v>
      </c>
      <c r="B156">
        <v>59</v>
      </c>
      <c r="C156" t="s">
        <v>36</v>
      </c>
      <c r="D156" t="s">
        <v>39</v>
      </c>
      <c r="E156">
        <v>228</v>
      </c>
      <c r="F156">
        <v>4.8962934225561821</v>
      </c>
      <c r="G156">
        <v>6.038019261356971</v>
      </c>
      <c r="H156">
        <v>7.1479799214591129</v>
      </c>
      <c r="I156">
        <v>8.1175200434627914</v>
      </c>
      <c r="J156">
        <v>8.8385413676899809</v>
      </c>
      <c r="K156">
        <v>9.2235575683887099</v>
      </c>
      <c r="L156">
        <v>9.2235592309879131</v>
      </c>
      <c r="M156">
        <v>8.8385470150400689</v>
      </c>
      <c r="N156">
        <v>8.1175319492135873</v>
      </c>
      <c r="O156">
        <v>7.148002995279974</v>
      </c>
      <c r="P156">
        <v>6.0380632697599816</v>
      </c>
      <c r="Q156">
        <v>4.896377422620156</v>
      </c>
      <c r="R156">
        <v>51.675800681142</v>
      </c>
      <c r="S156">
        <v>8.8385470150398593</v>
      </c>
      <c r="T156">
        <v>9.2235592309880179</v>
      </c>
      <c r="U156">
        <v>9.223557568388653</v>
      </c>
      <c r="V156">
        <v>8.838541367689972</v>
      </c>
      <c r="W156">
        <v>8.1175200434628163</v>
      </c>
      <c r="X156">
        <v>7.1479799214591164</v>
      </c>
      <c r="Y156">
        <v>6.0380192613569861</v>
      </c>
      <c r="Z156">
        <v>4.8962934225561572</v>
      </c>
      <c r="AA156">
        <v>3.8149421502593346</v>
      </c>
      <c r="AB156">
        <v>2.859009060511374</v>
      </c>
      <c r="AC156">
        <v>2.0633904664503562</v>
      </c>
      <c r="AD156">
        <v>1.4361059379428145</v>
      </c>
      <c r="AE156">
        <v>0.96538086959112634</v>
      </c>
      <c r="AF156">
        <v>0.62784205319404152</v>
      </c>
      <c r="AG156">
        <v>0.39576310912403717</v>
      </c>
      <c r="AH156">
        <v>0.24227307750246058</v>
      </c>
      <c r="AI156">
        <v>0.14433318798696254</v>
      </c>
      <c r="AJ156">
        <v>8.3863978926795452E-2</v>
      </c>
      <c r="AK156">
        <v>4.7636155402822102E-2</v>
      </c>
      <c r="AL156">
        <v>2.6515282984664431E-2</v>
      </c>
      <c r="AM156">
        <v>1.4499022156763438E-2</v>
      </c>
      <c r="AN156">
        <v>7.8087648073057164E-3</v>
      </c>
      <c r="AO156">
        <v>4.1531219539556906E-3</v>
      </c>
      <c r="AP156">
        <v>2.1871986056079501E-3</v>
      </c>
      <c r="AQ156">
        <v>1.1437128421424813E-3</v>
      </c>
      <c r="AR156">
        <v>5.954921889636558E-4</v>
      </c>
      <c r="AS156">
        <v>3.0960614199927072E-4</v>
      </c>
      <c r="AT156">
        <v>1.612222632346459E-4</v>
      </c>
      <c r="AU156">
        <v>8.4373875690147362E-5</v>
      </c>
      <c r="AV156">
        <v>4.458450740327082E-5</v>
      </c>
      <c r="AW156">
        <v>12.738145590903819</v>
      </c>
    </row>
    <row r="157" spans="1:49" x14ac:dyDescent="0.35">
      <c r="A157">
        <v>104</v>
      </c>
      <c r="B157">
        <v>59</v>
      </c>
      <c r="C157" t="s">
        <v>36</v>
      </c>
      <c r="D157" t="s">
        <v>40</v>
      </c>
      <c r="E157">
        <v>228</v>
      </c>
      <c r="F157">
        <v>8.4233877402200229E-5</v>
      </c>
      <c r="G157">
        <v>4.4359163291824757E-5</v>
      </c>
      <c r="H157">
        <v>2.3618912289907443E-5</v>
      </c>
      <c r="I157">
        <v>1.278104985522222E-5</v>
      </c>
      <c r="J157">
        <v>7.0959121322954998E-6</v>
      </c>
      <c r="K157">
        <v>4.1266729137952201E-6</v>
      </c>
      <c r="L157">
        <v>2.63405218328172E-6</v>
      </c>
      <c r="M157">
        <v>2.01159679047846E-6</v>
      </c>
      <c r="N157">
        <v>2.01159678414006E-6</v>
      </c>
      <c r="O157">
        <v>2.6340521975283E-6</v>
      </c>
      <c r="P157">
        <v>4.1266729818258605E-6</v>
      </c>
      <c r="Q157">
        <v>7.0959118902415796E-6</v>
      </c>
      <c r="R157">
        <v>12.738079824750189</v>
      </c>
      <c r="S157">
        <v>4.896294497306573</v>
      </c>
      <c r="T157">
        <v>6.0380211493263278</v>
      </c>
      <c r="U157">
        <v>7.1479833020491403</v>
      </c>
      <c r="V157">
        <v>8.1175262025284365</v>
      </c>
      <c r="W157">
        <v>8.8385527617252038</v>
      </c>
      <c r="X157">
        <v>9.2235789242187476</v>
      </c>
      <c r="Y157">
        <v>9.2235996888224303</v>
      </c>
      <c r="Z157">
        <v>8.8386242930035177</v>
      </c>
      <c r="AA157">
        <v>8.1176803904272905</v>
      </c>
      <c r="AB157">
        <v>7.1482889825094604</v>
      </c>
      <c r="AC157">
        <v>6.0386144027856581</v>
      </c>
      <c r="AD157">
        <v>4.8974369015848795</v>
      </c>
      <c r="AE157">
        <v>3.8171291870201296</v>
      </c>
      <c r="AF157">
        <v>2.8631620658581443</v>
      </c>
      <c r="AG157">
        <v>2.0711991436192001</v>
      </c>
      <c r="AH157">
        <v>1.450604891260542</v>
      </c>
      <c r="AI157">
        <v>0.99189609595948192</v>
      </c>
      <c r="AJ157">
        <v>0.67547815976551806</v>
      </c>
      <c r="AK157">
        <v>0.479627043835404</v>
      </c>
      <c r="AL157">
        <v>0.38660622342810003</v>
      </c>
      <c r="AM157">
        <v>0.38660622342810003</v>
      </c>
      <c r="AN157">
        <v>0.479627043835404</v>
      </c>
      <c r="AO157">
        <v>0.67547815976551806</v>
      </c>
      <c r="AP157">
        <v>0.9918960959593679</v>
      </c>
      <c r="AQ157">
        <v>1.4506048912607701</v>
      </c>
      <c r="AR157">
        <v>2.0711991436191433</v>
      </c>
      <c r="AS157">
        <v>2.8631620658581221</v>
      </c>
      <c r="AT157">
        <v>3.8171291870201296</v>
      </c>
      <c r="AU157">
        <v>4.8974369015847889</v>
      </c>
      <c r="AV157">
        <v>6.0386144027857096</v>
      </c>
      <c r="AW157">
        <v>90.328065023616006</v>
      </c>
    </row>
    <row r="158" spans="1:49" x14ac:dyDescent="0.35">
      <c r="A158">
        <v>104</v>
      </c>
      <c r="B158">
        <v>88</v>
      </c>
      <c r="C158" t="s">
        <v>36</v>
      </c>
      <c r="D158" t="s">
        <v>39</v>
      </c>
      <c r="E158">
        <v>228</v>
      </c>
      <c r="F158">
        <v>4.8962934225561821</v>
      </c>
      <c r="G158">
        <v>6.038019261356971</v>
      </c>
      <c r="H158">
        <v>7.1479799214591129</v>
      </c>
      <c r="I158">
        <v>8.1175200434627914</v>
      </c>
      <c r="J158">
        <v>8.8385413676899809</v>
      </c>
      <c r="K158">
        <v>9.2235575683887099</v>
      </c>
      <c r="L158">
        <v>9.2235592309879131</v>
      </c>
      <c r="M158">
        <v>8.8385470150400689</v>
      </c>
      <c r="N158">
        <v>8.1175319492135873</v>
      </c>
      <c r="O158">
        <v>7.148002995279974</v>
      </c>
      <c r="P158">
        <v>6.0380632697599816</v>
      </c>
      <c r="Q158">
        <v>4.896377422620156</v>
      </c>
      <c r="R158">
        <v>51.675800681142</v>
      </c>
      <c r="S158">
        <v>8.8385470150398593</v>
      </c>
      <c r="T158">
        <v>9.2235592309880179</v>
      </c>
      <c r="U158">
        <v>9.223557568388653</v>
      </c>
      <c r="V158">
        <v>8.838541367689972</v>
      </c>
      <c r="W158">
        <v>8.1175200434628163</v>
      </c>
      <c r="X158">
        <v>7.1479799214591164</v>
      </c>
      <c r="Y158">
        <v>6.0380192613569861</v>
      </c>
      <c r="Z158">
        <v>4.8962934225561572</v>
      </c>
      <c r="AA158">
        <v>3.8149421502593346</v>
      </c>
      <c r="AB158">
        <v>2.859009060511374</v>
      </c>
      <c r="AC158">
        <v>2.0633904664503562</v>
      </c>
      <c r="AD158">
        <v>1.4361059379428145</v>
      </c>
      <c r="AE158">
        <v>0.96538086959112634</v>
      </c>
      <c r="AF158">
        <v>0.62784205319404152</v>
      </c>
      <c r="AG158">
        <v>0.39576310912403717</v>
      </c>
      <c r="AH158">
        <v>0.24227307750246058</v>
      </c>
      <c r="AI158">
        <v>0.14433318798696254</v>
      </c>
      <c r="AJ158">
        <v>8.3863978926795452E-2</v>
      </c>
      <c r="AK158">
        <v>4.7636155402822102E-2</v>
      </c>
      <c r="AL158">
        <v>2.6515282984664431E-2</v>
      </c>
      <c r="AM158">
        <v>1.4499022156763438E-2</v>
      </c>
      <c r="AN158">
        <v>7.8087648073057164E-3</v>
      </c>
      <c r="AO158">
        <v>4.1531219539556906E-3</v>
      </c>
      <c r="AP158">
        <v>2.1871986056079501E-3</v>
      </c>
      <c r="AQ158">
        <v>1.1437128421424813E-3</v>
      </c>
      <c r="AR158">
        <v>5.954921889636558E-4</v>
      </c>
      <c r="AS158">
        <v>3.0960614199927072E-4</v>
      </c>
      <c r="AT158">
        <v>1.612222632346459E-4</v>
      </c>
      <c r="AU158">
        <v>8.4373875690147362E-5</v>
      </c>
      <c r="AV158">
        <v>4.458450740327082E-5</v>
      </c>
      <c r="AW158">
        <v>12.738145590903819</v>
      </c>
    </row>
    <row r="159" spans="1:49" x14ac:dyDescent="0.35">
      <c r="A159">
        <v>104</v>
      </c>
      <c r="B159">
        <v>88</v>
      </c>
      <c r="C159" t="s">
        <v>36</v>
      </c>
      <c r="D159" t="s">
        <v>40</v>
      </c>
      <c r="E159">
        <v>228</v>
      </c>
      <c r="F159">
        <v>8.4233877402200229E-5</v>
      </c>
      <c r="G159">
        <v>4.4359163291824757E-5</v>
      </c>
      <c r="H159">
        <v>2.3618912289907443E-5</v>
      </c>
      <c r="I159">
        <v>1.278104985522222E-5</v>
      </c>
      <c r="J159">
        <v>7.0959121322954998E-6</v>
      </c>
      <c r="K159">
        <v>4.1266729137952201E-6</v>
      </c>
      <c r="L159">
        <v>2.63405218328172E-6</v>
      </c>
      <c r="M159">
        <v>2.01159679047846E-6</v>
      </c>
      <c r="N159">
        <v>2.01159678414006E-6</v>
      </c>
      <c r="O159">
        <v>2.6340521975283E-6</v>
      </c>
      <c r="P159">
        <v>4.1266729818258605E-6</v>
      </c>
      <c r="Q159">
        <v>7.0959118902415796E-6</v>
      </c>
      <c r="R159">
        <v>12.738079824750189</v>
      </c>
      <c r="S159">
        <v>4.896294497306573</v>
      </c>
      <c r="T159">
        <v>6.0380211493263278</v>
      </c>
      <c r="U159">
        <v>7.1479833020491403</v>
      </c>
      <c r="V159">
        <v>8.1175262025284365</v>
      </c>
      <c r="W159">
        <v>8.8385527617252038</v>
      </c>
      <c r="X159">
        <v>9.2235789242187476</v>
      </c>
      <c r="Y159">
        <v>9.2235996888224303</v>
      </c>
      <c r="Z159">
        <v>8.8386242930035177</v>
      </c>
      <c r="AA159">
        <v>8.1176803904272905</v>
      </c>
      <c r="AB159">
        <v>7.1482889825094604</v>
      </c>
      <c r="AC159">
        <v>6.0386144027856581</v>
      </c>
      <c r="AD159">
        <v>4.8974369015848795</v>
      </c>
      <c r="AE159">
        <v>3.8171291870201296</v>
      </c>
      <c r="AF159">
        <v>2.8631620658581443</v>
      </c>
      <c r="AG159">
        <v>2.0711991436192001</v>
      </c>
      <c r="AH159">
        <v>1.450604891260542</v>
      </c>
      <c r="AI159">
        <v>0.99189609595948192</v>
      </c>
      <c r="AJ159">
        <v>0.67547815976551806</v>
      </c>
      <c r="AK159">
        <v>0.479627043835404</v>
      </c>
      <c r="AL159">
        <v>0.38660622342810003</v>
      </c>
      <c r="AM159">
        <v>0.38660622342810003</v>
      </c>
      <c r="AN159">
        <v>0.479627043835404</v>
      </c>
      <c r="AO159">
        <v>0.67547815976551806</v>
      </c>
      <c r="AP159">
        <v>0.9918960959593679</v>
      </c>
      <c r="AQ159">
        <v>1.4506048912607701</v>
      </c>
      <c r="AR159">
        <v>2.0711991436191433</v>
      </c>
      <c r="AS159">
        <v>2.8631620658581221</v>
      </c>
      <c r="AT159">
        <v>3.8171291870201296</v>
      </c>
      <c r="AU159">
        <v>4.8974369015847889</v>
      </c>
      <c r="AV159">
        <v>6.0386144027857096</v>
      </c>
      <c r="AW159">
        <v>90.328065023616006</v>
      </c>
    </row>
    <row r="160" spans="1:49" x14ac:dyDescent="0.35">
      <c r="A160">
        <v>104</v>
      </c>
      <c r="B160">
        <v>46</v>
      </c>
      <c r="C160" t="s">
        <v>37</v>
      </c>
      <c r="D160" t="s">
        <v>39</v>
      </c>
      <c r="E160">
        <v>2280</v>
      </c>
      <c r="F160">
        <v>6.2867145615539992E-3</v>
      </c>
      <c r="G160">
        <v>6.7017634918595994E-3</v>
      </c>
      <c r="H160">
        <v>7.2949677544187994E-3</v>
      </c>
      <c r="I160">
        <v>8.1052801941624009E-3</v>
      </c>
      <c r="J160">
        <v>9.1881100155323994E-3</v>
      </c>
      <c r="K160">
        <v>1.06209530067528E-2</v>
      </c>
      <c r="L160">
        <v>1.2511492868251201E-2</v>
      </c>
      <c r="M160">
        <v>1.5009183034314E-2</v>
      </c>
      <c r="N160">
        <v>1.8321762546525601E-2</v>
      </c>
      <c r="O160">
        <v>2.27387858582388E-2</v>
      </c>
      <c r="P160">
        <v>2.8665124957104E-2</v>
      </c>
      <c r="Q160">
        <v>3.6668622887219997E-2</v>
      </c>
      <c r="R160">
        <v>185.75837068914001</v>
      </c>
      <c r="S160">
        <v>50.801266300404002</v>
      </c>
      <c r="T160">
        <v>60.9099806754</v>
      </c>
      <c r="U160">
        <v>71.715782205251998</v>
      </c>
      <c r="V160">
        <v>82.861170075347999</v>
      </c>
      <c r="W160">
        <v>93.892320112488008</v>
      </c>
      <c r="X160">
        <v>104.28467349301199</v>
      </c>
      <c r="Y160">
        <v>113.48228492443199</v>
      </c>
      <c r="Z160">
        <v>120.9473770047</v>
      </c>
      <c r="AA160">
        <v>126.21407133011999</v>
      </c>
      <c r="AB160">
        <v>128.93867121703201</v>
      </c>
      <c r="AC160">
        <v>128.93867121703201</v>
      </c>
      <c r="AD160">
        <v>126.21407133011999</v>
      </c>
      <c r="AE160">
        <v>120.9473770047</v>
      </c>
      <c r="AF160">
        <v>113.48228492443199</v>
      </c>
      <c r="AG160">
        <v>104.28467349301199</v>
      </c>
      <c r="AH160">
        <v>93.892320112488008</v>
      </c>
      <c r="AI160">
        <v>82.861170075347999</v>
      </c>
      <c r="AJ160">
        <v>71.715782205251998</v>
      </c>
      <c r="AK160">
        <v>60.9099806754</v>
      </c>
      <c r="AL160">
        <v>50.801266300404002</v>
      </c>
      <c r="AM160">
        <v>41.63983125096</v>
      </c>
      <c r="AN160">
        <v>33.570668760192</v>
      </c>
      <c r="AO160">
        <v>26.645668226112001</v>
      </c>
      <c r="AP160">
        <v>20.841878070466798</v>
      </c>
      <c r="AQ160">
        <v>16.0822182426948</v>
      </c>
      <c r="AR160">
        <v>12.255597326050799</v>
      </c>
      <c r="AS160">
        <v>9.2343491708508001</v>
      </c>
      <c r="AT160">
        <v>6.8878926884507994</v>
      </c>
      <c r="AU160">
        <v>5.0923546485204003</v>
      </c>
      <c r="AV160">
        <v>3.7364883732684002</v>
      </c>
      <c r="AW160">
        <v>9.9773751155808004</v>
      </c>
    </row>
    <row r="161" spans="1:49" x14ac:dyDescent="0.35">
      <c r="A161">
        <v>104</v>
      </c>
      <c r="B161">
        <v>46</v>
      </c>
      <c r="C161" t="s">
        <v>37</v>
      </c>
      <c r="D161" t="s">
        <v>40</v>
      </c>
      <c r="E161">
        <v>2280</v>
      </c>
      <c r="F161">
        <v>8.1052801927716002E-3</v>
      </c>
      <c r="G161">
        <v>7.2949677553763997E-3</v>
      </c>
      <c r="H161">
        <v>6.7017634910615997E-3</v>
      </c>
      <c r="I161">
        <v>6.2867145629904005E-3</v>
      </c>
      <c r="J161">
        <v>6.0234711430152002E-3</v>
      </c>
      <c r="K161">
        <v>5.8957402756679997E-3</v>
      </c>
      <c r="L161">
        <v>5.8957402777883999E-3</v>
      </c>
      <c r="M161">
        <v>6.0234711425135997E-3</v>
      </c>
      <c r="N161">
        <v>6.2867145605963997E-3</v>
      </c>
      <c r="O161">
        <v>6.7017634928171997E-3</v>
      </c>
      <c r="P161">
        <v>7.2949677525035997E-3</v>
      </c>
      <c r="Q161">
        <v>8.1052801960775998E-3</v>
      </c>
      <c r="R161">
        <v>18.753990988525199</v>
      </c>
      <c r="S161">
        <v>6.8878926884735998</v>
      </c>
      <c r="T161">
        <v>9.2343491708508001</v>
      </c>
      <c r="U161">
        <v>12.255597326050799</v>
      </c>
      <c r="V161">
        <v>16.0822182426948</v>
      </c>
      <c r="W161">
        <v>20.841878070466798</v>
      </c>
      <c r="X161">
        <v>26.645668226112001</v>
      </c>
      <c r="Y161">
        <v>33.570668760192</v>
      </c>
      <c r="Z161">
        <v>41.63983125096</v>
      </c>
      <c r="AA161">
        <v>50.801266300404002</v>
      </c>
      <c r="AB161">
        <v>60.9099806754</v>
      </c>
      <c r="AC161">
        <v>71.715782205251998</v>
      </c>
      <c r="AD161">
        <v>82.861170075347999</v>
      </c>
      <c r="AE161">
        <v>93.892320112488008</v>
      </c>
      <c r="AF161">
        <v>104.28467349301199</v>
      </c>
      <c r="AG161">
        <v>113.48228492443199</v>
      </c>
      <c r="AH161">
        <v>120.9473770047</v>
      </c>
      <c r="AI161">
        <v>126.21407133011999</v>
      </c>
      <c r="AJ161">
        <v>128.93867121703201</v>
      </c>
      <c r="AK161">
        <v>128.93867121703201</v>
      </c>
      <c r="AL161">
        <v>126.21407133011999</v>
      </c>
      <c r="AM161">
        <v>120.9473770047</v>
      </c>
      <c r="AN161">
        <v>113.48228492443199</v>
      </c>
      <c r="AO161">
        <v>104.28467349301199</v>
      </c>
      <c r="AP161">
        <v>93.892320112488008</v>
      </c>
      <c r="AQ161">
        <v>82.861170075347999</v>
      </c>
      <c r="AR161">
        <v>71.715782205251998</v>
      </c>
      <c r="AS161">
        <v>60.9099806754</v>
      </c>
      <c r="AT161">
        <v>50.801266300404002</v>
      </c>
      <c r="AU161">
        <v>41.63983125096</v>
      </c>
      <c r="AV161">
        <v>33.570668760192</v>
      </c>
      <c r="AW161">
        <v>110.70159471305999</v>
      </c>
    </row>
    <row r="162" spans="1:49" x14ac:dyDescent="0.35">
      <c r="A162">
        <v>100</v>
      </c>
      <c r="B162">
        <v>19</v>
      </c>
      <c r="C162" t="s">
        <v>36</v>
      </c>
      <c r="D162" t="s">
        <v>39</v>
      </c>
      <c r="E162">
        <v>166.66666666666666</v>
      </c>
      <c r="F162">
        <v>5.3958871778666664</v>
      </c>
      <c r="G162">
        <v>8.194178358766667</v>
      </c>
      <c r="H162">
        <v>11.470436450883334</v>
      </c>
      <c r="I162">
        <v>14.7800001994</v>
      </c>
      <c r="J162">
        <v>17.51168092</v>
      </c>
      <c r="K162">
        <v>19.064778772833332</v>
      </c>
      <c r="L162">
        <v>19.064778772833332</v>
      </c>
      <c r="M162">
        <v>17.51168092</v>
      </c>
      <c r="N162">
        <v>14.7800001994</v>
      </c>
      <c r="O162">
        <v>11.470436450883334</v>
      </c>
      <c r="P162">
        <v>8.194178358766667</v>
      </c>
      <c r="Q162">
        <v>5.3958871778666664</v>
      </c>
      <c r="R162">
        <v>6.9163714534499992</v>
      </c>
      <c r="S162">
        <v>7.8455760406833318E-12</v>
      </c>
      <c r="T162">
        <v>8.5857247237666666E-12</v>
      </c>
      <c r="U162">
        <v>0</v>
      </c>
      <c r="V162">
        <v>2.2204460492499997E-12</v>
      </c>
      <c r="W162">
        <v>1.554312234475E-12</v>
      </c>
      <c r="X162">
        <v>0</v>
      </c>
      <c r="Y162">
        <v>5.0515147620499997E-12</v>
      </c>
      <c r="Z162">
        <v>0</v>
      </c>
      <c r="AA162">
        <v>0</v>
      </c>
      <c r="AB162">
        <v>5.2365519328166664E-12</v>
      </c>
      <c r="AC162">
        <v>0</v>
      </c>
      <c r="AD162">
        <v>0</v>
      </c>
      <c r="AE162">
        <v>4.64443298635E-12</v>
      </c>
      <c r="AF162">
        <v>0</v>
      </c>
      <c r="AG162">
        <v>0</v>
      </c>
      <c r="AH162">
        <v>2.8495724298666664E-12</v>
      </c>
      <c r="AI162">
        <v>0</v>
      </c>
      <c r="AJ162">
        <v>4.7184478546499998E-12</v>
      </c>
      <c r="AK162">
        <v>4.699944137583333E-12</v>
      </c>
      <c r="AL162">
        <v>0</v>
      </c>
      <c r="AM162">
        <v>2.3684757858666665E-12</v>
      </c>
      <c r="AN162">
        <v>0</v>
      </c>
      <c r="AO162">
        <v>0</v>
      </c>
      <c r="AP162">
        <v>4.6629367034333331E-12</v>
      </c>
      <c r="AQ162">
        <v>0</v>
      </c>
      <c r="AR162">
        <v>0</v>
      </c>
      <c r="AS162">
        <v>5.4400928206666662E-12</v>
      </c>
      <c r="AT162">
        <v>0</v>
      </c>
      <c r="AU162">
        <v>0</v>
      </c>
      <c r="AV162">
        <v>5.0330110449666657E-12</v>
      </c>
      <c r="AW162">
        <v>6.9163714534666667</v>
      </c>
    </row>
    <row r="163" spans="1:49" x14ac:dyDescent="0.35">
      <c r="A163">
        <v>100</v>
      </c>
      <c r="B163">
        <v>19</v>
      </c>
      <c r="C163" t="s">
        <v>36</v>
      </c>
      <c r="D163" t="s">
        <v>40</v>
      </c>
      <c r="E163">
        <v>166.66666666666666</v>
      </c>
      <c r="F163">
        <v>0</v>
      </c>
      <c r="G163">
        <v>0</v>
      </c>
      <c r="H163">
        <v>5.2897501194166664E-12</v>
      </c>
      <c r="I163">
        <v>0</v>
      </c>
      <c r="J163">
        <v>0</v>
      </c>
      <c r="K163">
        <v>5.0376369742333334E-12</v>
      </c>
      <c r="L163">
        <v>0</v>
      </c>
      <c r="M163">
        <v>1.5450603759366666E-12</v>
      </c>
      <c r="N163">
        <v>2.2158201199833332E-12</v>
      </c>
      <c r="O163">
        <v>0</v>
      </c>
      <c r="P163">
        <v>8.5903506530333327E-12</v>
      </c>
      <c r="Q163">
        <v>7.7854389601833335E-12</v>
      </c>
      <c r="R163">
        <v>6.9163714534499992</v>
      </c>
      <c r="S163">
        <v>5.3958871778666664</v>
      </c>
      <c r="T163">
        <v>8.194178358766667</v>
      </c>
      <c r="U163">
        <v>11.470436450883334</v>
      </c>
      <c r="V163">
        <v>14.7800001994</v>
      </c>
      <c r="W163">
        <v>17.51168092</v>
      </c>
      <c r="X163">
        <v>19.064778772833332</v>
      </c>
      <c r="Y163">
        <v>19.064778772833332</v>
      </c>
      <c r="Z163">
        <v>17.51168092</v>
      </c>
      <c r="AA163">
        <v>14.7800001994</v>
      </c>
      <c r="AB163">
        <v>11.470436450883334</v>
      </c>
      <c r="AC163">
        <v>8.194178358766667</v>
      </c>
      <c r="AD163">
        <v>5.3958871778666664</v>
      </c>
      <c r="AE163">
        <v>3.2810503207333332</v>
      </c>
      <c r="AF163">
        <v>1.8461278290000001</v>
      </c>
      <c r="AG163">
        <v>0.96351372193333329</v>
      </c>
      <c r="AH163">
        <v>0.4677219632566666</v>
      </c>
      <c r="AI163">
        <v>0.21182207585333335</v>
      </c>
      <c r="AJ163">
        <v>8.9795864451833324E-2</v>
      </c>
      <c r="AK163">
        <v>3.5761326067833332E-2</v>
      </c>
      <c r="AL163">
        <v>1.3431660803566666E-2</v>
      </c>
      <c r="AM163">
        <v>4.7774996986833327E-3</v>
      </c>
      <c r="AN163">
        <v>1.6163097305016666E-3</v>
      </c>
      <c r="AO163">
        <v>5.2250919481833333E-4</v>
      </c>
      <c r="AP163">
        <v>1.6217630910416667E-4</v>
      </c>
      <c r="AQ163">
        <v>4.8569222421666665E-5</v>
      </c>
      <c r="AR163">
        <v>1.4107178110866664E-5</v>
      </c>
      <c r="AS163">
        <v>3.9949364002000001E-6</v>
      </c>
      <c r="AT163">
        <v>1.1089149228499999E-6</v>
      </c>
      <c r="AU163">
        <v>3.0338539088333331E-7</v>
      </c>
      <c r="AV163">
        <v>8.2264343485333323E-8</v>
      </c>
      <c r="AW163">
        <v>3.0526988344500001E-8</v>
      </c>
    </row>
    <row r="164" spans="1:49" x14ac:dyDescent="0.35">
      <c r="A164">
        <v>100</v>
      </c>
      <c r="B164">
        <v>21</v>
      </c>
      <c r="C164" t="s">
        <v>36</v>
      </c>
      <c r="D164" t="s">
        <v>39</v>
      </c>
      <c r="E164">
        <v>166.66666666666666</v>
      </c>
      <c r="F164">
        <v>5.3958871778666664</v>
      </c>
      <c r="G164">
        <v>8.194178358766667</v>
      </c>
      <c r="H164">
        <v>11.470436450883334</v>
      </c>
      <c r="I164">
        <v>14.7800001994</v>
      </c>
      <c r="J164">
        <v>17.51168092</v>
      </c>
      <c r="K164">
        <v>19.064778772833332</v>
      </c>
      <c r="L164">
        <v>19.064778772833332</v>
      </c>
      <c r="M164">
        <v>17.51168092</v>
      </c>
      <c r="N164">
        <v>14.7800001994</v>
      </c>
      <c r="O164">
        <v>11.470436450883334</v>
      </c>
      <c r="P164">
        <v>8.194178358766667</v>
      </c>
      <c r="Q164">
        <v>5.3958871778666664</v>
      </c>
      <c r="R164">
        <v>6.9163714534499992</v>
      </c>
      <c r="S164">
        <v>7.8455760406833318E-12</v>
      </c>
      <c r="T164">
        <v>8.5857247237666666E-12</v>
      </c>
      <c r="U164">
        <v>0</v>
      </c>
      <c r="V164">
        <v>2.2204460492499997E-12</v>
      </c>
      <c r="W164">
        <v>1.554312234475E-12</v>
      </c>
      <c r="X164">
        <v>0</v>
      </c>
      <c r="Y164">
        <v>5.0515147620499997E-12</v>
      </c>
      <c r="Z164">
        <v>0</v>
      </c>
      <c r="AA164">
        <v>0</v>
      </c>
      <c r="AB164">
        <v>5.2365519328166664E-12</v>
      </c>
      <c r="AC164">
        <v>0</v>
      </c>
      <c r="AD164">
        <v>0</v>
      </c>
      <c r="AE164">
        <v>4.64443298635E-12</v>
      </c>
      <c r="AF164">
        <v>0</v>
      </c>
      <c r="AG164">
        <v>0</v>
      </c>
      <c r="AH164">
        <v>2.8495724298666664E-12</v>
      </c>
      <c r="AI164">
        <v>0</v>
      </c>
      <c r="AJ164">
        <v>4.7184478546499998E-12</v>
      </c>
      <c r="AK164">
        <v>4.699944137583333E-12</v>
      </c>
      <c r="AL164">
        <v>0</v>
      </c>
      <c r="AM164">
        <v>2.3684757858666665E-12</v>
      </c>
      <c r="AN164">
        <v>0</v>
      </c>
      <c r="AO164">
        <v>0</v>
      </c>
      <c r="AP164">
        <v>4.6629367034333331E-12</v>
      </c>
      <c r="AQ164">
        <v>0</v>
      </c>
      <c r="AR164">
        <v>0</v>
      </c>
      <c r="AS164">
        <v>5.4400928206666662E-12</v>
      </c>
      <c r="AT164">
        <v>0</v>
      </c>
      <c r="AU164">
        <v>0</v>
      </c>
      <c r="AV164">
        <v>5.0330110449666657E-12</v>
      </c>
      <c r="AW164">
        <v>6.9163714534666667</v>
      </c>
    </row>
    <row r="165" spans="1:49" x14ac:dyDescent="0.35">
      <c r="A165">
        <v>100</v>
      </c>
      <c r="B165">
        <v>21</v>
      </c>
      <c r="C165" t="s">
        <v>36</v>
      </c>
      <c r="D165" t="s">
        <v>40</v>
      </c>
      <c r="E165">
        <v>166.66666666666666</v>
      </c>
      <c r="F165">
        <v>0</v>
      </c>
      <c r="G165">
        <v>0</v>
      </c>
      <c r="H165">
        <v>5.2897501194166664E-12</v>
      </c>
      <c r="I165">
        <v>0</v>
      </c>
      <c r="J165">
        <v>0</v>
      </c>
      <c r="K165">
        <v>5.0376369742333334E-12</v>
      </c>
      <c r="L165">
        <v>0</v>
      </c>
      <c r="M165">
        <v>1.5450603759366666E-12</v>
      </c>
      <c r="N165">
        <v>2.2158201199833332E-12</v>
      </c>
      <c r="O165">
        <v>0</v>
      </c>
      <c r="P165">
        <v>8.5903506530333327E-12</v>
      </c>
      <c r="Q165">
        <v>7.7854389601833335E-12</v>
      </c>
      <c r="R165">
        <v>6.9163714534499992</v>
      </c>
      <c r="S165">
        <v>5.3958871778666664</v>
      </c>
      <c r="T165">
        <v>8.194178358766667</v>
      </c>
      <c r="U165">
        <v>11.470436450883334</v>
      </c>
      <c r="V165">
        <v>14.7800001994</v>
      </c>
      <c r="W165">
        <v>17.51168092</v>
      </c>
      <c r="X165">
        <v>19.064778772833332</v>
      </c>
      <c r="Y165">
        <v>19.064778772833332</v>
      </c>
      <c r="Z165">
        <v>17.51168092</v>
      </c>
      <c r="AA165">
        <v>14.7800001994</v>
      </c>
      <c r="AB165">
        <v>11.470436450883334</v>
      </c>
      <c r="AC165">
        <v>8.194178358766667</v>
      </c>
      <c r="AD165">
        <v>5.3958871778666664</v>
      </c>
      <c r="AE165">
        <v>3.2810503207333332</v>
      </c>
      <c r="AF165">
        <v>1.8461278290000001</v>
      </c>
      <c r="AG165">
        <v>0.96351372193333329</v>
      </c>
      <c r="AH165">
        <v>0.4677219632566666</v>
      </c>
      <c r="AI165">
        <v>0.21182207585333335</v>
      </c>
      <c r="AJ165">
        <v>8.9795864451833324E-2</v>
      </c>
      <c r="AK165">
        <v>3.5761326067833332E-2</v>
      </c>
      <c r="AL165">
        <v>1.3431660803566666E-2</v>
      </c>
      <c r="AM165">
        <v>4.7774996986833327E-3</v>
      </c>
      <c r="AN165">
        <v>1.6163097305016666E-3</v>
      </c>
      <c r="AO165">
        <v>5.2250919481833333E-4</v>
      </c>
      <c r="AP165">
        <v>1.6217630910416667E-4</v>
      </c>
      <c r="AQ165">
        <v>4.8569222421666665E-5</v>
      </c>
      <c r="AR165">
        <v>1.4107178110866664E-5</v>
      </c>
      <c r="AS165">
        <v>3.9949364002000001E-6</v>
      </c>
      <c r="AT165">
        <v>1.1089149228499999E-6</v>
      </c>
      <c r="AU165">
        <v>3.0338539088333331E-7</v>
      </c>
      <c r="AV165">
        <v>8.2264343485333323E-8</v>
      </c>
      <c r="AW165">
        <v>3.0526988344500001E-8</v>
      </c>
    </row>
    <row r="166" spans="1:49" x14ac:dyDescent="0.35">
      <c r="A166">
        <v>100</v>
      </c>
      <c r="B166">
        <v>34</v>
      </c>
      <c r="C166" t="s">
        <v>36</v>
      </c>
      <c r="D166" t="s">
        <v>39</v>
      </c>
      <c r="E166">
        <v>83.333333333333329</v>
      </c>
      <c r="F166">
        <v>2.6979435889333332</v>
      </c>
      <c r="G166">
        <v>4.0970891793833335</v>
      </c>
      <c r="H166">
        <v>5.7352182254416668</v>
      </c>
      <c r="I166">
        <v>7.3900000996999999</v>
      </c>
      <c r="J166">
        <v>8.7558404599999999</v>
      </c>
      <c r="K166">
        <v>9.532389386416666</v>
      </c>
      <c r="L166">
        <v>9.532389386416666</v>
      </c>
      <c r="M166">
        <v>8.7558404599999999</v>
      </c>
      <c r="N166">
        <v>7.3900000996999999</v>
      </c>
      <c r="O166">
        <v>5.7352182254416668</v>
      </c>
      <c r="P166">
        <v>4.0970891793833335</v>
      </c>
      <c r="Q166">
        <v>2.6979435889333332</v>
      </c>
      <c r="R166">
        <v>3.4581857267249996</v>
      </c>
      <c r="S166">
        <v>3.9227880203416659E-12</v>
      </c>
      <c r="T166">
        <v>4.2928623618833333E-12</v>
      </c>
      <c r="U166">
        <v>0</v>
      </c>
      <c r="V166">
        <v>1.1102230246249998E-12</v>
      </c>
      <c r="W166">
        <v>7.7715611723750002E-13</v>
      </c>
      <c r="X166">
        <v>0</v>
      </c>
      <c r="Y166">
        <v>2.5257573810249998E-12</v>
      </c>
      <c r="Z166">
        <v>0</v>
      </c>
      <c r="AA166">
        <v>0</v>
      </c>
      <c r="AB166">
        <v>2.6182759664083332E-12</v>
      </c>
      <c r="AC166">
        <v>0</v>
      </c>
      <c r="AD166">
        <v>0</v>
      </c>
      <c r="AE166">
        <v>2.322216493175E-12</v>
      </c>
      <c r="AF166">
        <v>0</v>
      </c>
      <c r="AG166">
        <v>0</v>
      </c>
      <c r="AH166">
        <v>1.4247862149333332E-12</v>
      </c>
      <c r="AI166">
        <v>0</v>
      </c>
      <c r="AJ166">
        <v>2.3592239273249999E-12</v>
      </c>
      <c r="AK166">
        <v>2.3499720687916665E-12</v>
      </c>
      <c r="AL166">
        <v>0</v>
      </c>
      <c r="AM166">
        <v>1.1842378929333332E-12</v>
      </c>
      <c r="AN166">
        <v>0</v>
      </c>
      <c r="AO166">
        <v>0</v>
      </c>
      <c r="AP166">
        <v>2.3314683517166666E-12</v>
      </c>
      <c r="AQ166">
        <v>0</v>
      </c>
      <c r="AR166">
        <v>0</v>
      </c>
      <c r="AS166">
        <v>2.7200464103333331E-12</v>
      </c>
      <c r="AT166">
        <v>0</v>
      </c>
      <c r="AU166">
        <v>0</v>
      </c>
      <c r="AV166">
        <v>2.5165055224833329E-12</v>
      </c>
      <c r="AW166">
        <v>3.4581857267333334</v>
      </c>
    </row>
    <row r="167" spans="1:49" x14ac:dyDescent="0.35">
      <c r="A167">
        <v>100</v>
      </c>
      <c r="B167">
        <v>34</v>
      </c>
      <c r="C167" t="s">
        <v>36</v>
      </c>
      <c r="D167" t="s">
        <v>40</v>
      </c>
      <c r="E167">
        <v>83.333333333333329</v>
      </c>
      <c r="F167">
        <v>0</v>
      </c>
      <c r="G167">
        <v>0</v>
      </c>
      <c r="H167">
        <v>2.6448750597083332E-12</v>
      </c>
      <c r="I167">
        <v>0</v>
      </c>
      <c r="J167">
        <v>0</v>
      </c>
      <c r="K167">
        <v>2.5188184871166667E-12</v>
      </c>
      <c r="L167">
        <v>0</v>
      </c>
      <c r="M167">
        <v>7.7253018796833331E-13</v>
      </c>
      <c r="N167">
        <v>1.1079100599916666E-12</v>
      </c>
      <c r="O167">
        <v>0</v>
      </c>
      <c r="P167">
        <v>4.2951753265166664E-12</v>
      </c>
      <c r="Q167">
        <v>3.8927194800916667E-12</v>
      </c>
      <c r="R167">
        <v>3.4581857267249996</v>
      </c>
      <c r="S167">
        <v>2.6979435889333332</v>
      </c>
      <c r="T167">
        <v>4.0970891793833335</v>
      </c>
      <c r="U167">
        <v>5.7352182254416668</v>
      </c>
      <c r="V167">
        <v>7.3900000996999999</v>
      </c>
      <c r="W167">
        <v>8.7558404599999999</v>
      </c>
      <c r="X167">
        <v>9.532389386416666</v>
      </c>
      <c r="Y167">
        <v>9.532389386416666</v>
      </c>
      <c r="Z167">
        <v>8.7558404599999999</v>
      </c>
      <c r="AA167">
        <v>7.3900000996999999</v>
      </c>
      <c r="AB167">
        <v>5.7352182254416668</v>
      </c>
      <c r="AC167">
        <v>4.0970891793833335</v>
      </c>
      <c r="AD167">
        <v>2.6979435889333332</v>
      </c>
      <c r="AE167">
        <v>1.6405251603666666</v>
      </c>
      <c r="AF167">
        <v>0.92306391450000003</v>
      </c>
      <c r="AG167">
        <v>0.48175686096666664</v>
      </c>
      <c r="AH167">
        <v>0.2338609816283333</v>
      </c>
      <c r="AI167">
        <v>0.10591103792666667</v>
      </c>
      <c r="AJ167">
        <v>4.4897932225916662E-2</v>
      </c>
      <c r="AK167">
        <v>1.7880663033916666E-2</v>
      </c>
      <c r="AL167">
        <v>6.7158304017833331E-3</v>
      </c>
      <c r="AM167">
        <v>2.3887498493416663E-3</v>
      </c>
      <c r="AN167">
        <v>8.0815486525083328E-4</v>
      </c>
      <c r="AO167">
        <v>2.6125459740916667E-4</v>
      </c>
      <c r="AP167">
        <v>8.1088154552083337E-5</v>
      </c>
      <c r="AQ167">
        <v>2.4284611210833332E-5</v>
      </c>
      <c r="AR167">
        <v>7.0535890554333322E-6</v>
      </c>
      <c r="AS167">
        <v>1.9974682001000001E-6</v>
      </c>
      <c r="AT167">
        <v>5.5445746142499995E-7</v>
      </c>
      <c r="AU167">
        <v>1.5169269544166666E-7</v>
      </c>
      <c r="AV167">
        <v>4.1132171742666662E-8</v>
      </c>
      <c r="AW167">
        <v>1.5263494172250001E-8</v>
      </c>
    </row>
    <row r="168" spans="1:49" x14ac:dyDescent="0.35">
      <c r="A168">
        <v>100</v>
      </c>
      <c r="B168">
        <v>37</v>
      </c>
      <c r="C168" t="s">
        <v>36</v>
      </c>
      <c r="D168" t="s">
        <v>39</v>
      </c>
      <c r="E168">
        <v>166.66666666666666</v>
      </c>
      <c r="F168">
        <v>5.3958871778666664</v>
      </c>
      <c r="G168">
        <v>8.194178358766667</v>
      </c>
      <c r="H168">
        <v>11.470436450883334</v>
      </c>
      <c r="I168">
        <v>14.7800001994</v>
      </c>
      <c r="J168">
        <v>17.51168092</v>
      </c>
      <c r="K168">
        <v>19.064778772833332</v>
      </c>
      <c r="L168">
        <v>19.064778772833332</v>
      </c>
      <c r="M168">
        <v>17.51168092</v>
      </c>
      <c r="N168">
        <v>14.7800001994</v>
      </c>
      <c r="O168">
        <v>11.470436450883334</v>
      </c>
      <c r="P168">
        <v>8.194178358766667</v>
      </c>
      <c r="Q168">
        <v>5.3958871778666664</v>
      </c>
      <c r="R168">
        <v>6.9163714534499992</v>
      </c>
      <c r="S168">
        <v>7.8455760406833318E-12</v>
      </c>
      <c r="T168">
        <v>8.5857247237666666E-12</v>
      </c>
      <c r="U168">
        <v>0</v>
      </c>
      <c r="V168">
        <v>2.2204460492499997E-12</v>
      </c>
      <c r="W168">
        <v>1.554312234475E-12</v>
      </c>
      <c r="X168">
        <v>0</v>
      </c>
      <c r="Y168">
        <v>5.0515147620499997E-12</v>
      </c>
      <c r="Z168">
        <v>0</v>
      </c>
      <c r="AA168">
        <v>0</v>
      </c>
      <c r="AB168">
        <v>5.2365519328166664E-12</v>
      </c>
      <c r="AC168">
        <v>0</v>
      </c>
      <c r="AD168">
        <v>0</v>
      </c>
      <c r="AE168">
        <v>4.64443298635E-12</v>
      </c>
      <c r="AF168">
        <v>0</v>
      </c>
      <c r="AG168">
        <v>0</v>
      </c>
      <c r="AH168">
        <v>2.8495724298666664E-12</v>
      </c>
      <c r="AI168">
        <v>0</v>
      </c>
      <c r="AJ168">
        <v>4.7184478546499998E-12</v>
      </c>
      <c r="AK168">
        <v>4.699944137583333E-12</v>
      </c>
      <c r="AL168">
        <v>0</v>
      </c>
      <c r="AM168">
        <v>2.3684757858666665E-12</v>
      </c>
      <c r="AN168">
        <v>0</v>
      </c>
      <c r="AO168">
        <v>0</v>
      </c>
      <c r="AP168">
        <v>4.6629367034333331E-12</v>
      </c>
      <c r="AQ168">
        <v>0</v>
      </c>
      <c r="AR168">
        <v>0</v>
      </c>
      <c r="AS168">
        <v>5.4400928206666662E-12</v>
      </c>
      <c r="AT168">
        <v>0</v>
      </c>
      <c r="AU168">
        <v>0</v>
      </c>
      <c r="AV168">
        <v>5.0330110449666657E-12</v>
      </c>
      <c r="AW168">
        <v>6.9163714534666667</v>
      </c>
    </row>
    <row r="169" spans="1:49" x14ac:dyDescent="0.35">
      <c r="A169">
        <v>100</v>
      </c>
      <c r="B169">
        <v>37</v>
      </c>
      <c r="C169" t="s">
        <v>36</v>
      </c>
      <c r="D169" t="s">
        <v>40</v>
      </c>
      <c r="E169">
        <v>166.66666666666666</v>
      </c>
      <c r="F169">
        <v>0</v>
      </c>
      <c r="G169">
        <v>0</v>
      </c>
      <c r="H169">
        <v>5.2897501194166664E-12</v>
      </c>
      <c r="I169">
        <v>0</v>
      </c>
      <c r="J169">
        <v>0</v>
      </c>
      <c r="K169">
        <v>5.0376369742333334E-12</v>
      </c>
      <c r="L169">
        <v>0</v>
      </c>
      <c r="M169">
        <v>1.5450603759366666E-12</v>
      </c>
      <c r="N169">
        <v>2.2158201199833332E-12</v>
      </c>
      <c r="O169">
        <v>0</v>
      </c>
      <c r="P169">
        <v>8.5903506530333327E-12</v>
      </c>
      <c r="Q169">
        <v>7.7854389601833335E-12</v>
      </c>
      <c r="R169">
        <v>6.9163714534499992</v>
      </c>
      <c r="S169">
        <v>5.3958871778666664</v>
      </c>
      <c r="T169">
        <v>8.194178358766667</v>
      </c>
      <c r="U169">
        <v>11.470436450883334</v>
      </c>
      <c r="V169">
        <v>14.7800001994</v>
      </c>
      <c r="W169">
        <v>17.51168092</v>
      </c>
      <c r="X169">
        <v>19.064778772833332</v>
      </c>
      <c r="Y169">
        <v>19.064778772833332</v>
      </c>
      <c r="Z169">
        <v>17.51168092</v>
      </c>
      <c r="AA169">
        <v>14.7800001994</v>
      </c>
      <c r="AB169">
        <v>11.470436450883334</v>
      </c>
      <c r="AC169">
        <v>8.194178358766667</v>
      </c>
      <c r="AD169">
        <v>5.3958871778666664</v>
      </c>
      <c r="AE169">
        <v>3.2810503207333332</v>
      </c>
      <c r="AF169">
        <v>1.8461278290000001</v>
      </c>
      <c r="AG169">
        <v>0.96351372193333329</v>
      </c>
      <c r="AH169">
        <v>0.4677219632566666</v>
      </c>
      <c r="AI169">
        <v>0.21182207585333335</v>
      </c>
      <c r="AJ169">
        <v>8.9795864451833324E-2</v>
      </c>
      <c r="AK169">
        <v>3.5761326067833332E-2</v>
      </c>
      <c r="AL169">
        <v>1.3431660803566666E-2</v>
      </c>
      <c r="AM169">
        <v>4.7774996986833327E-3</v>
      </c>
      <c r="AN169">
        <v>1.6163097305016666E-3</v>
      </c>
      <c r="AO169">
        <v>5.2250919481833333E-4</v>
      </c>
      <c r="AP169">
        <v>1.6217630910416667E-4</v>
      </c>
      <c r="AQ169">
        <v>4.8569222421666665E-5</v>
      </c>
      <c r="AR169">
        <v>1.4107178110866664E-5</v>
      </c>
      <c r="AS169">
        <v>3.9949364002000001E-6</v>
      </c>
      <c r="AT169">
        <v>1.1089149228499999E-6</v>
      </c>
      <c r="AU169">
        <v>3.0338539088333331E-7</v>
      </c>
      <c r="AV169">
        <v>8.2264343485333323E-8</v>
      </c>
      <c r="AW169">
        <v>3.0526988344500001E-8</v>
      </c>
    </row>
    <row r="170" spans="1:49" x14ac:dyDescent="0.35">
      <c r="A170">
        <v>100</v>
      </c>
      <c r="B170">
        <v>94</v>
      </c>
      <c r="C170" t="s">
        <v>36</v>
      </c>
      <c r="D170" t="s">
        <v>39</v>
      </c>
      <c r="E170">
        <v>60</v>
      </c>
      <c r="F170">
        <v>1.9425193840320001</v>
      </c>
      <c r="G170">
        <v>2.9499042091560006</v>
      </c>
      <c r="H170">
        <v>4.1293571223180008</v>
      </c>
      <c r="I170">
        <v>5.3208000717840003</v>
      </c>
      <c r="J170">
        <v>6.3042051312000007</v>
      </c>
      <c r="K170">
        <v>6.8633203582200002</v>
      </c>
      <c r="L170">
        <v>6.8633203582200002</v>
      </c>
      <c r="M170">
        <v>6.3042051312000007</v>
      </c>
      <c r="N170">
        <v>5.3208000717840003</v>
      </c>
      <c r="O170">
        <v>4.1293571223180008</v>
      </c>
      <c r="P170">
        <v>2.9499042091560006</v>
      </c>
      <c r="Q170">
        <v>1.9425193840320001</v>
      </c>
      <c r="R170">
        <v>2.489893723242</v>
      </c>
      <c r="S170">
        <v>2.8244073746459996E-12</v>
      </c>
      <c r="T170">
        <v>3.0908609005560004E-12</v>
      </c>
      <c r="U170">
        <v>0</v>
      </c>
      <c r="V170">
        <v>7.9936057772999992E-13</v>
      </c>
      <c r="W170">
        <v>5.5955240441100004E-13</v>
      </c>
      <c r="X170">
        <v>0</v>
      </c>
      <c r="Y170">
        <v>1.818545314338E-12</v>
      </c>
      <c r="Z170">
        <v>0</v>
      </c>
      <c r="AA170">
        <v>0</v>
      </c>
      <c r="AB170">
        <v>1.8851586958140001E-12</v>
      </c>
      <c r="AC170">
        <v>0</v>
      </c>
      <c r="AD170">
        <v>0</v>
      </c>
      <c r="AE170">
        <v>1.6719958750860001E-12</v>
      </c>
      <c r="AF170">
        <v>0</v>
      </c>
      <c r="AG170">
        <v>0</v>
      </c>
      <c r="AH170">
        <v>1.025846074752E-12</v>
      </c>
      <c r="AI170">
        <v>0</v>
      </c>
      <c r="AJ170">
        <v>1.6986412276740001E-12</v>
      </c>
      <c r="AK170">
        <v>1.6919798895300001E-12</v>
      </c>
      <c r="AL170">
        <v>0</v>
      </c>
      <c r="AM170">
        <v>8.5265128291200006E-13</v>
      </c>
      <c r="AN170">
        <v>0</v>
      </c>
      <c r="AO170">
        <v>0</v>
      </c>
      <c r="AP170">
        <v>1.6786572132360002E-12</v>
      </c>
      <c r="AQ170">
        <v>0</v>
      </c>
      <c r="AR170">
        <v>0</v>
      </c>
      <c r="AS170">
        <v>1.9584334154399999E-12</v>
      </c>
      <c r="AT170">
        <v>0</v>
      </c>
      <c r="AU170">
        <v>0</v>
      </c>
      <c r="AV170">
        <v>1.8118839761879998E-12</v>
      </c>
      <c r="AW170">
        <v>2.4898937232480005</v>
      </c>
    </row>
    <row r="171" spans="1:49" x14ac:dyDescent="0.35">
      <c r="A171">
        <v>100</v>
      </c>
      <c r="B171">
        <v>94</v>
      </c>
      <c r="C171" t="s">
        <v>36</v>
      </c>
      <c r="D171" t="s">
        <v>40</v>
      </c>
      <c r="E171">
        <v>60</v>
      </c>
      <c r="F171">
        <v>0</v>
      </c>
      <c r="G171">
        <v>0</v>
      </c>
      <c r="H171">
        <v>1.9043100429900002E-12</v>
      </c>
      <c r="I171">
        <v>0</v>
      </c>
      <c r="J171">
        <v>0</v>
      </c>
      <c r="K171">
        <v>1.8135493107240003E-12</v>
      </c>
      <c r="L171">
        <v>0</v>
      </c>
      <c r="M171">
        <v>5.5622173533720009E-13</v>
      </c>
      <c r="N171">
        <v>7.9769524319400003E-13</v>
      </c>
      <c r="O171">
        <v>0</v>
      </c>
      <c r="P171">
        <v>3.0925262350920003E-12</v>
      </c>
      <c r="Q171">
        <v>2.8027580256660005E-12</v>
      </c>
      <c r="R171">
        <v>2.489893723242</v>
      </c>
      <c r="S171">
        <v>1.9425193840320001</v>
      </c>
      <c r="T171">
        <v>2.9499042091560006</v>
      </c>
      <c r="U171">
        <v>4.1293571223180008</v>
      </c>
      <c r="V171">
        <v>5.3208000717840003</v>
      </c>
      <c r="W171">
        <v>6.3042051312000007</v>
      </c>
      <c r="X171">
        <v>6.8633203582200002</v>
      </c>
      <c r="Y171">
        <v>6.8633203582200002</v>
      </c>
      <c r="Z171">
        <v>6.3042051312000007</v>
      </c>
      <c r="AA171">
        <v>5.3208000717840003</v>
      </c>
      <c r="AB171">
        <v>4.1293571223180008</v>
      </c>
      <c r="AC171">
        <v>2.9499042091560006</v>
      </c>
      <c r="AD171">
        <v>1.9425193840320001</v>
      </c>
      <c r="AE171">
        <v>1.1811781154640002</v>
      </c>
      <c r="AF171">
        <v>0.66460601844000011</v>
      </c>
      <c r="AG171">
        <v>0.34686493989600004</v>
      </c>
      <c r="AH171">
        <v>0.1683799067724</v>
      </c>
      <c r="AI171">
        <v>7.625594730720002E-2</v>
      </c>
      <c r="AJ171">
        <v>3.2326511202660002E-2</v>
      </c>
      <c r="AK171">
        <v>1.287407738442E-2</v>
      </c>
      <c r="AL171">
        <v>4.8353978892840006E-3</v>
      </c>
      <c r="AM171">
        <v>1.7198998915259999E-3</v>
      </c>
      <c r="AN171">
        <v>5.8187150298060007E-4</v>
      </c>
      <c r="AO171">
        <v>1.8810331013460003E-4</v>
      </c>
      <c r="AP171">
        <v>5.838347127750001E-5</v>
      </c>
      <c r="AQ171">
        <v>1.7484920071800002E-5</v>
      </c>
      <c r="AR171">
        <v>5.078584119912E-6</v>
      </c>
      <c r="AS171">
        <v>1.4381771040720001E-6</v>
      </c>
      <c r="AT171">
        <v>3.9920937222600002E-7</v>
      </c>
      <c r="AU171">
        <v>1.09218740718E-7</v>
      </c>
      <c r="AV171">
        <v>2.9615163654719999E-8</v>
      </c>
      <c r="AW171">
        <v>1.0989715804020002E-8</v>
      </c>
    </row>
    <row r="172" spans="1:49" x14ac:dyDescent="0.35">
      <c r="A172">
        <v>100</v>
      </c>
      <c r="B172">
        <v>46</v>
      </c>
      <c r="C172" t="s">
        <v>36</v>
      </c>
      <c r="D172" t="s">
        <v>39</v>
      </c>
      <c r="E172">
        <v>16.666666666666668</v>
      </c>
      <c r="F172">
        <v>0.35791618585937007</v>
      </c>
      <c r="G172">
        <v>0.44137567699977859</v>
      </c>
      <c r="H172">
        <v>0.52251315215344396</v>
      </c>
      <c r="I172">
        <v>0.59338596808938537</v>
      </c>
      <c r="J172">
        <v>0.64609220524049582</v>
      </c>
      <c r="K172">
        <v>0.67423666435589991</v>
      </c>
      <c r="L172">
        <v>0.67423678589092939</v>
      </c>
      <c r="M172">
        <v>0.64609261805848461</v>
      </c>
      <c r="N172">
        <v>0.59338683839280615</v>
      </c>
      <c r="O172">
        <v>0.52251483883625549</v>
      </c>
      <c r="P172">
        <v>0.44137889398830277</v>
      </c>
      <c r="Q172">
        <v>0.3579223262149237</v>
      </c>
      <c r="R172">
        <v>3.7774708100250005</v>
      </c>
      <c r="S172">
        <v>0.64609261805846929</v>
      </c>
      <c r="T172">
        <v>0.67423678589093705</v>
      </c>
      <c r="U172">
        <v>0.67423666435589569</v>
      </c>
      <c r="V172">
        <v>0.64609220524049504</v>
      </c>
      <c r="W172">
        <v>0.59338596808938726</v>
      </c>
      <c r="X172">
        <v>0.52251315215344418</v>
      </c>
      <c r="Y172">
        <v>0.44137567699977975</v>
      </c>
      <c r="Z172">
        <v>0.35791618585936824</v>
      </c>
      <c r="AA172">
        <v>0.2788700402236356</v>
      </c>
      <c r="AB172">
        <v>0.20899189038825836</v>
      </c>
      <c r="AC172">
        <v>0.15083263643642955</v>
      </c>
      <c r="AD172">
        <v>0.10497850423558586</v>
      </c>
      <c r="AE172">
        <v>7.0568777016895207E-2</v>
      </c>
      <c r="AF172">
        <v>4.5894886929389006E-2</v>
      </c>
      <c r="AG172">
        <v>2.893005183655243E-2</v>
      </c>
      <c r="AH172">
        <v>1.7710020285267587E-2</v>
      </c>
      <c r="AI172">
        <v>1.0550671636473869E-2</v>
      </c>
      <c r="AJ172">
        <v>6.1304078162862175E-3</v>
      </c>
      <c r="AK172">
        <v>3.4821751025454753E-3</v>
      </c>
      <c r="AL172">
        <v>1.9382516801655287E-3</v>
      </c>
      <c r="AM172">
        <v>1.0598700406990818E-3</v>
      </c>
      <c r="AN172">
        <v>5.7081614088492084E-4</v>
      </c>
      <c r="AO172">
        <v>3.0359078610787211E-4</v>
      </c>
      <c r="AP172">
        <v>1.5988293900642912E-4</v>
      </c>
      <c r="AQ172">
        <v>8.3604739922696011E-5</v>
      </c>
      <c r="AR172">
        <v>4.3530130772197058E-5</v>
      </c>
      <c r="AS172">
        <v>2.2632027923923302E-5</v>
      </c>
      <c r="AT172">
        <v>1.1785253160427332E-5</v>
      </c>
      <c r="AU172">
        <v>6.1676809715020008E-6</v>
      </c>
      <c r="AV172">
        <v>3.2591014183677501E-6</v>
      </c>
      <c r="AW172">
        <v>0.93115099348712138</v>
      </c>
    </row>
    <row r="173" spans="1:49" x14ac:dyDescent="0.35">
      <c r="A173">
        <v>100</v>
      </c>
      <c r="B173">
        <v>46</v>
      </c>
      <c r="C173" t="s">
        <v>36</v>
      </c>
      <c r="D173" t="s">
        <v>40</v>
      </c>
      <c r="E173">
        <v>16.666666666666668</v>
      </c>
      <c r="F173">
        <v>6.1574471785234091E-6</v>
      </c>
      <c r="G173">
        <v>3.2426288956012252E-6</v>
      </c>
      <c r="H173">
        <v>1.7265286761628251E-6</v>
      </c>
      <c r="I173">
        <v>9.3428727011858343E-7</v>
      </c>
      <c r="J173">
        <v>5.1870702721458328E-7</v>
      </c>
      <c r="K173">
        <v>3.016573767394167E-7</v>
      </c>
      <c r="L173">
        <v>1.9254767421650003E-7</v>
      </c>
      <c r="M173">
        <v>1.4704654901158335E-7</v>
      </c>
      <c r="N173">
        <v>1.4704654854825002E-7</v>
      </c>
      <c r="O173">
        <v>1.9254767525791669E-7</v>
      </c>
      <c r="P173">
        <v>3.0165738171241669E-7</v>
      </c>
      <c r="Q173">
        <v>5.1870700952058329E-7</v>
      </c>
      <c r="R173">
        <v>0.93114618601975074</v>
      </c>
      <c r="S173">
        <v>0.35791626442299512</v>
      </c>
      <c r="T173">
        <v>0.44137581500923456</v>
      </c>
      <c r="U173">
        <v>0.52251339927259799</v>
      </c>
      <c r="V173">
        <v>0.59338641831348227</v>
      </c>
      <c r="W173">
        <v>0.64609303813780727</v>
      </c>
      <c r="X173">
        <v>0.67423822545458678</v>
      </c>
      <c r="Y173">
        <v>0.67423974333497294</v>
      </c>
      <c r="Z173">
        <v>0.6460982670324209</v>
      </c>
      <c r="AA173">
        <v>0.59339768935872017</v>
      </c>
      <c r="AB173">
        <v>0.52253574433548688</v>
      </c>
      <c r="AC173">
        <v>0.44141918149017972</v>
      </c>
      <c r="AD173">
        <v>0.35799977350766665</v>
      </c>
      <c r="AE173">
        <v>0.27902991133188082</v>
      </c>
      <c r="AF173">
        <v>0.20929547265044918</v>
      </c>
      <c r="AG173">
        <v>0.15140344617099419</v>
      </c>
      <c r="AH173">
        <v>0.10603836924419167</v>
      </c>
      <c r="AI173">
        <v>7.2507024558441671E-2</v>
      </c>
      <c r="AJ173">
        <v>4.9377058462391675E-2</v>
      </c>
      <c r="AK173">
        <v>3.5060456420716674E-2</v>
      </c>
      <c r="AL173">
        <v>2.8260688847083337E-2</v>
      </c>
      <c r="AM173">
        <v>2.8260688847083337E-2</v>
      </c>
      <c r="AN173">
        <v>3.5060456420716674E-2</v>
      </c>
      <c r="AO173">
        <v>4.9377058462391675E-2</v>
      </c>
      <c r="AP173">
        <v>7.2507024558433331E-2</v>
      </c>
      <c r="AQ173">
        <v>0.10603836924420834</v>
      </c>
      <c r="AR173">
        <v>0.15140344617099002</v>
      </c>
      <c r="AS173">
        <v>0.20929547265044751</v>
      </c>
      <c r="AT173">
        <v>0.27902991133188082</v>
      </c>
      <c r="AU173">
        <v>0.35799977350766005</v>
      </c>
      <c r="AV173">
        <v>0.44141918149018344</v>
      </c>
      <c r="AW173">
        <v>6.602928729796492</v>
      </c>
    </row>
    <row r="174" spans="1:49" x14ac:dyDescent="0.35">
      <c r="A174">
        <v>100</v>
      </c>
      <c r="B174">
        <v>49</v>
      </c>
      <c r="C174" t="s">
        <v>36</v>
      </c>
      <c r="D174" t="s">
        <v>39</v>
      </c>
      <c r="E174">
        <v>10</v>
      </c>
      <c r="F174">
        <v>0.21474971151562203</v>
      </c>
      <c r="G174">
        <v>0.26482540619986716</v>
      </c>
      <c r="H174">
        <v>0.31350789129206635</v>
      </c>
      <c r="I174">
        <v>0.35603158085363124</v>
      </c>
      <c r="J174">
        <v>0.38765532314429746</v>
      </c>
      <c r="K174">
        <v>0.4045419986135399</v>
      </c>
      <c r="L174">
        <v>0.40454207153455762</v>
      </c>
      <c r="M174">
        <v>0.38765557083509072</v>
      </c>
      <c r="N174">
        <v>0.35603210303568367</v>
      </c>
      <c r="O174">
        <v>0.31350890330175324</v>
      </c>
      <c r="P174">
        <v>0.26482733639298162</v>
      </c>
      <c r="Q174">
        <v>0.21475339572895422</v>
      </c>
      <c r="R174">
        <v>2.2664824860150001</v>
      </c>
      <c r="S174">
        <v>0.38765557083508156</v>
      </c>
      <c r="T174">
        <v>0.40454207153456218</v>
      </c>
      <c r="U174">
        <v>0.4045419986135374</v>
      </c>
      <c r="V174">
        <v>0.38765532314429701</v>
      </c>
      <c r="W174">
        <v>0.35603158085363235</v>
      </c>
      <c r="X174">
        <v>0.31350789129206647</v>
      </c>
      <c r="Y174">
        <v>0.26482540619986783</v>
      </c>
      <c r="Z174">
        <v>0.21474971151562092</v>
      </c>
      <c r="AA174">
        <v>0.16732202413418135</v>
      </c>
      <c r="AB174">
        <v>0.12539513423295501</v>
      </c>
      <c r="AC174">
        <v>9.049958186185772E-2</v>
      </c>
      <c r="AD174">
        <v>6.2987102541351508E-2</v>
      </c>
      <c r="AE174">
        <v>4.2341266210137118E-2</v>
      </c>
      <c r="AF174">
        <v>2.7536932157633399E-2</v>
      </c>
      <c r="AG174">
        <v>1.7358031101931456E-2</v>
      </c>
      <c r="AH174">
        <v>1.0626012171160552E-2</v>
      </c>
      <c r="AI174">
        <v>6.330402981884321E-3</v>
      </c>
      <c r="AJ174">
        <v>3.67824468977173E-3</v>
      </c>
      <c r="AK174">
        <v>2.0893050615272851E-3</v>
      </c>
      <c r="AL174">
        <v>1.1629510080993172E-3</v>
      </c>
      <c r="AM174">
        <v>6.3592202441944902E-4</v>
      </c>
      <c r="AN174">
        <v>3.4248968453095245E-4</v>
      </c>
      <c r="AO174">
        <v>1.8215447166472325E-4</v>
      </c>
      <c r="AP174">
        <v>9.5929763403857472E-5</v>
      </c>
      <c r="AQ174">
        <v>5.0162843953617601E-5</v>
      </c>
      <c r="AR174">
        <v>2.6118078463318236E-5</v>
      </c>
      <c r="AS174">
        <v>1.3579216754353979E-5</v>
      </c>
      <c r="AT174">
        <v>7.0711518962563996E-6</v>
      </c>
      <c r="AU174">
        <v>3.7006085829012001E-6</v>
      </c>
      <c r="AV174">
        <v>1.95546085102065E-6</v>
      </c>
      <c r="AW174">
        <v>0.55869059609227278</v>
      </c>
    </row>
    <row r="175" spans="1:49" x14ac:dyDescent="0.35">
      <c r="A175">
        <v>100</v>
      </c>
      <c r="B175">
        <v>49</v>
      </c>
      <c r="C175" t="s">
        <v>36</v>
      </c>
      <c r="D175" t="s">
        <v>40</v>
      </c>
      <c r="E175">
        <v>10</v>
      </c>
      <c r="F175">
        <v>3.6944683071140448E-6</v>
      </c>
      <c r="G175">
        <v>1.9455773373607351E-6</v>
      </c>
      <c r="H175">
        <v>1.0359172056976948E-6</v>
      </c>
      <c r="I175">
        <v>5.6057236207115001E-7</v>
      </c>
      <c r="J175">
        <v>3.1122421632874995E-7</v>
      </c>
      <c r="K175">
        <v>1.8099442604364999E-7</v>
      </c>
      <c r="L175">
        <v>1.1552860452989999E-7</v>
      </c>
      <c r="M175">
        <v>8.8227929406950013E-8</v>
      </c>
      <c r="N175">
        <v>8.8227929128950001E-8</v>
      </c>
      <c r="O175">
        <v>1.1552860515475001E-7</v>
      </c>
      <c r="P175">
        <v>1.8099442902745002E-7</v>
      </c>
      <c r="Q175">
        <v>3.1122420571234995E-7</v>
      </c>
      <c r="R175">
        <v>0.55868771161185038</v>
      </c>
      <c r="S175">
        <v>0.21474975865379706</v>
      </c>
      <c r="T175">
        <v>0.2648254890055407</v>
      </c>
      <c r="U175">
        <v>0.31350803956355877</v>
      </c>
      <c r="V175">
        <v>0.35603185098808937</v>
      </c>
      <c r="W175">
        <v>0.38765582288268435</v>
      </c>
      <c r="X175">
        <v>0.40454293527275204</v>
      </c>
      <c r="Y175">
        <v>0.40454384600098375</v>
      </c>
      <c r="Z175">
        <v>0.38765896021945251</v>
      </c>
      <c r="AA175">
        <v>0.35603861361523209</v>
      </c>
      <c r="AB175">
        <v>0.31352144660129211</v>
      </c>
      <c r="AC175">
        <v>0.2648515088941078</v>
      </c>
      <c r="AD175">
        <v>0.2147998641046</v>
      </c>
      <c r="AE175">
        <v>0.1674179467991285</v>
      </c>
      <c r="AF175">
        <v>0.12557728359026948</v>
      </c>
      <c r="AG175">
        <v>9.0842067702596507E-2</v>
      </c>
      <c r="AH175">
        <v>6.3623021546515002E-2</v>
      </c>
      <c r="AI175">
        <v>4.3504214735064994E-2</v>
      </c>
      <c r="AJ175">
        <v>2.9626235077435004E-2</v>
      </c>
      <c r="AK175">
        <v>2.1036273852430003E-2</v>
      </c>
      <c r="AL175">
        <v>1.6956413308250002E-2</v>
      </c>
      <c r="AM175">
        <v>1.6956413308250002E-2</v>
      </c>
      <c r="AN175">
        <v>2.1036273852430003E-2</v>
      </c>
      <c r="AO175">
        <v>2.9626235077435004E-2</v>
      </c>
      <c r="AP175">
        <v>4.3504214735059991E-2</v>
      </c>
      <c r="AQ175">
        <v>6.3623021546525008E-2</v>
      </c>
      <c r="AR175">
        <v>9.0842067702594009E-2</v>
      </c>
      <c r="AS175">
        <v>0.12557728359026851</v>
      </c>
      <c r="AT175">
        <v>0.1674179467991285</v>
      </c>
      <c r="AU175">
        <v>0.21479986410459601</v>
      </c>
      <c r="AV175">
        <v>0.26485150889411008</v>
      </c>
      <c r="AW175">
        <v>3.9617572378778947</v>
      </c>
    </row>
    <row r="176" spans="1:49" x14ac:dyDescent="0.35">
      <c r="A176">
        <v>100</v>
      </c>
      <c r="B176">
        <v>59</v>
      </c>
      <c r="C176" t="s">
        <v>36</v>
      </c>
      <c r="D176" t="s">
        <v>39</v>
      </c>
      <c r="E176">
        <v>10</v>
      </c>
      <c r="F176">
        <v>0.21474971151562203</v>
      </c>
      <c r="G176">
        <v>0.26482540619986716</v>
      </c>
      <c r="H176">
        <v>0.31350789129206635</v>
      </c>
      <c r="I176">
        <v>0.35603158085363124</v>
      </c>
      <c r="J176">
        <v>0.38765532314429746</v>
      </c>
      <c r="K176">
        <v>0.4045419986135399</v>
      </c>
      <c r="L176">
        <v>0.40454207153455762</v>
      </c>
      <c r="M176">
        <v>0.38765557083509072</v>
      </c>
      <c r="N176">
        <v>0.35603210303568367</v>
      </c>
      <c r="O176">
        <v>0.31350890330175324</v>
      </c>
      <c r="P176">
        <v>0.26482733639298162</v>
      </c>
      <c r="Q176">
        <v>0.21475339572895422</v>
      </c>
      <c r="R176">
        <v>2.2664824860150001</v>
      </c>
      <c r="S176">
        <v>0.38765557083508156</v>
      </c>
      <c r="T176">
        <v>0.40454207153456218</v>
      </c>
      <c r="U176">
        <v>0.4045419986135374</v>
      </c>
      <c r="V176">
        <v>0.38765532314429701</v>
      </c>
      <c r="W176">
        <v>0.35603158085363235</v>
      </c>
      <c r="X176">
        <v>0.31350789129206647</v>
      </c>
      <c r="Y176">
        <v>0.26482540619986783</v>
      </c>
      <c r="Z176">
        <v>0.21474971151562092</v>
      </c>
      <c r="AA176">
        <v>0.16732202413418135</v>
      </c>
      <c r="AB176">
        <v>0.12539513423295501</v>
      </c>
      <c r="AC176">
        <v>9.049958186185772E-2</v>
      </c>
      <c r="AD176">
        <v>6.2987102541351508E-2</v>
      </c>
      <c r="AE176">
        <v>4.2341266210137118E-2</v>
      </c>
      <c r="AF176">
        <v>2.7536932157633399E-2</v>
      </c>
      <c r="AG176">
        <v>1.7358031101931456E-2</v>
      </c>
      <c r="AH176">
        <v>1.0626012171160552E-2</v>
      </c>
      <c r="AI176">
        <v>6.330402981884321E-3</v>
      </c>
      <c r="AJ176">
        <v>3.67824468977173E-3</v>
      </c>
      <c r="AK176">
        <v>2.0893050615272851E-3</v>
      </c>
      <c r="AL176">
        <v>1.1629510080993172E-3</v>
      </c>
      <c r="AM176">
        <v>6.3592202441944902E-4</v>
      </c>
      <c r="AN176">
        <v>3.4248968453095245E-4</v>
      </c>
      <c r="AO176">
        <v>1.8215447166472325E-4</v>
      </c>
      <c r="AP176">
        <v>9.5929763403857472E-5</v>
      </c>
      <c r="AQ176">
        <v>5.0162843953617601E-5</v>
      </c>
      <c r="AR176">
        <v>2.6118078463318236E-5</v>
      </c>
      <c r="AS176">
        <v>1.3579216754353979E-5</v>
      </c>
      <c r="AT176">
        <v>7.0711518962563996E-6</v>
      </c>
      <c r="AU176">
        <v>3.7006085829012001E-6</v>
      </c>
      <c r="AV176">
        <v>1.95546085102065E-6</v>
      </c>
      <c r="AW176">
        <v>0.55869059609227278</v>
      </c>
    </row>
    <row r="177" spans="1:49" x14ac:dyDescent="0.35">
      <c r="A177">
        <v>100</v>
      </c>
      <c r="B177">
        <v>59</v>
      </c>
      <c r="C177" t="s">
        <v>36</v>
      </c>
      <c r="D177" t="s">
        <v>40</v>
      </c>
      <c r="E177">
        <v>10</v>
      </c>
      <c r="F177">
        <v>3.6944683071140448E-6</v>
      </c>
      <c r="G177">
        <v>1.9455773373607351E-6</v>
      </c>
      <c r="H177">
        <v>1.0359172056976948E-6</v>
      </c>
      <c r="I177">
        <v>5.6057236207115001E-7</v>
      </c>
      <c r="J177">
        <v>3.1122421632874995E-7</v>
      </c>
      <c r="K177">
        <v>1.8099442604364999E-7</v>
      </c>
      <c r="L177">
        <v>1.1552860452989999E-7</v>
      </c>
      <c r="M177">
        <v>8.8227929406950013E-8</v>
      </c>
      <c r="N177">
        <v>8.8227929128950001E-8</v>
      </c>
      <c r="O177">
        <v>1.1552860515475001E-7</v>
      </c>
      <c r="P177">
        <v>1.8099442902745002E-7</v>
      </c>
      <c r="Q177">
        <v>3.1122420571234995E-7</v>
      </c>
      <c r="R177">
        <v>0.55868771161185038</v>
      </c>
      <c r="S177">
        <v>0.21474975865379706</v>
      </c>
      <c r="T177">
        <v>0.2648254890055407</v>
      </c>
      <c r="U177">
        <v>0.31350803956355877</v>
      </c>
      <c r="V177">
        <v>0.35603185098808937</v>
      </c>
      <c r="W177">
        <v>0.38765582288268435</v>
      </c>
      <c r="X177">
        <v>0.40454293527275204</v>
      </c>
      <c r="Y177">
        <v>0.40454384600098375</v>
      </c>
      <c r="Z177">
        <v>0.38765896021945251</v>
      </c>
      <c r="AA177">
        <v>0.35603861361523209</v>
      </c>
      <c r="AB177">
        <v>0.31352144660129211</v>
      </c>
      <c r="AC177">
        <v>0.2648515088941078</v>
      </c>
      <c r="AD177">
        <v>0.2147998641046</v>
      </c>
      <c r="AE177">
        <v>0.1674179467991285</v>
      </c>
      <c r="AF177">
        <v>0.12557728359026948</v>
      </c>
      <c r="AG177">
        <v>9.0842067702596507E-2</v>
      </c>
      <c r="AH177">
        <v>6.3623021546515002E-2</v>
      </c>
      <c r="AI177">
        <v>4.3504214735064994E-2</v>
      </c>
      <c r="AJ177">
        <v>2.9626235077435004E-2</v>
      </c>
      <c r="AK177">
        <v>2.1036273852430003E-2</v>
      </c>
      <c r="AL177">
        <v>1.6956413308250002E-2</v>
      </c>
      <c r="AM177">
        <v>1.6956413308250002E-2</v>
      </c>
      <c r="AN177">
        <v>2.1036273852430003E-2</v>
      </c>
      <c r="AO177">
        <v>2.9626235077435004E-2</v>
      </c>
      <c r="AP177">
        <v>4.3504214735059991E-2</v>
      </c>
      <c r="AQ177">
        <v>6.3623021546525008E-2</v>
      </c>
      <c r="AR177">
        <v>9.0842067702594009E-2</v>
      </c>
      <c r="AS177">
        <v>0.12557728359026851</v>
      </c>
      <c r="AT177">
        <v>0.1674179467991285</v>
      </c>
      <c r="AU177">
        <v>0.21479986410459601</v>
      </c>
      <c r="AV177">
        <v>0.26485150889411008</v>
      </c>
      <c r="AW177">
        <v>3.9617572378778947</v>
      </c>
    </row>
    <row r="178" spans="1:49" x14ac:dyDescent="0.35">
      <c r="A178">
        <v>100</v>
      </c>
      <c r="B178">
        <v>88</v>
      </c>
      <c r="C178" t="s">
        <v>36</v>
      </c>
      <c r="D178" t="s">
        <v>39</v>
      </c>
      <c r="E178">
        <v>10</v>
      </c>
      <c r="F178">
        <v>0.21474971151562203</v>
      </c>
      <c r="G178">
        <v>0.26482540619986716</v>
      </c>
      <c r="H178">
        <v>0.31350789129206635</v>
      </c>
      <c r="I178">
        <v>0.35603158085363124</v>
      </c>
      <c r="J178">
        <v>0.38765532314429746</v>
      </c>
      <c r="K178">
        <v>0.4045419986135399</v>
      </c>
      <c r="L178">
        <v>0.40454207153455762</v>
      </c>
      <c r="M178">
        <v>0.38765557083509072</v>
      </c>
      <c r="N178">
        <v>0.35603210303568367</v>
      </c>
      <c r="O178">
        <v>0.31350890330175324</v>
      </c>
      <c r="P178">
        <v>0.26482733639298162</v>
      </c>
      <c r="Q178">
        <v>0.21475339572895422</v>
      </c>
      <c r="R178">
        <v>2.2664824860150001</v>
      </c>
      <c r="S178">
        <v>0.38765557083508156</v>
      </c>
      <c r="T178">
        <v>0.40454207153456218</v>
      </c>
      <c r="U178">
        <v>0.4045419986135374</v>
      </c>
      <c r="V178">
        <v>0.38765532314429701</v>
      </c>
      <c r="W178">
        <v>0.35603158085363235</v>
      </c>
      <c r="X178">
        <v>0.31350789129206647</v>
      </c>
      <c r="Y178">
        <v>0.26482540619986783</v>
      </c>
      <c r="Z178">
        <v>0.21474971151562092</v>
      </c>
      <c r="AA178">
        <v>0.16732202413418135</v>
      </c>
      <c r="AB178">
        <v>0.12539513423295501</v>
      </c>
      <c r="AC178">
        <v>9.049958186185772E-2</v>
      </c>
      <c r="AD178">
        <v>6.2987102541351508E-2</v>
      </c>
      <c r="AE178">
        <v>4.2341266210137118E-2</v>
      </c>
      <c r="AF178">
        <v>2.7536932157633399E-2</v>
      </c>
      <c r="AG178">
        <v>1.7358031101931456E-2</v>
      </c>
      <c r="AH178">
        <v>1.0626012171160552E-2</v>
      </c>
      <c r="AI178">
        <v>6.330402981884321E-3</v>
      </c>
      <c r="AJ178">
        <v>3.67824468977173E-3</v>
      </c>
      <c r="AK178">
        <v>2.0893050615272851E-3</v>
      </c>
      <c r="AL178">
        <v>1.1629510080993172E-3</v>
      </c>
      <c r="AM178">
        <v>6.3592202441944902E-4</v>
      </c>
      <c r="AN178">
        <v>3.4248968453095245E-4</v>
      </c>
      <c r="AO178">
        <v>1.8215447166472325E-4</v>
      </c>
      <c r="AP178">
        <v>9.5929763403857472E-5</v>
      </c>
      <c r="AQ178">
        <v>5.0162843953617601E-5</v>
      </c>
      <c r="AR178">
        <v>2.6118078463318236E-5</v>
      </c>
      <c r="AS178">
        <v>1.3579216754353979E-5</v>
      </c>
      <c r="AT178">
        <v>7.0711518962563996E-6</v>
      </c>
      <c r="AU178">
        <v>3.7006085829012001E-6</v>
      </c>
      <c r="AV178">
        <v>1.95546085102065E-6</v>
      </c>
      <c r="AW178">
        <v>0.55869059609227278</v>
      </c>
    </row>
    <row r="179" spans="1:49" x14ac:dyDescent="0.35">
      <c r="A179">
        <v>100</v>
      </c>
      <c r="B179">
        <v>88</v>
      </c>
      <c r="C179" t="s">
        <v>36</v>
      </c>
      <c r="D179" t="s">
        <v>40</v>
      </c>
      <c r="E179">
        <v>10</v>
      </c>
      <c r="F179">
        <v>3.6944683071140448E-6</v>
      </c>
      <c r="G179">
        <v>1.9455773373607351E-6</v>
      </c>
      <c r="H179">
        <v>1.0359172056976948E-6</v>
      </c>
      <c r="I179">
        <v>5.6057236207115001E-7</v>
      </c>
      <c r="J179">
        <v>3.1122421632874995E-7</v>
      </c>
      <c r="K179">
        <v>1.8099442604364999E-7</v>
      </c>
      <c r="L179">
        <v>1.1552860452989999E-7</v>
      </c>
      <c r="M179">
        <v>8.8227929406950013E-8</v>
      </c>
      <c r="N179">
        <v>8.8227929128950001E-8</v>
      </c>
      <c r="O179">
        <v>1.1552860515475001E-7</v>
      </c>
      <c r="P179">
        <v>1.8099442902745002E-7</v>
      </c>
      <c r="Q179">
        <v>3.1122420571234995E-7</v>
      </c>
      <c r="R179">
        <v>0.55868771161185038</v>
      </c>
      <c r="S179">
        <v>0.21474975865379706</v>
      </c>
      <c r="T179">
        <v>0.2648254890055407</v>
      </c>
      <c r="U179">
        <v>0.31350803956355877</v>
      </c>
      <c r="V179">
        <v>0.35603185098808937</v>
      </c>
      <c r="W179">
        <v>0.38765582288268435</v>
      </c>
      <c r="X179">
        <v>0.40454293527275204</v>
      </c>
      <c r="Y179">
        <v>0.40454384600098375</v>
      </c>
      <c r="Z179">
        <v>0.38765896021945251</v>
      </c>
      <c r="AA179">
        <v>0.35603861361523209</v>
      </c>
      <c r="AB179">
        <v>0.31352144660129211</v>
      </c>
      <c r="AC179">
        <v>0.2648515088941078</v>
      </c>
      <c r="AD179">
        <v>0.2147998641046</v>
      </c>
      <c r="AE179">
        <v>0.1674179467991285</v>
      </c>
      <c r="AF179">
        <v>0.12557728359026948</v>
      </c>
      <c r="AG179">
        <v>9.0842067702596507E-2</v>
      </c>
      <c r="AH179">
        <v>6.3623021546515002E-2</v>
      </c>
      <c r="AI179">
        <v>4.3504214735064994E-2</v>
      </c>
      <c r="AJ179">
        <v>2.9626235077435004E-2</v>
      </c>
      <c r="AK179">
        <v>2.1036273852430003E-2</v>
      </c>
      <c r="AL179">
        <v>1.6956413308250002E-2</v>
      </c>
      <c r="AM179">
        <v>1.6956413308250002E-2</v>
      </c>
      <c r="AN179">
        <v>2.1036273852430003E-2</v>
      </c>
      <c r="AO179">
        <v>2.9626235077435004E-2</v>
      </c>
      <c r="AP179">
        <v>4.3504214735059991E-2</v>
      </c>
      <c r="AQ179">
        <v>6.3623021546525008E-2</v>
      </c>
      <c r="AR179">
        <v>9.0842067702594009E-2</v>
      </c>
      <c r="AS179">
        <v>0.12557728359026851</v>
      </c>
      <c r="AT179">
        <v>0.1674179467991285</v>
      </c>
      <c r="AU179">
        <v>0.21479986410459601</v>
      </c>
      <c r="AV179">
        <v>0.26485150889411008</v>
      </c>
      <c r="AW179">
        <v>3.9617572378778947</v>
      </c>
    </row>
    <row r="180" spans="1:49" x14ac:dyDescent="0.35">
      <c r="A180">
        <v>100</v>
      </c>
      <c r="B180">
        <v>46</v>
      </c>
      <c r="C180" t="s">
        <v>37</v>
      </c>
      <c r="D180" t="s">
        <v>39</v>
      </c>
      <c r="E180">
        <v>100</v>
      </c>
      <c r="F180">
        <v>2.7573309480499996E-4</v>
      </c>
      <c r="G180">
        <v>2.9393699525699998E-4</v>
      </c>
      <c r="H180">
        <v>3.1995472607099999E-4</v>
      </c>
      <c r="I180">
        <v>3.5549474535800002E-4</v>
      </c>
      <c r="J180">
        <v>4.0298728138299996E-4</v>
      </c>
      <c r="K180">
        <v>4.6583127222600004E-4</v>
      </c>
      <c r="L180">
        <v>5.4874968720400005E-4</v>
      </c>
      <c r="M180">
        <v>6.5829750150500003E-4</v>
      </c>
      <c r="N180">
        <v>8.0358607660200004E-4</v>
      </c>
      <c r="O180">
        <v>9.9731516922099998E-4</v>
      </c>
      <c r="P180">
        <v>1.2572423226799999E-3</v>
      </c>
      <c r="Q180">
        <v>1.60827293365E-3</v>
      </c>
      <c r="R180">
        <v>8.1472969600500011</v>
      </c>
      <c r="S180">
        <v>2.22812571493</v>
      </c>
      <c r="T180">
        <v>2.6714903804999999</v>
      </c>
      <c r="U180">
        <v>3.1454290440900001</v>
      </c>
      <c r="V180">
        <v>3.6342618454100002</v>
      </c>
      <c r="W180">
        <v>4.1180842154600006</v>
      </c>
      <c r="X180">
        <v>4.5738891882899999</v>
      </c>
      <c r="Y180">
        <v>4.97729319844</v>
      </c>
      <c r="Z180">
        <v>5.3047095177500001</v>
      </c>
      <c r="AA180">
        <v>5.5357048829000002</v>
      </c>
      <c r="AB180">
        <v>5.6552048779400002</v>
      </c>
      <c r="AC180">
        <v>5.6552048779400002</v>
      </c>
      <c r="AD180">
        <v>5.5357048829000002</v>
      </c>
      <c r="AE180">
        <v>5.3047095177500001</v>
      </c>
      <c r="AF180">
        <v>4.97729319844</v>
      </c>
      <c r="AG180">
        <v>4.5738891882899999</v>
      </c>
      <c r="AH180">
        <v>4.1180842154600006</v>
      </c>
      <c r="AI180">
        <v>3.6342618454100002</v>
      </c>
      <c r="AJ180">
        <v>3.1454290440900001</v>
      </c>
      <c r="AK180">
        <v>2.6714903804999999</v>
      </c>
      <c r="AL180">
        <v>2.22812571493</v>
      </c>
      <c r="AM180">
        <v>1.8263083882</v>
      </c>
      <c r="AN180">
        <v>1.4723977526399998</v>
      </c>
      <c r="AO180">
        <v>1.1686696590399999</v>
      </c>
      <c r="AP180">
        <v>0.91411745923099996</v>
      </c>
      <c r="AQ180">
        <v>0.70536044924099994</v>
      </c>
      <c r="AR180">
        <v>0.53752619851100003</v>
      </c>
      <c r="AS180">
        <v>0.40501531451100004</v>
      </c>
      <c r="AT180">
        <v>0.30210055651099998</v>
      </c>
      <c r="AU180">
        <v>0.22334888809299999</v>
      </c>
      <c r="AV180">
        <v>0.16388106900300001</v>
      </c>
      <c r="AW180">
        <v>0.43760417173600002</v>
      </c>
    </row>
    <row r="181" spans="1:49" x14ac:dyDescent="0.35">
      <c r="A181">
        <v>100</v>
      </c>
      <c r="B181">
        <v>46</v>
      </c>
      <c r="C181" t="s">
        <v>37</v>
      </c>
      <c r="D181" t="s">
        <v>40</v>
      </c>
      <c r="E181">
        <v>100</v>
      </c>
      <c r="F181">
        <v>3.5549474529699999E-4</v>
      </c>
      <c r="G181">
        <v>3.1995472611299997E-4</v>
      </c>
      <c r="H181">
        <v>2.9393699522199998E-4</v>
      </c>
      <c r="I181">
        <v>2.7573309486800002E-4</v>
      </c>
      <c r="J181">
        <v>2.6418733083399999E-4</v>
      </c>
      <c r="K181">
        <v>2.5858509980999998E-4</v>
      </c>
      <c r="L181">
        <v>2.5858509990300002E-4</v>
      </c>
      <c r="M181">
        <v>2.6418733081199996E-4</v>
      </c>
      <c r="N181">
        <v>2.7573309476299998E-4</v>
      </c>
      <c r="O181">
        <v>2.9393699529899997E-4</v>
      </c>
      <c r="P181">
        <v>3.1995472598699996E-4</v>
      </c>
      <c r="Q181">
        <v>3.5549474544199999E-4</v>
      </c>
      <c r="R181">
        <v>0.82254346440900006</v>
      </c>
      <c r="S181">
        <v>0.30210055651200002</v>
      </c>
      <c r="T181">
        <v>0.40501531451100004</v>
      </c>
      <c r="U181">
        <v>0.53752619851100003</v>
      </c>
      <c r="V181">
        <v>0.70536044924099994</v>
      </c>
      <c r="W181">
        <v>0.91411745923099996</v>
      </c>
      <c r="X181">
        <v>1.1686696590399999</v>
      </c>
      <c r="Y181">
        <v>1.4723977526399998</v>
      </c>
      <c r="Z181">
        <v>1.8263083882</v>
      </c>
      <c r="AA181">
        <v>2.22812571493</v>
      </c>
      <c r="AB181">
        <v>2.6714903804999999</v>
      </c>
      <c r="AC181">
        <v>3.1454290440900001</v>
      </c>
      <c r="AD181">
        <v>3.6342618454100002</v>
      </c>
      <c r="AE181">
        <v>4.1180842154600006</v>
      </c>
      <c r="AF181">
        <v>4.5738891882899999</v>
      </c>
      <c r="AG181">
        <v>4.97729319844</v>
      </c>
      <c r="AH181">
        <v>5.3047095177500001</v>
      </c>
      <c r="AI181">
        <v>5.5357048829000002</v>
      </c>
      <c r="AJ181">
        <v>5.6552048779400002</v>
      </c>
      <c r="AK181">
        <v>5.6552048779400002</v>
      </c>
      <c r="AL181">
        <v>5.5357048829000002</v>
      </c>
      <c r="AM181">
        <v>5.3047095177500001</v>
      </c>
      <c r="AN181">
        <v>4.97729319844</v>
      </c>
      <c r="AO181">
        <v>4.5738891882899999</v>
      </c>
      <c r="AP181">
        <v>4.1180842154600006</v>
      </c>
      <c r="AQ181">
        <v>3.6342618454100002</v>
      </c>
      <c r="AR181">
        <v>3.1454290440900001</v>
      </c>
      <c r="AS181">
        <v>2.6714903804999999</v>
      </c>
      <c r="AT181">
        <v>2.22812571493</v>
      </c>
      <c r="AU181">
        <v>1.8263083882</v>
      </c>
      <c r="AV181">
        <v>1.4723977526399998</v>
      </c>
      <c r="AW181">
        <v>4.8553331014499994</v>
      </c>
    </row>
    <row r="182" spans="1:49" x14ac:dyDescent="0.35">
      <c r="A182">
        <v>92</v>
      </c>
      <c r="B182">
        <v>19</v>
      </c>
      <c r="C182" t="s">
        <v>36</v>
      </c>
      <c r="D182" t="s">
        <v>39</v>
      </c>
      <c r="E182">
        <v>3800</v>
      </c>
      <c r="F182">
        <v>123.02622765536</v>
      </c>
      <c r="G182">
        <v>186.82726657987999</v>
      </c>
      <c r="H182">
        <v>261.52595108013998</v>
      </c>
      <c r="I182">
        <v>336.98400454632002</v>
      </c>
      <c r="J182">
        <v>399.26632497599996</v>
      </c>
      <c r="K182">
        <v>434.67695602060002</v>
      </c>
      <c r="L182">
        <v>434.67695602060002</v>
      </c>
      <c r="M182">
        <v>399.26632497599996</v>
      </c>
      <c r="N182">
        <v>336.98400454632002</v>
      </c>
      <c r="O182">
        <v>261.52595108013998</v>
      </c>
      <c r="P182">
        <v>186.82726657987999</v>
      </c>
      <c r="Q182">
        <v>123.02622765536</v>
      </c>
      <c r="R182">
        <v>157.69326913865999</v>
      </c>
      <c r="S182">
        <v>1.7887913372757999E-10</v>
      </c>
      <c r="T182">
        <v>1.9575452370187999E-10</v>
      </c>
      <c r="U182">
        <v>0</v>
      </c>
      <c r="V182">
        <v>5.0626169922899997E-11</v>
      </c>
      <c r="W182">
        <v>3.5438318946030001E-11</v>
      </c>
      <c r="X182">
        <v>0</v>
      </c>
      <c r="Y182">
        <v>1.1517453657474E-10</v>
      </c>
      <c r="Z182">
        <v>0</v>
      </c>
      <c r="AA182">
        <v>0</v>
      </c>
      <c r="AB182">
        <v>1.1939338406822002E-10</v>
      </c>
      <c r="AC182">
        <v>0</v>
      </c>
      <c r="AD182">
        <v>0</v>
      </c>
      <c r="AE182">
        <v>1.0589307208878E-10</v>
      </c>
      <c r="AF182">
        <v>0</v>
      </c>
      <c r="AG182">
        <v>0</v>
      </c>
      <c r="AH182">
        <v>6.4970251400960001E-11</v>
      </c>
      <c r="AI182">
        <v>0</v>
      </c>
      <c r="AJ182">
        <v>1.0758061108602E-10</v>
      </c>
      <c r="AK182">
        <v>1.071587263369E-10</v>
      </c>
      <c r="AL182">
        <v>0</v>
      </c>
      <c r="AM182">
        <v>5.4001247917760001E-11</v>
      </c>
      <c r="AN182">
        <v>0</v>
      </c>
      <c r="AO182">
        <v>0</v>
      </c>
      <c r="AP182">
        <v>1.0631495683827999E-10</v>
      </c>
      <c r="AQ182">
        <v>0</v>
      </c>
      <c r="AR182">
        <v>0</v>
      </c>
      <c r="AS182">
        <v>1.2403411631119999E-10</v>
      </c>
      <c r="AT182">
        <v>0</v>
      </c>
      <c r="AU182">
        <v>0</v>
      </c>
      <c r="AV182">
        <v>1.1475265182524E-10</v>
      </c>
      <c r="AW182">
        <v>157.69326913904001</v>
      </c>
    </row>
    <row r="183" spans="1:49" x14ac:dyDescent="0.35">
      <c r="A183">
        <v>92</v>
      </c>
      <c r="B183">
        <v>19</v>
      </c>
      <c r="C183" t="s">
        <v>36</v>
      </c>
      <c r="D183" t="s">
        <v>40</v>
      </c>
      <c r="E183">
        <v>3800</v>
      </c>
      <c r="F183">
        <v>0</v>
      </c>
      <c r="G183">
        <v>0</v>
      </c>
      <c r="H183">
        <v>1.2060630272270001E-10</v>
      </c>
      <c r="I183">
        <v>0</v>
      </c>
      <c r="J183">
        <v>0</v>
      </c>
      <c r="K183">
        <v>1.1485812301252E-10</v>
      </c>
      <c r="L183">
        <v>0</v>
      </c>
      <c r="M183">
        <v>3.5227376571356004E-11</v>
      </c>
      <c r="N183">
        <v>5.0520698735619996E-11</v>
      </c>
      <c r="O183">
        <v>0</v>
      </c>
      <c r="P183">
        <v>1.9585999488916001E-10</v>
      </c>
      <c r="Q183">
        <v>1.7750800829218002E-10</v>
      </c>
      <c r="R183">
        <v>157.69326913865999</v>
      </c>
      <c r="S183">
        <v>123.02622765536</v>
      </c>
      <c r="T183">
        <v>186.82726657987999</v>
      </c>
      <c r="U183">
        <v>261.52595108013998</v>
      </c>
      <c r="V183">
        <v>336.98400454632002</v>
      </c>
      <c r="W183">
        <v>399.26632497599996</v>
      </c>
      <c r="X183">
        <v>434.67695602060002</v>
      </c>
      <c r="Y183">
        <v>434.67695602060002</v>
      </c>
      <c r="Z183">
        <v>399.26632497599996</v>
      </c>
      <c r="AA183">
        <v>336.98400454632002</v>
      </c>
      <c r="AB183">
        <v>261.52595108013998</v>
      </c>
      <c r="AC183">
        <v>186.82726657987999</v>
      </c>
      <c r="AD183">
        <v>123.02622765536</v>
      </c>
      <c r="AE183">
        <v>74.807947312720003</v>
      </c>
      <c r="AF183">
        <v>42.091714501200002</v>
      </c>
      <c r="AG183">
        <v>21.968112860080002</v>
      </c>
      <c r="AH183">
        <v>10.664060762251999</v>
      </c>
      <c r="AI183">
        <v>4.8295433294560004</v>
      </c>
      <c r="AJ183">
        <v>2.0473457095017999</v>
      </c>
      <c r="AK183">
        <v>0.81535823434659993</v>
      </c>
      <c r="AL183">
        <v>0.30624186632132</v>
      </c>
      <c r="AM183">
        <v>0.10892699312998</v>
      </c>
      <c r="AN183">
        <v>3.6851861855437998E-2</v>
      </c>
      <c r="AO183">
        <v>1.1913209641858E-2</v>
      </c>
      <c r="AP183">
        <v>3.6976198475750003E-3</v>
      </c>
      <c r="AQ183">
        <v>1.1073782712140001E-3</v>
      </c>
      <c r="AR183">
        <v>3.2164366092775999E-4</v>
      </c>
      <c r="AS183">
        <v>9.1084549924560002E-5</v>
      </c>
      <c r="AT183">
        <v>2.5283260240979999E-5</v>
      </c>
      <c r="AU183">
        <v>6.9171869121400006E-6</v>
      </c>
      <c r="AV183">
        <v>1.8756270314656E-6</v>
      </c>
      <c r="AW183">
        <v>6.9601533425460002E-7</v>
      </c>
    </row>
    <row r="184" spans="1:49" x14ac:dyDescent="0.35">
      <c r="A184">
        <v>92</v>
      </c>
      <c r="B184">
        <v>21</v>
      </c>
      <c r="C184" t="s">
        <v>36</v>
      </c>
      <c r="D184" t="s">
        <v>39</v>
      </c>
      <c r="E184">
        <v>3800</v>
      </c>
      <c r="F184">
        <v>123.02622765536</v>
      </c>
      <c r="G184">
        <v>186.82726657987999</v>
      </c>
      <c r="H184">
        <v>261.52595108013998</v>
      </c>
      <c r="I184">
        <v>336.98400454632002</v>
      </c>
      <c r="J184">
        <v>399.26632497599996</v>
      </c>
      <c r="K184">
        <v>434.67695602060002</v>
      </c>
      <c r="L184">
        <v>434.67695602060002</v>
      </c>
      <c r="M184">
        <v>399.26632497599996</v>
      </c>
      <c r="N184">
        <v>336.98400454632002</v>
      </c>
      <c r="O184">
        <v>261.52595108013998</v>
      </c>
      <c r="P184">
        <v>186.82726657987999</v>
      </c>
      <c r="Q184">
        <v>123.02622765536</v>
      </c>
      <c r="R184">
        <v>157.69326913865999</v>
      </c>
      <c r="S184">
        <v>1.7887913372757999E-10</v>
      </c>
      <c r="T184">
        <v>1.9575452370187999E-10</v>
      </c>
      <c r="U184">
        <v>0</v>
      </c>
      <c r="V184">
        <v>5.0626169922899997E-11</v>
      </c>
      <c r="W184">
        <v>3.5438318946030001E-11</v>
      </c>
      <c r="X184">
        <v>0</v>
      </c>
      <c r="Y184">
        <v>1.1517453657474E-10</v>
      </c>
      <c r="Z184">
        <v>0</v>
      </c>
      <c r="AA184">
        <v>0</v>
      </c>
      <c r="AB184">
        <v>1.1939338406822002E-10</v>
      </c>
      <c r="AC184">
        <v>0</v>
      </c>
      <c r="AD184">
        <v>0</v>
      </c>
      <c r="AE184">
        <v>1.0589307208878E-10</v>
      </c>
      <c r="AF184">
        <v>0</v>
      </c>
      <c r="AG184">
        <v>0</v>
      </c>
      <c r="AH184">
        <v>6.4970251400960001E-11</v>
      </c>
      <c r="AI184">
        <v>0</v>
      </c>
      <c r="AJ184">
        <v>1.0758061108602E-10</v>
      </c>
      <c r="AK184">
        <v>1.071587263369E-10</v>
      </c>
      <c r="AL184">
        <v>0</v>
      </c>
      <c r="AM184">
        <v>5.4001247917760001E-11</v>
      </c>
      <c r="AN184">
        <v>0</v>
      </c>
      <c r="AO184">
        <v>0</v>
      </c>
      <c r="AP184">
        <v>1.0631495683827999E-10</v>
      </c>
      <c r="AQ184">
        <v>0</v>
      </c>
      <c r="AR184">
        <v>0</v>
      </c>
      <c r="AS184">
        <v>1.2403411631119999E-10</v>
      </c>
      <c r="AT184">
        <v>0</v>
      </c>
      <c r="AU184">
        <v>0</v>
      </c>
      <c r="AV184">
        <v>1.1475265182524E-10</v>
      </c>
      <c r="AW184">
        <v>157.69326913904001</v>
      </c>
    </row>
    <row r="185" spans="1:49" x14ac:dyDescent="0.35">
      <c r="A185">
        <v>92</v>
      </c>
      <c r="B185">
        <v>21</v>
      </c>
      <c r="C185" t="s">
        <v>36</v>
      </c>
      <c r="D185" t="s">
        <v>40</v>
      </c>
      <c r="E185">
        <v>3800</v>
      </c>
      <c r="F185">
        <v>0</v>
      </c>
      <c r="G185">
        <v>0</v>
      </c>
      <c r="H185">
        <v>1.2060630272270001E-10</v>
      </c>
      <c r="I185">
        <v>0</v>
      </c>
      <c r="J185">
        <v>0</v>
      </c>
      <c r="K185">
        <v>1.1485812301252E-10</v>
      </c>
      <c r="L185">
        <v>0</v>
      </c>
      <c r="M185">
        <v>3.5227376571356004E-11</v>
      </c>
      <c r="N185">
        <v>5.0520698735619996E-11</v>
      </c>
      <c r="O185">
        <v>0</v>
      </c>
      <c r="P185">
        <v>1.9585999488916001E-10</v>
      </c>
      <c r="Q185">
        <v>1.7750800829218002E-10</v>
      </c>
      <c r="R185">
        <v>157.69326913865999</v>
      </c>
      <c r="S185">
        <v>123.02622765536</v>
      </c>
      <c r="T185">
        <v>186.82726657987999</v>
      </c>
      <c r="U185">
        <v>261.52595108013998</v>
      </c>
      <c r="V185">
        <v>336.98400454632002</v>
      </c>
      <c r="W185">
        <v>399.26632497599996</v>
      </c>
      <c r="X185">
        <v>434.67695602060002</v>
      </c>
      <c r="Y185">
        <v>434.67695602060002</v>
      </c>
      <c r="Z185">
        <v>399.26632497599996</v>
      </c>
      <c r="AA185">
        <v>336.98400454632002</v>
      </c>
      <c r="AB185">
        <v>261.52595108013998</v>
      </c>
      <c r="AC185">
        <v>186.82726657987999</v>
      </c>
      <c r="AD185">
        <v>123.02622765536</v>
      </c>
      <c r="AE185">
        <v>74.807947312720003</v>
      </c>
      <c r="AF185">
        <v>42.091714501200002</v>
      </c>
      <c r="AG185">
        <v>21.968112860080002</v>
      </c>
      <c r="AH185">
        <v>10.664060762251999</v>
      </c>
      <c r="AI185">
        <v>4.8295433294560004</v>
      </c>
      <c r="AJ185">
        <v>2.0473457095017999</v>
      </c>
      <c r="AK185">
        <v>0.81535823434659993</v>
      </c>
      <c r="AL185">
        <v>0.30624186632132</v>
      </c>
      <c r="AM185">
        <v>0.10892699312998</v>
      </c>
      <c r="AN185">
        <v>3.6851861855437998E-2</v>
      </c>
      <c r="AO185">
        <v>1.1913209641858E-2</v>
      </c>
      <c r="AP185">
        <v>3.6976198475750003E-3</v>
      </c>
      <c r="AQ185">
        <v>1.1073782712140001E-3</v>
      </c>
      <c r="AR185">
        <v>3.2164366092775999E-4</v>
      </c>
      <c r="AS185">
        <v>9.1084549924560002E-5</v>
      </c>
      <c r="AT185">
        <v>2.5283260240979999E-5</v>
      </c>
      <c r="AU185">
        <v>6.9171869121400006E-6</v>
      </c>
      <c r="AV185">
        <v>1.8756270314656E-6</v>
      </c>
      <c r="AW185">
        <v>6.9601533425460002E-7</v>
      </c>
    </row>
    <row r="186" spans="1:49" x14ac:dyDescent="0.35">
      <c r="A186">
        <v>92</v>
      </c>
      <c r="B186">
        <v>34</v>
      </c>
      <c r="C186" t="s">
        <v>36</v>
      </c>
      <c r="D186" t="s">
        <v>39</v>
      </c>
      <c r="E186">
        <v>1900</v>
      </c>
      <c r="F186">
        <v>61.513113827680002</v>
      </c>
      <c r="G186">
        <v>93.413633289939995</v>
      </c>
      <c r="H186">
        <v>130.76297554006999</v>
      </c>
      <c r="I186">
        <v>168.49200227316001</v>
      </c>
      <c r="J186">
        <v>199.63316248799998</v>
      </c>
      <c r="K186">
        <v>217.33847801030001</v>
      </c>
      <c r="L186">
        <v>217.33847801030001</v>
      </c>
      <c r="M186">
        <v>199.63316248799998</v>
      </c>
      <c r="N186">
        <v>168.49200227316001</v>
      </c>
      <c r="O186">
        <v>130.76297554006999</v>
      </c>
      <c r="P186">
        <v>93.413633289939995</v>
      </c>
      <c r="Q186">
        <v>61.513113827680002</v>
      </c>
      <c r="R186">
        <v>78.846634569329993</v>
      </c>
      <c r="S186">
        <v>8.9439566863789996E-11</v>
      </c>
      <c r="T186">
        <v>9.7877261850939997E-11</v>
      </c>
      <c r="U186">
        <v>0</v>
      </c>
      <c r="V186">
        <v>2.5313084961449999E-11</v>
      </c>
      <c r="W186">
        <v>1.7719159473015001E-11</v>
      </c>
      <c r="X186">
        <v>0</v>
      </c>
      <c r="Y186">
        <v>5.758726828737E-11</v>
      </c>
      <c r="Z186">
        <v>0</v>
      </c>
      <c r="AA186">
        <v>0</v>
      </c>
      <c r="AB186">
        <v>5.9696692034110009E-11</v>
      </c>
      <c r="AC186">
        <v>0</v>
      </c>
      <c r="AD186">
        <v>0</v>
      </c>
      <c r="AE186">
        <v>5.2946536044390001E-11</v>
      </c>
      <c r="AF186">
        <v>0</v>
      </c>
      <c r="AG186">
        <v>0</v>
      </c>
      <c r="AH186">
        <v>3.248512570048E-11</v>
      </c>
      <c r="AI186">
        <v>0</v>
      </c>
      <c r="AJ186">
        <v>5.379030554301E-11</v>
      </c>
      <c r="AK186">
        <v>5.3579363168449998E-11</v>
      </c>
      <c r="AL186">
        <v>0</v>
      </c>
      <c r="AM186">
        <v>2.7000623958880001E-11</v>
      </c>
      <c r="AN186">
        <v>0</v>
      </c>
      <c r="AO186">
        <v>0</v>
      </c>
      <c r="AP186">
        <v>5.3157478419139995E-11</v>
      </c>
      <c r="AQ186">
        <v>0</v>
      </c>
      <c r="AR186">
        <v>0</v>
      </c>
      <c r="AS186">
        <v>6.2017058155599993E-11</v>
      </c>
      <c r="AT186">
        <v>0</v>
      </c>
      <c r="AU186">
        <v>0</v>
      </c>
      <c r="AV186">
        <v>5.7376325912619999E-11</v>
      </c>
      <c r="AW186">
        <v>78.846634569520006</v>
      </c>
    </row>
    <row r="187" spans="1:49" x14ac:dyDescent="0.35">
      <c r="A187">
        <v>92</v>
      </c>
      <c r="B187">
        <v>34</v>
      </c>
      <c r="C187" t="s">
        <v>36</v>
      </c>
      <c r="D187" t="s">
        <v>40</v>
      </c>
      <c r="E187">
        <v>1900</v>
      </c>
      <c r="F187">
        <v>0</v>
      </c>
      <c r="G187">
        <v>0</v>
      </c>
      <c r="H187">
        <v>6.0303151361350003E-11</v>
      </c>
      <c r="I187">
        <v>0</v>
      </c>
      <c r="J187">
        <v>0</v>
      </c>
      <c r="K187">
        <v>5.742906150626E-11</v>
      </c>
      <c r="L187">
        <v>0</v>
      </c>
      <c r="M187">
        <v>1.7613688285678002E-11</v>
      </c>
      <c r="N187">
        <v>2.5260349367809998E-11</v>
      </c>
      <c r="O187">
        <v>0</v>
      </c>
      <c r="P187">
        <v>9.7929997444580004E-11</v>
      </c>
      <c r="Q187">
        <v>8.8754004146090011E-11</v>
      </c>
      <c r="R187">
        <v>78.846634569329993</v>
      </c>
      <c r="S187">
        <v>61.513113827680002</v>
      </c>
      <c r="T187">
        <v>93.413633289939995</v>
      </c>
      <c r="U187">
        <v>130.76297554006999</v>
      </c>
      <c r="V187">
        <v>168.49200227316001</v>
      </c>
      <c r="W187">
        <v>199.63316248799998</v>
      </c>
      <c r="X187">
        <v>217.33847801030001</v>
      </c>
      <c r="Y187">
        <v>217.33847801030001</v>
      </c>
      <c r="Z187">
        <v>199.63316248799998</v>
      </c>
      <c r="AA187">
        <v>168.49200227316001</v>
      </c>
      <c r="AB187">
        <v>130.76297554006999</v>
      </c>
      <c r="AC187">
        <v>93.413633289939995</v>
      </c>
      <c r="AD187">
        <v>61.513113827680002</v>
      </c>
      <c r="AE187">
        <v>37.403973656360002</v>
      </c>
      <c r="AF187">
        <v>21.045857250600001</v>
      </c>
      <c r="AG187">
        <v>10.984056430040001</v>
      </c>
      <c r="AH187">
        <v>5.3320303811259997</v>
      </c>
      <c r="AI187">
        <v>2.4147716647280002</v>
      </c>
      <c r="AJ187">
        <v>1.0236728547509</v>
      </c>
      <c r="AK187">
        <v>0.40767911717329997</v>
      </c>
      <c r="AL187">
        <v>0.15312093316066</v>
      </c>
      <c r="AM187">
        <v>5.4463496564989999E-2</v>
      </c>
      <c r="AN187">
        <v>1.8425930927718999E-2</v>
      </c>
      <c r="AO187">
        <v>5.956604820929E-3</v>
      </c>
      <c r="AP187">
        <v>1.8488099237875001E-3</v>
      </c>
      <c r="AQ187">
        <v>5.5368913560700003E-4</v>
      </c>
      <c r="AR187">
        <v>1.6082183046387999E-4</v>
      </c>
      <c r="AS187">
        <v>4.5542274962280001E-5</v>
      </c>
      <c r="AT187">
        <v>1.2641630120489999E-5</v>
      </c>
      <c r="AU187">
        <v>3.4585934560700003E-6</v>
      </c>
      <c r="AV187">
        <v>9.3781351573280002E-7</v>
      </c>
      <c r="AW187">
        <v>3.4800766712730001E-7</v>
      </c>
    </row>
    <row r="188" spans="1:49" x14ac:dyDescent="0.35">
      <c r="A188">
        <v>92</v>
      </c>
      <c r="B188">
        <v>37</v>
      </c>
      <c r="C188" t="s">
        <v>36</v>
      </c>
      <c r="D188" t="s">
        <v>39</v>
      </c>
      <c r="E188">
        <v>3800</v>
      </c>
      <c r="F188">
        <v>123.02622765536</v>
      </c>
      <c r="G188">
        <v>186.82726657987999</v>
      </c>
      <c r="H188">
        <v>261.52595108013998</v>
      </c>
      <c r="I188">
        <v>336.98400454632002</v>
      </c>
      <c r="J188">
        <v>399.26632497599996</v>
      </c>
      <c r="K188">
        <v>434.67695602060002</v>
      </c>
      <c r="L188">
        <v>434.67695602060002</v>
      </c>
      <c r="M188">
        <v>399.26632497599996</v>
      </c>
      <c r="N188">
        <v>336.98400454632002</v>
      </c>
      <c r="O188">
        <v>261.52595108013998</v>
      </c>
      <c r="P188">
        <v>186.82726657987999</v>
      </c>
      <c r="Q188">
        <v>123.02622765536</v>
      </c>
      <c r="R188">
        <v>157.69326913865999</v>
      </c>
      <c r="S188">
        <v>1.7887913372757999E-10</v>
      </c>
      <c r="T188">
        <v>1.9575452370187999E-10</v>
      </c>
      <c r="U188">
        <v>0</v>
      </c>
      <c r="V188">
        <v>5.0626169922899997E-11</v>
      </c>
      <c r="W188">
        <v>3.5438318946030001E-11</v>
      </c>
      <c r="X188">
        <v>0</v>
      </c>
      <c r="Y188">
        <v>1.1517453657474E-10</v>
      </c>
      <c r="Z188">
        <v>0</v>
      </c>
      <c r="AA188">
        <v>0</v>
      </c>
      <c r="AB188">
        <v>1.1939338406822002E-10</v>
      </c>
      <c r="AC188">
        <v>0</v>
      </c>
      <c r="AD188">
        <v>0</v>
      </c>
      <c r="AE188">
        <v>1.0589307208878E-10</v>
      </c>
      <c r="AF188">
        <v>0</v>
      </c>
      <c r="AG188">
        <v>0</v>
      </c>
      <c r="AH188">
        <v>6.4970251400960001E-11</v>
      </c>
      <c r="AI188">
        <v>0</v>
      </c>
      <c r="AJ188">
        <v>1.0758061108602E-10</v>
      </c>
      <c r="AK188">
        <v>1.071587263369E-10</v>
      </c>
      <c r="AL188">
        <v>0</v>
      </c>
      <c r="AM188">
        <v>5.4001247917760001E-11</v>
      </c>
      <c r="AN188">
        <v>0</v>
      </c>
      <c r="AO188">
        <v>0</v>
      </c>
      <c r="AP188">
        <v>1.0631495683827999E-10</v>
      </c>
      <c r="AQ188">
        <v>0</v>
      </c>
      <c r="AR188">
        <v>0</v>
      </c>
      <c r="AS188">
        <v>1.2403411631119999E-10</v>
      </c>
      <c r="AT188">
        <v>0</v>
      </c>
      <c r="AU188">
        <v>0</v>
      </c>
      <c r="AV188">
        <v>1.1475265182524E-10</v>
      </c>
      <c r="AW188">
        <v>157.69326913904001</v>
      </c>
    </row>
    <row r="189" spans="1:49" x14ac:dyDescent="0.35">
      <c r="A189">
        <v>92</v>
      </c>
      <c r="B189">
        <v>37</v>
      </c>
      <c r="C189" t="s">
        <v>36</v>
      </c>
      <c r="D189" t="s">
        <v>40</v>
      </c>
      <c r="E189">
        <v>3800</v>
      </c>
      <c r="F189">
        <v>0</v>
      </c>
      <c r="G189">
        <v>0</v>
      </c>
      <c r="H189">
        <v>1.2060630272270001E-10</v>
      </c>
      <c r="I189">
        <v>0</v>
      </c>
      <c r="J189">
        <v>0</v>
      </c>
      <c r="K189">
        <v>1.1485812301252E-10</v>
      </c>
      <c r="L189">
        <v>0</v>
      </c>
      <c r="M189">
        <v>3.5227376571356004E-11</v>
      </c>
      <c r="N189">
        <v>5.0520698735619996E-11</v>
      </c>
      <c r="O189">
        <v>0</v>
      </c>
      <c r="P189">
        <v>1.9585999488916001E-10</v>
      </c>
      <c r="Q189">
        <v>1.7750800829218002E-10</v>
      </c>
      <c r="R189">
        <v>157.69326913865999</v>
      </c>
      <c r="S189">
        <v>123.02622765536</v>
      </c>
      <c r="T189">
        <v>186.82726657987999</v>
      </c>
      <c r="U189">
        <v>261.52595108013998</v>
      </c>
      <c r="V189">
        <v>336.98400454632002</v>
      </c>
      <c r="W189">
        <v>399.26632497599996</v>
      </c>
      <c r="X189">
        <v>434.67695602060002</v>
      </c>
      <c r="Y189">
        <v>434.67695602060002</v>
      </c>
      <c r="Z189">
        <v>399.26632497599996</v>
      </c>
      <c r="AA189">
        <v>336.98400454632002</v>
      </c>
      <c r="AB189">
        <v>261.52595108013998</v>
      </c>
      <c r="AC189">
        <v>186.82726657987999</v>
      </c>
      <c r="AD189">
        <v>123.02622765536</v>
      </c>
      <c r="AE189">
        <v>74.807947312720003</v>
      </c>
      <c r="AF189">
        <v>42.091714501200002</v>
      </c>
      <c r="AG189">
        <v>21.968112860080002</v>
      </c>
      <c r="AH189">
        <v>10.664060762251999</v>
      </c>
      <c r="AI189">
        <v>4.8295433294560004</v>
      </c>
      <c r="AJ189">
        <v>2.0473457095017999</v>
      </c>
      <c r="AK189">
        <v>0.81535823434659993</v>
      </c>
      <c r="AL189">
        <v>0.30624186632132</v>
      </c>
      <c r="AM189">
        <v>0.10892699312998</v>
      </c>
      <c r="AN189">
        <v>3.6851861855437998E-2</v>
      </c>
      <c r="AO189">
        <v>1.1913209641858E-2</v>
      </c>
      <c r="AP189">
        <v>3.6976198475750003E-3</v>
      </c>
      <c r="AQ189">
        <v>1.1073782712140001E-3</v>
      </c>
      <c r="AR189">
        <v>3.2164366092775999E-4</v>
      </c>
      <c r="AS189">
        <v>9.1084549924560002E-5</v>
      </c>
      <c r="AT189">
        <v>2.5283260240979999E-5</v>
      </c>
      <c r="AU189">
        <v>6.9171869121400006E-6</v>
      </c>
      <c r="AV189">
        <v>1.8756270314656E-6</v>
      </c>
      <c r="AW189">
        <v>6.9601533425460002E-7</v>
      </c>
    </row>
    <row r="190" spans="1:49" x14ac:dyDescent="0.35">
      <c r="A190">
        <v>92</v>
      </c>
      <c r="B190">
        <v>94</v>
      </c>
      <c r="C190" t="s">
        <v>36</v>
      </c>
      <c r="D190" t="s">
        <v>39</v>
      </c>
      <c r="E190">
        <v>1368</v>
      </c>
      <c r="F190">
        <v>44.289441955929597</v>
      </c>
      <c r="G190">
        <v>67.257815968756788</v>
      </c>
      <c r="H190">
        <v>94.149342388850386</v>
      </c>
      <c r="I190">
        <v>121.31424163667521</v>
      </c>
      <c r="J190">
        <v>143.73587699135999</v>
      </c>
      <c r="K190">
        <v>156.48370416741599</v>
      </c>
      <c r="L190">
        <v>156.48370416741599</v>
      </c>
      <c r="M190">
        <v>143.73587699135999</v>
      </c>
      <c r="N190">
        <v>121.31424163667521</v>
      </c>
      <c r="O190">
        <v>94.149342388850386</v>
      </c>
      <c r="P190">
        <v>67.257815968756788</v>
      </c>
      <c r="Q190">
        <v>44.289441955929597</v>
      </c>
      <c r="R190">
        <v>56.769576889917595</v>
      </c>
      <c r="S190">
        <v>6.4396488141928794E-11</v>
      </c>
      <c r="T190">
        <v>7.0471628532676797E-11</v>
      </c>
      <c r="U190">
        <v>0</v>
      </c>
      <c r="V190">
        <v>1.8225421172243998E-11</v>
      </c>
      <c r="W190">
        <v>1.2757794820570801E-11</v>
      </c>
      <c r="X190">
        <v>0</v>
      </c>
      <c r="Y190">
        <v>4.1462833166906396E-11</v>
      </c>
      <c r="Z190">
        <v>0</v>
      </c>
      <c r="AA190">
        <v>0</v>
      </c>
      <c r="AB190">
        <v>4.2981618264559205E-11</v>
      </c>
      <c r="AC190">
        <v>0</v>
      </c>
      <c r="AD190">
        <v>0</v>
      </c>
      <c r="AE190">
        <v>3.8121505951960798E-11</v>
      </c>
      <c r="AF190">
        <v>0</v>
      </c>
      <c r="AG190">
        <v>0</v>
      </c>
      <c r="AH190">
        <v>2.33892905043456E-11</v>
      </c>
      <c r="AI190">
        <v>0</v>
      </c>
      <c r="AJ190">
        <v>3.8729019990967195E-11</v>
      </c>
      <c r="AK190">
        <v>3.8577141481283997E-11</v>
      </c>
      <c r="AL190">
        <v>0</v>
      </c>
      <c r="AM190">
        <v>1.9440449250393601E-11</v>
      </c>
      <c r="AN190">
        <v>0</v>
      </c>
      <c r="AO190">
        <v>0</v>
      </c>
      <c r="AP190">
        <v>3.8273384461780798E-11</v>
      </c>
      <c r="AQ190">
        <v>0</v>
      </c>
      <c r="AR190">
        <v>0</v>
      </c>
      <c r="AS190">
        <v>4.4652281872031994E-11</v>
      </c>
      <c r="AT190">
        <v>0</v>
      </c>
      <c r="AU190">
        <v>0</v>
      </c>
      <c r="AV190">
        <v>4.1310954657086396E-11</v>
      </c>
      <c r="AW190">
        <v>56.769576890054402</v>
      </c>
    </row>
    <row r="191" spans="1:49" x14ac:dyDescent="0.35">
      <c r="A191">
        <v>92</v>
      </c>
      <c r="B191">
        <v>94</v>
      </c>
      <c r="C191" t="s">
        <v>36</v>
      </c>
      <c r="D191" t="s">
        <v>40</v>
      </c>
      <c r="E191">
        <v>1368</v>
      </c>
      <c r="F191">
        <v>0</v>
      </c>
      <c r="G191">
        <v>0</v>
      </c>
      <c r="H191">
        <v>4.3418268980172002E-11</v>
      </c>
      <c r="I191">
        <v>0</v>
      </c>
      <c r="J191">
        <v>0</v>
      </c>
      <c r="K191">
        <v>4.1348924284507199E-11</v>
      </c>
      <c r="L191">
        <v>0</v>
      </c>
      <c r="M191">
        <v>1.2681855565688161E-11</v>
      </c>
      <c r="N191">
        <v>1.8187451544823198E-11</v>
      </c>
      <c r="O191">
        <v>0</v>
      </c>
      <c r="P191">
        <v>7.05095981600976E-11</v>
      </c>
      <c r="Q191">
        <v>6.3902882985184805E-11</v>
      </c>
      <c r="R191">
        <v>56.769576889917595</v>
      </c>
      <c r="S191">
        <v>44.289441955929597</v>
      </c>
      <c r="T191">
        <v>67.257815968756788</v>
      </c>
      <c r="U191">
        <v>94.149342388850386</v>
      </c>
      <c r="V191">
        <v>121.31424163667521</v>
      </c>
      <c r="W191">
        <v>143.73587699135999</v>
      </c>
      <c r="X191">
        <v>156.48370416741599</v>
      </c>
      <c r="Y191">
        <v>156.48370416741599</v>
      </c>
      <c r="Z191">
        <v>143.73587699135999</v>
      </c>
      <c r="AA191">
        <v>121.31424163667521</v>
      </c>
      <c r="AB191">
        <v>94.149342388850386</v>
      </c>
      <c r="AC191">
        <v>67.257815968756788</v>
      </c>
      <c r="AD191">
        <v>44.289441955929597</v>
      </c>
      <c r="AE191">
        <v>26.930861032579202</v>
      </c>
      <c r="AF191">
        <v>15.153017220432</v>
      </c>
      <c r="AG191">
        <v>7.9085206296288</v>
      </c>
      <c r="AH191">
        <v>3.8390618744107194</v>
      </c>
      <c r="AI191">
        <v>1.7386355986041602</v>
      </c>
      <c r="AJ191">
        <v>0.737044455420648</v>
      </c>
      <c r="AK191">
        <v>0.29352896436477599</v>
      </c>
      <c r="AL191">
        <v>0.1102470718756752</v>
      </c>
      <c r="AM191">
        <v>3.9213717526792799E-2</v>
      </c>
      <c r="AN191">
        <v>1.3266670267957678E-2</v>
      </c>
      <c r="AO191">
        <v>4.2887554710688801E-3</v>
      </c>
      <c r="AP191">
        <v>1.331143145127E-3</v>
      </c>
      <c r="AQ191">
        <v>3.9865617763704001E-4</v>
      </c>
      <c r="AR191">
        <v>1.1579171793399359E-4</v>
      </c>
      <c r="AS191">
        <v>3.2790437972841597E-5</v>
      </c>
      <c r="AT191">
        <v>9.1019736867527987E-6</v>
      </c>
      <c r="AU191">
        <v>2.4901872883704003E-6</v>
      </c>
      <c r="AV191">
        <v>6.75225731327616E-7</v>
      </c>
      <c r="AW191">
        <v>2.5056552033165602E-7</v>
      </c>
    </row>
    <row r="192" spans="1:49" x14ac:dyDescent="0.35">
      <c r="A192">
        <v>92</v>
      </c>
      <c r="B192">
        <v>46</v>
      </c>
      <c r="C192" t="s">
        <v>36</v>
      </c>
      <c r="D192" t="s">
        <v>39</v>
      </c>
      <c r="E192">
        <v>380</v>
      </c>
      <c r="F192">
        <v>8.1604890375936368</v>
      </c>
      <c r="G192">
        <v>10.063365435594951</v>
      </c>
      <c r="H192">
        <v>11.913299869098521</v>
      </c>
      <c r="I192">
        <v>13.529200072437986</v>
      </c>
      <c r="J192">
        <v>14.730902279483303</v>
      </c>
      <c r="K192">
        <v>15.372595947314517</v>
      </c>
      <c r="L192">
        <v>15.372598718313188</v>
      </c>
      <c r="M192">
        <v>14.730911691733448</v>
      </c>
      <c r="N192">
        <v>13.529219915355981</v>
      </c>
      <c r="O192">
        <v>11.913338325466624</v>
      </c>
      <c r="P192">
        <v>10.063438782933302</v>
      </c>
      <c r="Q192">
        <v>8.1606290377002608</v>
      </c>
      <c r="R192">
        <v>86.126334468570008</v>
      </c>
      <c r="S192">
        <v>14.7309116917331</v>
      </c>
      <c r="T192">
        <v>15.372598718313363</v>
      </c>
      <c r="U192">
        <v>15.372595947314421</v>
      </c>
      <c r="V192">
        <v>14.730902279483287</v>
      </c>
      <c r="W192">
        <v>13.529200072438028</v>
      </c>
      <c r="X192">
        <v>11.913299869098527</v>
      </c>
      <c r="Y192">
        <v>10.063365435594978</v>
      </c>
      <c r="Z192">
        <v>8.1604890375935941</v>
      </c>
      <c r="AA192">
        <v>6.3582369170988908</v>
      </c>
      <c r="AB192">
        <v>4.7650151008522901</v>
      </c>
      <c r="AC192">
        <v>3.4389841107505932</v>
      </c>
      <c r="AD192">
        <v>2.3935098965713575</v>
      </c>
      <c r="AE192">
        <v>1.6089681159852107</v>
      </c>
      <c r="AF192">
        <v>1.0464034219900693</v>
      </c>
      <c r="AG192">
        <v>0.65960518187339534</v>
      </c>
      <c r="AH192">
        <v>0.403788462504101</v>
      </c>
      <c r="AI192">
        <v>0.24055531331160421</v>
      </c>
      <c r="AJ192">
        <v>0.13977329821132575</v>
      </c>
      <c r="AK192">
        <v>7.9393592338036834E-2</v>
      </c>
      <c r="AL192">
        <v>4.4192138307774055E-2</v>
      </c>
      <c r="AM192">
        <v>2.4165036927939063E-2</v>
      </c>
      <c r="AN192">
        <v>1.3014608012176193E-2</v>
      </c>
      <c r="AO192">
        <v>6.9218699232594834E-3</v>
      </c>
      <c r="AP192">
        <v>3.6453310093465838E-3</v>
      </c>
      <c r="AQ192">
        <v>1.9061880702374689E-3</v>
      </c>
      <c r="AR192">
        <v>9.9248698160609296E-4</v>
      </c>
      <c r="AS192">
        <v>5.1601023666545125E-4</v>
      </c>
      <c r="AT192">
        <v>2.6870377205774317E-4</v>
      </c>
      <c r="AU192">
        <v>1.4062312615024562E-4</v>
      </c>
      <c r="AV192">
        <v>7.4307512338784697E-5</v>
      </c>
      <c r="AW192">
        <v>21.230242651506366</v>
      </c>
    </row>
    <row r="193" spans="1:49" x14ac:dyDescent="0.35">
      <c r="A193">
        <v>92</v>
      </c>
      <c r="B193">
        <v>46</v>
      </c>
      <c r="C193" t="s">
        <v>36</v>
      </c>
      <c r="D193" t="s">
        <v>40</v>
      </c>
      <c r="E193">
        <v>380</v>
      </c>
      <c r="F193">
        <v>3.694468307114045E-7</v>
      </c>
      <c r="G193">
        <v>1.9455773373607351E-7</v>
      </c>
      <c r="H193">
        <v>1.0359172056976949E-7</v>
      </c>
      <c r="I193">
        <v>5.6057236207115E-8</v>
      </c>
      <c r="J193">
        <v>3.1122421632874997E-8</v>
      </c>
      <c r="K193">
        <v>1.8099442604365E-8</v>
      </c>
      <c r="L193">
        <v>1.155286045299E-8</v>
      </c>
      <c r="M193">
        <v>8.8227929406950006E-9</v>
      </c>
      <c r="N193">
        <v>8.8227929128950004E-9</v>
      </c>
      <c r="O193">
        <v>1.1552860515475E-8</v>
      </c>
      <c r="P193">
        <v>1.8099442902745002E-8</v>
      </c>
      <c r="Q193">
        <v>3.1122420571234997E-8</v>
      </c>
      <c r="R193">
        <v>5.5868771161185042E-2</v>
      </c>
      <c r="S193">
        <v>2.1474975865379706E-2</v>
      </c>
      <c r="T193">
        <v>2.648254890055407E-2</v>
      </c>
      <c r="U193">
        <v>3.135080395635588E-2</v>
      </c>
      <c r="V193">
        <v>3.5603185098808936E-2</v>
      </c>
      <c r="W193">
        <v>3.8765582288268437E-2</v>
      </c>
      <c r="X193">
        <v>4.0454293527275205E-2</v>
      </c>
      <c r="Y193">
        <v>4.0454384600098377E-2</v>
      </c>
      <c r="Z193">
        <v>3.8765896021945252E-2</v>
      </c>
      <c r="AA193">
        <v>3.5603861361523208E-2</v>
      </c>
      <c r="AB193">
        <v>3.1352144660129214E-2</v>
      </c>
      <c r="AC193">
        <v>2.648515088941078E-2</v>
      </c>
      <c r="AD193">
        <v>2.1479986410459999E-2</v>
      </c>
      <c r="AE193">
        <v>1.6741794679912849E-2</v>
      </c>
      <c r="AF193">
        <v>1.2557728359026949E-2</v>
      </c>
      <c r="AG193">
        <v>9.0842067702596504E-3</v>
      </c>
      <c r="AH193">
        <v>6.3623021546515002E-3</v>
      </c>
      <c r="AI193">
        <v>4.3504214735064998E-3</v>
      </c>
      <c r="AJ193">
        <v>2.9626235077435002E-3</v>
      </c>
      <c r="AK193">
        <v>2.1036273852430001E-3</v>
      </c>
      <c r="AL193">
        <v>1.6956413308250001E-3</v>
      </c>
      <c r="AM193">
        <v>1.6956413308250001E-3</v>
      </c>
      <c r="AN193">
        <v>2.1036273852430001E-3</v>
      </c>
      <c r="AO193">
        <v>2.9626235077435002E-3</v>
      </c>
      <c r="AP193">
        <v>4.3504214735059993E-3</v>
      </c>
      <c r="AQ193">
        <v>6.3623021546525002E-3</v>
      </c>
      <c r="AR193">
        <v>9.0842067702594006E-3</v>
      </c>
      <c r="AS193">
        <v>1.2557728359026851E-2</v>
      </c>
      <c r="AT193">
        <v>1.6741794679912849E-2</v>
      </c>
      <c r="AU193">
        <v>2.14799864104596E-2</v>
      </c>
      <c r="AV193">
        <v>2.6485150889411006E-2</v>
      </c>
      <c r="AW193">
        <v>0.39617572378778948</v>
      </c>
    </row>
    <row r="194" spans="1:49" x14ac:dyDescent="0.35">
      <c r="A194">
        <v>92</v>
      </c>
      <c r="B194">
        <v>49</v>
      </c>
      <c r="C194" t="s">
        <v>36</v>
      </c>
      <c r="D194" t="s">
        <v>39</v>
      </c>
      <c r="E194">
        <v>228</v>
      </c>
      <c r="F194">
        <v>4.8962934225561821</v>
      </c>
      <c r="G194">
        <v>6.038019261356971</v>
      </c>
      <c r="H194">
        <v>7.1479799214591129</v>
      </c>
      <c r="I194">
        <v>8.1175200434627914</v>
      </c>
      <c r="J194">
        <v>8.8385413676899809</v>
      </c>
      <c r="K194">
        <v>9.2235575683887099</v>
      </c>
      <c r="L194">
        <v>9.2235592309879131</v>
      </c>
      <c r="M194">
        <v>8.8385470150400689</v>
      </c>
      <c r="N194">
        <v>8.1175319492135873</v>
      </c>
      <c r="O194">
        <v>7.148002995279974</v>
      </c>
      <c r="P194">
        <v>6.0380632697599816</v>
      </c>
      <c r="Q194">
        <v>4.896377422620156</v>
      </c>
      <c r="R194">
        <v>51.675800681142</v>
      </c>
      <c r="S194">
        <v>8.8385470150398593</v>
      </c>
      <c r="T194">
        <v>9.2235592309880179</v>
      </c>
      <c r="U194">
        <v>9.223557568388653</v>
      </c>
      <c r="V194">
        <v>8.838541367689972</v>
      </c>
      <c r="W194">
        <v>8.1175200434628163</v>
      </c>
      <c r="X194">
        <v>7.1479799214591164</v>
      </c>
      <c r="Y194">
        <v>6.0380192613569861</v>
      </c>
      <c r="Z194">
        <v>4.8962934225561572</v>
      </c>
      <c r="AA194">
        <v>3.8149421502593346</v>
      </c>
      <c r="AB194">
        <v>2.859009060511374</v>
      </c>
      <c r="AC194">
        <v>2.0633904664503562</v>
      </c>
      <c r="AD194">
        <v>1.4361059379428145</v>
      </c>
      <c r="AE194">
        <v>0.96538086959112634</v>
      </c>
      <c r="AF194">
        <v>0.62784205319404152</v>
      </c>
      <c r="AG194">
        <v>0.39576310912403717</v>
      </c>
      <c r="AH194">
        <v>0.24227307750246058</v>
      </c>
      <c r="AI194">
        <v>0.14433318798696254</v>
      </c>
      <c r="AJ194">
        <v>8.3863978926795452E-2</v>
      </c>
      <c r="AK194">
        <v>4.7636155402822102E-2</v>
      </c>
      <c r="AL194">
        <v>2.6515282984664431E-2</v>
      </c>
      <c r="AM194">
        <v>1.4499022156763438E-2</v>
      </c>
      <c r="AN194">
        <v>7.8087648073057164E-3</v>
      </c>
      <c r="AO194">
        <v>4.1531219539556906E-3</v>
      </c>
      <c r="AP194">
        <v>2.1871986056079501E-3</v>
      </c>
      <c r="AQ194">
        <v>1.1437128421424813E-3</v>
      </c>
      <c r="AR194">
        <v>5.954921889636558E-4</v>
      </c>
      <c r="AS194">
        <v>3.0960614199927072E-4</v>
      </c>
      <c r="AT194">
        <v>1.612222632346459E-4</v>
      </c>
      <c r="AU194">
        <v>8.4373875690147362E-5</v>
      </c>
      <c r="AV194">
        <v>4.458450740327082E-5</v>
      </c>
      <c r="AW194">
        <v>12.738145590903819</v>
      </c>
    </row>
    <row r="195" spans="1:49" x14ac:dyDescent="0.35">
      <c r="A195">
        <v>92</v>
      </c>
      <c r="B195">
        <v>49</v>
      </c>
      <c r="C195" t="s">
        <v>36</v>
      </c>
      <c r="D195" t="s">
        <v>40</v>
      </c>
      <c r="E195">
        <v>228</v>
      </c>
      <c r="F195">
        <v>8.4233877402200229E-5</v>
      </c>
      <c r="G195">
        <v>4.4359163291824757E-5</v>
      </c>
      <c r="H195">
        <v>2.3618912289907443E-5</v>
      </c>
      <c r="I195">
        <v>1.278104985522222E-5</v>
      </c>
      <c r="J195">
        <v>7.0959121322954998E-6</v>
      </c>
      <c r="K195">
        <v>4.1266729137952201E-6</v>
      </c>
      <c r="L195">
        <v>2.63405218328172E-6</v>
      </c>
      <c r="M195">
        <v>2.01159679047846E-6</v>
      </c>
      <c r="N195">
        <v>2.01159678414006E-6</v>
      </c>
      <c r="O195">
        <v>2.6340521975283E-6</v>
      </c>
      <c r="P195">
        <v>4.1266729818258605E-6</v>
      </c>
      <c r="Q195">
        <v>7.0959118902415796E-6</v>
      </c>
      <c r="R195">
        <v>12.738079824750189</v>
      </c>
      <c r="S195">
        <v>4.896294497306573</v>
      </c>
      <c r="T195">
        <v>6.0380211493263278</v>
      </c>
      <c r="U195">
        <v>7.1479833020491403</v>
      </c>
      <c r="V195">
        <v>8.1175262025284365</v>
      </c>
      <c r="W195">
        <v>8.8385527617252038</v>
      </c>
      <c r="X195">
        <v>9.2235789242187476</v>
      </c>
      <c r="Y195">
        <v>9.2235996888224303</v>
      </c>
      <c r="Z195">
        <v>8.8386242930035177</v>
      </c>
      <c r="AA195">
        <v>8.1176803904272905</v>
      </c>
      <c r="AB195">
        <v>7.1482889825094604</v>
      </c>
      <c r="AC195">
        <v>6.0386144027856581</v>
      </c>
      <c r="AD195">
        <v>4.8974369015848795</v>
      </c>
      <c r="AE195">
        <v>3.8171291870201296</v>
      </c>
      <c r="AF195">
        <v>2.8631620658581443</v>
      </c>
      <c r="AG195">
        <v>2.0711991436192001</v>
      </c>
      <c r="AH195">
        <v>1.450604891260542</v>
      </c>
      <c r="AI195">
        <v>0.99189609595948192</v>
      </c>
      <c r="AJ195">
        <v>0.67547815976551806</v>
      </c>
      <c r="AK195">
        <v>0.479627043835404</v>
      </c>
      <c r="AL195">
        <v>0.38660622342810003</v>
      </c>
      <c r="AM195">
        <v>0.38660622342810003</v>
      </c>
      <c r="AN195">
        <v>0.479627043835404</v>
      </c>
      <c r="AO195">
        <v>0.67547815976551806</v>
      </c>
      <c r="AP195">
        <v>0.9918960959593679</v>
      </c>
      <c r="AQ195">
        <v>1.4506048912607701</v>
      </c>
      <c r="AR195">
        <v>2.0711991436191433</v>
      </c>
      <c r="AS195">
        <v>2.8631620658581221</v>
      </c>
      <c r="AT195">
        <v>3.8171291870201296</v>
      </c>
      <c r="AU195">
        <v>4.8974369015847889</v>
      </c>
      <c r="AV195">
        <v>6.0386144027857096</v>
      </c>
      <c r="AW195">
        <v>90.328065023616006</v>
      </c>
    </row>
    <row r="196" spans="1:49" x14ac:dyDescent="0.35">
      <c r="A196">
        <v>92</v>
      </c>
      <c r="B196">
        <v>59</v>
      </c>
      <c r="C196" t="s">
        <v>36</v>
      </c>
      <c r="D196" t="s">
        <v>39</v>
      </c>
      <c r="E196">
        <v>228</v>
      </c>
      <c r="F196">
        <v>4.8962934225561821</v>
      </c>
      <c r="G196">
        <v>6.038019261356971</v>
      </c>
      <c r="H196">
        <v>7.1479799214591129</v>
      </c>
      <c r="I196">
        <v>8.1175200434627914</v>
      </c>
      <c r="J196">
        <v>8.8385413676899809</v>
      </c>
      <c r="K196">
        <v>9.2235575683887099</v>
      </c>
      <c r="L196">
        <v>9.2235592309879131</v>
      </c>
      <c r="M196">
        <v>8.8385470150400689</v>
      </c>
      <c r="N196">
        <v>8.1175319492135873</v>
      </c>
      <c r="O196">
        <v>7.148002995279974</v>
      </c>
      <c r="P196">
        <v>6.0380632697599816</v>
      </c>
      <c r="Q196">
        <v>4.896377422620156</v>
      </c>
      <c r="R196">
        <v>51.675800681142</v>
      </c>
      <c r="S196">
        <v>8.8385470150398593</v>
      </c>
      <c r="T196">
        <v>9.2235592309880179</v>
      </c>
      <c r="U196">
        <v>9.223557568388653</v>
      </c>
      <c r="V196">
        <v>8.838541367689972</v>
      </c>
      <c r="W196">
        <v>8.1175200434628163</v>
      </c>
      <c r="X196">
        <v>7.1479799214591164</v>
      </c>
      <c r="Y196">
        <v>6.0380192613569861</v>
      </c>
      <c r="Z196">
        <v>4.8962934225561572</v>
      </c>
      <c r="AA196">
        <v>3.8149421502593346</v>
      </c>
      <c r="AB196">
        <v>2.859009060511374</v>
      </c>
      <c r="AC196">
        <v>2.0633904664503562</v>
      </c>
      <c r="AD196">
        <v>1.4361059379428145</v>
      </c>
      <c r="AE196">
        <v>0.96538086959112634</v>
      </c>
      <c r="AF196">
        <v>0.62784205319404152</v>
      </c>
      <c r="AG196">
        <v>0.39576310912403717</v>
      </c>
      <c r="AH196">
        <v>0.24227307750246058</v>
      </c>
      <c r="AI196">
        <v>0.14433318798696254</v>
      </c>
      <c r="AJ196">
        <v>8.3863978926795452E-2</v>
      </c>
      <c r="AK196">
        <v>4.7636155402822102E-2</v>
      </c>
      <c r="AL196">
        <v>2.6515282984664431E-2</v>
      </c>
      <c r="AM196">
        <v>1.4499022156763438E-2</v>
      </c>
      <c r="AN196">
        <v>7.8087648073057164E-3</v>
      </c>
      <c r="AO196">
        <v>4.1531219539556906E-3</v>
      </c>
      <c r="AP196">
        <v>2.1871986056079501E-3</v>
      </c>
      <c r="AQ196">
        <v>1.1437128421424813E-3</v>
      </c>
      <c r="AR196">
        <v>5.954921889636558E-4</v>
      </c>
      <c r="AS196">
        <v>3.0960614199927072E-4</v>
      </c>
      <c r="AT196">
        <v>1.612222632346459E-4</v>
      </c>
      <c r="AU196">
        <v>8.4373875690147362E-5</v>
      </c>
      <c r="AV196">
        <v>4.458450740327082E-5</v>
      </c>
      <c r="AW196">
        <v>12.738145590903819</v>
      </c>
    </row>
    <row r="197" spans="1:49" x14ac:dyDescent="0.35">
      <c r="A197">
        <v>92</v>
      </c>
      <c r="B197">
        <v>59</v>
      </c>
      <c r="C197" t="s">
        <v>36</v>
      </c>
      <c r="D197" t="s">
        <v>40</v>
      </c>
      <c r="E197">
        <v>228</v>
      </c>
      <c r="F197">
        <v>8.4233877402200229E-5</v>
      </c>
      <c r="G197">
        <v>4.4359163291824757E-5</v>
      </c>
      <c r="H197">
        <v>2.3618912289907443E-5</v>
      </c>
      <c r="I197">
        <v>1.278104985522222E-5</v>
      </c>
      <c r="J197">
        <v>7.0959121322954998E-6</v>
      </c>
      <c r="K197">
        <v>4.1266729137952201E-6</v>
      </c>
      <c r="L197">
        <v>2.63405218328172E-6</v>
      </c>
      <c r="M197">
        <v>2.01159679047846E-6</v>
      </c>
      <c r="N197">
        <v>2.01159678414006E-6</v>
      </c>
      <c r="O197">
        <v>2.6340521975283E-6</v>
      </c>
      <c r="P197">
        <v>4.1266729818258605E-6</v>
      </c>
      <c r="Q197">
        <v>7.0959118902415796E-6</v>
      </c>
      <c r="R197">
        <v>12.738079824750189</v>
      </c>
      <c r="S197">
        <v>4.896294497306573</v>
      </c>
      <c r="T197">
        <v>6.0380211493263278</v>
      </c>
      <c r="U197">
        <v>7.1479833020491403</v>
      </c>
      <c r="V197">
        <v>8.1175262025284365</v>
      </c>
      <c r="W197">
        <v>8.8385527617252038</v>
      </c>
      <c r="X197">
        <v>9.2235789242187476</v>
      </c>
      <c r="Y197">
        <v>9.2235996888224303</v>
      </c>
      <c r="Z197">
        <v>8.8386242930035177</v>
      </c>
      <c r="AA197">
        <v>8.1176803904272905</v>
      </c>
      <c r="AB197">
        <v>7.1482889825094604</v>
      </c>
      <c r="AC197">
        <v>6.0386144027856581</v>
      </c>
      <c r="AD197">
        <v>4.8974369015848795</v>
      </c>
      <c r="AE197">
        <v>3.8171291870201296</v>
      </c>
      <c r="AF197">
        <v>2.8631620658581443</v>
      </c>
      <c r="AG197">
        <v>2.0711991436192001</v>
      </c>
      <c r="AH197">
        <v>1.450604891260542</v>
      </c>
      <c r="AI197">
        <v>0.99189609595948192</v>
      </c>
      <c r="AJ197">
        <v>0.67547815976551806</v>
      </c>
      <c r="AK197">
        <v>0.479627043835404</v>
      </c>
      <c r="AL197">
        <v>0.38660622342810003</v>
      </c>
      <c r="AM197">
        <v>0.38660622342810003</v>
      </c>
      <c r="AN197">
        <v>0.479627043835404</v>
      </c>
      <c r="AO197">
        <v>0.67547815976551806</v>
      </c>
      <c r="AP197">
        <v>0.9918960959593679</v>
      </c>
      <c r="AQ197">
        <v>1.4506048912607701</v>
      </c>
      <c r="AR197">
        <v>2.0711991436191433</v>
      </c>
      <c r="AS197">
        <v>2.8631620658581221</v>
      </c>
      <c r="AT197">
        <v>3.8171291870201296</v>
      </c>
      <c r="AU197">
        <v>4.8974369015847889</v>
      </c>
      <c r="AV197">
        <v>6.0386144027857096</v>
      </c>
      <c r="AW197">
        <v>90.328065023616006</v>
      </c>
    </row>
    <row r="198" spans="1:49" x14ac:dyDescent="0.35">
      <c r="A198">
        <v>92</v>
      </c>
      <c r="B198">
        <v>88</v>
      </c>
      <c r="C198" t="s">
        <v>36</v>
      </c>
      <c r="D198" t="s">
        <v>39</v>
      </c>
      <c r="E198">
        <v>228</v>
      </c>
      <c r="F198">
        <v>4.8962934225561821</v>
      </c>
      <c r="G198">
        <v>6.038019261356971</v>
      </c>
      <c r="H198">
        <v>7.1479799214591129</v>
      </c>
      <c r="I198">
        <v>8.1175200434627914</v>
      </c>
      <c r="J198">
        <v>8.8385413676899809</v>
      </c>
      <c r="K198">
        <v>9.2235575683887099</v>
      </c>
      <c r="L198">
        <v>9.2235592309879131</v>
      </c>
      <c r="M198">
        <v>8.8385470150400689</v>
      </c>
      <c r="N198">
        <v>8.1175319492135873</v>
      </c>
      <c r="O198">
        <v>7.148002995279974</v>
      </c>
      <c r="P198">
        <v>6.0380632697599816</v>
      </c>
      <c r="Q198">
        <v>4.896377422620156</v>
      </c>
      <c r="R198">
        <v>51.675800681142</v>
      </c>
      <c r="S198">
        <v>8.8385470150398593</v>
      </c>
      <c r="T198">
        <v>9.2235592309880179</v>
      </c>
      <c r="U198">
        <v>9.223557568388653</v>
      </c>
      <c r="V198">
        <v>8.838541367689972</v>
      </c>
      <c r="W198">
        <v>8.1175200434628163</v>
      </c>
      <c r="X198">
        <v>7.1479799214591164</v>
      </c>
      <c r="Y198">
        <v>6.0380192613569861</v>
      </c>
      <c r="Z198">
        <v>4.8962934225561572</v>
      </c>
      <c r="AA198">
        <v>3.8149421502593346</v>
      </c>
      <c r="AB198">
        <v>2.859009060511374</v>
      </c>
      <c r="AC198">
        <v>2.0633904664503562</v>
      </c>
      <c r="AD198">
        <v>1.4361059379428145</v>
      </c>
      <c r="AE198">
        <v>0.96538086959112634</v>
      </c>
      <c r="AF198">
        <v>0.62784205319404152</v>
      </c>
      <c r="AG198">
        <v>0.39576310912403717</v>
      </c>
      <c r="AH198">
        <v>0.24227307750246058</v>
      </c>
      <c r="AI198">
        <v>0.14433318798696254</v>
      </c>
      <c r="AJ198">
        <v>8.3863978926795452E-2</v>
      </c>
      <c r="AK198">
        <v>4.7636155402822102E-2</v>
      </c>
      <c r="AL198">
        <v>2.6515282984664431E-2</v>
      </c>
      <c r="AM198">
        <v>1.4499022156763438E-2</v>
      </c>
      <c r="AN198">
        <v>7.8087648073057164E-3</v>
      </c>
      <c r="AO198">
        <v>4.1531219539556906E-3</v>
      </c>
      <c r="AP198">
        <v>2.1871986056079501E-3</v>
      </c>
      <c r="AQ198">
        <v>1.1437128421424813E-3</v>
      </c>
      <c r="AR198">
        <v>5.954921889636558E-4</v>
      </c>
      <c r="AS198">
        <v>3.0960614199927072E-4</v>
      </c>
      <c r="AT198">
        <v>1.612222632346459E-4</v>
      </c>
      <c r="AU198">
        <v>8.4373875690147362E-5</v>
      </c>
      <c r="AV198">
        <v>4.458450740327082E-5</v>
      </c>
      <c r="AW198">
        <v>12.738145590903819</v>
      </c>
    </row>
    <row r="199" spans="1:49" x14ac:dyDescent="0.35">
      <c r="A199">
        <v>92</v>
      </c>
      <c r="B199">
        <v>88</v>
      </c>
      <c r="C199" t="s">
        <v>36</v>
      </c>
      <c r="D199" t="s">
        <v>40</v>
      </c>
      <c r="E199">
        <v>228</v>
      </c>
      <c r="F199">
        <v>8.4233877402200229E-5</v>
      </c>
      <c r="G199">
        <v>4.4359163291824757E-5</v>
      </c>
      <c r="H199">
        <v>2.3618912289907443E-5</v>
      </c>
      <c r="I199">
        <v>1.278104985522222E-5</v>
      </c>
      <c r="J199">
        <v>7.0959121322954998E-6</v>
      </c>
      <c r="K199">
        <v>4.1266729137952201E-6</v>
      </c>
      <c r="L199">
        <v>2.63405218328172E-6</v>
      </c>
      <c r="M199">
        <v>2.01159679047846E-6</v>
      </c>
      <c r="N199">
        <v>2.01159678414006E-6</v>
      </c>
      <c r="O199">
        <v>2.6340521975283E-6</v>
      </c>
      <c r="P199">
        <v>4.1266729818258605E-6</v>
      </c>
      <c r="Q199">
        <v>7.0959118902415796E-6</v>
      </c>
      <c r="R199">
        <v>12.738079824750189</v>
      </c>
      <c r="S199">
        <v>4.896294497306573</v>
      </c>
      <c r="T199">
        <v>6.0380211493263278</v>
      </c>
      <c r="U199">
        <v>7.1479833020491403</v>
      </c>
      <c r="V199">
        <v>8.1175262025284365</v>
      </c>
      <c r="W199">
        <v>8.8385527617252038</v>
      </c>
      <c r="X199">
        <v>9.2235789242187476</v>
      </c>
      <c r="Y199">
        <v>9.2235996888224303</v>
      </c>
      <c r="Z199">
        <v>8.8386242930035177</v>
      </c>
      <c r="AA199">
        <v>8.1176803904272905</v>
      </c>
      <c r="AB199">
        <v>7.1482889825094604</v>
      </c>
      <c r="AC199">
        <v>6.0386144027856581</v>
      </c>
      <c r="AD199">
        <v>4.8974369015848795</v>
      </c>
      <c r="AE199">
        <v>3.8171291870201296</v>
      </c>
      <c r="AF199">
        <v>2.8631620658581443</v>
      </c>
      <c r="AG199">
        <v>2.0711991436192001</v>
      </c>
      <c r="AH199">
        <v>1.450604891260542</v>
      </c>
      <c r="AI199">
        <v>0.99189609595948192</v>
      </c>
      <c r="AJ199">
        <v>0.67547815976551806</v>
      </c>
      <c r="AK199">
        <v>0.479627043835404</v>
      </c>
      <c r="AL199">
        <v>0.38660622342810003</v>
      </c>
      <c r="AM199">
        <v>0.38660622342810003</v>
      </c>
      <c r="AN199">
        <v>0.479627043835404</v>
      </c>
      <c r="AO199">
        <v>0.67547815976551806</v>
      </c>
      <c r="AP199">
        <v>0.9918960959593679</v>
      </c>
      <c r="AQ199">
        <v>1.4506048912607701</v>
      </c>
      <c r="AR199">
        <v>2.0711991436191433</v>
      </c>
      <c r="AS199">
        <v>2.8631620658581221</v>
      </c>
      <c r="AT199">
        <v>3.8171291870201296</v>
      </c>
      <c r="AU199">
        <v>4.8974369015847889</v>
      </c>
      <c r="AV199">
        <v>6.0386144027857096</v>
      </c>
      <c r="AW199">
        <v>90.328065023616006</v>
      </c>
    </row>
    <row r="200" spans="1:49" x14ac:dyDescent="0.35">
      <c r="A200">
        <v>92</v>
      </c>
      <c r="B200">
        <v>46</v>
      </c>
      <c r="C200" t="s">
        <v>37</v>
      </c>
      <c r="D200" t="s">
        <v>39</v>
      </c>
      <c r="E200">
        <v>2280</v>
      </c>
      <c r="F200">
        <v>6.2867145615539992E-3</v>
      </c>
      <c r="G200">
        <v>6.7017634918595994E-3</v>
      </c>
      <c r="H200">
        <v>7.2949677544187994E-3</v>
      </c>
      <c r="I200">
        <v>8.1052801941624009E-3</v>
      </c>
      <c r="J200">
        <v>9.1881100155323994E-3</v>
      </c>
      <c r="K200">
        <v>1.06209530067528E-2</v>
      </c>
      <c r="L200">
        <v>1.2511492868251201E-2</v>
      </c>
      <c r="M200">
        <v>1.5009183034314E-2</v>
      </c>
      <c r="N200">
        <v>1.8321762546525601E-2</v>
      </c>
      <c r="O200">
        <v>2.27387858582388E-2</v>
      </c>
      <c r="P200">
        <v>2.8665124957104E-2</v>
      </c>
      <c r="Q200">
        <v>3.6668622887219997E-2</v>
      </c>
      <c r="R200">
        <v>185.75837068914001</v>
      </c>
      <c r="S200">
        <v>50.801266300404002</v>
      </c>
      <c r="T200">
        <v>60.9099806754</v>
      </c>
      <c r="U200">
        <v>71.715782205251998</v>
      </c>
      <c r="V200">
        <v>82.861170075347999</v>
      </c>
      <c r="W200">
        <v>93.892320112488008</v>
      </c>
      <c r="X200">
        <v>104.28467349301199</v>
      </c>
      <c r="Y200">
        <v>113.48228492443199</v>
      </c>
      <c r="Z200">
        <v>120.9473770047</v>
      </c>
      <c r="AA200">
        <v>126.21407133011999</v>
      </c>
      <c r="AB200">
        <v>128.93867121703201</v>
      </c>
      <c r="AC200">
        <v>128.93867121703201</v>
      </c>
      <c r="AD200">
        <v>126.21407133011999</v>
      </c>
      <c r="AE200">
        <v>120.9473770047</v>
      </c>
      <c r="AF200">
        <v>113.48228492443199</v>
      </c>
      <c r="AG200">
        <v>104.28467349301199</v>
      </c>
      <c r="AH200">
        <v>93.892320112488008</v>
      </c>
      <c r="AI200">
        <v>82.861170075347999</v>
      </c>
      <c r="AJ200">
        <v>71.715782205251998</v>
      </c>
      <c r="AK200">
        <v>60.9099806754</v>
      </c>
      <c r="AL200">
        <v>50.801266300404002</v>
      </c>
      <c r="AM200">
        <v>41.63983125096</v>
      </c>
      <c r="AN200">
        <v>33.570668760192</v>
      </c>
      <c r="AO200">
        <v>26.645668226112001</v>
      </c>
      <c r="AP200">
        <v>20.841878070466798</v>
      </c>
      <c r="AQ200">
        <v>16.0822182426948</v>
      </c>
      <c r="AR200">
        <v>12.255597326050799</v>
      </c>
      <c r="AS200">
        <v>9.2343491708508001</v>
      </c>
      <c r="AT200">
        <v>6.8878926884507994</v>
      </c>
      <c r="AU200">
        <v>5.0923546485204003</v>
      </c>
      <c r="AV200">
        <v>3.7364883732684002</v>
      </c>
      <c r="AW200">
        <v>9.9773751155808004</v>
      </c>
    </row>
    <row r="201" spans="1:49" x14ac:dyDescent="0.35">
      <c r="A201">
        <v>92</v>
      </c>
      <c r="B201">
        <v>46</v>
      </c>
      <c r="C201" t="s">
        <v>37</v>
      </c>
      <c r="D201" t="s">
        <v>40</v>
      </c>
      <c r="E201">
        <v>2280</v>
      </c>
      <c r="F201">
        <v>8.1052801927716002E-3</v>
      </c>
      <c r="G201">
        <v>7.2949677553763997E-3</v>
      </c>
      <c r="H201">
        <v>6.7017634910615997E-3</v>
      </c>
      <c r="I201">
        <v>6.2867145629904005E-3</v>
      </c>
      <c r="J201">
        <v>6.0234711430152002E-3</v>
      </c>
      <c r="K201">
        <v>5.8957402756679997E-3</v>
      </c>
      <c r="L201">
        <v>5.8957402777883999E-3</v>
      </c>
      <c r="M201">
        <v>6.0234711425135997E-3</v>
      </c>
      <c r="N201">
        <v>6.2867145605963997E-3</v>
      </c>
      <c r="O201">
        <v>6.7017634928171997E-3</v>
      </c>
      <c r="P201">
        <v>7.2949677525035997E-3</v>
      </c>
      <c r="Q201">
        <v>8.1052801960775998E-3</v>
      </c>
      <c r="R201">
        <v>18.753990988525199</v>
      </c>
      <c r="S201">
        <v>6.8878926884735998</v>
      </c>
      <c r="T201">
        <v>9.2343491708508001</v>
      </c>
      <c r="U201">
        <v>12.255597326050799</v>
      </c>
      <c r="V201">
        <v>16.0822182426948</v>
      </c>
      <c r="W201">
        <v>20.841878070466798</v>
      </c>
      <c r="X201">
        <v>26.645668226112001</v>
      </c>
      <c r="Y201">
        <v>33.570668760192</v>
      </c>
      <c r="Z201">
        <v>41.63983125096</v>
      </c>
      <c r="AA201">
        <v>50.801266300404002</v>
      </c>
      <c r="AB201">
        <v>60.9099806754</v>
      </c>
      <c r="AC201">
        <v>71.715782205251998</v>
      </c>
      <c r="AD201">
        <v>82.861170075347999</v>
      </c>
      <c r="AE201">
        <v>93.892320112488008</v>
      </c>
      <c r="AF201">
        <v>104.28467349301199</v>
      </c>
      <c r="AG201">
        <v>113.48228492443199</v>
      </c>
      <c r="AH201">
        <v>120.9473770047</v>
      </c>
      <c r="AI201">
        <v>126.21407133011999</v>
      </c>
      <c r="AJ201">
        <v>128.93867121703201</v>
      </c>
      <c r="AK201">
        <v>128.93867121703201</v>
      </c>
      <c r="AL201">
        <v>126.21407133011999</v>
      </c>
      <c r="AM201">
        <v>120.9473770047</v>
      </c>
      <c r="AN201">
        <v>113.48228492443199</v>
      </c>
      <c r="AO201">
        <v>104.28467349301199</v>
      </c>
      <c r="AP201">
        <v>93.892320112488008</v>
      </c>
      <c r="AQ201">
        <v>82.861170075347999</v>
      </c>
      <c r="AR201">
        <v>71.715782205251998</v>
      </c>
      <c r="AS201">
        <v>60.9099806754</v>
      </c>
      <c r="AT201">
        <v>50.801266300404002</v>
      </c>
      <c r="AU201">
        <v>41.63983125096</v>
      </c>
      <c r="AV201">
        <v>33.570668760192</v>
      </c>
      <c r="AW201">
        <v>110.70159471305999</v>
      </c>
    </row>
    <row r="202" spans="1:49" x14ac:dyDescent="0.35">
      <c r="A202">
        <v>95</v>
      </c>
      <c r="B202">
        <v>19</v>
      </c>
      <c r="C202" t="s">
        <v>36</v>
      </c>
      <c r="D202" t="s">
        <v>39</v>
      </c>
      <c r="E202">
        <v>166.66666666666666</v>
      </c>
      <c r="F202">
        <v>5.3958871778666664</v>
      </c>
      <c r="G202">
        <v>8.194178358766667</v>
      </c>
      <c r="H202">
        <v>11.470436450883334</v>
      </c>
      <c r="I202">
        <v>14.7800001994</v>
      </c>
      <c r="J202">
        <v>17.51168092</v>
      </c>
      <c r="K202">
        <v>19.064778772833332</v>
      </c>
      <c r="L202">
        <v>19.064778772833332</v>
      </c>
      <c r="M202">
        <v>17.51168092</v>
      </c>
      <c r="N202">
        <v>14.7800001994</v>
      </c>
      <c r="O202">
        <v>11.470436450883334</v>
      </c>
      <c r="P202">
        <v>8.194178358766667</v>
      </c>
      <c r="Q202">
        <v>5.3958871778666664</v>
      </c>
      <c r="R202">
        <v>6.9163714534499992</v>
      </c>
      <c r="S202">
        <v>7.8455760406833318E-12</v>
      </c>
      <c r="T202">
        <v>8.5857247237666666E-12</v>
      </c>
      <c r="U202">
        <v>0</v>
      </c>
      <c r="V202">
        <v>2.2204460492499997E-12</v>
      </c>
      <c r="W202">
        <v>1.554312234475E-12</v>
      </c>
      <c r="X202">
        <v>0</v>
      </c>
      <c r="Y202">
        <v>5.0515147620499997E-12</v>
      </c>
      <c r="Z202">
        <v>0</v>
      </c>
      <c r="AA202">
        <v>0</v>
      </c>
      <c r="AB202">
        <v>5.2365519328166664E-12</v>
      </c>
      <c r="AC202">
        <v>0</v>
      </c>
      <c r="AD202">
        <v>0</v>
      </c>
      <c r="AE202">
        <v>4.64443298635E-12</v>
      </c>
      <c r="AF202">
        <v>0</v>
      </c>
      <c r="AG202">
        <v>0</v>
      </c>
      <c r="AH202">
        <v>2.8495724298666664E-12</v>
      </c>
      <c r="AI202">
        <v>0</v>
      </c>
      <c r="AJ202">
        <v>4.7184478546499998E-12</v>
      </c>
      <c r="AK202">
        <v>4.699944137583333E-12</v>
      </c>
      <c r="AL202">
        <v>0</v>
      </c>
      <c r="AM202">
        <v>2.3684757858666665E-12</v>
      </c>
      <c r="AN202">
        <v>0</v>
      </c>
      <c r="AO202">
        <v>0</v>
      </c>
      <c r="AP202">
        <v>4.6629367034333331E-12</v>
      </c>
      <c r="AQ202">
        <v>0</v>
      </c>
      <c r="AR202">
        <v>0</v>
      </c>
      <c r="AS202">
        <v>5.4400928206666662E-12</v>
      </c>
      <c r="AT202">
        <v>0</v>
      </c>
      <c r="AU202">
        <v>0</v>
      </c>
      <c r="AV202">
        <v>5.0330110449666657E-12</v>
      </c>
      <c r="AW202">
        <v>6.9163714534666667</v>
      </c>
    </row>
    <row r="203" spans="1:49" x14ac:dyDescent="0.35">
      <c r="A203">
        <v>95</v>
      </c>
      <c r="B203">
        <v>19</v>
      </c>
      <c r="C203" t="s">
        <v>36</v>
      </c>
      <c r="D203" t="s">
        <v>40</v>
      </c>
      <c r="E203">
        <v>166.66666666666666</v>
      </c>
      <c r="F203">
        <v>0</v>
      </c>
      <c r="G203">
        <v>0</v>
      </c>
      <c r="H203">
        <v>5.2897501194166664E-12</v>
      </c>
      <c r="I203">
        <v>0</v>
      </c>
      <c r="J203">
        <v>0</v>
      </c>
      <c r="K203">
        <v>5.0376369742333334E-12</v>
      </c>
      <c r="L203">
        <v>0</v>
      </c>
      <c r="M203">
        <v>1.5450603759366666E-12</v>
      </c>
      <c r="N203">
        <v>2.2158201199833332E-12</v>
      </c>
      <c r="O203">
        <v>0</v>
      </c>
      <c r="P203">
        <v>8.5903506530333327E-12</v>
      </c>
      <c r="Q203">
        <v>7.7854389601833335E-12</v>
      </c>
      <c r="R203">
        <v>6.9163714534499992</v>
      </c>
      <c r="S203">
        <v>5.3958871778666664</v>
      </c>
      <c r="T203">
        <v>8.194178358766667</v>
      </c>
      <c r="U203">
        <v>11.470436450883334</v>
      </c>
      <c r="V203">
        <v>14.7800001994</v>
      </c>
      <c r="W203">
        <v>17.51168092</v>
      </c>
      <c r="X203">
        <v>19.064778772833332</v>
      </c>
      <c r="Y203">
        <v>19.064778772833332</v>
      </c>
      <c r="Z203">
        <v>17.51168092</v>
      </c>
      <c r="AA203">
        <v>14.7800001994</v>
      </c>
      <c r="AB203">
        <v>11.470436450883334</v>
      </c>
      <c r="AC203">
        <v>8.194178358766667</v>
      </c>
      <c r="AD203">
        <v>5.3958871778666664</v>
      </c>
      <c r="AE203">
        <v>3.2810503207333332</v>
      </c>
      <c r="AF203">
        <v>1.8461278290000001</v>
      </c>
      <c r="AG203">
        <v>0.96351372193333329</v>
      </c>
      <c r="AH203">
        <v>0.4677219632566666</v>
      </c>
      <c r="AI203">
        <v>0.21182207585333335</v>
      </c>
      <c r="AJ203">
        <v>8.9795864451833324E-2</v>
      </c>
      <c r="AK203">
        <v>3.5761326067833332E-2</v>
      </c>
      <c r="AL203">
        <v>1.3431660803566666E-2</v>
      </c>
      <c r="AM203">
        <v>4.7774996986833327E-3</v>
      </c>
      <c r="AN203">
        <v>1.6163097305016666E-3</v>
      </c>
      <c r="AO203">
        <v>5.2250919481833333E-4</v>
      </c>
      <c r="AP203">
        <v>1.6217630910416667E-4</v>
      </c>
      <c r="AQ203">
        <v>4.8569222421666665E-5</v>
      </c>
      <c r="AR203">
        <v>1.4107178110866664E-5</v>
      </c>
      <c r="AS203">
        <v>3.9949364002000001E-6</v>
      </c>
      <c r="AT203">
        <v>1.1089149228499999E-6</v>
      </c>
      <c r="AU203">
        <v>3.0338539088333331E-7</v>
      </c>
      <c r="AV203">
        <v>8.2264343485333323E-8</v>
      </c>
      <c r="AW203">
        <v>3.0526988344500001E-8</v>
      </c>
    </row>
    <row r="204" spans="1:49" x14ac:dyDescent="0.35">
      <c r="A204">
        <v>95</v>
      </c>
      <c r="B204">
        <v>21</v>
      </c>
      <c r="C204" t="s">
        <v>36</v>
      </c>
      <c r="D204" t="s">
        <v>39</v>
      </c>
      <c r="E204">
        <v>166.66666666666666</v>
      </c>
      <c r="F204">
        <v>5.3958871778666664</v>
      </c>
      <c r="G204">
        <v>8.194178358766667</v>
      </c>
      <c r="H204">
        <v>11.470436450883334</v>
      </c>
      <c r="I204">
        <v>14.7800001994</v>
      </c>
      <c r="J204">
        <v>17.51168092</v>
      </c>
      <c r="K204">
        <v>19.064778772833332</v>
      </c>
      <c r="L204">
        <v>19.064778772833332</v>
      </c>
      <c r="M204">
        <v>17.51168092</v>
      </c>
      <c r="N204">
        <v>14.7800001994</v>
      </c>
      <c r="O204">
        <v>11.470436450883334</v>
      </c>
      <c r="P204">
        <v>8.194178358766667</v>
      </c>
      <c r="Q204">
        <v>5.3958871778666664</v>
      </c>
      <c r="R204">
        <v>6.9163714534499992</v>
      </c>
      <c r="S204">
        <v>7.8455760406833318E-12</v>
      </c>
      <c r="T204">
        <v>8.5857247237666666E-12</v>
      </c>
      <c r="U204">
        <v>0</v>
      </c>
      <c r="V204">
        <v>2.2204460492499997E-12</v>
      </c>
      <c r="W204">
        <v>1.554312234475E-12</v>
      </c>
      <c r="X204">
        <v>0</v>
      </c>
      <c r="Y204">
        <v>5.0515147620499997E-12</v>
      </c>
      <c r="Z204">
        <v>0</v>
      </c>
      <c r="AA204">
        <v>0</v>
      </c>
      <c r="AB204">
        <v>5.2365519328166664E-12</v>
      </c>
      <c r="AC204">
        <v>0</v>
      </c>
      <c r="AD204">
        <v>0</v>
      </c>
      <c r="AE204">
        <v>4.64443298635E-12</v>
      </c>
      <c r="AF204">
        <v>0</v>
      </c>
      <c r="AG204">
        <v>0</v>
      </c>
      <c r="AH204">
        <v>2.8495724298666664E-12</v>
      </c>
      <c r="AI204">
        <v>0</v>
      </c>
      <c r="AJ204">
        <v>4.7184478546499998E-12</v>
      </c>
      <c r="AK204">
        <v>4.699944137583333E-12</v>
      </c>
      <c r="AL204">
        <v>0</v>
      </c>
      <c r="AM204">
        <v>2.3684757858666665E-12</v>
      </c>
      <c r="AN204">
        <v>0</v>
      </c>
      <c r="AO204">
        <v>0</v>
      </c>
      <c r="AP204">
        <v>4.6629367034333331E-12</v>
      </c>
      <c r="AQ204">
        <v>0</v>
      </c>
      <c r="AR204">
        <v>0</v>
      </c>
      <c r="AS204">
        <v>5.4400928206666662E-12</v>
      </c>
      <c r="AT204">
        <v>0</v>
      </c>
      <c r="AU204">
        <v>0</v>
      </c>
      <c r="AV204">
        <v>5.0330110449666657E-12</v>
      </c>
      <c r="AW204">
        <v>6.9163714534666667</v>
      </c>
    </row>
    <row r="205" spans="1:49" x14ac:dyDescent="0.35">
      <c r="A205">
        <v>95</v>
      </c>
      <c r="B205">
        <v>21</v>
      </c>
      <c r="C205" t="s">
        <v>36</v>
      </c>
      <c r="D205" t="s">
        <v>40</v>
      </c>
      <c r="E205">
        <v>166.66666666666666</v>
      </c>
      <c r="F205">
        <v>0</v>
      </c>
      <c r="G205">
        <v>0</v>
      </c>
      <c r="H205">
        <v>5.2897501194166664E-12</v>
      </c>
      <c r="I205">
        <v>0</v>
      </c>
      <c r="J205">
        <v>0</v>
      </c>
      <c r="K205">
        <v>5.0376369742333334E-12</v>
      </c>
      <c r="L205">
        <v>0</v>
      </c>
      <c r="M205">
        <v>1.5450603759366666E-12</v>
      </c>
      <c r="N205">
        <v>2.2158201199833332E-12</v>
      </c>
      <c r="O205">
        <v>0</v>
      </c>
      <c r="P205">
        <v>8.5903506530333327E-12</v>
      </c>
      <c r="Q205">
        <v>7.7854389601833335E-12</v>
      </c>
      <c r="R205">
        <v>6.9163714534499992</v>
      </c>
      <c r="S205">
        <v>5.3958871778666664</v>
      </c>
      <c r="T205">
        <v>8.194178358766667</v>
      </c>
      <c r="U205">
        <v>11.470436450883334</v>
      </c>
      <c r="V205">
        <v>14.7800001994</v>
      </c>
      <c r="W205">
        <v>17.51168092</v>
      </c>
      <c r="X205">
        <v>19.064778772833332</v>
      </c>
      <c r="Y205">
        <v>19.064778772833332</v>
      </c>
      <c r="Z205">
        <v>17.51168092</v>
      </c>
      <c r="AA205">
        <v>14.7800001994</v>
      </c>
      <c r="AB205">
        <v>11.470436450883334</v>
      </c>
      <c r="AC205">
        <v>8.194178358766667</v>
      </c>
      <c r="AD205">
        <v>5.3958871778666664</v>
      </c>
      <c r="AE205">
        <v>3.2810503207333332</v>
      </c>
      <c r="AF205">
        <v>1.8461278290000001</v>
      </c>
      <c r="AG205">
        <v>0.96351372193333329</v>
      </c>
      <c r="AH205">
        <v>0.4677219632566666</v>
      </c>
      <c r="AI205">
        <v>0.21182207585333335</v>
      </c>
      <c r="AJ205">
        <v>8.9795864451833324E-2</v>
      </c>
      <c r="AK205">
        <v>3.5761326067833332E-2</v>
      </c>
      <c r="AL205">
        <v>1.3431660803566666E-2</v>
      </c>
      <c r="AM205">
        <v>4.7774996986833327E-3</v>
      </c>
      <c r="AN205">
        <v>1.6163097305016666E-3</v>
      </c>
      <c r="AO205">
        <v>5.2250919481833333E-4</v>
      </c>
      <c r="AP205">
        <v>1.6217630910416667E-4</v>
      </c>
      <c r="AQ205">
        <v>4.8569222421666665E-5</v>
      </c>
      <c r="AR205">
        <v>1.4107178110866664E-5</v>
      </c>
      <c r="AS205">
        <v>3.9949364002000001E-6</v>
      </c>
      <c r="AT205">
        <v>1.1089149228499999E-6</v>
      </c>
      <c r="AU205">
        <v>3.0338539088333331E-7</v>
      </c>
      <c r="AV205">
        <v>8.2264343485333323E-8</v>
      </c>
      <c r="AW205">
        <v>3.0526988344500001E-8</v>
      </c>
    </row>
    <row r="206" spans="1:49" x14ac:dyDescent="0.35">
      <c r="A206">
        <v>95</v>
      </c>
      <c r="B206">
        <v>34</v>
      </c>
      <c r="C206" t="s">
        <v>36</v>
      </c>
      <c r="D206" t="s">
        <v>39</v>
      </c>
      <c r="E206">
        <v>83.333333333333329</v>
      </c>
      <c r="F206">
        <v>2.6979435889333332</v>
      </c>
      <c r="G206">
        <v>4.0970891793833335</v>
      </c>
      <c r="H206">
        <v>5.7352182254416668</v>
      </c>
      <c r="I206">
        <v>7.3900000996999999</v>
      </c>
      <c r="J206">
        <v>8.7558404599999999</v>
      </c>
      <c r="K206">
        <v>9.532389386416666</v>
      </c>
      <c r="L206">
        <v>9.532389386416666</v>
      </c>
      <c r="M206">
        <v>8.7558404599999999</v>
      </c>
      <c r="N206">
        <v>7.3900000996999999</v>
      </c>
      <c r="O206">
        <v>5.7352182254416668</v>
      </c>
      <c r="P206">
        <v>4.0970891793833335</v>
      </c>
      <c r="Q206">
        <v>2.6979435889333332</v>
      </c>
      <c r="R206">
        <v>3.4581857267249996</v>
      </c>
      <c r="S206">
        <v>3.9227880203416659E-12</v>
      </c>
      <c r="T206">
        <v>4.2928623618833333E-12</v>
      </c>
      <c r="U206">
        <v>0</v>
      </c>
      <c r="V206">
        <v>1.1102230246249998E-12</v>
      </c>
      <c r="W206">
        <v>7.7715611723750002E-13</v>
      </c>
      <c r="X206">
        <v>0</v>
      </c>
      <c r="Y206">
        <v>2.5257573810249998E-12</v>
      </c>
      <c r="Z206">
        <v>0</v>
      </c>
      <c r="AA206">
        <v>0</v>
      </c>
      <c r="AB206">
        <v>2.6182759664083332E-12</v>
      </c>
      <c r="AC206">
        <v>0</v>
      </c>
      <c r="AD206">
        <v>0</v>
      </c>
      <c r="AE206">
        <v>2.322216493175E-12</v>
      </c>
      <c r="AF206">
        <v>0</v>
      </c>
      <c r="AG206">
        <v>0</v>
      </c>
      <c r="AH206">
        <v>1.4247862149333332E-12</v>
      </c>
      <c r="AI206">
        <v>0</v>
      </c>
      <c r="AJ206">
        <v>2.3592239273249999E-12</v>
      </c>
      <c r="AK206">
        <v>2.3499720687916665E-12</v>
      </c>
      <c r="AL206">
        <v>0</v>
      </c>
      <c r="AM206">
        <v>1.1842378929333332E-12</v>
      </c>
      <c r="AN206">
        <v>0</v>
      </c>
      <c r="AO206">
        <v>0</v>
      </c>
      <c r="AP206">
        <v>2.3314683517166666E-12</v>
      </c>
      <c r="AQ206">
        <v>0</v>
      </c>
      <c r="AR206">
        <v>0</v>
      </c>
      <c r="AS206">
        <v>2.7200464103333331E-12</v>
      </c>
      <c r="AT206">
        <v>0</v>
      </c>
      <c r="AU206">
        <v>0</v>
      </c>
      <c r="AV206">
        <v>2.5165055224833329E-12</v>
      </c>
      <c r="AW206">
        <v>3.4581857267333334</v>
      </c>
    </row>
    <row r="207" spans="1:49" x14ac:dyDescent="0.35">
      <c r="A207">
        <v>95</v>
      </c>
      <c r="B207">
        <v>34</v>
      </c>
      <c r="C207" t="s">
        <v>36</v>
      </c>
      <c r="D207" t="s">
        <v>40</v>
      </c>
      <c r="E207">
        <v>83.333333333333329</v>
      </c>
      <c r="F207">
        <v>0</v>
      </c>
      <c r="G207">
        <v>0</v>
      </c>
      <c r="H207">
        <v>2.6448750597083332E-12</v>
      </c>
      <c r="I207">
        <v>0</v>
      </c>
      <c r="J207">
        <v>0</v>
      </c>
      <c r="K207">
        <v>2.5188184871166667E-12</v>
      </c>
      <c r="L207">
        <v>0</v>
      </c>
      <c r="M207">
        <v>7.7253018796833331E-13</v>
      </c>
      <c r="N207">
        <v>1.1079100599916666E-12</v>
      </c>
      <c r="O207">
        <v>0</v>
      </c>
      <c r="P207">
        <v>4.2951753265166664E-12</v>
      </c>
      <c r="Q207">
        <v>3.8927194800916667E-12</v>
      </c>
      <c r="R207">
        <v>3.4581857267249996</v>
      </c>
      <c r="S207">
        <v>2.6979435889333332</v>
      </c>
      <c r="T207">
        <v>4.0970891793833335</v>
      </c>
      <c r="U207">
        <v>5.7352182254416668</v>
      </c>
      <c r="V207">
        <v>7.3900000996999999</v>
      </c>
      <c r="W207">
        <v>8.7558404599999999</v>
      </c>
      <c r="X207">
        <v>9.532389386416666</v>
      </c>
      <c r="Y207">
        <v>9.532389386416666</v>
      </c>
      <c r="Z207">
        <v>8.7558404599999999</v>
      </c>
      <c r="AA207">
        <v>7.3900000996999999</v>
      </c>
      <c r="AB207">
        <v>5.7352182254416668</v>
      </c>
      <c r="AC207">
        <v>4.0970891793833335</v>
      </c>
      <c r="AD207">
        <v>2.6979435889333332</v>
      </c>
      <c r="AE207">
        <v>1.6405251603666666</v>
      </c>
      <c r="AF207">
        <v>0.92306391450000003</v>
      </c>
      <c r="AG207">
        <v>0.48175686096666664</v>
      </c>
      <c r="AH207">
        <v>0.2338609816283333</v>
      </c>
      <c r="AI207">
        <v>0.10591103792666667</v>
      </c>
      <c r="AJ207">
        <v>4.4897932225916662E-2</v>
      </c>
      <c r="AK207">
        <v>1.7880663033916666E-2</v>
      </c>
      <c r="AL207">
        <v>6.7158304017833331E-3</v>
      </c>
      <c r="AM207">
        <v>2.3887498493416663E-3</v>
      </c>
      <c r="AN207">
        <v>8.0815486525083328E-4</v>
      </c>
      <c r="AO207">
        <v>2.6125459740916667E-4</v>
      </c>
      <c r="AP207">
        <v>8.1088154552083337E-5</v>
      </c>
      <c r="AQ207">
        <v>2.4284611210833332E-5</v>
      </c>
      <c r="AR207">
        <v>7.0535890554333322E-6</v>
      </c>
      <c r="AS207">
        <v>1.9974682001000001E-6</v>
      </c>
      <c r="AT207">
        <v>5.5445746142499995E-7</v>
      </c>
      <c r="AU207">
        <v>1.5169269544166666E-7</v>
      </c>
      <c r="AV207">
        <v>4.1132171742666662E-8</v>
      </c>
      <c r="AW207">
        <v>1.5263494172250001E-8</v>
      </c>
    </row>
    <row r="208" spans="1:49" x14ac:dyDescent="0.35">
      <c r="A208">
        <v>95</v>
      </c>
      <c r="B208">
        <v>37</v>
      </c>
      <c r="C208" t="s">
        <v>36</v>
      </c>
      <c r="D208" t="s">
        <v>39</v>
      </c>
      <c r="E208">
        <v>166.66666666666666</v>
      </c>
      <c r="F208">
        <v>5.3958871778666664</v>
      </c>
      <c r="G208">
        <v>8.194178358766667</v>
      </c>
      <c r="H208">
        <v>11.470436450883334</v>
      </c>
      <c r="I208">
        <v>14.7800001994</v>
      </c>
      <c r="J208">
        <v>17.51168092</v>
      </c>
      <c r="K208">
        <v>19.064778772833332</v>
      </c>
      <c r="L208">
        <v>19.064778772833332</v>
      </c>
      <c r="M208">
        <v>17.51168092</v>
      </c>
      <c r="N208">
        <v>14.7800001994</v>
      </c>
      <c r="O208">
        <v>11.470436450883334</v>
      </c>
      <c r="P208">
        <v>8.194178358766667</v>
      </c>
      <c r="Q208">
        <v>5.3958871778666664</v>
      </c>
      <c r="R208">
        <v>6.9163714534499992</v>
      </c>
      <c r="S208">
        <v>7.8455760406833318E-12</v>
      </c>
      <c r="T208">
        <v>8.5857247237666666E-12</v>
      </c>
      <c r="U208">
        <v>0</v>
      </c>
      <c r="V208">
        <v>2.2204460492499997E-12</v>
      </c>
      <c r="W208">
        <v>1.554312234475E-12</v>
      </c>
      <c r="X208">
        <v>0</v>
      </c>
      <c r="Y208">
        <v>5.0515147620499997E-12</v>
      </c>
      <c r="Z208">
        <v>0</v>
      </c>
      <c r="AA208">
        <v>0</v>
      </c>
      <c r="AB208">
        <v>5.2365519328166664E-12</v>
      </c>
      <c r="AC208">
        <v>0</v>
      </c>
      <c r="AD208">
        <v>0</v>
      </c>
      <c r="AE208">
        <v>4.64443298635E-12</v>
      </c>
      <c r="AF208">
        <v>0</v>
      </c>
      <c r="AG208">
        <v>0</v>
      </c>
      <c r="AH208">
        <v>2.8495724298666664E-12</v>
      </c>
      <c r="AI208">
        <v>0</v>
      </c>
      <c r="AJ208">
        <v>4.7184478546499998E-12</v>
      </c>
      <c r="AK208">
        <v>4.699944137583333E-12</v>
      </c>
      <c r="AL208">
        <v>0</v>
      </c>
      <c r="AM208">
        <v>2.3684757858666665E-12</v>
      </c>
      <c r="AN208">
        <v>0</v>
      </c>
      <c r="AO208">
        <v>0</v>
      </c>
      <c r="AP208">
        <v>4.6629367034333331E-12</v>
      </c>
      <c r="AQ208">
        <v>0</v>
      </c>
      <c r="AR208">
        <v>0</v>
      </c>
      <c r="AS208">
        <v>5.4400928206666662E-12</v>
      </c>
      <c r="AT208">
        <v>0</v>
      </c>
      <c r="AU208">
        <v>0</v>
      </c>
      <c r="AV208">
        <v>5.0330110449666657E-12</v>
      </c>
      <c r="AW208">
        <v>6.9163714534666667</v>
      </c>
    </row>
    <row r="209" spans="1:49" x14ac:dyDescent="0.35">
      <c r="A209">
        <v>95</v>
      </c>
      <c r="B209">
        <v>37</v>
      </c>
      <c r="C209" t="s">
        <v>36</v>
      </c>
      <c r="D209" t="s">
        <v>40</v>
      </c>
      <c r="E209">
        <v>166.66666666666666</v>
      </c>
      <c r="F209">
        <v>0</v>
      </c>
      <c r="G209">
        <v>0</v>
      </c>
      <c r="H209">
        <v>5.2897501194166664E-12</v>
      </c>
      <c r="I209">
        <v>0</v>
      </c>
      <c r="J209">
        <v>0</v>
      </c>
      <c r="K209">
        <v>5.0376369742333334E-12</v>
      </c>
      <c r="L209">
        <v>0</v>
      </c>
      <c r="M209">
        <v>1.5450603759366666E-12</v>
      </c>
      <c r="N209">
        <v>2.2158201199833332E-12</v>
      </c>
      <c r="O209">
        <v>0</v>
      </c>
      <c r="P209">
        <v>8.5903506530333327E-12</v>
      </c>
      <c r="Q209">
        <v>7.7854389601833335E-12</v>
      </c>
      <c r="R209">
        <v>6.9163714534499992</v>
      </c>
      <c r="S209">
        <v>5.3958871778666664</v>
      </c>
      <c r="T209">
        <v>8.194178358766667</v>
      </c>
      <c r="U209">
        <v>11.470436450883334</v>
      </c>
      <c r="V209">
        <v>14.7800001994</v>
      </c>
      <c r="W209">
        <v>17.51168092</v>
      </c>
      <c r="X209">
        <v>19.064778772833332</v>
      </c>
      <c r="Y209">
        <v>19.064778772833332</v>
      </c>
      <c r="Z209">
        <v>17.51168092</v>
      </c>
      <c r="AA209">
        <v>14.7800001994</v>
      </c>
      <c r="AB209">
        <v>11.470436450883334</v>
      </c>
      <c r="AC209">
        <v>8.194178358766667</v>
      </c>
      <c r="AD209">
        <v>5.3958871778666664</v>
      </c>
      <c r="AE209">
        <v>3.2810503207333332</v>
      </c>
      <c r="AF209">
        <v>1.8461278290000001</v>
      </c>
      <c r="AG209">
        <v>0.96351372193333329</v>
      </c>
      <c r="AH209">
        <v>0.4677219632566666</v>
      </c>
      <c r="AI209">
        <v>0.21182207585333335</v>
      </c>
      <c r="AJ209">
        <v>8.9795864451833324E-2</v>
      </c>
      <c r="AK209">
        <v>3.5761326067833332E-2</v>
      </c>
      <c r="AL209">
        <v>1.3431660803566666E-2</v>
      </c>
      <c r="AM209">
        <v>4.7774996986833327E-3</v>
      </c>
      <c r="AN209">
        <v>1.6163097305016666E-3</v>
      </c>
      <c r="AO209">
        <v>5.2250919481833333E-4</v>
      </c>
      <c r="AP209">
        <v>1.6217630910416667E-4</v>
      </c>
      <c r="AQ209">
        <v>4.8569222421666665E-5</v>
      </c>
      <c r="AR209">
        <v>1.4107178110866664E-5</v>
      </c>
      <c r="AS209">
        <v>3.9949364002000001E-6</v>
      </c>
      <c r="AT209">
        <v>1.1089149228499999E-6</v>
      </c>
      <c r="AU209">
        <v>3.0338539088333331E-7</v>
      </c>
      <c r="AV209">
        <v>8.2264343485333323E-8</v>
      </c>
      <c r="AW209">
        <v>3.0526988344500001E-8</v>
      </c>
    </row>
    <row r="210" spans="1:49" x14ac:dyDescent="0.35">
      <c r="A210">
        <v>95</v>
      </c>
      <c r="B210">
        <v>94</v>
      </c>
      <c r="C210" t="s">
        <v>36</v>
      </c>
      <c r="D210" t="s">
        <v>39</v>
      </c>
      <c r="E210">
        <v>60</v>
      </c>
      <c r="F210">
        <v>1.9425193840320001</v>
      </c>
      <c r="G210">
        <v>2.9499042091560006</v>
      </c>
      <c r="H210">
        <v>4.1293571223180008</v>
      </c>
      <c r="I210">
        <v>5.3208000717840003</v>
      </c>
      <c r="J210">
        <v>6.3042051312000007</v>
      </c>
      <c r="K210">
        <v>6.8633203582200002</v>
      </c>
      <c r="L210">
        <v>6.8633203582200002</v>
      </c>
      <c r="M210">
        <v>6.3042051312000007</v>
      </c>
      <c r="N210">
        <v>5.3208000717840003</v>
      </c>
      <c r="O210">
        <v>4.1293571223180008</v>
      </c>
      <c r="P210">
        <v>2.9499042091560006</v>
      </c>
      <c r="Q210">
        <v>1.9425193840320001</v>
      </c>
      <c r="R210">
        <v>2.489893723242</v>
      </c>
      <c r="S210">
        <v>2.8244073746459996E-12</v>
      </c>
      <c r="T210">
        <v>3.0908609005560004E-12</v>
      </c>
      <c r="U210">
        <v>0</v>
      </c>
      <c r="V210">
        <v>7.9936057772999992E-13</v>
      </c>
      <c r="W210">
        <v>5.5955240441100004E-13</v>
      </c>
      <c r="X210">
        <v>0</v>
      </c>
      <c r="Y210">
        <v>1.818545314338E-12</v>
      </c>
      <c r="Z210">
        <v>0</v>
      </c>
      <c r="AA210">
        <v>0</v>
      </c>
      <c r="AB210">
        <v>1.8851586958140001E-12</v>
      </c>
      <c r="AC210">
        <v>0</v>
      </c>
      <c r="AD210">
        <v>0</v>
      </c>
      <c r="AE210">
        <v>1.6719958750860001E-12</v>
      </c>
      <c r="AF210">
        <v>0</v>
      </c>
      <c r="AG210">
        <v>0</v>
      </c>
      <c r="AH210">
        <v>1.025846074752E-12</v>
      </c>
      <c r="AI210">
        <v>0</v>
      </c>
      <c r="AJ210">
        <v>1.6986412276740001E-12</v>
      </c>
      <c r="AK210">
        <v>1.6919798895300001E-12</v>
      </c>
      <c r="AL210">
        <v>0</v>
      </c>
      <c r="AM210">
        <v>8.5265128291200006E-13</v>
      </c>
      <c r="AN210">
        <v>0</v>
      </c>
      <c r="AO210">
        <v>0</v>
      </c>
      <c r="AP210">
        <v>1.6786572132360002E-12</v>
      </c>
      <c r="AQ210">
        <v>0</v>
      </c>
      <c r="AR210">
        <v>0</v>
      </c>
      <c r="AS210">
        <v>1.9584334154399999E-12</v>
      </c>
      <c r="AT210">
        <v>0</v>
      </c>
      <c r="AU210">
        <v>0</v>
      </c>
      <c r="AV210">
        <v>1.8118839761879998E-12</v>
      </c>
      <c r="AW210">
        <v>2.4898937232480005</v>
      </c>
    </row>
    <row r="211" spans="1:49" x14ac:dyDescent="0.35">
      <c r="A211">
        <v>95</v>
      </c>
      <c r="B211">
        <v>94</v>
      </c>
      <c r="C211" t="s">
        <v>36</v>
      </c>
      <c r="D211" t="s">
        <v>40</v>
      </c>
      <c r="E211">
        <v>60</v>
      </c>
      <c r="F211">
        <v>0</v>
      </c>
      <c r="G211">
        <v>0</v>
      </c>
      <c r="H211">
        <v>1.9043100429900002E-12</v>
      </c>
      <c r="I211">
        <v>0</v>
      </c>
      <c r="J211">
        <v>0</v>
      </c>
      <c r="K211">
        <v>1.8135493107240003E-12</v>
      </c>
      <c r="L211">
        <v>0</v>
      </c>
      <c r="M211">
        <v>5.5622173533720009E-13</v>
      </c>
      <c r="N211">
        <v>7.9769524319400003E-13</v>
      </c>
      <c r="O211">
        <v>0</v>
      </c>
      <c r="P211">
        <v>3.0925262350920003E-12</v>
      </c>
      <c r="Q211">
        <v>2.8027580256660005E-12</v>
      </c>
      <c r="R211">
        <v>2.489893723242</v>
      </c>
      <c r="S211">
        <v>1.9425193840320001</v>
      </c>
      <c r="T211">
        <v>2.9499042091560006</v>
      </c>
      <c r="U211">
        <v>4.1293571223180008</v>
      </c>
      <c r="V211">
        <v>5.3208000717840003</v>
      </c>
      <c r="W211">
        <v>6.3042051312000007</v>
      </c>
      <c r="X211">
        <v>6.8633203582200002</v>
      </c>
      <c r="Y211">
        <v>6.8633203582200002</v>
      </c>
      <c r="Z211">
        <v>6.3042051312000007</v>
      </c>
      <c r="AA211">
        <v>5.3208000717840003</v>
      </c>
      <c r="AB211">
        <v>4.1293571223180008</v>
      </c>
      <c r="AC211">
        <v>2.9499042091560006</v>
      </c>
      <c r="AD211">
        <v>1.9425193840320001</v>
      </c>
      <c r="AE211">
        <v>1.1811781154640002</v>
      </c>
      <c r="AF211">
        <v>0.66460601844000011</v>
      </c>
      <c r="AG211">
        <v>0.34686493989600004</v>
      </c>
      <c r="AH211">
        <v>0.1683799067724</v>
      </c>
      <c r="AI211">
        <v>7.625594730720002E-2</v>
      </c>
      <c r="AJ211">
        <v>3.2326511202660002E-2</v>
      </c>
      <c r="AK211">
        <v>1.287407738442E-2</v>
      </c>
      <c r="AL211">
        <v>4.8353978892840006E-3</v>
      </c>
      <c r="AM211">
        <v>1.7198998915259999E-3</v>
      </c>
      <c r="AN211">
        <v>5.8187150298060007E-4</v>
      </c>
      <c r="AO211">
        <v>1.8810331013460003E-4</v>
      </c>
      <c r="AP211">
        <v>5.838347127750001E-5</v>
      </c>
      <c r="AQ211">
        <v>1.7484920071800002E-5</v>
      </c>
      <c r="AR211">
        <v>5.078584119912E-6</v>
      </c>
      <c r="AS211">
        <v>1.4381771040720001E-6</v>
      </c>
      <c r="AT211">
        <v>3.9920937222600002E-7</v>
      </c>
      <c r="AU211">
        <v>1.09218740718E-7</v>
      </c>
      <c r="AV211">
        <v>2.9615163654719999E-8</v>
      </c>
      <c r="AW211">
        <v>1.0989715804020002E-8</v>
      </c>
    </row>
    <row r="212" spans="1:49" x14ac:dyDescent="0.35">
      <c r="A212">
        <v>95</v>
      </c>
      <c r="B212">
        <v>46</v>
      </c>
      <c r="C212" t="s">
        <v>36</v>
      </c>
      <c r="D212" t="s">
        <v>39</v>
      </c>
      <c r="E212">
        <v>16.666666666666668</v>
      </c>
      <c r="F212">
        <v>0.35791618585937007</v>
      </c>
      <c r="G212">
        <v>0.44137567699977859</v>
      </c>
      <c r="H212">
        <v>0.52251315215344396</v>
      </c>
      <c r="I212">
        <v>0.59338596808938537</v>
      </c>
      <c r="J212">
        <v>0.64609220524049582</v>
      </c>
      <c r="K212">
        <v>0.67423666435589991</v>
      </c>
      <c r="L212">
        <v>0.67423678589092939</v>
      </c>
      <c r="M212">
        <v>0.64609261805848461</v>
      </c>
      <c r="N212">
        <v>0.59338683839280615</v>
      </c>
      <c r="O212">
        <v>0.52251483883625549</v>
      </c>
      <c r="P212">
        <v>0.44137889398830277</v>
      </c>
      <c r="Q212">
        <v>0.3579223262149237</v>
      </c>
      <c r="R212">
        <v>3.7774708100250005</v>
      </c>
      <c r="S212">
        <v>0.64609261805846929</v>
      </c>
      <c r="T212">
        <v>0.67423678589093705</v>
      </c>
      <c r="U212">
        <v>0.67423666435589569</v>
      </c>
      <c r="V212">
        <v>0.64609220524049504</v>
      </c>
      <c r="W212">
        <v>0.59338596808938726</v>
      </c>
      <c r="X212">
        <v>0.52251315215344418</v>
      </c>
      <c r="Y212">
        <v>0.44137567699977975</v>
      </c>
      <c r="Z212">
        <v>0.35791618585936824</v>
      </c>
      <c r="AA212">
        <v>0.2788700402236356</v>
      </c>
      <c r="AB212">
        <v>0.20899189038825836</v>
      </c>
      <c r="AC212">
        <v>0.15083263643642955</v>
      </c>
      <c r="AD212">
        <v>0.10497850423558586</v>
      </c>
      <c r="AE212">
        <v>7.0568777016895207E-2</v>
      </c>
      <c r="AF212">
        <v>4.5894886929389006E-2</v>
      </c>
      <c r="AG212">
        <v>2.893005183655243E-2</v>
      </c>
      <c r="AH212">
        <v>1.7710020285267587E-2</v>
      </c>
      <c r="AI212">
        <v>1.0550671636473869E-2</v>
      </c>
      <c r="AJ212">
        <v>6.1304078162862175E-3</v>
      </c>
      <c r="AK212">
        <v>3.4821751025454753E-3</v>
      </c>
      <c r="AL212">
        <v>1.9382516801655287E-3</v>
      </c>
      <c r="AM212">
        <v>1.0598700406990818E-3</v>
      </c>
      <c r="AN212">
        <v>5.7081614088492084E-4</v>
      </c>
      <c r="AO212">
        <v>3.0359078610787211E-4</v>
      </c>
      <c r="AP212">
        <v>1.5988293900642912E-4</v>
      </c>
      <c r="AQ212">
        <v>8.3604739922696011E-5</v>
      </c>
      <c r="AR212">
        <v>4.3530130772197058E-5</v>
      </c>
      <c r="AS212">
        <v>2.2632027923923302E-5</v>
      </c>
      <c r="AT212">
        <v>1.1785253160427332E-5</v>
      </c>
      <c r="AU212">
        <v>6.1676809715020008E-6</v>
      </c>
      <c r="AV212">
        <v>3.2591014183677501E-6</v>
      </c>
      <c r="AW212">
        <v>0.93115099348712138</v>
      </c>
    </row>
    <row r="213" spans="1:49" x14ac:dyDescent="0.35">
      <c r="A213">
        <v>95</v>
      </c>
      <c r="B213">
        <v>46</v>
      </c>
      <c r="C213" t="s">
        <v>36</v>
      </c>
      <c r="D213" t="s">
        <v>40</v>
      </c>
      <c r="E213">
        <v>16.666666666666668</v>
      </c>
      <c r="F213">
        <v>6.1574471785234091E-6</v>
      </c>
      <c r="G213">
        <v>3.2426288956012252E-6</v>
      </c>
      <c r="H213">
        <v>1.7265286761628251E-6</v>
      </c>
      <c r="I213">
        <v>9.3428727011858343E-7</v>
      </c>
      <c r="J213">
        <v>5.1870702721458328E-7</v>
      </c>
      <c r="K213">
        <v>3.016573767394167E-7</v>
      </c>
      <c r="L213">
        <v>1.9254767421650003E-7</v>
      </c>
      <c r="M213">
        <v>1.4704654901158335E-7</v>
      </c>
      <c r="N213">
        <v>1.4704654854825002E-7</v>
      </c>
      <c r="O213">
        <v>1.9254767525791669E-7</v>
      </c>
      <c r="P213">
        <v>3.0165738171241669E-7</v>
      </c>
      <c r="Q213">
        <v>5.1870700952058329E-7</v>
      </c>
      <c r="R213">
        <v>0.93114618601975074</v>
      </c>
      <c r="S213">
        <v>0.35791626442299512</v>
      </c>
      <c r="T213">
        <v>0.44137581500923456</v>
      </c>
      <c r="U213">
        <v>0.52251339927259799</v>
      </c>
      <c r="V213">
        <v>0.59338641831348227</v>
      </c>
      <c r="W213">
        <v>0.64609303813780727</v>
      </c>
      <c r="X213">
        <v>0.67423822545458678</v>
      </c>
      <c r="Y213">
        <v>0.67423974333497294</v>
      </c>
      <c r="Z213">
        <v>0.6460982670324209</v>
      </c>
      <c r="AA213">
        <v>0.59339768935872017</v>
      </c>
      <c r="AB213">
        <v>0.52253574433548688</v>
      </c>
      <c r="AC213">
        <v>0.44141918149017972</v>
      </c>
      <c r="AD213">
        <v>0.35799977350766665</v>
      </c>
      <c r="AE213">
        <v>0.27902991133188082</v>
      </c>
      <c r="AF213">
        <v>0.20929547265044918</v>
      </c>
      <c r="AG213">
        <v>0.15140344617099419</v>
      </c>
      <c r="AH213">
        <v>0.10603836924419167</v>
      </c>
      <c r="AI213">
        <v>7.2507024558441671E-2</v>
      </c>
      <c r="AJ213">
        <v>4.9377058462391675E-2</v>
      </c>
      <c r="AK213">
        <v>3.5060456420716674E-2</v>
      </c>
      <c r="AL213">
        <v>2.8260688847083337E-2</v>
      </c>
      <c r="AM213">
        <v>2.8260688847083337E-2</v>
      </c>
      <c r="AN213">
        <v>3.5060456420716674E-2</v>
      </c>
      <c r="AO213">
        <v>4.9377058462391675E-2</v>
      </c>
      <c r="AP213">
        <v>7.2507024558433331E-2</v>
      </c>
      <c r="AQ213">
        <v>0.10603836924420834</v>
      </c>
      <c r="AR213">
        <v>0.15140344617099002</v>
      </c>
      <c r="AS213">
        <v>0.20929547265044751</v>
      </c>
      <c r="AT213">
        <v>0.27902991133188082</v>
      </c>
      <c r="AU213">
        <v>0.35799977350766005</v>
      </c>
      <c r="AV213">
        <v>0.44141918149018344</v>
      </c>
      <c r="AW213">
        <v>6.602928729796492</v>
      </c>
    </row>
    <row r="214" spans="1:49" x14ac:dyDescent="0.35">
      <c r="A214">
        <v>95</v>
      </c>
      <c r="B214">
        <v>49</v>
      </c>
      <c r="C214" t="s">
        <v>36</v>
      </c>
      <c r="D214" t="s">
        <v>39</v>
      </c>
      <c r="E214">
        <v>10</v>
      </c>
      <c r="F214">
        <v>0.21474971151562203</v>
      </c>
      <c r="G214">
        <v>0.26482540619986716</v>
      </c>
      <c r="H214">
        <v>0.31350789129206635</v>
      </c>
      <c r="I214">
        <v>0.35603158085363124</v>
      </c>
      <c r="J214">
        <v>0.38765532314429746</v>
      </c>
      <c r="K214">
        <v>0.4045419986135399</v>
      </c>
      <c r="L214">
        <v>0.40454207153455762</v>
      </c>
      <c r="M214">
        <v>0.38765557083509072</v>
      </c>
      <c r="N214">
        <v>0.35603210303568367</v>
      </c>
      <c r="O214">
        <v>0.31350890330175324</v>
      </c>
      <c r="P214">
        <v>0.26482733639298162</v>
      </c>
      <c r="Q214">
        <v>0.21475339572895422</v>
      </c>
      <c r="R214">
        <v>2.2664824860150001</v>
      </c>
      <c r="S214">
        <v>0.38765557083508156</v>
      </c>
      <c r="T214">
        <v>0.40454207153456218</v>
      </c>
      <c r="U214">
        <v>0.4045419986135374</v>
      </c>
      <c r="V214">
        <v>0.38765532314429701</v>
      </c>
      <c r="W214">
        <v>0.35603158085363235</v>
      </c>
      <c r="X214">
        <v>0.31350789129206647</v>
      </c>
      <c r="Y214">
        <v>0.26482540619986783</v>
      </c>
      <c r="Z214">
        <v>0.21474971151562092</v>
      </c>
      <c r="AA214">
        <v>0.16732202413418135</v>
      </c>
      <c r="AB214">
        <v>0.12539513423295501</v>
      </c>
      <c r="AC214">
        <v>9.049958186185772E-2</v>
      </c>
      <c r="AD214">
        <v>6.2987102541351508E-2</v>
      </c>
      <c r="AE214">
        <v>4.2341266210137118E-2</v>
      </c>
      <c r="AF214">
        <v>2.7536932157633399E-2</v>
      </c>
      <c r="AG214">
        <v>1.7358031101931456E-2</v>
      </c>
      <c r="AH214">
        <v>1.0626012171160552E-2</v>
      </c>
      <c r="AI214">
        <v>6.330402981884321E-3</v>
      </c>
      <c r="AJ214">
        <v>3.67824468977173E-3</v>
      </c>
      <c r="AK214">
        <v>2.0893050615272851E-3</v>
      </c>
      <c r="AL214">
        <v>1.1629510080993172E-3</v>
      </c>
      <c r="AM214">
        <v>6.3592202441944902E-4</v>
      </c>
      <c r="AN214">
        <v>3.4248968453095245E-4</v>
      </c>
      <c r="AO214">
        <v>1.8215447166472325E-4</v>
      </c>
      <c r="AP214">
        <v>9.5929763403857472E-5</v>
      </c>
      <c r="AQ214">
        <v>5.0162843953617601E-5</v>
      </c>
      <c r="AR214">
        <v>2.6118078463318236E-5</v>
      </c>
      <c r="AS214">
        <v>1.3579216754353979E-5</v>
      </c>
      <c r="AT214">
        <v>7.0711518962563996E-6</v>
      </c>
      <c r="AU214">
        <v>3.7006085829012001E-6</v>
      </c>
      <c r="AV214">
        <v>1.95546085102065E-6</v>
      </c>
      <c r="AW214">
        <v>0.55869059609227278</v>
      </c>
    </row>
    <row r="215" spans="1:49" x14ac:dyDescent="0.35">
      <c r="A215">
        <v>95</v>
      </c>
      <c r="B215">
        <v>49</v>
      </c>
      <c r="C215" t="s">
        <v>36</v>
      </c>
      <c r="D215" t="s">
        <v>40</v>
      </c>
      <c r="E215">
        <v>10</v>
      </c>
      <c r="F215">
        <v>3.6944683071140448E-6</v>
      </c>
      <c r="G215">
        <v>1.9455773373607351E-6</v>
      </c>
      <c r="H215">
        <v>1.0359172056976948E-6</v>
      </c>
      <c r="I215">
        <v>5.6057236207115001E-7</v>
      </c>
      <c r="J215">
        <v>3.1122421632874995E-7</v>
      </c>
      <c r="K215">
        <v>1.8099442604364999E-7</v>
      </c>
      <c r="L215">
        <v>1.1552860452989999E-7</v>
      </c>
      <c r="M215">
        <v>8.8227929406950013E-8</v>
      </c>
      <c r="N215">
        <v>8.8227929128950001E-8</v>
      </c>
      <c r="O215">
        <v>1.1552860515475001E-7</v>
      </c>
      <c r="P215">
        <v>1.8099442902745002E-7</v>
      </c>
      <c r="Q215">
        <v>3.1122420571234995E-7</v>
      </c>
      <c r="R215">
        <v>0.55868771161185038</v>
      </c>
      <c r="S215">
        <v>0.21474975865379706</v>
      </c>
      <c r="T215">
        <v>0.2648254890055407</v>
      </c>
      <c r="U215">
        <v>0.31350803956355877</v>
      </c>
      <c r="V215">
        <v>0.35603185098808937</v>
      </c>
      <c r="W215">
        <v>0.38765582288268435</v>
      </c>
      <c r="X215">
        <v>0.40454293527275204</v>
      </c>
      <c r="Y215">
        <v>0.40454384600098375</v>
      </c>
      <c r="Z215">
        <v>0.38765896021945251</v>
      </c>
      <c r="AA215">
        <v>0.35603861361523209</v>
      </c>
      <c r="AB215">
        <v>0.31352144660129211</v>
      </c>
      <c r="AC215">
        <v>0.2648515088941078</v>
      </c>
      <c r="AD215">
        <v>0.2147998641046</v>
      </c>
      <c r="AE215">
        <v>0.1674179467991285</v>
      </c>
      <c r="AF215">
        <v>0.12557728359026948</v>
      </c>
      <c r="AG215">
        <v>9.0842067702596507E-2</v>
      </c>
      <c r="AH215">
        <v>6.3623021546515002E-2</v>
      </c>
      <c r="AI215">
        <v>4.3504214735064994E-2</v>
      </c>
      <c r="AJ215">
        <v>2.9626235077435004E-2</v>
      </c>
      <c r="AK215">
        <v>2.1036273852430003E-2</v>
      </c>
      <c r="AL215">
        <v>1.6956413308250002E-2</v>
      </c>
      <c r="AM215">
        <v>1.6956413308250002E-2</v>
      </c>
      <c r="AN215">
        <v>2.1036273852430003E-2</v>
      </c>
      <c r="AO215">
        <v>2.9626235077435004E-2</v>
      </c>
      <c r="AP215">
        <v>4.3504214735059991E-2</v>
      </c>
      <c r="AQ215">
        <v>6.3623021546525008E-2</v>
      </c>
      <c r="AR215">
        <v>9.0842067702594009E-2</v>
      </c>
      <c r="AS215">
        <v>0.12557728359026851</v>
      </c>
      <c r="AT215">
        <v>0.1674179467991285</v>
      </c>
      <c r="AU215">
        <v>0.21479986410459601</v>
      </c>
      <c r="AV215">
        <v>0.26485150889411008</v>
      </c>
      <c r="AW215">
        <v>3.9617572378778947</v>
      </c>
    </row>
    <row r="216" spans="1:49" x14ac:dyDescent="0.35">
      <c r="A216">
        <v>95</v>
      </c>
      <c r="B216">
        <v>59</v>
      </c>
      <c r="C216" t="s">
        <v>36</v>
      </c>
      <c r="D216" t="s">
        <v>39</v>
      </c>
      <c r="E216">
        <v>10</v>
      </c>
      <c r="F216">
        <v>0.21474971151562203</v>
      </c>
      <c r="G216">
        <v>0.26482540619986716</v>
      </c>
      <c r="H216">
        <v>0.31350789129206635</v>
      </c>
      <c r="I216">
        <v>0.35603158085363124</v>
      </c>
      <c r="J216">
        <v>0.38765532314429746</v>
      </c>
      <c r="K216">
        <v>0.4045419986135399</v>
      </c>
      <c r="L216">
        <v>0.40454207153455762</v>
      </c>
      <c r="M216">
        <v>0.38765557083509072</v>
      </c>
      <c r="N216">
        <v>0.35603210303568367</v>
      </c>
      <c r="O216">
        <v>0.31350890330175324</v>
      </c>
      <c r="P216">
        <v>0.26482733639298162</v>
      </c>
      <c r="Q216">
        <v>0.21475339572895422</v>
      </c>
      <c r="R216">
        <v>2.2664824860150001</v>
      </c>
      <c r="S216">
        <v>0.38765557083508156</v>
      </c>
      <c r="T216">
        <v>0.40454207153456218</v>
      </c>
      <c r="U216">
        <v>0.4045419986135374</v>
      </c>
      <c r="V216">
        <v>0.38765532314429701</v>
      </c>
      <c r="W216">
        <v>0.35603158085363235</v>
      </c>
      <c r="X216">
        <v>0.31350789129206647</v>
      </c>
      <c r="Y216">
        <v>0.26482540619986783</v>
      </c>
      <c r="Z216">
        <v>0.21474971151562092</v>
      </c>
      <c r="AA216">
        <v>0.16732202413418135</v>
      </c>
      <c r="AB216">
        <v>0.12539513423295501</v>
      </c>
      <c r="AC216">
        <v>9.049958186185772E-2</v>
      </c>
      <c r="AD216">
        <v>6.2987102541351508E-2</v>
      </c>
      <c r="AE216">
        <v>4.2341266210137118E-2</v>
      </c>
      <c r="AF216">
        <v>2.7536932157633399E-2</v>
      </c>
      <c r="AG216">
        <v>1.7358031101931456E-2</v>
      </c>
      <c r="AH216">
        <v>1.0626012171160552E-2</v>
      </c>
      <c r="AI216">
        <v>6.330402981884321E-3</v>
      </c>
      <c r="AJ216">
        <v>3.67824468977173E-3</v>
      </c>
      <c r="AK216">
        <v>2.0893050615272851E-3</v>
      </c>
      <c r="AL216">
        <v>1.1629510080993172E-3</v>
      </c>
      <c r="AM216">
        <v>6.3592202441944902E-4</v>
      </c>
      <c r="AN216">
        <v>3.4248968453095245E-4</v>
      </c>
      <c r="AO216">
        <v>1.8215447166472325E-4</v>
      </c>
      <c r="AP216">
        <v>9.5929763403857472E-5</v>
      </c>
      <c r="AQ216">
        <v>5.0162843953617601E-5</v>
      </c>
      <c r="AR216">
        <v>2.6118078463318236E-5</v>
      </c>
      <c r="AS216">
        <v>1.3579216754353979E-5</v>
      </c>
      <c r="AT216">
        <v>7.0711518962563996E-6</v>
      </c>
      <c r="AU216">
        <v>3.7006085829012001E-6</v>
      </c>
      <c r="AV216">
        <v>1.95546085102065E-6</v>
      </c>
      <c r="AW216">
        <v>0.55869059609227278</v>
      </c>
    </row>
    <row r="217" spans="1:49" x14ac:dyDescent="0.35">
      <c r="A217">
        <v>95</v>
      </c>
      <c r="B217">
        <v>59</v>
      </c>
      <c r="C217" t="s">
        <v>36</v>
      </c>
      <c r="D217" t="s">
        <v>40</v>
      </c>
      <c r="E217">
        <v>10</v>
      </c>
      <c r="F217">
        <v>3.6944683071140448E-6</v>
      </c>
      <c r="G217">
        <v>1.9455773373607351E-6</v>
      </c>
      <c r="H217">
        <v>1.0359172056976948E-6</v>
      </c>
      <c r="I217">
        <v>5.6057236207115001E-7</v>
      </c>
      <c r="J217">
        <v>3.1122421632874995E-7</v>
      </c>
      <c r="K217">
        <v>1.8099442604364999E-7</v>
      </c>
      <c r="L217">
        <v>1.1552860452989999E-7</v>
      </c>
      <c r="M217">
        <v>8.8227929406950013E-8</v>
      </c>
      <c r="N217">
        <v>8.8227929128950001E-8</v>
      </c>
      <c r="O217">
        <v>1.1552860515475001E-7</v>
      </c>
      <c r="P217">
        <v>1.8099442902745002E-7</v>
      </c>
      <c r="Q217">
        <v>3.1122420571234995E-7</v>
      </c>
      <c r="R217">
        <v>0.55868771161185038</v>
      </c>
      <c r="S217">
        <v>0.21474975865379706</v>
      </c>
      <c r="T217">
        <v>0.2648254890055407</v>
      </c>
      <c r="U217">
        <v>0.31350803956355877</v>
      </c>
      <c r="V217">
        <v>0.35603185098808937</v>
      </c>
      <c r="W217">
        <v>0.38765582288268435</v>
      </c>
      <c r="X217">
        <v>0.40454293527275204</v>
      </c>
      <c r="Y217">
        <v>0.40454384600098375</v>
      </c>
      <c r="Z217">
        <v>0.38765896021945251</v>
      </c>
      <c r="AA217">
        <v>0.35603861361523209</v>
      </c>
      <c r="AB217">
        <v>0.31352144660129211</v>
      </c>
      <c r="AC217">
        <v>0.2648515088941078</v>
      </c>
      <c r="AD217">
        <v>0.2147998641046</v>
      </c>
      <c r="AE217">
        <v>0.1674179467991285</v>
      </c>
      <c r="AF217">
        <v>0.12557728359026948</v>
      </c>
      <c r="AG217">
        <v>9.0842067702596507E-2</v>
      </c>
      <c r="AH217">
        <v>6.3623021546515002E-2</v>
      </c>
      <c r="AI217">
        <v>4.3504214735064994E-2</v>
      </c>
      <c r="AJ217">
        <v>2.9626235077435004E-2</v>
      </c>
      <c r="AK217">
        <v>2.1036273852430003E-2</v>
      </c>
      <c r="AL217">
        <v>1.6956413308250002E-2</v>
      </c>
      <c r="AM217">
        <v>1.6956413308250002E-2</v>
      </c>
      <c r="AN217">
        <v>2.1036273852430003E-2</v>
      </c>
      <c r="AO217">
        <v>2.9626235077435004E-2</v>
      </c>
      <c r="AP217">
        <v>4.3504214735059991E-2</v>
      </c>
      <c r="AQ217">
        <v>6.3623021546525008E-2</v>
      </c>
      <c r="AR217">
        <v>9.0842067702594009E-2</v>
      </c>
      <c r="AS217">
        <v>0.12557728359026851</v>
      </c>
      <c r="AT217">
        <v>0.1674179467991285</v>
      </c>
      <c r="AU217">
        <v>0.21479986410459601</v>
      </c>
      <c r="AV217">
        <v>0.26485150889411008</v>
      </c>
      <c r="AW217">
        <v>3.9617572378778947</v>
      </c>
    </row>
    <row r="218" spans="1:49" x14ac:dyDescent="0.35">
      <c r="A218">
        <v>95</v>
      </c>
      <c r="B218">
        <v>88</v>
      </c>
      <c r="C218" t="s">
        <v>36</v>
      </c>
      <c r="D218" t="s">
        <v>39</v>
      </c>
      <c r="E218">
        <v>10</v>
      </c>
      <c r="F218">
        <v>0.21474971151562203</v>
      </c>
      <c r="G218">
        <v>0.26482540619986716</v>
      </c>
      <c r="H218">
        <v>0.31350789129206635</v>
      </c>
      <c r="I218">
        <v>0.35603158085363124</v>
      </c>
      <c r="J218">
        <v>0.38765532314429746</v>
      </c>
      <c r="K218">
        <v>0.4045419986135399</v>
      </c>
      <c r="L218">
        <v>0.40454207153455762</v>
      </c>
      <c r="M218">
        <v>0.38765557083509072</v>
      </c>
      <c r="N218">
        <v>0.35603210303568367</v>
      </c>
      <c r="O218">
        <v>0.31350890330175324</v>
      </c>
      <c r="P218">
        <v>0.26482733639298162</v>
      </c>
      <c r="Q218">
        <v>0.21475339572895422</v>
      </c>
      <c r="R218">
        <v>2.2664824860150001</v>
      </c>
      <c r="S218">
        <v>0.38765557083508156</v>
      </c>
      <c r="T218">
        <v>0.40454207153456218</v>
      </c>
      <c r="U218">
        <v>0.4045419986135374</v>
      </c>
      <c r="V218">
        <v>0.38765532314429701</v>
      </c>
      <c r="W218">
        <v>0.35603158085363235</v>
      </c>
      <c r="X218">
        <v>0.31350789129206647</v>
      </c>
      <c r="Y218">
        <v>0.26482540619986783</v>
      </c>
      <c r="Z218">
        <v>0.21474971151562092</v>
      </c>
      <c r="AA218">
        <v>0.16732202413418135</v>
      </c>
      <c r="AB218">
        <v>0.12539513423295501</v>
      </c>
      <c r="AC218">
        <v>9.049958186185772E-2</v>
      </c>
      <c r="AD218">
        <v>6.2987102541351508E-2</v>
      </c>
      <c r="AE218">
        <v>4.2341266210137118E-2</v>
      </c>
      <c r="AF218">
        <v>2.7536932157633399E-2</v>
      </c>
      <c r="AG218">
        <v>1.7358031101931456E-2</v>
      </c>
      <c r="AH218">
        <v>1.0626012171160552E-2</v>
      </c>
      <c r="AI218">
        <v>6.330402981884321E-3</v>
      </c>
      <c r="AJ218">
        <v>3.67824468977173E-3</v>
      </c>
      <c r="AK218">
        <v>2.0893050615272851E-3</v>
      </c>
      <c r="AL218">
        <v>1.1629510080993172E-3</v>
      </c>
      <c r="AM218">
        <v>6.3592202441944902E-4</v>
      </c>
      <c r="AN218">
        <v>3.4248968453095245E-4</v>
      </c>
      <c r="AO218">
        <v>1.8215447166472325E-4</v>
      </c>
      <c r="AP218">
        <v>9.5929763403857472E-5</v>
      </c>
      <c r="AQ218">
        <v>5.0162843953617601E-5</v>
      </c>
      <c r="AR218">
        <v>2.6118078463318236E-5</v>
      </c>
      <c r="AS218">
        <v>1.3579216754353979E-5</v>
      </c>
      <c r="AT218">
        <v>7.0711518962563996E-6</v>
      </c>
      <c r="AU218">
        <v>3.7006085829012001E-6</v>
      </c>
      <c r="AV218">
        <v>1.95546085102065E-6</v>
      </c>
      <c r="AW218">
        <v>0.55869059609227278</v>
      </c>
    </row>
    <row r="219" spans="1:49" x14ac:dyDescent="0.35">
      <c r="A219">
        <v>95</v>
      </c>
      <c r="B219">
        <v>88</v>
      </c>
      <c r="C219" t="s">
        <v>36</v>
      </c>
      <c r="D219" t="s">
        <v>40</v>
      </c>
      <c r="E219">
        <v>10</v>
      </c>
      <c r="F219">
        <v>3.6944683071140448E-6</v>
      </c>
      <c r="G219">
        <v>1.9455773373607351E-6</v>
      </c>
      <c r="H219">
        <v>1.0359172056976948E-6</v>
      </c>
      <c r="I219">
        <v>5.6057236207115001E-7</v>
      </c>
      <c r="J219">
        <v>3.1122421632874995E-7</v>
      </c>
      <c r="K219">
        <v>1.8099442604364999E-7</v>
      </c>
      <c r="L219">
        <v>1.1552860452989999E-7</v>
      </c>
      <c r="M219">
        <v>8.8227929406950013E-8</v>
      </c>
      <c r="N219">
        <v>8.8227929128950001E-8</v>
      </c>
      <c r="O219">
        <v>1.1552860515475001E-7</v>
      </c>
      <c r="P219">
        <v>1.8099442902745002E-7</v>
      </c>
      <c r="Q219">
        <v>3.1122420571234995E-7</v>
      </c>
      <c r="R219">
        <v>0.55868771161185038</v>
      </c>
      <c r="S219">
        <v>0.21474975865379706</v>
      </c>
      <c r="T219">
        <v>0.2648254890055407</v>
      </c>
      <c r="U219">
        <v>0.31350803956355877</v>
      </c>
      <c r="V219">
        <v>0.35603185098808937</v>
      </c>
      <c r="W219">
        <v>0.38765582288268435</v>
      </c>
      <c r="X219">
        <v>0.40454293527275204</v>
      </c>
      <c r="Y219">
        <v>0.40454384600098375</v>
      </c>
      <c r="Z219">
        <v>0.38765896021945251</v>
      </c>
      <c r="AA219">
        <v>0.35603861361523209</v>
      </c>
      <c r="AB219">
        <v>0.31352144660129211</v>
      </c>
      <c r="AC219">
        <v>0.2648515088941078</v>
      </c>
      <c r="AD219">
        <v>0.2147998641046</v>
      </c>
      <c r="AE219">
        <v>0.1674179467991285</v>
      </c>
      <c r="AF219">
        <v>0.12557728359026948</v>
      </c>
      <c r="AG219">
        <v>9.0842067702596507E-2</v>
      </c>
      <c r="AH219">
        <v>6.3623021546515002E-2</v>
      </c>
      <c r="AI219">
        <v>4.3504214735064994E-2</v>
      </c>
      <c r="AJ219">
        <v>2.9626235077435004E-2</v>
      </c>
      <c r="AK219">
        <v>2.1036273852430003E-2</v>
      </c>
      <c r="AL219">
        <v>1.6956413308250002E-2</v>
      </c>
      <c r="AM219">
        <v>1.6956413308250002E-2</v>
      </c>
      <c r="AN219">
        <v>2.1036273852430003E-2</v>
      </c>
      <c r="AO219">
        <v>2.9626235077435004E-2</v>
      </c>
      <c r="AP219">
        <v>4.3504214735059991E-2</v>
      </c>
      <c r="AQ219">
        <v>6.3623021546525008E-2</v>
      </c>
      <c r="AR219">
        <v>9.0842067702594009E-2</v>
      </c>
      <c r="AS219">
        <v>0.12557728359026851</v>
      </c>
      <c r="AT219">
        <v>0.1674179467991285</v>
      </c>
      <c r="AU219">
        <v>0.21479986410459601</v>
      </c>
      <c r="AV219">
        <v>0.26485150889411008</v>
      </c>
      <c r="AW219">
        <v>3.9617572378778947</v>
      </c>
    </row>
    <row r="220" spans="1:49" x14ac:dyDescent="0.35">
      <c r="A220">
        <v>95</v>
      </c>
      <c r="B220">
        <v>46</v>
      </c>
      <c r="C220" t="s">
        <v>37</v>
      </c>
      <c r="D220" t="s">
        <v>39</v>
      </c>
      <c r="E220">
        <v>100</v>
      </c>
      <c r="F220">
        <v>2.7573309480499996E-4</v>
      </c>
      <c r="G220">
        <v>2.9393699525699998E-4</v>
      </c>
      <c r="H220">
        <v>3.1995472607099999E-4</v>
      </c>
      <c r="I220">
        <v>3.5549474535800002E-4</v>
      </c>
      <c r="J220">
        <v>4.0298728138299996E-4</v>
      </c>
      <c r="K220">
        <v>4.6583127222600004E-4</v>
      </c>
      <c r="L220">
        <v>5.4874968720400005E-4</v>
      </c>
      <c r="M220">
        <v>6.5829750150500003E-4</v>
      </c>
      <c r="N220">
        <v>8.0358607660200004E-4</v>
      </c>
      <c r="O220">
        <v>9.9731516922099998E-4</v>
      </c>
      <c r="P220">
        <v>1.2572423226799999E-3</v>
      </c>
      <c r="Q220">
        <v>1.60827293365E-3</v>
      </c>
      <c r="R220">
        <v>8.1472969600500011</v>
      </c>
      <c r="S220">
        <v>2.22812571493</v>
      </c>
      <c r="T220">
        <v>2.6714903804999999</v>
      </c>
      <c r="U220">
        <v>3.1454290440900001</v>
      </c>
      <c r="V220">
        <v>3.6342618454100002</v>
      </c>
      <c r="W220">
        <v>4.1180842154600006</v>
      </c>
      <c r="X220">
        <v>4.5738891882899999</v>
      </c>
      <c r="Y220">
        <v>4.97729319844</v>
      </c>
      <c r="Z220">
        <v>5.3047095177500001</v>
      </c>
      <c r="AA220">
        <v>5.5357048829000002</v>
      </c>
      <c r="AB220">
        <v>5.6552048779400002</v>
      </c>
      <c r="AC220">
        <v>5.6552048779400002</v>
      </c>
      <c r="AD220">
        <v>5.5357048829000002</v>
      </c>
      <c r="AE220">
        <v>5.3047095177500001</v>
      </c>
      <c r="AF220">
        <v>4.97729319844</v>
      </c>
      <c r="AG220">
        <v>4.5738891882899999</v>
      </c>
      <c r="AH220">
        <v>4.1180842154600006</v>
      </c>
      <c r="AI220">
        <v>3.6342618454100002</v>
      </c>
      <c r="AJ220">
        <v>3.1454290440900001</v>
      </c>
      <c r="AK220">
        <v>2.6714903804999999</v>
      </c>
      <c r="AL220">
        <v>2.22812571493</v>
      </c>
      <c r="AM220">
        <v>1.8263083882</v>
      </c>
      <c r="AN220">
        <v>1.4723977526399998</v>
      </c>
      <c r="AO220">
        <v>1.1686696590399999</v>
      </c>
      <c r="AP220">
        <v>0.91411745923099996</v>
      </c>
      <c r="AQ220">
        <v>0.70536044924099994</v>
      </c>
      <c r="AR220">
        <v>0.53752619851100003</v>
      </c>
      <c r="AS220">
        <v>0.40501531451100004</v>
      </c>
      <c r="AT220">
        <v>0.30210055651099998</v>
      </c>
      <c r="AU220">
        <v>0.22334888809299999</v>
      </c>
      <c r="AV220">
        <v>0.16388106900300001</v>
      </c>
      <c r="AW220">
        <v>0.43760417173600002</v>
      </c>
    </row>
    <row r="221" spans="1:49" x14ac:dyDescent="0.35">
      <c r="A221">
        <v>95</v>
      </c>
      <c r="B221">
        <v>46</v>
      </c>
      <c r="C221" t="s">
        <v>37</v>
      </c>
      <c r="D221" t="s">
        <v>40</v>
      </c>
      <c r="E221">
        <v>100</v>
      </c>
      <c r="F221">
        <v>3.5549474529699999E-4</v>
      </c>
      <c r="G221">
        <v>3.1995472611299997E-4</v>
      </c>
      <c r="H221">
        <v>2.9393699522199998E-4</v>
      </c>
      <c r="I221">
        <v>2.7573309486800002E-4</v>
      </c>
      <c r="J221">
        <v>2.6418733083399999E-4</v>
      </c>
      <c r="K221">
        <v>2.5858509980999998E-4</v>
      </c>
      <c r="L221">
        <v>2.5858509990300002E-4</v>
      </c>
      <c r="M221">
        <v>2.6418733081199996E-4</v>
      </c>
      <c r="N221">
        <v>2.7573309476299998E-4</v>
      </c>
      <c r="O221">
        <v>2.9393699529899997E-4</v>
      </c>
      <c r="P221">
        <v>3.1995472598699996E-4</v>
      </c>
      <c r="Q221">
        <v>3.5549474544199999E-4</v>
      </c>
      <c r="R221">
        <v>0.82254346440900006</v>
      </c>
      <c r="S221">
        <v>0.30210055651200002</v>
      </c>
      <c r="T221">
        <v>0.40501531451100004</v>
      </c>
      <c r="U221">
        <v>0.53752619851100003</v>
      </c>
      <c r="V221">
        <v>0.70536044924099994</v>
      </c>
      <c r="W221">
        <v>0.91411745923099996</v>
      </c>
      <c r="X221">
        <v>1.1686696590399999</v>
      </c>
      <c r="Y221">
        <v>1.4723977526399998</v>
      </c>
      <c r="Z221">
        <v>1.8263083882</v>
      </c>
      <c r="AA221">
        <v>2.22812571493</v>
      </c>
      <c r="AB221">
        <v>2.6714903804999999</v>
      </c>
      <c r="AC221">
        <v>3.1454290440900001</v>
      </c>
      <c r="AD221">
        <v>3.6342618454100002</v>
      </c>
      <c r="AE221">
        <v>4.1180842154600006</v>
      </c>
      <c r="AF221">
        <v>4.5738891882899999</v>
      </c>
      <c r="AG221">
        <v>4.97729319844</v>
      </c>
      <c r="AH221">
        <v>5.3047095177500001</v>
      </c>
      <c r="AI221">
        <v>5.5357048829000002</v>
      </c>
      <c r="AJ221">
        <v>5.6552048779400002</v>
      </c>
      <c r="AK221">
        <v>5.6552048779400002</v>
      </c>
      <c r="AL221">
        <v>5.5357048829000002</v>
      </c>
      <c r="AM221">
        <v>5.3047095177500001</v>
      </c>
      <c r="AN221">
        <v>4.97729319844</v>
      </c>
      <c r="AO221">
        <v>4.5738891882899999</v>
      </c>
      <c r="AP221">
        <v>4.1180842154600006</v>
      </c>
      <c r="AQ221">
        <v>3.6342618454100002</v>
      </c>
      <c r="AR221">
        <v>3.1454290440900001</v>
      </c>
      <c r="AS221">
        <v>2.6714903804999999</v>
      </c>
      <c r="AT221">
        <v>2.22812571493</v>
      </c>
      <c r="AU221">
        <v>1.8263083882</v>
      </c>
      <c r="AV221">
        <v>1.4723977526399998</v>
      </c>
      <c r="AW221">
        <v>4.8553331014499994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0"/>
  <sheetViews>
    <sheetView topLeftCell="A182" workbookViewId="0">
      <selection activeCell="A201" sqref="A201"/>
    </sheetView>
  </sheetViews>
  <sheetFormatPr defaultRowHeight="14.5" x14ac:dyDescent="0.35"/>
  <sheetData>
    <row r="1" spans="1:46" x14ac:dyDescent="0.35">
      <c r="A1" t="s">
        <v>47</v>
      </c>
      <c r="B1" t="s">
        <v>48</v>
      </c>
      <c r="C1">
        <v>6.5</v>
      </c>
      <c r="D1">
        <v>6.75</v>
      </c>
      <c r="E1">
        <v>7</v>
      </c>
      <c r="F1">
        <v>7.25</v>
      </c>
      <c r="G1">
        <v>7.5</v>
      </c>
      <c r="H1">
        <v>7.75</v>
      </c>
      <c r="I1">
        <v>8</v>
      </c>
      <c r="J1">
        <v>8.25</v>
      </c>
      <c r="K1">
        <v>8.5</v>
      </c>
      <c r="L1">
        <v>8.75</v>
      </c>
      <c r="M1">
        <v>9</v>
      </c>
      <c r="N1">
        <v>9.25</v>
      </c>
      <c r="O1">
        <v>9.5</v>
      </c>
      <c r="P1">
        <v>15.5</v>
      </c>
      <c r="Q1">
        <v>15.75</v>
      </c>
      <c r="R1">
        <v>16</v>
      </c>
      <c r="S1">
        <v>16.25</v>
      </c>
      <c r="T1">
        <v>16.5</v>
      </c>
      <c r="U1">
        <v>16.75</v>
      </c>
      <c r="V1">
        <v>17</v>
      </c>
      <c r="W1">
        <v>17.25</v>
      </c>
      <c r="X1">
        <v>17.5</v>
      </c>
      <c r="Y1">
        <v>17.75</v>
      </c>
      <c r="Z1">
        <v>18</v>
      </c>
      <c r="AA1">
        <v>18.25</v>
      </c>
      <c r="AB1">
        <v>18.5</v>
      </c>
      <c r="AC1">
        <v>18.75</v>
      </c>
      <c r="AD1">
        <v>19</v>
      </c>
      <c r="AE1">
        <v>19.25</v>
      </c>
      <c r="AF1">
        <v>19.5</v>
      </c>
      <c r="AG1">
        <v>19.75</v>
      </c>
      <c r="AH1">
        <v>20</v>
      </c>
      <c r="AI1">
        <v>20.25</v>
      </c>
      <c r="AJ1">
        <v>20.5</v>
      </c>
      <c r="AK1">
        <v>20.75</v>
      </c>
      <c r="AL1">
        <v>21</v>
      </c>
      <c r="AM1">
        <v>21.25</v>
      </c>
      <c r="AN1">
        <v>21.5</v>
      </c>
      <c r="AO1">
        <v>21.75</v>
      </c>
      <c r="AP1">
        <v>22</v>
      </c>
      <c r="AQ1">
        <v>22.25</v>
      </c>
      <c r="AR1">
        <v>22.5</v>
      </c>
      <c r="AS1">
        <v>22.75</v>
      </c>
      <c r="AT1">
        <v>23</v>
      </c>
    </row>
    <row r="2" spans="1:46" x14ac:dyDescent="0.35">
      <c r="A2">
        <v>16</v>
      </c>
      <c r="B2">
        <v>19</v>
      </c>
      <c r="C2">
        <v>123.026227655</v>
      </c>
      <c r="D2">
        <v>186.82726658000001</v>
      </c>
      <c r="E2">
        <v>261.52595108000003</v>
      </c>
      <c r="F2">
        <v>336.98400454599999</v>
      </c>
      <c r="G2">
        <v>399.26632497600002</v>
      </c>
      <c r="H2">
        <v>434.67695602100002</v>
      </c>
      <c r="I2">
        <v>434.67695602100002</v>
      </c>
      <c r="J2">
        <v>399.26632497600002</v>
      </c>
      <c r="K2">
        <v>336.98400454599999</v>
      </c>
      <c r="L2">
        <v>261.52595108000003</v>
      </c>
      <c r="M2">
        <v>186.82726658000001</v>
      </c>
      <c r="N2">
        <v>123.026227655</v>
      </c>
      <c r="O2">
        <v>157.69326913899999</v>
      </c>
      <c r="P2" s="2">
        <v>1.7887913372799999E-10</v>
      </c>
      <c r="Q2" s="2">
        <v>1.9575452370200001E-10</v>
      </c>
      <c r="R2">
        <v>0</v>
      </c>
      <c r="S2" s="2">
        <v>5.0626169922899997E-11</v>
      </c>
      <c r="T2" s="2">
        <v>3.5438318946000003E-11</v>
      </c>
      <c r="U2">
        <v>0</v>
      </c>
      <c r="V2" s="2">
        <v>1.1517453657499999E-10</v>
      </c>
      <c r="W2">
        <v>0</v>
      </c>
      <c r="X2">
        <v>0</v>
      </c>
      <c r="Y2" s="2">
        <v>1.1939338406799999E-10</v>
      </c>
      <c r="Z2">
        <v>0</v>
      </c>
      <c r="AA2">
        <v>0</v>
      </c>
      <c r="AB2" s="2">
        <v>1.0589307208900001E-10</v>
      </c>
      <c r="AC2">
        <v>0</v>
      </c>
      <c r="AD2">
        <v>0</v>
      </c>
      <c r="AE2" s="2">
        <v>6.4970251401000003E-11</v>
      </c>
      <c r="AF2">
        <v>0</v>
      </c>
      <c r="AG2" s="2">
        <v>1.0758061108600001E-10</v>
      </c>
      <c r="AH2" s="2">
        <v>1.07158726337E-10</v>
      </c>
      <c r="AI2">
        <v>0</v>
      </c>
      <c r="AJ2" s="2">
        <v>5.4001247917799997E-11</v>
      </c>
      <c r="AK2">
        <v>0</v>
      </c>
      <c r="AL2">
        <v>0</v>
      </c>
      <c r="AM2" s="2">
        <v>1.06314956838E-10</v>
      </c>
      <c r="AN2">
        <v>0</v>
      </c>
      <c r="AO2">
        <v>0</v>
      </c>
      <c r="AP2" s="2">
        <v>1.2403411631099999E-10</v>
      </c>
      <c r="AQ2">
        <v>0</v>
      </c>
      <c r="AR2">
        <v>0</v>
      </c>
      <c r="AS2" s="2">
        <v>1.14752651825E-10</v>
      </c>
      <c r="AT2">
        <v>157.69326913899999</v>
      </c>
    </row>
    <row r="3" spans="1:46" x14ac:dyDescent="0.35">
      <c r="A3">
        <v>16</v>
      </c>
      <c r="B3">
        <v>21</v>
      </c>
      <c r="C3">
        <v>123.026227655</v>
      </c>
      <c r="D3">
        <v>186.82726658000001</v>
      </c>
      <c r="E3">
        <v>261.52595108000003</v>
      </c>
      <c r="F3">
        <v>336.98400454599999</v>
      </c>
      <c r="G3">
        <v>399.26632497600002</v>
      </c>
      <c r="H3">
        <v>434.67695602100002</v>
      </c>
      <c r="I3">
        <v>434.67695602100002</v>
      </c>
      <c r="J3">
        <v>399.26632497600002</v>
      </c>
      <c r="K3">
        <v>336.98400454599999</v>
      </c>
      <c r="L3">
        <v>261.52595108000003</v>
      </c>
      <c r="M3">
        <v>186.82726658000001</v>
      </c>
      <c r="N3">
        <v>123.026227655</v>
      </c>
      <c r="O3">
        <v>157.69326913899999</v>
      </c>
      <c r="P3" s="2">
        <v>1.7887913372799999E-10</v>
      </c>
      <c r="Q3" s="2">
        <v>1.9575452370200001E-10</v>
      </c>
      <c r="R3">
        <v>0</v>
      </c>
      <c r="S3" s="2">
        <v>5.0626169922899997E-11</v>
      </c>
      <c r="T3" s="2">
        <v>3.5438318946000003E-11</v>
      </c>
      <c r="U3">
        <v>0</v>
      </c>
      <c r="V3" s="2">
        <v>1.1517453657499999E-10</v>
      </c>
      <c r="W3">
        <v>0</v>
      </c>
      <c r="X3">
        <v>0</v>
      </c>
      <c r="Y3" s="2">
        <v>1.1939338406799999E-10</v>
      </c>
      <c r="Z3">
        <v>0</v>
      </c>
      <c r="AA3">
        <v>0</v>
      </c>
      <c r="AB3" s="2">
        <v>1.0589307208900001E-10</v>
      </c>
      <c r="AC3">
        <v>0</v>
      </c>
      <c r="AD3">
        <v>0</v>
      </c>
      <c r="AE3" s="2">
        <v>6.4970251401000003E-11</v>
      </c>
      <c r="AF3">
        <v>0</v>
      </c>
      <c r="AG3" s="2">
        <v>1.0758061108600001E-10</v>
      </c>
      <c r="AH3" s="2">
        <v>1.07158726337E-10</v>
      </c>
      <c r="AI3">
        <v>0</v>
      </c>
      <c r="AJ3" s="2">
        <v>5.4001247917799997E-11</v>
      </c>
      <c r="AK3">
        <v>0</v>
      </c>
      <c r="AL3">
        <v>0</v>
      </c>
      <c r="AM3" s="2">
        <v>1.06314956838E-10</v>
      </c>
      <c r="AN3">
        <v>0</v>
      </c>
      <c r="AO3">
        <v>0</v>
      </c>
      <c r="AP3" s="2">
        <v>1.2403411631099999E-10</v>
      </c>
      <c r="AQ3">
        <v>0</v>
      </c>
      <c r="AR3">
        <v>0</v>
      </c>
      <c r="AS3" s="2">
        <v>1.14752651825E-10</v>
      </c>
      <c r="AT3">
        <v>157.69326913899999</v>
      </c>
    </row>
    <row r="4" spans="1:46" x14ac:dyDescent="0.35">
      <c r="A4">
        <v>16</v>
      </c>
      <c r="B4">
        <v>34</v>
      </c>
      <c r="C4">
        <v>61.513113827700003</v>
      </c>
      <c r="D4">
        <v>93.413633289900005</v>
      </c>
      <c r="E4">
        <v>130.76297554000001</v>
      </c>
      <c r="F4">
        <v>168.492002273</v>
      </c>
      <c r="G4">
        <v>199.63316248800001</v>
      </c>
      <c r="H4">
        <v>217.33847800999999</v>
      </c>
      <c r="I4">
        <v>217.33847800999999</v>
      </c>
      <c r="J4">
        <v>199.63316248800001</v>
      </c>
      <c r="K4">
        <v>168.492002273</v>
      </c>
      <c r="L4">
        <v>130.76297554000001</v>
      </c>
      <c r="M4">
        <v>93.413633289900005</v>
      </c>
      <c r="N4">
        <v>61.513113827700003</v>
      </c>
      <c r="O4">
        <v>78.846634569299994</v>
      </c>
      <c r="P4" s="2">
        <v>8.94395668638E-11</v>
      </c>
      <c r="Q4" s="2">
        <v>9.7877261850899995E-11</v>
      </c>
      <c r="R4">
        <v>0</v>
      </c>
      <c r="S4" s="2">
        <v>2.5313084961399999E-11</v>
      </c>
      <c r="T4" s="2">
        <v>1.7719159473000002E-11</v>
      </c>
      <c r="U4">
        <v>0</v>
      </c>
      <c r="V4" s="2">
        <v>5.7587268287399999E-11</v>
      </c>
      <c r="W4">
        <v>0</v>
      </c>
      <c r="X4">
        <v>0</v>
      </c>
      <c r="Y4" s="2">
        <v>5.9696692034100005E-11</v>
      </c>
      <c r="Z4">
        <v>0</v>
      </c>
      <c r="AA4">
        <v>0</v>
      </c>
      <c r="AB4" s="2">
        <v>5.2946536044399998E-11</v>
      </c>
      <c r="AC4">
        <v>0</v>
      </c>
      <c r="AD4">
        <v>0</v>
      </c>
      <c r="AE4" s="2">
        <v>3.2485125700500001E-11</v>
      </c>
      <c r="AF4">
        <v>0</v>
      </c>
      <c r="AG4" s="2">
        <v>5.3790305543000003E-11</v>
      </c>
      <c r="AH4" s="2">
        <v>5.3579363168399999E-11</v>
      </c>
      <c r="AI4">
        <v>0</v>
      </c>
      <c r="AJ4" s="2">
        <v>2.7000623958899998E-11</v>
      </c>
      <c r="AK4">
        <v>0</v>
      </c>
      <c r="AL4">
        <v>0</v>
      </c>
      <c r="AM4" s="2">
        <v>5.31574784191E-11</v>
      </c>
      <c r="AN4">
        <v>0</v>
      </c>
      <c r="AO4">
        <v>0</v>
      </c>
      <c r="AP4" s="2">
        <v>6.2017058155600006E-11</v>
      </c>
      <c r="AQ4">
        <v>0</v>
      </c>
      <c r="AR4">
        <v>0</v>
      </c>
      <c r="AS4" s="2">
        <v>5.7376325912599998E-11</v>
      </c>
      <c r="AT4">
        <v>78.846634569499997</v>
      </c>
    </row>
    <row r="5" spans="1:46" x14ac:dyDescent="0.35">
      <c r="A5">
        <v>16</v>
      </c>
      <c r="B5">
        <v>37</v>
      </c>
      <c r="C5">
        <v>123.026227655</v>
      </c>
      <c r="D5">
        <v>186.82726658000001</v>
      </c>
      <c r="E5">
        <v>261.52595108000003</v>
      </c>
      <c r="F5">
        <v>336.98400454599999</v>
      </c>
      <c r="G5">
        <v>399.26632497600002</v>
      </c>
      <c r="H5">
        <v>434.67695602100002</v>
      </c>
      <c r="I5">
        <v>434.67695602100002</v>
      </c>
      <c r="J5">
        <v>399.26632497600002</v>
      </c>
      <c r="K5">
        <v>336.98400454599999</v>
      </c>
      <c r="L5">
        <v>261.52595108000003</v>
      </c>
      <c r="M5">
        <v>186.82726658000001</v>
      </c>
      <c r="N5">
        <v>123.026227655</v>
      </c>
      <c r="O5">
        <v>157.69326913899999</v>
      </c>
      <c r="P5" s="2">
        <v>1.7887913372799999E-10</v>
      </c>
      <c r="Q5" s="2">
        <v>1.9575452370200001E-10</v>
      </c>
      <c r="R5">
        <v>0</v>
      </c>
      <c r="S5" s="2">
        <v>5.0626169922899997E-11</v>
      </c>
      <c r="T5" s="2">
        <v>3.5438318946000003E-11</v>
      </c>
      <c r="U5">
        <v>0</v>
      </c>
      <c r="V5" s="2">
        <v>1.1517453657499999E-10</v>
      </c>
      <c r="W5">
        <v>0</v>
      </c>
      <c r="X5">
        <v>0</v>
      </c>
      <c r="Y5" s="2">
        <v>1.1939338406799999E-10</v>
      </c>
      <c r="Z5">
        <v>0</v>
      </c>
      <c r="AA5">
        <v>0</v>
      </c>
      <c r="AB5" s="2">
        <v>1.0589307208900001E-10</v>
      </c>
      <c r="AC5">
        <v>0</v>
      </c>
      <c r="AD5">
        <v>0</v>
      </c>
      <c r="AE5" s="2">
        <v>6.4970251401000003E-11</v>
      </c>
      <c r="AF5">
        <v>0</v>
      </c>
      <c r="AG5" s="2">
        <v>1.0758061108600001E-10</v>
      </c>
      <c r="AH5" s="2">
        <v>1.07158726337E-10</v>
      </c>
      <c r="AI5">
        <v>0</v>
      </c>
      <c r="AJ5" s="2">
        <v>5.4001247917799997E-11</v>
      </c>
      <c r="AK5">
        <v>0</v>
      </c>
      <c r="AL5">
        <v>0</v>
      </c>
      <c r="AM5" s="2">
        <v>1.06314956838E-10</v>
      </c>
      <c r="AN5">
        <v>0</v>
      </c>
      <c r="AO5">
        <v>0</v>
      </c>
      <c r="AP5" s="2">
        <v>1.2403411631099999E-10</v>
      </c>
      <c r="AQ5">
        <v>0</v>
      </c>
      <c r="AR5">
        <v>0</v>
      </c>
      <c r="AS5" s="2">
        <v>1.14752651825E-10</v>
      </c>
      <c r="AT5">
        <v>157.69326913899999</v>
      </c>
    </row>
    <row r="6" spans="1:46" x14ac:dyDescent="0.35">
      <c r="A6">
        <v>16</v>
      </c>
      <c r="B6">
        <v>46</v>
      </c>
      <c r="C6">
        <v>8.1667757521599995</v>
      </c>
      <c r="D6">
        <v>10.0700671991</v>
      </c>
      <c r="E6">
        <v>11.920594836899999</v>
      </c>
      <c r="F6">
        <v>13.537305352600001</v>
      </c>
      <c r="G6">
        <v>14.740090389500001</v>
      </c>
      <c r="H6">
        <v>15.383216900300001</v>
      </c>
      <c r="I6">
        <v>15.385110211200001</v>
      </c>
      <c r="J6">
        <v>14.745920874799999</v>
      </c>
      <c r="K6">
        <v>13.5475416779</v>
      </c>
      <c r="L6">
        <v>11.936077111299999</v>
      </c>
      <c r="M6">
        <v>10.0921039079</v>
      </c>
      <c r="N6">
        <v>8.1972976605899994</v>
      </c>
      <c r="O6">
        <v>271.88470515799997</v>
      </c>
      <c r="P6">
        <v>65.532177992100003</v>
      </c>
      <c r="Q6">
        <v>76.282579393700004</v>
      </c>
      <c r="R6">
        <v>87.088378152600001</v>
      </c>
      <c r="S6">
        <v>97.592072354799996</v>
      </c>
      <c r="T6">
        <v>107.42152018500001</v>
      </c>
      <c r="U6">
        <v>116.197973362</v>
      </c>
      <c r="V6">
        <v>123.54565036</v>
      </c>
      <c r="W6">
        <v>129.10786604200001</v>
      </c>
      <c r="X6">
        <v>132.572308247</v>
      </c>
      <c r="Y6">
        <v>133.703686318</v>
      </c>
      <c r="Z6">
        <v>132.377655328</v>
      </c>
      <c r="AA6">
        <v>128.607581227</v>
      </c>
      <c r="AB6">
        <v>122.55634512100001</v>
      </c>
      <c r="AC6">
        <v>114.528688346</v>
      </c>
      <c r="AD6">
        <v>104.94427867500001</v>
      </c>
      <c r="AE6">
        <v>94.296108575000005</v>
      </c>
      <c r="AF6">
        <v>83.101725388700004</v>
      </c>
      <c r="AG6">
        <v>71.8555555035</v>
      </c>
      <c r="AH6">
        <v>60.989374267700001</v>
      </c>
      <c r="AI6">
        <v>50.8454584387</v>
      </c>
      <c r="AJ6">
        <v>41.663996287899998</v>
      </c>
      <c r="AK6">
        <v>33.583683368199999</v>
      </c>
      <c r="AL6">
        <v>26.652590096000001</v>
      </c>
      <c r="AM6">
        <v>20.845523401499999</v>
      </c>
      <c r="AN6">
        <v>16.084124430799999</v>
      </c>
      <c r="AO6">
        <v>12.256589813</v>
      </c>
      <c r="AP6">
        <v>9.2348651810900009</v>
      </c>
      <c r="AQ6">
        <v>6.8881613922199998</v>
      </c>
      <c r="AR6">
        <v>5.0924952716499998</v>
      </c>
      <c r="AS6">
        <v>3.7365626807800001</v>
      </c>
      <c r="AT6">
        <v>31.2076177671</v>
      </c>
    </row>
    <row r="7" spans="1:46" x14ac:dyDescent="0.35">
      <c r="A7">
        <v>16</v>
      </c>
      <c r="B7">
        <v>49</v>
      </c>
      <c r="C7">
        <v>4.8962934225600003</v>
      </c>
      <c r="D7">
        <v>6.0380192613599997</v>
      </c>
      <c r="E7">
        <v>7.1479799214600002</v>
      </c>
      <c r="F7">
        <v>8.1175200434600008</v>
      </c>
      <c r="G7">
        <v>8.8385413676900004</v>
      </c>
      <c r="H7">
        <v>9.2235575683899995</v>
      </c>
      <c r="I7">
        <v>9.2235592309900003</v>
      </c>
      <c r="J7">
        <v>8.8385470150399996</v>
      </c>
      <c r="K7">
        <v>8.1175319492100009</v>
      </c>
      <c r="L7">
        <v>7.1480029952799997</v>
      </c>
      <c r="M7">
        <v>6.0380632697600003</v>
      </c>
      <c r="N7">
        <v>4.8963774226199996</v>
      </c>
      <c r="O7">
        <v>51.6758006811</v>
      </c>
      <c r="P7">
        <v>8.8385470150399996</v>
      </c>
      <c r="Q7">
        <v>9.2235592309900003</v>
      </c>
      <c r="R7">
        <v>9.2235575683899995</v>
      </c>
      <c r="S7">
        <v>8.8385413676900004</v>
      </c>
      <c r="T7">
        <v>8.1175200434600008</v>
      </c>
      <c r="U7">
        <v>7.1479799214600002</v>
      </c>
      <c r="V7">
        <v>6.0380192613599997</v>
      </c>
      <c r="W7">
        <v>4.8962934225600003</v>
      </c>
      <c r="X7">
        <v>3.8149421502599998</v>
      </c>
      <c r="Y7">
        <v>2.85900906051</v>
      </c>
      <c r="Z7">
        <v>2.06339046645</v>
      </c>
      <c r="AA7">
        <v>1.4361059379400001</v>
      </c>
      <c r="AB7">
        <v>0.965380869591</v>
      </c>
      <c r="AC7">
        <v>0.62784205319399999</v>
      </c>
      <c r="AD7">
        <v>0.39576310912399998</v>
      </c>
      <c r="AE7">
        <v>0.242273077502</v>
      </c>
      <c r="AF7">
        <v>0.14433318798700001</v>
      </c>
      <c r="AG7">
        <v>8.3863978926800004E-2</v>
      </c>
      <c r="AH7">
        <v>4.7636155402800001E-2</v>
      </c>
      <c r="AI7">
        <v>2.65152829847E-2</v>
      </c>
      <c r="AJ7">
        <v>1.44990221568E-2</v>
      </c>
      <c r="AK7">
        <v>7.8087648073100003E-3</v>
      </c>
      <c r="AL7">
        <v>4.1531219539599996E-3</v>
      </c>
      <c r="AM7">
        <v>2.1871986056100001E-3</v>
      </c>
      <c r="AN7">
        <v>1.1437128421399999E-3</v>
      </c>
      <c r="AO7">
        <v>5.9549218896400003E-4</v>
      </c>
      <c r="AP7">
        <v>3.0960614199899999E-4</v>
      </c>
      <c r="AQ7">
        <v>1.61222263235E-4</v>
      </c>
      <c r="AR7" s="2">
        <v>8.4373875690099996E-5</v>
      </c>
      <c r="AS7" s="2">
        <v>4.4584507403299998E-5</v>
      </c>
      <c r="AT7">
        <v>12.7381455909</v>
      </c>
    </row>
    <row r="8" spans="1:46" x14ac:dyDescent="0.35">
      <c r="A8">
        <v>16</v>
      </c>
      <c r="B8">
        <v>59</v>
      </c>
      <c r="C8">
        <v>4.8962934225600003</v>
      </c>
      <c r="D8">
        <v>6.0380192613599997</v>
      </c>
      <c r="E8">
        <v>7.1479799214600002</v>
      </c>
      <c r="F8">
        <v>8.1175200434600008</v>
      </c>
      <c r="G8">
        <v>8.8385413676900004</v>
      </c>
      <c r="H8">
        <v>9.2235575683899995</v>
      </c>
      <c r="I8">
        <v>9.2235592309900003</v>
      </c>
      <c r="J8">
        <v>8.8385470150399996</v>
      </c>
      <c r="K8">
        <v>8.1175319492100009</v>
      </c>
      <c r="L8">
        <v>7.1480029952799997</v>
      </c>
      <c r="M8">
        <v>6.0380632697600003</v>
      </c>
      <c r="N8">
        <v>4.8963774226199996</v>
      </c>
      <c r="O8">
        <v>51.6758006811</v>
      </c>
      <c r="P8">
        <v>8.8385470150399996</v>
      </c>
      <c r="Q8">
        <v>9.2235592309900003</v>
      </c>
      <c r="R8">
        <v>9.2235575683899995</v>
      </c>
      <c r="S8">
        <v>8.8385413676900004</v>
      </c>
      <c r="T8">
        <v>8.1175200434600008</v>
      </c>
      <c r="U8">
        <v>7.1479799214600002</v>
      </c>
      <c r="V8">
        <v>6.0380192613599997</v>
      </c>
      <c r="W8">
        <v>4.8962934225600003</v>
      </c>
      <c r="X8">
        <v>3.8149421502599998</v>
      </c>
      <c r="Y8">
        <v>2.85900906051</v>
      </c>
      <c r="Z8">
        <v>2.06339046645</v>
      </c>
      <c r="AA8">
        <v>1.4361059379400001</v>
      </c>
      <c r="AB8">
        <v>0.965380869591</v>
      </c>
      <c r="AC8">
        <v>0.62784205319399999</v>
      </c>
      <c r="AD8">
        <v>0.39576310912399998</v>
      </c>
      <c r="AE8">
        <v>0.242273077502</v>
      </c>
      <c r="AF8">
        <v>0.14433318798700001</v>
      </c>
      <c r="AG8">
        <v>8.3863978926800004E-2</v>
      </c>
      <c r="AH8">
        <v>4.7636155402800001E-2</v>
      </c>
      <c r="AI8">
        <v>2.65152829847E-2</v>
      </c>
      <c r="AJ8">
        <v>1.44990221568E-2</v>
      </c>
      <c r="AK8">
        <v>7.8087648073100003E-3</v>
      </c>
      <c r="AL8">
        <v>4.1531219539599996E-3</v>
      </c>
      <c r="AM8">
        <v>2.1871986056100001E-3</v>
      </c>
      <c r="AN8">
        <v>1.1437128421399999E-3</v>
      </c>
      <c r="AO8">
        <v>5.9549218896400003E-4</v>
      </c>
      <c r="AP8">
        <v>3.0960614199899999E-4</v>
      </c>
      <c r="AQ8">
        <v>1.61222263235E-4</v>
      </c>
      <c r="AR8" s="2">
        <v>8.4373875690099996E-5</v>
      </c>
      <c r="AS8" s="2">
        <v>4.4584507403299998E-5</v>
      </c>
      <c r="AT8">
        <v>12.7381455909</v>
      </c>
    </row>
    <row r="9" spans="1:46" x14ac:dyDescent="0.35">
      <c r="A9">
        <v>16</v>
      </c>
      <c r="B9">
        <v>88</v>
      </c>
      <c r="C9">
        <v>4.8962934225600003</v>
      </c>
      <c r="D9">
        <v>6.0380192613599997</v>
      </c>
      <c r="E9">
        <v>7.1479799214600002</v>
      </c>
      <c r="F9">
        <v>8.1175200434600008</v>
      </c>
      <c r="G9">
        <v>8.8385413676900004</v>
      </c>
      <c r="H9">
        <v>9.2235575683899995</v>
      </c>
      <c r="I9">
        <v>9.2235592309900003</v>
      </c>
      <c r="J9">
        <v>8.8385470150399996</v>
      </c>
      <c r="K9">
        <v>8.1175319492100009</v>
      </c>
      <c r="L9">
        <v>7.1480029952799997</v>
      </c>
      <c r="M9">
        <v>6.0380632697600003</v>
      </c>
      <c r="N9">
        <v>4.8963774226199996</v>
      </c>
      <c r="O9">
        <v>51.6758006811</v>
      </c>
      <c r="P9">
        <v>8.8385470150399996</v>
      </c>
      <c r="Q9">
        <v>9.2235592309900003</v>
      </c>
      <c r="R9">
        <v>9.2235575683899995</v>
      </c>
      <c r="S9">
        <v>8.8385413676900004</v>
      </c>
      <c r="T9">
        <v>8.1175200434600008</v>
      </c>
      <c r="U9">
        <v>7.1479799214600002</v>
      </c>
      <c r="V9">
        <v>6.0380192613599997</v>
      </c>
      <c r="W9">
        <v>4.8962934225600003</v>
      </c>
      <c r="X9">
        <v>3.8149421502599998</v>
      </c>
      <c r="Y9">
        <v>2.85900906051</v>
      </c>
      <c r="Z9">
        <v>2.06339046645</v>
      </c>
      <c r="AA9">
        <v>1.4361059379400001</v>
      </c>
      <c r="AB9">
        <v>0.965380869591</v>
      </c>
      <c r="AC9">
        <v>0.62784205319399999</v>
      </c>
      <c r="AD9">
        <v>0.39576310912399998</v>
      </c>
      <c r="AE9">
        <v>0.242273077502</v>
      </c>
      <c r="AF9">
        <v>0.14433318798700001</v>
      </c>
      <c r="AG9">
        <v>8.3863978926800004E-2</v>
      </c>
      <c r="AH9">
        <v>4.7636155402800001E-2</v>
      </c>
      <c r="AI9">
        <v>2.65152829847E-2</v>
      </c>
      <c r="AJ9">
        <v>1.44990221568E-2</v>
      </c>
      <c r="AK9">
        <v>7.8087648073100003E-3</v>
      </c>
      <c r="AL9">
        <v>4.1531219539599996E-3</v>
      </c>
      <c r="AM9">
        <v>2.1871986056100001E-3</v>
      </c>
      <c r="AN9">
        <v>1.1437128421399999E-3</v>
      </c>
      <c r="AO9">
        <v>5.9549218896400003E-4</v>
      </c>
      <c r="AP9">
        <v>3.0960614199899999E-4</v>
      </c>
      <c r="AQ9">
        <v>1.61222263235E-4</v>
      </c>
      <c r="AR9" s="2">
        <v>8.4373875690099996E-5</v>
      </c>
      <c r="AS9" s="2">
        <v>4.4584507403299998E-5</v>
      </c>
      <c r="AT9">
        <v>12.7381455909</v>
      </c>
    </row>
    <row r="10" spans="1:46" x14ac:dyDescent="0.35">
      <c r="A10">
        <v>16</v>
      </c>
      <c r="B10">
        <v>94</v>
      </c>
      <c r="C10">
        <v>44.289441955900003</v>
      </c>
      <c r="D10">
        <v>67.257815968800003</v>
      </c>
      <c r="E10">
        <v>94.149342388899996</v>
      </c>
      <c r="F10">
        <v>121.31424163699999</v>
      </c>
      <c r="G10">
        <v>143.735876991</v>
      </c>
      <c r="H10">
        <v>156.48370416700001</v>
      </c>
      <c r="I10">
        <v>156.48370416700001</v>
      </c>
      <c r="J10">
        <v>143.735876991</v>
      </c>
      <c r="K10">
        <v>121.31424163699999</v>
      </c>
      <c r="L10">
        <v>94.149342388899996</v>
      </c>
      <c r="M10">
        <v>67.257815968800003</v>
      </c>
      <c r="N10">
        <v>44.289441955900003</v>
      </c>
      <c r="O10">
        <v>56.769576889900002</v>
      </c>
      <c r="P10" s="2">
        <v>6.4396488141899998E-11</v>
      </c>
      <c r="Q10" s="2">
        <v>7.0471628532699997E-11</v>
      </c>
      <c r="R10">
        <v>0</v>
      </c>
      <c r="S10" s="2">
        <v>1.8225421172199999E-11</v>
      </c>
      <c r="T10" s="2">
        <v>1.2757794820599999E-11</v>
      </c>
      <c r="U10">
        <v>0</v>
      </c>
      <c r="V10" s="2">
        <v>4.1462833166899998E-11</v>
      </c>
      <c r="W10">
        <v>0</v>
      </c>
      <c r="X10">
        <v>0</v>
      </c>
      <c r="Y10" s="2">
        <v>4.2981618264600001E-11</v>
      </c>
      <c r="Z10">
        <v>0</v>
      </c>
      <c r="AA10">
        <v>0</v>
      </c>
      <c r="AB10" s="2">
        <v>3.8121505951999998E-11</v>
      </c>
      <c r="AC10">
        <v>0</v>
      </c>
      <c r="AD10">
        <v>0</v>
      </c>
      <c r="AE10" s="2">
        <v>2.3389290504299999E-11</v>
      </c>
      <c r="AF10">
        <v>0</v>
      </c>
      <c r="AG10" s="2">
        <v>3.8729019990999998E-11</v>
      </c>
      <c r="AH10" s="2">
        <v>3.8577141481299998E-11</v>
      </c>
      <c r="AI10">
        <v>0</v>
      </c>
      <c r="AJ10" s="2">
        <v>1.9440449250399999E-11</v>
      </c>
      <c r="AK10">
        <v>0</v>
      </c>
      <c r="AL10">
        <v>0</v>
      </c>
      <c r="AM10" s="2">
        <v>3.8273384461799998E-11</v>
      </c>
      <c r="AN10">
        <v>0</v>
      </c>
      <c r="AO10">
        <v>0</v>
      </c>
      <c r="AP10" s="2">
        <v>4.4652281871999999E-11</v>
      </c>
      <c r="AQ10">
        <v>0</v>
      </c>
      <c r="AR10">
        <v>0</v>
      </c>
      <c r="AS10" s="2">
        <v>4.1310954657099999E-11</v>
      </c>
      <c r="AT10">
        <v>56.769576890099998</v>
      </c>
    </row>
    <row r="11" spans="1:46" x14ac:dyDescent="0.35">
      <c r="A11">
        <v>31</v>
      </c>
      <c r="B11">
        <v>19</v>
      </c>
      <c r="C11">
        <v>5.3958871778699997</v>
      </c>
      <c r="D11">
        <v>8.1941783587699994</v>
      </c>
      <c r="E11">
        <v>11.470436450899999</v>
      </c>
      <c r="F11">
        <v>14.7800001994</v>
      </c>
      <c r="G11">
        <v>17.51168092</v>
      </c>
      <c r="H11">
        <v>19.0647787728</v>
      </c>
      <c r="I11">
        <v>19.0647787728</v>
      </c>
      <c r="J11">
        <v>17.51168092</v>
      </c>
      <c r="K11">
        <v>14.7800001994</v>
      </c>
      <c r="L11">
        <v>11.470436450899999</v>
      </c>
      <c r="M11">
        <v>8.1941783587699994</v>
      </c>
      <c r="N11">
        <v>5.3958871778699997</v>
      </c>
      <c r="O11">
        <v>6.91637145345</v>
      </c>
      <c r="P11" s="2">
        <v>7.8455760406800005E-12</v>
      </c>
      <c r="Q11" s="2">
        <v>8.5857247237699996E-12</v>
      </c>
      <c r="R11">
        <v>0</v>
      </c>
      <c r="S11" s="2">
        <v>2.2204460492500001E-12</v>
      </c>
      <c r="T11" s="2">
        <v>1.5543122344800001E-12</v>
      </c>
      <c r="U11">
        <v>0</v>
      </c>
      <c r="V11" s="2">
        <v>5.0515147620499997E-12</v>
      </c>
      <c r="W11">
        <v>0</v>
      </c>
      <c r="X11">
        <v>0</v>
      </c>
      <c r="Y11" s="2">
        <v>5.2365519328200002E-12</v>
      </c>
      <c r="Z11">
        <v>0</v>
      </c>
      <c r="AA11">
        <v>0</v>
      </c>
      <c r="AB11" s="2">
        <v>4.64443298635E-12</v>
      </c>
      <c r="AC11">
        <v>0</v>
      </c>
      <c r="AD11">
        <v>0</v>
      </c>
      <c r="AE11" s="2">
        <v>2.8495724298700001E-12</v>
      </c>
      <c r="AF11">
        <v>0</v>
      </c>
      <c r="AG11" s="2">
        <v>4.7184478546499998E-12</v>
      </c>
      <c r="AH11" s="2">
        <v>4.6999441375800001E-12</v>
      </c>
      <c r="AI11">
        <v>0</v>
      </c>
      <c r="AJ11" s="2">
        <v>2.3684757858699998E-12</v>
      </c>
      <c r="AK11">
        <v>0</v>
      </c>
      <c r="AL11">
        <v>0</v>
      </c>
      <c r="AM11" s="2">
        <v>4.6629367034300002E-12</v>
      </c>
      <c r="AN11">
        <v>0</v>
      </c>
      <c r="AO11">
        <v>0</v>
      </c>
      <c r="AP11" s="2">
        <v>5.44009282067E-12</v>
      </c>
      <c r="AQ11">
        <v>0</v>
      </c>
      <c r="AR11">
        <v>0</v>
      </c>
      <c r="AS11" s="2">
        <v>5.0330110449700003E-12</v>
      </c>
      <c r="AT11">
        <v>6.91637145347</v>
      </c>
    </row>
    <row r="12" spans="1:46" x14ac:dyDescent="0.35">
      <c r="A12">
        <v>31</v>
      </c>
      <c r="B12">
        <v>21</v>
      </c>
      <c r="C12">
        <v>5.3958871778699997</v>
      </c>
      <c r="D12">
        <v>8.1941783587699994</v>
      </c>
      <c r="E12">
        <v>11.470436450899999</v>
      </c>
      <c r="F12">
        <v>14.7800001994</v>
      </c>
      <c r="G12">
        <v>17.51168092</v>
      </c>
      <c r="H12">
        <v>19.0647787728</v>
      </c>
      <c r="I12">
        <v>19.0647787728</v>
      </c>
      <c r="J12">
        <v>17.51168092</v>
      </c>
      <c r="K12">
        <v>14.7800001994</v>
      </c>
      <c r="L12">
        <v>11.470436450899999</v>
      </c>
      <c r="M12">
        <v>8.1941783587699994</v>
      </c>
      <c r="N12">
        <v>5.3958871778699997</v>
      </c>
      <c r="O12">
        <v>6.91637145345</v>
      </c>
      <c r="P12" s="2">
        <v>7.8455760406800005E-12</v>
      </c>
      <c r="Q12" s="2">
        <v>8.5857247237699996E-12</v>
      </c>
      <c r="R12">
        <v>0</v>
      </c>
      <c r="S12" s="2">
        <v>2.2204460492500001E-12</v>
      </c>
      <c r="T12" s="2">
        <v>1.5543122344800001E-12</v>
      </c>
      <c r="U12">
        <v>0</v>
      </c>
      <c r="V12" s="2">
        <v>5.0515147620499997E-12</v>
      </c>
      <c r="W12">
        <v>0</v>
      </c>
      <c r="X12">
        <v>0</v>
      </c>
      <c r="Y12" s="2">
        <v>5.2365519328200002E-12</v>
      </c>
      <c r="Z12">
        <v>0</v>
      </c>
      <c r="AA12">
        <v>0</v>
      </c>
      <c r="AB12" s="2">
        <v>4.64443298635E-12</v>
      </c>
      <c r="AC12">
        <v>0</v>
      </c>
      <c r="AD12">
        <v>0</v>
      </c>
      <c r="AE12" s="2">
        <v>2.8495724298700001E-12</v>
      </c>
      <c r="AF12">
        <v>0</v>
      </c>
      <c r="AG12" s="2">
        <v>4.7184478546499998E-12</v>
      </c>
      <c r="AH12" s="2">
        <v>4.6999441375800001E-12</v>
      </c>
      <c r="AI12">
        <v>0</v>
      </c>
      <c r="AJ12" s="2">
        <v>2.3684757858699998E-12</v>
      </c>
      <c r="AK12">
        <v>0</v>
      </c>
      <c r="AL12">
        <v>0</v>
      </c>
      <c r="AM12" s="2">
        <v>4.6629367034300002E-12</v>
      </c>
      <c r="AN12">
        <v>0</v>
      </c>
      <c r="AO12">
        <v>0</v>
      </c>
      <c r="AP12" s="2">
        <v>5.44009282067E-12</v>
      </c>
      <c r="AQ12">
        <v>0</v>
      </c>
      <c r="AR12">
        <v>0</v>
      </c>
      <c r="AS12" s="2">
        <v>5.0330110449700003E-12</v>
      </c>
      <c r="AT12">
        <v>6.91637145347</v>
      </c>
    </row>
    <row r="13" spans="1:46" x14ac:dyDescent="0.35">
      <c r="A13">
        <v>31</v>
      </c>
      <c r="B13">
        <v>34</v>
      </c>
      <c r="C13">
        <v>2.6979435889299999</v>
      </c>
      <c r="D13">
        <v>4.0970891793800002</v>
      </c>
      <c r="E13">
        <v>5.7352182254399997</v>
      </c>
      <c r="F13">
        <v>7.3900000996999999</v>
      </c>
      <c r="G13">
        <v>8.7558404599999999</v>
      </c>
      <c r="H13">
        <v>9.5323893864200002</v>
      </c>
      <c r="I13">
        <v>9.5323893864200002</v>
      </c>
      <c r="J13">
        <v>8.7558404599999999</v>
      </c>
      <c r="K13">
        <v>7.3900000996999999</v>
      </c>
      <c r="L13">
        <v>5.7352182254399997</v>
      </c>
      <c r="M13">
        <v>4.0970891793800002</v>
      </c>
      <c r="N13">
        <v>2.6979435889299999</v>
      </c>
      <c r="O13">
        <v>3.45818572672</v>
      </c>
      <c r="P13" s="2">
        <v>3.9227880203400002E-12</v>
      </c>
      <c r="Q13" s="2">
        <v>4.2928623618800004E-12</v>
      </c>
      <c r="R13">
        <v>0</v>
      </c>
      <c r="S13" s="2">
        <v>1.11022302462E-12</v>
      </c>
      <c r="T13" s="2">
        <v>7.7715611723800005E-13</v>
      </c>
      <c r="U13">
        <v>0</v>
      </c>
      <c r="V13" s="2">
        <v>2.52575738102E-12</v>
      </c>
      <c r="W13">
        <v>0</v>
      </c>
      <c r="X13">
        <v>0</v>
      </c>
      <c r="Y13" s="2">
        <v>2.6182759664100001E-12</v>
      </c>
      <c r="Z13">
        <v>0</v>
      </c>
      <c r="AA13">
        <v>0</v>
      </c>
      <c r="AB13" s="2">
        <v>2.3222164931700001E-12</v>
      </c>
      <c r="AC13">
        <v>0</v>
      </c>
      <c r="AD13">
        <v>0</v>
      </c>
      <c r="AE13" s="2">
        <v>1.42478621493E-12</v>
      </c>
      <c r="AF13">
        <v>0</v>
      </c>
      <c r="AG13" s="2">
        <v>2.35922392732E-12</v>
      </c>
      <c r="AH13" s="2">
        <v>2.34997206879E-12</v>
      </c>
      <c r="AI13">
        <v>0</v>
      </c>
      <c r="AJ13" s="2">
        <v>1.1842378929300001E-12</v>
      </c>
      <c r="AK13">
        <v>0</v>
      </c>
      <c r="AL13">
        <v>0</v>
      </c>
      <c r="AM13" s="2">
        <v>2.3314683517199999E-12</v>
      </c>
      <c r="AN13">
        <v>0</v>
      </c>
      <c r="AO13">
        <v>0</v>
      </c>
      <c r="AP13" s="2">
        <v>2.7200464103300002E-12</v>
      </c>
      <c r="AQ13">
        <v>0</v>
      </c>
      <c r="AR13">
        <v>0</v>
      </c>
      <c r="AS13" s="2">
        <v>2.5165055224799999E-12</v>
      </c>
      <c r="AT13">
        <v>3.45818572673</v>
      </c>
    </row>
    <row r="14" spans="1:46" x14ac:dyDescent="0.35">
      <c r="A14">
        <v>31</v>
      </c>
      <c r="B14">
        <v>37</v>
      </c>
      <c r="C14">
        <v>5.3958871778699997</v>
      </c>
      <c r="D14">
        <v>8.1941783587699994</v>
      </c>
      <c r="E14">
        <v>11.470436450899999</v>
      </c>
      <c r="F14">
        <v>14.7800001994</v>
      </c>
      <c r="G14">
        <v>17.51168092</v>
      </c>
      <c r="H14">
        <v>19.0647787728</v>
      </c>
      <c r="I14">
        <v>19.0647787728</v>
      </c>
      <c r="J14">
        <v>17.51168092</v>
      </c>
      <c r="K14">
        <v>14.7800001994</v>
      </c>
      <c r="L14">
        <v>11.470436450899999</v>
      </c>
      <c r="M14">
        <v>8.1941783587699994</v>
      </c>
      <c r="N14">
        <v>5.3958871778699997</v>
      </c>
      <c r="O14">
        <v>6.91637145345</v>
      </c>
      <c r="P14" s="2">
        <v>7.8455760406800005E-12</v>
      </c>
      <c r="Q14" s="2">
        <v>8.5857247237699996E-12</v>
      </c>
      <c r="R14">
        <v>0</v>
      </c>
      <c r="S14" s="2">
        <v>2.2204460492500001E-12</v>
      </c>
      <c r="T14" s="2">
        <v>1.5543122344800001E-12</v>
      </c>
      <c r="U14">
        <v>0</v>
      </c>
      <c r="V14" s="2">
        <v>5.0515147620499997E-12</v>
      </c>
      <c r="W14">
        <v>0</v>
      </c>
      <c r="X14">
        <v>0</v>
      </c>
      <c r="Y14" s="2">
        <v>5.2365519328200002E-12</v>
      </c>
      <c r="Z14">
        <v>0</v>
      </c>
      <c r="AA14">
        <v>0</v>
      </c>
      <c r="AB14" s="2">
        <v>4.64443298635E-12</v>
      </c>
      <c r="AC14">
        <v>0</v>
      </c>
      <c r="AD14">
        <v>0</v>
      </c>
      <c r="AE14" s="2">
        <v>2.8495724298700001E-12</v>
      </c>
      <c r="AF14">
        <v>0</v>
      </c>
      <c r="AG14" s="2">
        <v>4.7184478546499998E-12</v>
      </c>
      <c r="AH14" s="2">
        <v>4.6999441375800001E-12</v>
      </c>
      <c r="AI14">
        <v>0</v>
      </c>
      <c r="AJ14" s="2">
        <v>2.3684757858699998E-12</v>
      </c>
      <c r="AK14">
        <v>0</v>
      </c>
      <c r="AL14">
        <v>0</v>
      </c>
      <c r="AM14" s="2">
        <v>4.6629367034300002E-12</v>
      </c>
      <c r="AN14">
        <v>0</v>
      </c>
      <c r="AO14">
        <v>0</v>
      </c>
      <c r="AP14" s="2">
        <v>5.44009282067E-12</v>
      </c>
      <c r="AQ14">
        <v>0</v>
      </c>
      <c r="AR14">
        <v>0</v>
      </c>
      <c r="AS14" s="2">
        <v>5.0330110449700003E-12</v>
      </c>
      <c r="AT14">
        <v>6.91637145347</v>
      </c>
    </row>
    <row r="15" spans="1:46" x14ac:dyDescent="0.35">
      <c r="A15">
        <v>31</v>
      </c>
      <c r="B15">
        <v>46</v>
      </c>
      <c r="C15">
        <v>0.35819191895399999</v>
      </c>
      <c r="D15">
        <v>0.44166961399499999</v>
      </c>
      <c r="E15">
        <v>0.52283310687999995</v>
      </c>
      <c r="F15">
        <v>0.59374146283499996</v>
      </c>
      <c r="G15">
        <v>0.64649519252200005</v>
      </c>
      <c r="H15">
        <v>0.674702495628</v>
      </c>
      <c r="I15">
        <v>0.67478553557800003</v>
      </c>
      <c r="J15">
        <v>0.64675091555999997</v>
      </c>
      <c r="K15">
        <v>0.59419042446899994</v>
      </c>
      <c r="L15">
        <v>0.52351215400499995</v>
      </c>
      <c r="M15">
        <v>0.44263613631100002</v>
      </c>
      <c r="N15">
        <v>0.35953059914899999</v>
      </c>
      <c r="O15">
        <v>11.924767770100001</v>
      </c>
      <c r="P15">
        <v>2.87421833299</v>
      </c>
      <c r="Q15">
        <v>3.3457271663900001</v>
      </c>
      <c r="R15">
        <v>3.8196657084500001</v>
      </c>
      <c r="S15">
        <v>4.2803540506499997</v>
      </c>
      <c r="T15">
        <v>4.7114701835500004</v>
      </c>
      <c r="U15">
        <v>5.0964023404400001</v>
      </c>
      <c r="V15">
        <v>5.4186688754399999</v>
      </c>
      <c r="W15">
        <v>5.6626257036099998</v>
      </c>
      <c r="X15">
        <v>5.8145749231200003</v>
      </c>
      <c r="Y15">
        <v>5.8641967683300003</v>
      </c>
      <c r="Z15">
        <v>5.8060375143799998</v>
      </c>
      <c r="AA15">
        <v>5.6406833871400002</v>
      </c>
      <c r="AB15">
        <v>5.3752782947700002</v>
      </c>
      <c r="AC15">
        <v>5.0231880853700002</v>
      </c>
      <c r="AD15">
        <v>4.6028192401299997</v>
      </c>
      <c r="AE15">
        <v>4.1357942357499997</v>
      </c>
      <c r="AF15">
        <v>3.6448125170500001</v>
      </c>
      <c r="AG15">
        <v>3.1515594519099999</v>
      </c>
      <c r="AH15">
        <v>2.6749725556000001</v>
      </c>
      <c r="AI15">
        <v>2.2300639666099999</v>
      </c>
      <c r="AJ15">
        <v>1.8273682582399999</v>
      </c>
      <c r="AK15">
        <v>1.47296856878</v>
      </c>
      <c r="AL15">
        <v>1.1689732498300001</v>
      </c>
      <c r="AM15">
        <v>0.91427734217000001</v>
      </c>
      <c r="AN15">
        <v>0.70544405398099996</v>
      </c>
      <c r="AO15">
        <v>0.53756972864200003</v>
      </c>
      <c r="AP15">
        <v>0.40503794653899999</v>
      </c>
      <c r="AQ15">
        <v>0.30211234176399998</v>
      </c>
      <c r="AR15">
        <v>0.223355055774</v>
      </c>
      <c r="AS15">
        <v>0.163884328104</v>
      </c>
      <c r="AT15">
        <v>1.3687551652200001</v>
      </c>
    </row>
    <row r="16" spans="1:46" x14ac:dyDescent="0.35">
      <c r="A16">
        <v>31</v>
      </c>
      <c r="B16">
        <v>49</v>
      </c>
      <c r="C16">
        <v>0.214749711516</v>
      </c>
      <c r="D16">
        <v>0.2648254062</v>
      </c>
      <c r="E16">
        <v>0.31350789129200002</v>
      </c>
      <c r="F16">
        <v>0.356031580854</v>
      </c>
      <c r="G16">
        <v>0.38765532314399997</v>
      </c>
      <c r="H16">
        <v>0.40454199861399998</v>
      </c>
      <c r="I16">
        <v>0.40454207153499999</v>
      </c>
      <c r="J16">
        <v>0.38765557083500002</v>
      </c>
      <c r="K16">
        <v>0.35603210303600002</v>
      </c>
      <c r="L16">
        <v>0.31350890330199999</v>
      </c>
      <c r="M16">
        <v>0.26482733639299999</v>
      </c>
      <c r="N16">
        <v>0.21475339572900001</v>
      </c>
      <c r="O16">
        <v>2.2664824860200001</v>
      </c>
      <c r="P16">
        <v>0.38765557083500002</v>
      </c>
      <c r="Q16">
        <v>0.40454207153499999</v>
      </c>
      <c r="R16">
        <v>0.40454199861399998</v>
      </c>
      <c r="S16">
        <v>0.38765532314399997</v>
      </c>
      <c r="T16">
        <v>0.356031580854</v>
      </c>
      <c r="U16">
        <v>0.31350789129200002</v>
      </c>
      <c r="V16">
        <v>0.2648254062</v>
      </c>
      <c r="W16">
        <v>0.214749711516</v>
      </c>
      <c r="X16">
        <v>0.16732202413399999</v>
      </c>
      <c r="Y16">
        <v>0.125395134233</v>
      </c>
      <c r="Z16">
        <v>9.0499581861900005E-2</v>
      </c>
      <c r="AA16">
        <v>6.2987102541399997E-2</v>
      </c>
      <c r="AB16">
        <v>4.2341266210100002E-2</v>
      </c>
      <c r="AC16">
        <v>2.7536932157599999E-2</v>
      </c>
      <c r="AD16">
        <v>1.7358031101899998E-2</v>
      </c>
      <c r="AE16">
        <v>1.0626012171199999E-2</v>
      </c>
      <c r="AF16">
        <v>6.3304029818799998E-3</v>
      </c>
      <c r="AG16">
        <v>3.67824468977E-3</v>
      </c>
      <c r="AH16">
        <v>2.0893050615299999E-3</v>
      </c>
      <c r="AI16">
        <v>1.1629510081E-3</v>
      </c>
      <c r="AJ16">
        <v>6.3592202441900005E-4</v>
      </c>
      <c r="AK16">
        <v>3.4248968453099999E-4</v>
      </c>
      <c r="AL16">
        <v>1.8215447166499999E-4</v>
      </c>
      <c r="AM16" s="2">
        <v>9.59297634039E-5</v>
      </c>
      <c r="AN16" s="2">
        <v>5.0162843953600003E-5</v>
      </c>
      <c r="AO16" s="2">
        <v>2.6118078463300001E-5</v>
      </c>
      <c r="AP16" s="2">
        <v>1.35792167544E-5</v>
      </c>
      <c r="AQ16" s="2">
        <v>7.0711518962600003E-6</v>
      </c>
      <c r="AR16" s="2">
        <v>3.7006085828999998E-6</v>
      </c>
      <c r="AS16" s="2">
        <v>1.9554608510199999E-6</v>
      </c>
      <c r="AT16">
        <v>0.558690596092</v>
      </c>
    </row>
    <row r="17" spans="1:46" x14ac:dyDescent="0.35">
      <c r="A17">
        <v>31</v>
      </c>
      <c r="B17">
        <v>59</v>
      </c>
      <c r="C17">
        <v>0.214749711516</v>
      </c>
      <c r="D17">
        <v>0.2648254062</v>
      </c>
      <c r="E17">
        <v>0.31350789129200002</v>
      </c>
      <c r="F17">
        <v>0.356031580854</v>
      </c>
      <c r="G17">
        <v>0.38765532314399997</v>
      </c>
      <c r="H17">
        <v>0.40454199861399998</v>
      </c>
      <c r="I17">
        <v>0.40454207153499999</v>
      </c>
      <c r="J17">
        <v>0.38765557083500002</v>
      </c>
      <c r="K17">
        <v>0.35603210303600002</v>
      </c>
      <c r="L17">
        <v>0.31350890330199999</v>
      </c>
      <c r="M17">
        <v>0.26482733639299999</v>
      </c>
      <c r="N17">
        <v>0.21475339572900001</v>
      </c>
      <c r="O17">
        <v>2.2664824860200001</v>
      </c>
      <c r="P17">
        <v>0.38765557083500002</v>
      </c>
      <c r="Q17">
        <v>0.40454207153499999</v>
      </c>
      <c r="R17">
        <v>0.40454199861399998</v>
      </c>
      <c r="S17">
        <v>0.38765532314399997</v>
      </c>
      <c r="T17">
        <v>0.356031580854</v>
      </c>
      <c r="U17">
        <v>0.31350789129200002</v>
      </c>
      <c r="V17">
        <v>0.2648254062</v>
      </c>
      <c r="W17">
        <v>0.214749711516</v>
      </c>
      <c r="X17">
        <v>0.16732202413399999</v>
      </c>
      <c r="Y17">
        <v>0.125395134233</v>
      </c>
      <c r="Z17">
        <v>9.0499581861900005E-2</v>
      </c>
      <c r="AA17">
        <v>6.2987102541399997E-2</v>
      </c>
      <c r="AB17">
        <v>4.2341266210100002E-2</v>
      </c>
      <c r="AC17">
        <v>2.7536932157599999E-2</v>
      </c>
      <c r="AD17">
        <v>1.7358031101899998E-2</v>
      </c>
      <c r="AE17">
        <v>1.0626012171199999E-2</v>
      </c>
      <c r="AF17">
        <v>6.3304029818799998E-3</v>
      </c>
      <c r="AG17">
        <v>3.67824468977E-3</v>
      </c>
      <c r="AH17">
        <v>2.0893050615299999E-3</v>
      </c>
      <c r="AI17">
        <v>1.1629510081E-3</v>
      </c>
      <c r="AJ17">
        <v>6.3592202441900005E-4</v>
      </c>
      <c r="AK17">
        <v>3.4248968453099999E-4</v>
      </c>
      <c r="AL17">
        <v>1.8215447166499999E-4</v>
      </c>
      <c r="AM17" s="2">
        <v>9.59297634039E-5</v>
      </c>
      <c r="AN17" s="2">
        <v>5.0162843953600003E-5</v>
      </c>
      <c r="AO17" s="2">
        <v>2.6118078463300001E-5</v>
      </c>
      <c r="AP17" s="2">
        <v>1.35792167544E-5</v>
      </c>
      <c r="AQ17" s="2">
        <v>7.0711518962600003E-6</v>
      </c>
      <c r="AR17" s="2">
        <v>3.7006085828999998E-6</v>
      </c>
      <c r="AS17" s="2">
        <v>1.9554608510199999E-6</v>
      </c>
      <c r="AT17">
        <v>0.558690596092</v>
      </c>
    </row>
    <row r="18" spans="1:46" x14ac:dyDescent="0.35">
      <c r="A18">
        <v>31</v>
      </c>
      <c r="B18">
        <v>88</v>
      </c>
      <c r="C18">
        <v>0.214749711516</v>
      </c>
      <c r="D18">
        <v>0.2648254062</v>
      </c>
      <c r="E18">
        <v>0.31350789129200002</v>
      </c>
      <c r="F18">
        <v>0.356031580854</v>
      </c>
      <c r="G18">
        <v>0.38765532314399997</v>
      </c>
      <c r="H18">
        <v>0.40454199861399998</v>
      </c>
      <c r="I18">
        <v>0.40454207153499999</v>
      </c>
      <c r="J18">
        <v>0.38765557083500002</v>
      </c>
      <c r="K18">
        <v>0.35603210303600002</v>
      </c>
      <c r="L18">
        <v>0.31350890330199999</v>
      </c>
      <c r="M18">
        <v>0.26482733639299999</v>
      </c>
      <c r="N18">
        <v>0.21475339572900001</v>
      </c>
      <c r="O18">
        <v>2.2664824860200001</v>
      </c>
      <c r="P18">
        <v>0.38765557083500002</v>
      </c>
      <c r="Q18">
        <v>0.40454207153499999</v>
      </c>
      <c r="R18">
        <v>0.40454199861399998</v>
      </c>
      <c r="S18">
        <v>0.38765532314399997</v>
      </c>
      <c r="T18">
        <v>0.356031580854</v>
      </c>
      <c r="U18">
        <v>0.31350789129200002</v>
      </c>
      <c r="V18">
        <v>0.2648254062</v>
      </c>
      <c r="W18">
        <v>0.214749711516</v>
      </c>
      <c r="X18">
        <v>0.16732202413399999</v>
      </c>
      <c r="Y18">
        <v>0.125395134233</v>
      </c>
      <c r="Z18">
        <v>9.0499581861900005E-2</v>
      </c>
      <c r="AA18">
        <v>6.2987102541399997E-2</v>
      </c>
      <c r="AB18">
        <v>4.2341266210100002E-2</v>
      </c>
      <c r="AC18">
        <v>2.7536932157599999E-2</v>
      </c>
      <c r="AD18">
        <v>1.7358031101899998E-2</v>
      </c>
      <c r="AE18">
        <v>1.0626012171199999E-2</v>
      </c>
      <c r="AF18">
        <v>6.3304029818799998E-3</v>
      </c>
      <c r="AG18">
        <v>3.67824468977E-3</v>
      </c>
      <c r="AH18">
        <v>2.0893050615299999E-3</v>
      </c>
      <c r="AI18">
        <v>1.1629510081E-3</v>
      </c>
      <c r="AJ18">
        <v>6.3592202441900005E-4</v>
      </c>
      <c r="AK18">
        <v>3.4248968453099999E-4</v>
      </c>
      <c r="AL18">
        <v>1.8215447166499999E-4</v>
      </c>
      <c r="AM18" s="2">
        <v>9.59297634039E-5</v>
      </c>
      <c r="AN18" s="2">
        <v>5.0162843953600003E-5</v>
      </c>
      <c r="AO18" s="2">
        <v>2.6118078463300001E-5</v>
      </c>
      <c r="AP18" s="2">
        <v>1.35792167544E-5</v>
      </c>
      <c r="AQ18" s="2">
        <v>7.0711518962600003E-6</v>
      </c>
      <c r="AR18" s="2">
        <v>3.7006085828999998E-6</v>
      </c>
      <c r="AS18" s="2">
        <v>1.9554608510199999E-6</v>
      </c>
      <c r="AT18">
        <v>0.558690596092</v>
      </c>
    </row>
    <row r="19" spans="1:46" x14ac:dyDescent="0.35">
      <c r="A19">
        <v>31</v>
      </c>
      <c r="B19">
        <v>94</v>
      </c>
      <c r="C19">
        <v>1.9425193840299999</v>
      </c>
      <c r="D19">
        <v>2.9499042091600001</v>
      </c>
      <c r="E19">
        <v>4.1293571223200001</v>
      </c>
      <c r="F19">
        <v>5.3208000717799999</v>
      </c>
      <c r="G19">
        <v>6.3042051311999998</v>
      </c>
      <c r="H19">
        <v>6.8633203582200002</v>
      </c>
      <c r="I19">
        <v>6.8633203582200002</v>
      </c>
      <c r="J19">
        <v>6.3042051311999998</v>
      </c>
      <c r="K19">
        <v>5.3208000717799999</v>
      </c>
      <c r="L19">
        <v>4.1293571223200001</v>
      </c>
      <c r="M19">
        <v>2.9499042091600001</v>
      </c>
      <c r="N19">
        <v>1.9425193840299999</v>
      </c>
      <c r="O19">
        <v>2.4898937232399998</v>
      </c>
      <c r="P19" s="2">
        <v>2.8244073746500002E-12</v>
      </c>
      <c r="Q19" s="2">
        <v>3.0908609005600002E-12</v>
      </c>
      <c r="R19">
        <v>0</v>
      </c>
      <c r="S19" s="2">
        <v>7.9936057773000002E-13</v>
      </c>
      <c r="T19" s="2">
        <v>5.5955240441100004E-13</v>
      </c>
      <c r="U19">
        <v>0</v>
      </c>
      <c r="V19" s="2">
        <v>1.8185453143399999E-12</v>
      </c>
      <c r="W19">
        <v>0</v>
      </c>
      <c r="X19">
        <v>0</v>
      </c>
      <c r="Y19" s="2">
        <v>1.8851586958099999E-12</v>
      </c>
      <c r="Z19">
        <v>0</v>
      </c>
      <c r="AA19">
        <v>0</v>
      </c>
      <c r="AB19" s="2">
        <v>1.6719958750899999E-12</v>
      </c>
      <c r="AC19">
        <v>0</v>
      </c>
      <c r="AD19">
        <v>0</v>
      </c>
      <c r="AE19" s="2">
        <v>1.0258460747500001E-12</v>
      </c>
      <c r="AF19">
        <v>0</v>
      </c>
      <c r="AG19" s="2">
        <v>1.6986412276700001E-12</v>
      </c>
      <c r="AH19" s="2">
        <v>1.6919798895299999E-12</v>
      </c>
      <c r="AI19">
        <v>0</v>
      </c>
      <c r="AJ19" s="2">
        <v>8.5265128291199996E-13</v>
      </c>
      <c r="AK19">
        <v>0</v>
      </c>
      <c r="AL19">
        <v>0</v>
      </c>
      <c r="AM19" s="2">
        <v>1.6786572132399999E-12</v>
      </c>
      <c r="AN19">
        <v>0</v>
      </c>
      <c r="AO19">
        <v>0</v>
      </c>
      <c r="AP19" s="2">
        <v>1.9584334154399999E-12</v>
      </c>
      <c r="AQ19">
        <v>0</v>
      </c>
      <c r="AR19">
        <v>0</v>
      </c>
      <c r="AS19" s="2">
        <v>1.8118839761899999E-12</v>
      </c>
      <c r="AT19">
        <v>2.4898937232499998</v>
      </c>
    </row>
    <row r="20" spans="1:46" x14ac:dyDescent="0.35">
      <c r="A20">
        <v>45</v>
      </c>
      <c r="B20">
        <v>19</v>
      </c>
      <c r="C20">
        <v>5.3958871778699997</v>
      </c>
      <c r="D20">
        <v>8.1941783587699994</v>
      </c>
      <c r="E20">
        <v>11.470436450899999</v>
      </c>
      <c r="F20">
        <v>14.7800001994</v>
      </c>
      <c r="G20">
        <v>17.51168092</v>
      </c>
      <c r="H20">
        <v>19.0647787728</v>
      </c>
      <c r="I20">
        <v>19.0647787728</v>
      </c>
      <c r="J20">
        <v>17.51168092</v>
      </c>
      <c r="K20">
        <v>14.7800001994</v>
      </c>
      <c r="L20">
        <v>11.470436450899999</v>
      </c>
      <c r="M20">
        <v>8.1941783587699994</v>
      </c>
      <c r="N20">
        <v>5.3958871778699997</v>
      </c>
      <c r="O20">
        <v>6.91637145345</v>
      </c>
      <c r="P20" s="2">
        <v>7.8455760406800005E-12</v>
      </c>
      <c r="Q20" s="2">
        <v>8.5857247237699996E-12</v>
      </c>
      <c r="R20">
        <v>0</v>
      </c>
      <c r="S20" s="2">
        <v>2.2204460492500001E-12</v>
      </c>
      <c r="T20" s="2">
        <v>1.5543122344800001E-12</v>
      </c>
      <c r="U20">
        <v>0</v>
      </c>
      <c r="V20" s="2">
        <v>5.0515147620499997E-12</v>
      </c>
      <c r="W20">
        <v>0</v>
      </c>
      <c r="X20">
        <v>0</v>
      </c>
      <c r="Y20" s="2">
        <v>5.2365519328200002E-12</v>
      </c>
      <c r="Z20">
        <v>0</v>
      </c>
      <c r="AA20">
        <v>0</v>
      </c>
      <c r="AB20" s="2">
        <v>4.64443298635E-12</v>
      </c>
      <c r="AC20">
        <v>0</v>
      </c>
      <c r="AD20">
        <v>0</v>
      </c>
      <c r="AE20" s="2">
        <v>2.8495724298700001E-12</v>
      </c>
      <c r="AF20">
        <v>0</v>
      </c>
      <c r="AG20" s="2">
        <v>4.7184478546499998E-12</v>
      </c>
      <c r="AH20" s="2">
        <v>4.6999441375800001E-12</v>
      </c>
      <c r="AI20">
        <v>0</v>
      </c>
      <c r="AJ20" s="2">
        <v>2.3684757858699998E-12</v>
      </c>
      <c r="AK20">
        <v>0</v>
      </c>
      <c r="AL20">
        <v>0</v>
      </c>
      <c r="AM20" s="2">
        <v>4.6629367034300002E-12</v>
      </c>
      <c r="AN20">
        <v>0</v>
      </c>
      <c r="AO20">
        <v>0</v>
      </c>
      <c r="AP20" s="2">
        <v>5.44009282067E-12</v>
      </c>
      <c r="AQ20">
        <v>0</v>
      </c>
      <c r="AR20">
        <v>0</v>
      </c>
      <c r="AS20" s="2">
        <v>5.0330110449700003E-12</v>
      </c>
      <c r="AT20">
        <v>6.91637145347</v>
      </c>
    </row>
    <row r="21" spans="1:46" x14ac:dyDescent="0.35">
      <c r="A21">
        <v>45</v>
      </c>
      <c r="B21">
        <v>21</v>
      </c>
      <c r="C21">
        <v>5.3958871778699997</v>
      </c>
      <c r="D21">
        <v>8.1941783587699994</v>
      </c>
      <c r="E21">
        <v>11.470436450899999</v>
      </c>
      <c r="F21">
        <v>14.7800001994</v>
      </c>
      <c r="G21">
        <v>17.51168092</v>
      </c>
      <c r="H21">
        <v>19.0647787728</v>
      </c>
      <c r="I21">
        <v>19.0647787728</v>
      </c>
      <c r="J21">
        <v>17.51168092</v>
      </c>
      <c r="K21">
        <v>14.7800001994</v>
      </c>
      <c r="L21">
        <v>11.470436450899999</v>
      </c>
      <c r="M21">
        <v>8.1941783587699994</v>
      </c>
      <c r="N21">
        <v>5.3958871778699997</v>
      </c>
      <c r="O21">
        <v>6.91637145345</v>
      </c>
      <c r="P21" s="2">
        <v>7.8455760406800005E-12</v>
      </c>
      <c r="Q21" s="2">
        <v>8.5857247237699996E-12</v>
      </c>
      <c r="R21">
        <v>0</v>
      </c>
      <c r="S21" s="2">
        <v>2.2204460492500001E-12</v>
      </c>
      <c r="T21" s="2">
        <v>1.5543122344800001E-12</v>
      </c>
      <c r="U21">
        <v>0</v>
      </c>
      <c r="V21" s="2">
        <v>5.0515147620499997E-12</v>
      </c>
      <c r="W21">
        <v>0</v>
      </c>
      <c r="X21">
        <v>0</v>
      </c>
      <c r="Y21" s="2">
        <v>5.2365519328200002E-12</v>
      </c>
      <c r="Z21">
        <v>0</v>
      </c>
      <c r="AA21">
        <v>0</v>
      </c>
      <c r="AB21" s="2">
        <v>4.64443298635E-12</v>
      </c>
      <c r="AC21">
        <v>0</v>
      </c>
      <c r="AD21">
        <v>0</v>
      </c>
      <c r="AE21" s="2">
        <v>2.8495724298700001E-12</v>
      </c>
      <c r="AF21">
        <v>0</v>
      </c>
      <c r="AG21" s="2">
        <v>4.7184478546499998E-12</v>
      </c>
      <c r="AH21" s="2">
        <v>4.6999441375800001E-12</v>
      </c>
      <c r="AI21">
        <v>0</v>
      </c>
      <c r="AJ21" s="2">
        <v>2.3684757858699998E-12</v>
      </c>
      <c r="AK21">
        <v>0</v>
      </c>
      <c r="AL21">
        <v>0</v>
      </c>
      <c r="AM21" s="2">
        <v>4.6629367034300002E-12</v>
      </c>
      <c r="AN21">
        <v>0</v>
      </c>
      <c r="AO21">
        <v>0</v>
      </c>
      <c r="AP21" s="2">
        <v>5.44009282067E-12</v>
      </c>
      <c r="AQ21">
        <v>0</v>
      </c>
      <c r="AR21">
        <v>0</v>
      </c>
      <c r="AS21" s="2">
        <v>5.0330110449700003E-12</v>
      </c>
      <c r="AT21">
        <v>6.91637145347</v>
      </c>
    </row>
    <row r="22" spans="1:46" x14ac:dyDescent="0.35">
      <c r="A22">
        <v>45</v>
      </c>
      <c r="B22">
        <v>34</v>
      </c>
      <c r="C22">
        <v>2.6979435889299999</v>
      </c>
      <c r="D22">
        <v>4.0970891793800002</v>
      </c>
      <c r="E22">
        <v>5.7352182254399997</v>
      </c>
      <c r="F22">
        <v>7.3900000996999999</v>
      </c>
      <c r="G22">
        <v>8.7558404599999999</v>
      </c>
      <c r="H22">
        <v>9.5323893864200002</v>
      </c>
      <c r="I22">
        <v>9.5323893864200002</v>
      </c>
      <c r="J22">
        <v>8.7558404599999999</v>
      </c>
      <c r="K22">
        <v>7.3900000996999999</v>
      </c>
      <c r="L22">
        <v>5.7352182254399997</v>
      </c>
      <c r="M22">
        <v>4.0970891793800002</v>
      </c>
      <c r="N22">
        <v>2.6979435889299999</v>
      </c>
      <c r="O22">
        <v>3.45818572672</v>
      </c>
      <c r="P22" s="2">
        <v>3.9227880203400002E-12</v>
      </c>
      <c r="Q22" s="2">
        <v>4.2928623618800004E-12</v>
      </c>
      <c r="R22">
        <v>0</v>
      </c>
      <c r="S22" s="2">
        <v>1.11022302462E-12</v>
      </c>
      <c r="T22" s="2">
        <v>7.7715611723800005E-13</v>
      </c>
      <c r="U22">
        <v>0</v>
      </c>
      <c r="V22" s="2">
        <v>2.52575738102E-12</v>
      </c>
      <c r="W22">
        <v>0</v>
      </c>
      <c r="X22">
        <v>0</v>
      </c>
      <c r="Y22" s="2">
        <v>2.6182759664100001E-12</v>
      </c>
      <c r="Z22">
        <v>0</v>
      </c>
      <c r="AA22">
        <v>0</v>
      </c>
      <c r="AB22" s="2">
        <v>2.3222164931700001E-12</v>
      </c>
      <c r="AC22">
        <v>0</v>
      </c>
      <c r="AD22">
        <v>0</v>
      </c>
      <c r="AE22" s="2">
        <v>1.42478621493E-12</v>
      </c>
      <c r="AF22">
        <v>0</v>
      </c>
      <c r="AG22" s="2">
        <v>2.35922392732E-12</v>
      </c>
      <c r="AH22" s="2">
        <v>2.34997206879E-12</v>
      </c>
      <c r="AI22">
        <v>0</v>
      </c>
      <c r="AJ22" s="2">
        <v>1.1842378929300001E-12</v>
      </c>
      <c r="AK22">
        <v>0</v>
      </c>
      <c r="AL22">
        <v>0</v>
      </c>
      <c r="AM22" s="2">
        <v>2.3314683517199999E-12</v>
      </c>
      <c r="AN22">
        <v>0</v>
      </c>
      <c r="AO22">
        <v>0</v>
      </c>
      <c r="AP22" s="2">
        <v>2.7200464103300002E-12</v>
      </c>
      <c r="AQ22">
        <v>0</v>
      </c>
      <c r="AR22">
        <v>0</v>
      </c>
      <c r="AS22" s="2">
        <v>2.5165055224799999E-12</v>
      </c>
      <c r="AT22">
        <v>3.45818572673</v>
      </c>
    </row>
    <row r="23" spans="1:46" x14ac:dyDescent="0.35">
      <c r="A23">
        <v>45</v>
      </c>
      <c r="B23">
        <v>37</v>
      </c>
      <c r="C23">
        <v>5.3958871778699997</v>
      </c>
      <c r="D23">
        <v>8.1941783587699994</v>
      </c>
      <c r="E23">
        <v>11.470436450899999</v>
      </c>
      <c r="F23">
        <v>14.7800001994</v>
      </c>
      <c r="G23">
        <v>17.51168092</v>
      </c>
      <c r="H23">
        <v>19.0647787728</v>
      </c>
      <c r="I23">
        <v>19.0647787728</v>
      </c>
      <c r="J23">
        <v>17.51168092</v>
      </c>
      <c r="K23">
        <v>14.7800001994</v>
      </c>
      <c r="L23">
        <v>11.470436450899999</v>
      </c>
      <c r="M23">
        <v>8.1941783587699994</v>
      </c>
      <c r="N23">
        <v>5.3958871778699997</v>
      </c>
      <c r="O23">
        <v>6.91637145345</v>
      </c>
      <c r="P23" s="2">
        <v>7.8455760406800005E-12</v>
      </c>
      <c r="Q23" s="2">
        <v>8.5857247237699996E-12</v>
      </c>
      <c r="R23">
        <v>0</v>
      </c>
      <c r="S23" s="2">
        <v>2.2204460492500001E-12</v>
      </c>
      <c r="T23" s="2">
        <v>1.5543122344800001E-12</v>
      </c>
      <c r="U23">
        <v>0</v>
      </c>
      <c r="V23" s="2">
        <v>5.0515147620499997E-12</v>
      </c>
      <c r="W23">
        <v>0</v>
      </c>
      <c r="X23">
        <v>0</v>
      </c>
      <c r="Y23" s="2">
        <v>5.2365519328200002E-12</v>
      </c>
      <c r="Z23">
        <v>0</v>
      </c>
      <c r="AA23">
        <v>0</v>
      </c>
      <c r="AB23" s="2">
        <v>4.64443298635E-12</v>
      </c>
      <c r="AC23">
        <v>0</v>
      </c>
      <c r="AD23">
        <v>0</v>
      </c>
      <c r="AE23" s="2">
        <v>2.8495724298700001E-12</v>
      </c>
      <c r="AF23">
        <v>0</v>
      </c>
      <c r="AG23" s="2">
        <v>4.7184478546499998E-12</v>
      </c>
      <c r="AH23" s="2">
        <v>4.6999441375800001E-12</v>
      </c>
      <c r="AI23">
        <v>0</v>
      </c>
      <c r="AJ23" s="2">
        <v>2.3684757858699998E-12</v>
      </c>
      <c r="AK23">
        <v>0</v>
      </c>
      <c r="AL23">
        <v>0</v>
      </c>
      <c r="AM23" s="2">
        <v>4.6629367034300002E-12</v>
      </c>
      <c r="AN23">
        <v>0</v>
      </c>
      <c r="AO23">
        <v>0</v>
      </c>
      <c r="AP23" s="2">
        <v>5.44009282067E-12</v>
      </c>
      <c r="AQ23">
        <v>0</v>
      </c>
      <c r="AR23">
        <v>0</v>
      </c>
      <c r="AS23" s="2">
        <v>5.0330110449700003E-12</v>
      </c>
      <c r="AT23">
        <v>6.91637145347</v>
      </c>
    </row>
    <row r="24" spans="1:46" x14ac:dyDescent="0.35">
      <c r="A24">
        <v>45</v>
      </c>
      <c r="B24">
        <v>46</v>
      </c>
      <c r="C24">
        <v>0.35819191895399999</v>
      </c>
      <c r="D24">
        <v>0.44166961399499999</v>
      </c>
      <c r="E24">
        <v>0.52283310687999995</v>
      </c>
      <c r="F24">
        <v>0.59374146283499996</v>
      </c>
      <c r="G24">
        <v>0.64649519252200005</v>
      </c>
      <c r="H24">
        <v>0.674702495628</v>
      </c>
      <c r="I24">
        <v>0.67478553557800003</v>
      </c>
      <c r="J24">
        <v>0.64675091555999997</v>
      </c>
      <c r="K24">
        <v>0.59419042446899994</v>
      </c>
      <c r="L24">
        <v>0.52351215400499995</v>
      </c>
      <c r="M24">
        <v>0.44263613631100002</v>
      </c>
      <c r="N24">
        <v>0.35953059914899999</v>
      </c>
      <c r="O24">
        <v>11.924767770100001</v>
      </c>
      <c r="P24">
        <v>2.87421833299</v>
      </c>
      <c r="Q24">
        <v>3.3457271663900001</v>
      </c>
      <c r="R24">
        <v>3.8196657084500001</v>
      </c>
      <c r="S24">
        <v>4.2803540506499997</v>
      </c>
      <c r="T24">
        <v>4.7114701835500004</v>
      </c>
      <c r="U24">
        <v>5.0964023404400001</v>
      </c>
      <c r="V24">
        <v>5.4186688754399999</v>
      </c>
      <c r="W24">
        <v>5.6626257036099998</v>
      </c>
      <c r="X24">
        <v>5.8145749231200003</v>
      </c>
      <c r="Y24">
        <v>5.8641967683300003</v>
      </c>
      <c r="Z24">
        <v>5.8060375143799998</v>
      </c>
      <c r="AA24">
        <v>5.6406833871400002</v>
      </c>
      <c r="AB24">
        <v>5.3752782947700002</v>
      </c>
      <c r="AC24">
        <v>5.0231880853700002</v>
      </c>
      <c r="AD24">
        <v>4.6028192401299997</v>
      </c>
      <c r="AE24">
        <v>4.1357942357499997</v>
      </c>
      <c r="AF24">
        <v>3.6448125170500001</v>
      </c>
      <c r="AG24">
        <v>3.1515594519099999</v>
      </c>
      <c r="AH24">
        <v>2.6749725556000001</v>
      </c>
      <c r="AI24">
        <v>2.2300639666099999</v>
      </c>
      <c r="AJ24">
        <v>1.8273682582399999</v>
      </c>
      <c r="AK24">
        <v>1.47296856878</v>
      </c>
      <c r="AL24">
        <v>1.1689732498300001</v>
      </c>
      <c r="AM24">
        <v>0.91427734217000001</v>
      </c>
      <c r="AN24">
        <v>0.70544405398099996</v>
      </c>
      <c r="AO24">
        <v>0.53756972864200003</v>
      </c>
      <c r="AP24">
        <v>0.40503794653899999</v>
      </c>
      <c r="AQ24">
        <v>0.30211234176399998</v>
      </c>
      <c r="AR24">
        <v>0.223355055774</v>
      </c>
      <c r="AS24">
        <v>0.163884328104</v>
      </c>
      <c r="AT24">
        <v>1.3687551652200001</v>
      </c>
    </row>
    <row r="25" spans="1:46" x14ac:dyDescent="0.35">
      <c r="A25">
        <v>45</v>
      </c>
      <c r="B25">
        <v>49</v>
      </c>
      <c r="C25">
        <v>0.214749711516</v>
      </c>
      <c r="D25">
        <v>0.2648254062</v>
      </c>
      <c r="E25">
        <v>0.31350789129200002</v>
      </c>
      <c r="F25">
        <v>0.356031580854</v>
      </c>
      <c r="G25">
        <v>0.38765532314399997</v>
      </c>
      <c r="H25">
        <v>0.40454199861399998</v>
      </c>
      <c r="I25">
        <v>0.40454207153499999</v>
      </c>
      <c r="J25">
        <v>0.38765557083500002</v>
      </c>
      <c r="K25">
        <v>0.35603210303600002</v>
      </c>
      <c r="L25">
        <v>0.31350890330199999</v>
      </c>
      <c r="M25">
        <v>0.26482733639299999</v>
      </c>
      <c r="N25">
        <v>0.21475339572900001</v>
      </c>
      <c r="O25">
        <v>2.2664824860200001</v>
      </c>
      <c r="P25">
        <v>0.38765557083500002</v>
      </c>
      <c r="Q25">
        <v>0.40454207153499999</v>
      </c>
      <c r="R25">
        <v>0.40454199861399998</v>
      </c>
      <c r="S25">
        <v>0.38765532314399997</v>
      </c>
      <c r="T25">
        <v>0.356031580854</v>
      </c>
      <c r="U25">
        <v>0.31350789129200002</v>
      </c>
      <c r="V25">
        <v>0.2648254062</v>
      </c>
      <c r="W25">
        <v>0.214749711516</v>
      </c>
      <c r="X25">
        <v>0.16732202413399999</v>
      </c>
      <c r="Y25">
        <v>0.125395134233</v>
      </c>
      <c r="Z25">
        <v>9.0499581861900005E-2</v>
      </c>
      <c r="AA25">
        <v>6.2987102541399997E-2</v>
      </c>
      <c r="AB25">
        <v>4.2341266210100002E-2</v>
      </c>
      <c r="AC25">
        <v>2.7536932157599999E-2</v>
      </c>
      <c r="AD25">
        <v>1.7358031101899998E-2</v>
      </c>
      <c r="AE25">
        <v>1.0626012171199999E-2</v>
      </c>
      <c r="AF25">
        <v>6.3304029818799998E-3</v>
      </c>
      <c r="AG25">
        <v>3.67824468977E-3</v>
      </c>
      <c r="AH25">
        <v>2.0893050615299999E-3</v>
      </c>
      <c r="AI25">
        <v>1.1629510081E-3</v>
      </c>
      <c r="AJ25">
        <v>6.3592202441900005E-4</v>
      </c>
      <c r="AK25">
        <v>3.4248968453099999E-4</v>
      </c>
      <c r="AL25">
        <v>1.8215447166499999E-4</v>
      </c>
      <c r="AM25" s="2">
        <v>9.59297634039E-5</v>
      </c>
      <c r="AN25" s="2">
        <v>5.0162843953600003E-5</v>
      </c>
      <c r="AO25" s="2">
        <v>2.6118078463300001E-5</v>
      </c>
      <c r="AP25" s="2">
        <v>1.35792167544E-5</v>
      </c>
      <c r="AQ25" s="2">
        <v>7.0711518962600003E-6</v>
      </c>
      <c r="AR25" s="2">
        <v>3.7006085828999998E-6</v>
      </c>
      <c r="AS25" s="2">
        <v>1.9554608510199999E-6</v>
      </c>
      <c r="AT25">
        <v>0.558690596092</v>
      </c>
    </row>
    <row r="26" spans="1:46" x14ac:dyDescent="0.35">
      <c r="A26">
        <v>45</v>
      </c>
      <c r="B26">
        <v>59</v>
      </c>
      <c r="C26">
        <v>0.214749711516</v>
      </c>
      <c r="D26">
        <v>0.2648254062</v>
      </c>
      <c r="E26">
        <v>0.31350789129200002</v>
      </c>
      <c r="F26">
        <v>0.356031580854</v>
      </c>
      <c r="G26">
        <v>0.38765532314399997</v>
      </c>
      <c r="H26">
        <v>0.40454199861399998</v>
      </c>
      <c r="I26">
        <v>0.40454207153499999</v>
      </c>
      <c r="J26">
        <v>0.38765557083500002</v>
      </c>
      <c r="K26">
        <v>0.35603210303600002</v>
      </c>
      <c r="L26">
        <v>0.31350890330199999</v>
      </c>
      <c r="M26">
        <v>0.26482733639299999</v>
      </c>
      <c r="N26">
        <v>0.21475339572900001</v>
      </c>
      <c r="O26">
        <v>2.2664824860200001</v>
      </c>
      <c r="P26">
        <v>0.38765557083500002</v>
      </c>
      <c r="Q26">
        <v>0.40454207153499999</v>
      </c>
      <c r="R26">
        <v>0.40454199861399998</v>
      </c>
      <c r="S26">
        <v>0.38765532314399997</v>
      </c>
      <c r="T26">
        <v>0.356031580854</v>
      </c>
      <c r="U26">
        <v>0.31350789129200002</v>
      </c>
      <c r="V26">
        <v>0.2648254062</v>
      </c>
      <c r="W26">
        <v>0.214749711516</v>
      </c>
      <c r="X26">
        <v>0.16732202413399999</v>
      </c>
      <c r="Y26">
        <v>0.125395134233</v>
      </c>
      <c r="Z26">
        <v>9.0499581861900005E-2</v>
      </c>
      <c r="AA26">
        <v>6.2987102541399997E-2</v>
      </c>
      <c r="AB26">
        <v>4.2341266210100002E-2</v>
      </c>
      <c r="AC26">
        <v>2.7536932157599999E-2</v>
      </c>
      <c r="AD26">
        <v>1.7358031101899998E-2</v>
      </c>
      <c r="AE26">
        <v>1.0626012171199999E-2</v>
      </c>
      <c r="AF26">
        <v>6.3304029818799998E-3</v>
      </c>
      <c r="AG26">
        <v>3.67824468977E-3</v>
      </c>
      <c r="AH26">
        <v>2.0893050615299999E-3</v>
      </c>
      <c r="AI26">
        <v>1.1629510081E-3</v>
      </c>
      <c r="AJ26">
        <v>6.3592202441900005E-4</v>
      </c>
      <c r="AK26">
        <v>3.4248968453099999E-4</v>
      </c>
      <c r="AL26">
        <v>1.8215447166499999E-4</v>
      </c>
      <c r="AM26" s="2">
        <v>9.59297634039E-5</v>
      </c>
      <c r="AN26" s="2">
        <v>5.0162843953600003E-5</v>
      </c>
      <c r="AO26" s="2">
        <v>2.6118078463300001E-5</v>
      </c>
      <c r="AP26" s="2">
        <v>1.35792167544E-5</v>
      </c>
      <c r="AQ26" s="2">
        <v>7.0711518962600003E-6</v>
      </c>
      <c r="AR26" s="2">
        <v>3.7006085828999998E-6</v>
      </c>
      <c r="AS26" s="2">
        <v>1.9554608510199999E-6</v>
      </c>
      <c r="AT26">
        <v>0.558690596092</v>
      </c>
    </row>
    <row r="27" spans="1:46" x14ac:dyDescent="0.35">
      <c r="A27">
        <v>45</v>
      </c>
      <c r="B27">
        <v>88</v>
      </c>
      <c r="C27">
        <v>0.214749711516</v>
      </c>
      <c r="D27">
        <v>0.2648254062</v>
      </c>
      <c r="E27">
        <v>0.31350789129200002</v>
      </c>
      <c r="F27">
        <v>0.356031580854</v>
      </c>
      <c r="G27">
        <v>0.38765532314399997</v>
      </c>
      <c r="H27">
        <v>0.40454199861399998</v>
      </c>
      <c r="I27">
        <v>0.40454207153499999</v>
      </c>
      <c r="J27">
        <v>0.38765557083500002</v>
      </c>
      <c r="K27">
        <v>0.35603210303600002</v>
      </c>
      <c r="L27">
        <v>0.31350890330199999</v>
      </c>
      <c r="M27">
        <v>0.26482733639299999</v>
      </c>
      <c r="N27">
        <v>0.21475339572900001</v>
      </c>
      <c r="O27">
        <v>2.2664824860200001</v>
      </c>
      <c r="P27">
        <v>0.38765557083500002</v>
      </c>
      <c r="Q27">
        <v>0.40454207153499999</v>
      </c>
      <c r="R27">
        <v>0.40454199861399998</v>
      </c>
      <c r="S27">
        <v>0.38765532314399997</v>
      </c>
      <c r="T27">
        <v>0.356031580854</v>
      </c>
      <c r="U27">
        <v>0.31350789129200002</v>
      </c>
      <c r="V27">
        <v>0.2648254062</v>
      </c>
      <c r="W27">
        <v>0.214749711516</v>
      </c>
      <c r="X27">
        <v>0.16732202413399999</v>
      </c>
      <c r="Y27">
        <v>0.125395134233</v>
      </c>
      <c r="Z27">
        <v>9.0499581861900005E-2</v>
      </c>
      <c r="AA27">
        <v>6.2987102541399997E-2</v>
      </c>
      <c r="AB27">
        <v>4.2341266210100002E-2</v>
      </c>
      <c r="AC27">
        <v>2.7536932157599999E-2</v>
      </c>
      <c r="AD27">
        <v>1.7358031101899998E-2</v>
      </c>
      <c r="AE27">
        <v>1.0626012171199999E-2</v>
      </c>
      <c r="AF27">
        <v>6.3304029818799998E-3</v>
      </c>
      <c r="AG27">
        <v>3.67824468977E-3</v>
      </c>
      <c r="AH27">
        <v>2.0893050615299999E-3</v>
      </c>
      <c r="AI27">
        <v>1.1629510081E-3</v>
      </c>
      <c r="AJ27">
        <v>6.3592202441900005E-4</v>
      </c>
      <c r="AK27">
        <v>3.4248968453099999E-4</v>
      </c>
      <c r="AL27">
        <v>1.8215447166499999E-4</v>
      </c>
      <c r="AM27" s="2">
        <v>9.59297634039E-5</v>
      </c>
      <c r="AN27" s="2">
        <v>5.0162843953600003E-5</v>
      </c>
      <c r="AO27" s="2">
        <v>2.6118078463300001E-5</v>
      </c>
      <c r="AP27" s="2">
        <v>1.35792167544E-5</v>
      </c>
      <c r="AQ27" s="2">
        <v>7.0711518962600003E-6</v>
      </c>
      <c r="AR27" s="2">
        <v>3.7006085828999998E-6</v>
      </c>
      <c r="AS27" s="2">
        <v>1.9554608510199999E-6</v>
      </c>
      <c r="AT27">
        <v>0.558690596092</v>
      </c>
    </row>
    <row r="28" spans="1:46" x14ac:dyDescent="0.35">
      <c r="A28">
        <v>45</v>
      </c>
      <c r="B28">
        <v>94</v>
      </c>
      <c r="C28">
        <v>1.9425193840299999</v>
      </c>
      <c r="D28">
        <v>2.9499042091600001</v>
      </c>
      <c r="E28">
        <v>4.1293571223200001</v>
      </c>
      <c r="F28">
        <v>5.3208000717799999</v>
      </c>
      <c r="G28">
        <v>6.3042051311999998</v>
      </c>
      <c r="H28">
        <v>6.8633203582200002</v>
      </c>
      <c r="I28">
        <v>6.8633203582200002</v>
      </c>
      <c r="J28">
        <v>6.3042051311999998</v>
      </c>
      <c r="K28">
        <v>5.3208000717799999</v>
      </c>
      <c r="L28">
        <v>4.1293571223200001</v>
      </c>
      <c r="M28">
        <v>2.9499042091600001</v>
      </c>
      <c r="N28">
        <v>1.9425193840299999</v>
      </c>
      <c r="O28">
        <v>2.4898937232399998</v>
      </c>
      <c r="P28" s="2">
        <v>2.8244073746500002E-12</v>
      </c>
      <c r="Q28" s="2">
        <v>3.0908609005600002E-12</v>
      </c>
      <c r="R28">
        <v>0</v>
      </c>
      <c r="S28" s="2">
        <v>7.9936057773000002E-13</v>
      </c>
      <c r="T28" s="2">
        <v>5.5955240441100004E-13</v>
      </c>
      <c r="U28">
        <v>0</v>
      </c>
      <c r="V28" s="2">
        <v>1.8185453143399999E-12</v>
      </c>
      <c r="W28">
        <v>0</v>
      </c>
      <c r="X28">
        <v>0</v>
      </c>
      <c r="Y28" s="2">
        <v>1.8851586958099999E-12</v>
      </c>
      <c r="Z28">
        <v>0</v>
      </c>
      <c r="AA28">
        <v>0</v>
      </c>
      <c r="AB28" s="2">
        <v>1.6719958750899999E-12</v>
      </c>
      <c r="AC28">
        <v>0</v>
      </c>
      <c r="AD28">
        <v>0</v>
      </c>
      <c r="AE28" s="2">
        <v>1.0258460747500001E-12</v>
      </c>
      <c r="AF28">
        <v>0</v>
      </c>
      <c r="AG28" s="2">
        <v>1.6986412276700001E-12</v>
      </c>
      <c r="AH28" s="2">
        <v>1.6919798895299999E-12</v>
      </c>
      <c r="AI28">
        <v>0</v>
      </c>
      <c r="AJ28" s="2">
        <v>8.5265128291199996E-13</v>
      </c>
      <c r="AK28">
        <v>0</v>
      </c>
      <c r="AL28">
        <v>0</v>
      </c>
      <c r="AM28" s="2">
        <v>1.6786572132399999E-12</v>
      </c>
      <c r="AN28">
        <v>0</v>
      </c>
      <c r="AO28">
        <v>0</v>
      </c>
      <c r="AP28" s="2">
        <v>1.9584334154399999E-12</v>
      </c>
      <c r="AQ28">
        <v>0</v>
      </c>
      <c r="AR28">
        <v>0</v>
      </c>
      <c r="AS28" s="2">
        <v>1.8118839761899999E-12</v>
      </c>
      <c r="AT28">
        <v>2.4898937232499998</v>
      </c>
    </row>
    <row r="29" spans="1:46" x14ac:dyDescent="0.35">
      <c r="A29">
        <v>56</v>
      </c>
      <c r="B29">
        <v>19</v>
      </c>
      <c r="C29">
        <v>5.3958871778699997</v>
      </c>
      <c r="D29">
        <v>8.1941783587699994</v>
      </c>
      <c r="E29">
        <v>11.470436450899999</v>
      </c>
      <c r="F29">
        <v>14.7800001994</v>
      </c>
      <c r="G29">
        <v>17.51168092</v>
      </c>
      <c r="H29">
        <v>19.0647787728</v>
      </c>
      <c r="I29">
        <v>19.0647787728</v>
      </c>
      <c r="J29">
        <v>17.51168092</v>
      </c>
      <c r="K29">
        <v>14.7800001994</v>
      </c>
      <c r="L29">
        <v>11.470436450899999</v>
      </c>
      <c r="M29">
        <v>8.1941783587699994</v>
      </c>
      <c r="N29">
        <v>5.3958871778699997</v>
      </c>
      <c r="O29">
        <v>6.91637145345</v>
      </c>
      <c r="P29" s="2">
        <v>7.8455760406800005E-12</v>
      </c>
      <c r="Q29" s="2">
        <v>8.5857247237699996E-12</v>
      </c>
      <c r="R29">
        <v>0</v>
      </c>
      <c r="S29" s="2">
        <v>2.2204460492500001E-12</v>
      </c>
      <c r="T29" s="2">
        <v>1.5543122344800001E-12</v>
      </c>
      <c r="U29">
        <v>0</v>
      </c>
      <c r="V29" s="2">
        <v>5.0515147620499997E-12</v>
      </c>
      <c r="W29">
        <v>0</v>
      </c>
      <c r="X29">
        <v>0</v>
      </c>
      <c r="Y29" s="2">
        <v>5.2365519328200002E-12</v>
      </c>
      <c r="Z29">
        <v>0</v>
      </c>
      <c r="AA29">
        <v>0</v>
      </c>
      <c r="AB29" s="2">
        <v>4.64443298635E-12</v>
      </c>
      <c r="AC29">
        <v>0</v>
      </c>
      <c r="AD29">
        <v>0</v>
      </c>
      <c r="AE29" s="2">
        <v>2.8495724298700001E-12</v>
      </c>
      <c r="AF29">
        <v>0</v>
      </c>
      <c r="AG29" s="2">
        <v>4.7184478546499998E-12</v>
      </c>
      <c r="AH29" s="2">
        <v>4.6999441375800001E-12</v>
      </c>
      <c r="AI29">
        <v>0</v>
      </c>
      <c r="AJ29" s="2">
        <v>2.3684757858699998E-12</v>
      </c>
      <c r="AK29">
        <v>0</v>
      </c>
      <c r="AL29">
        <v>0</v>
      </c>
      <c r="AM29" s="2">
        <v>4.6629367034300002E-12</v>
      </c>
      <c r="AN29">
        <v>0</v>
      </c>
      <c r="AO29">
        <v>0</v>
      </c>
      <c r="AP29" s="2">
        <v>5.44009282067E-12</v>
      </c>
      <c r="AQ29">
        <v>0</v>
      </c>
      <c r="AR29">
        <v>0</v>
      </c>
      <c r="AS29" s="2">
        <v>5.0330110449700003E-12</v>
      </c>
      <c r="AT29">
        <v>6.91637145347</v>
      </c>
    </row>
    <row r="30" spans="1:46" x14ac:dyDescent="0.35">
      <c r="A30">
        <v>56</v>
      </c>
      <c r="B30">
        <v>21</v>
      </c>
      <c r="C30">
        <v>5.3958871778699997</v>
      </c>
      <c r="D30">
        <v>8.1941783587699994</v>
      </c>
      <c r="E30">
        <v>11.470436450899999</v>
      </c>
      <c r="F30">
        <v>14.7800001994</v>
      </c>
      <c r="G30">
        <v>17.51168092</v>
      </c>
      <c r="H30">
        <v>19.0647787728</v>
      </c>
      <c r="I30">
        <v>19.0647787728</v>
      </c>
      <c r="J30">
        <v>17.51168092</v>
      </c>
      <c r="K30">
        <v>14.7800001994</v>
      </c>
      <c r="L30">
        <v>11.470436450899999</v>
      </c>
      <c r="M30">
        <v>8.1941783587699994</v>
      </c>
      <c r="N30">
        <v>5.3958871778699997</v>
      </c>
      <c r="O30">
        <v>6.91637145345</v>
      </c>
      <c r="P30" s="2">
        <v>7.8455760406800005E-12</v>
      </c>
      <c r="Q30" s="2">
        <v>8.5857247237699996E-12</v>
      </c>
      <c r="R30">
        <v>0</v>
      </c>
      <c r="S30" s="2">
        <v>2.2204460492500001E-12</v>
      </c>
      <c r="T30" s="2">
        <v>1.5543122344800001E-12</v>
      </c>
      <c r="U30">
        <v>0</v>
      </c>
      <c r="V30" s="2">
        <v>5.0515147620499997E-12</v>
      </c>
      <c r="W30">
        <v>0</v>
      </c>
      <c r="X30">
        <v>0</v>
      </c>
      <c r="Y30" s="2">
        <v>5.2365519328200002E-12</v>
      </c>
      <c r="Z30">
        <v>0</v>
      </c>
      <c r="AA30">
        <v>0</v>
      </c>
      <c r="AB30" s="2">
        <v>4.64443298635E-12</v>
      </c>
      <c r="AC30">
        <v>0</v>
      </c>
      <c r="AD30">
        <v>0</v>
      </c>
      <c r="AE30" s="2">
        <v>2.8495724298700001E-12</v>
      </c>
      <c r="AF30">
        <v>0</v>
      </c>
      <c r="AG30" s="2">
        <v>4.7184478546499998E-12</v>
      </c>
      <c r="AH30" s="2">
        <v>4.6999441375800001E-12</v>
      </c>
      <c r="AI30">
        <v>0</v>
      </c>
      <c r="AJ30" s="2">
        <v>2.3684757858699998E-12</v>
      </c>
      <c r="AK30">
        <v>0</v>
      </c>
      <c r="AL30">
        <v>0</v>
      </c>
      <c r="AM30" s="2">
        <v>4.6629367034300002E-12</v>
      </c>
      <c r="AN30">
        <v>0</v>
      </c>
      <c r="AO30">
        <v>0</v>
      </c>
      <c r="AP30" s="2">
        <v>5.44009282067E-12</v>
      </c>
      <c r="AQ30">
        <v>0</v>
      </c>
      <c r="AR30">
        <v>0</v>
      </c>
      <c r="AS30" s="2">
        <v>5.0330110449700003E-12</v>
      </c>
      <c r="AT30">
        <v>6.91637145347</v>
      </c>
    </row>
    <row r="31" spans="1:46" x14ac:dyDescent="0.35">
      <c r="A31">
        <v>56</v>
      </c>
      <c r="B31">
        <v>34</v>
      </c>
      <c r="C31">
        <v>2.6979435889299999</v>
      </c>
      <c r="D31">
        <v>4.0970891793800002</v>
      </c>
      <c r="E31">
        <v>5.7352182254399997</v>
      </c>
      <c r="F31">
        <v>7.3900000996999999</v>
      </c>
      <c r="G31">
        <v>8.7558404599999999</v>
      </c>
      <c r="H31">
        <v>9.5323893864200002</v>
      </c>
      <c r="I31">
        <v>9.5323893864200002</v>
      </c>
      <c r="J31">
        <v>8.7558404599999999</v>
      </c>
      <c r="K31">
        <v>7.3900000996999999</v>
      </c>
      <c r="L31">
        <v>5.7352182254399997</v>
      </c>
      <c r="M31">
        <v>4.0970891793800002</v>
      </c>
      <c r="N31">
        <v>2.6979435889299999</v>
      </c>
      <c r="O31">
        <v>3.45818572672</v>
      </c>
      <c r="P31" s="2">
        <v>3.9227880203400002E-12</v>
      </c>
      <c r="Q31" s="2">
        <v>4.2928623618800004E-12</v>
      </c>
      <c r="R31">
        <v>0</v>
      </c>
      <c r="S31" s="2">
        <v>1.11022302462E-12</v>
      </c>
      <c r="T31" s="2">
        <v>7.7715611723800005E-13</v>
      </c>
      <c r="U31">
        <v>0</v>
      </c>
      <c r="V31" s="2">
        <v>2.52575738102E-12</v>
      </c>
      <c r="W31">
        <v>0</v>
      </c>
      <c r="X31">
        <v>0</v>
      </c>
      <c r="Y31" s="2">
        <v>2.6182759664100001E-12</v>
      </c>
      <c r="Z31">
        <v>0</v>
      </c>
      <c r="AA31">
        <v>0</v>
      </c>
      <c r="AB31" s="2">
        <v>2.3222164931700001E-12</v>
      </c>
      <c r="AC31">
        <v>0</v>
      </c>
      <c r="AD31">
        <v>0</v>
      </c>
      <c r="AE31" s="2">
        <v>1.42478621493E-12</v>
      </c>
      <c r="AF31">
        <v>0</v>
      </c>
      <c r="AG31" s="2">
        <v>2.35922392732E-12</v>
      </c>
      <c r="AH31" s="2">
        <v>2.34997206879E-12</v>
      </c>
      <c r="AI31">
        <v>0</v>
      </c>
      <c r="AJ31" s="2">
        <v>1.1842378929300001E-12</v>
      </c>
      <c r="AK31">
        <v>0</v>
      </c>
      <c r="AL31">
        <v>0</v>
      </c>
      <c r="AM31" s="2">
        <v>2.3314683517199999E-12</v>
      </c>
      <c r="AN31">
        <v>0</v>
      </c>
      <c r="AO31">
        <v>0</v>
      </c>
      <c r="AP31" s="2">
        <v>2.7200464103300002E-12</v>
      </c>
      <c r="AQ31">
        <v>0</v>
      </c>
      <c r="AR31">
        <v>0</v>
      </c>
      <c r="AS31" s="2">
        <v>2.5165055224799999E-12</v>
      </c>
      <c r="AT31">
        <v>3.45818572673</v>
      </c>
    </row>
    <row r="32" spans="1:46" x14ac:dyDescent="0.35">
      <c r="A32">
        <v>56</v>
      </c>
      <c r="B32">
        <v>37</v>
      </c>
      <c r="C32">
        <v>5.3958871778699997</v>
      </c>
      <c r="D32">
        <v>8.1941783587699994</v>
      </c>
      <c r="E32">
        <v>11.470436450899999</v>
      </c>
      <c r="F32">
        <v>14.7800001994</v>
      </c>
      <c r="G32">
        <v>17.51168092</v>
      </c>
      <c r="H32">
        <v>19.0647787728</v>
      </c>
      <c r="I32">
        <v>19.0647787728</v>
      </c>
      <c r="J32">
        <v>17.51168092</v>
      </c>
      <c r="K32">
        <v>14.7800001994</v>
      </c>
      <c r="L32">
        <v>11.470436450899999</v>
      </c>
      <c r="M32">
        <v>8.1941783587699994</v>
      </c>
      <c r="N32">
        <v>5.3958871778699997</v>
      </c>
      <c r="O32">
        <v>6.91637145345</v>
      </c>
      <c r="P32" s="2">
        <v>7.8455760406800005E-12</v>
      </c>
      <c r="Q32" s="2">
        <v>8.5857247237699996E-12</v>
      </c>
      <c r="R32">
        <v>0</v>
      </c>
      <c r="S32" s="2">
        <v>2.2204460492500001E-12</v>
      </c>
      <c r="T32" s="2">
        <v>1.5543122344800001E-12</v>
      </c>
      <c r="U32">
        <v>0</v>
      </c>
      <c r="V32" s="2">
        <v>5.0515147620499997E-12</v>
      </c>
      <c r="W32">
        <v>0</v>
      </c>
      <c r="X32">
        <v>0</v>
      </c>
      <c r="Y32" s="2">
        <v>5.2365519328200002E-12</v>
      </c>
      <c r="Z32">
        <v>0</v>
      </c>
      <c r="AA32">
        <v>0</v>
      </c>
      <c r="AB32" s="2">
        <v>4.64443298635E-12</v>
      </c>
      <c r="AC32">
        <v>0</v>
      </c>
      <c r="AD32">
        <v>0</v>
      </c>
      <c r="AE32" s="2">
        <v>2.8495724298700001E-12</v>
      </c>
      <c r="AF32">
        <v>0</v>
      </c>
      <c r="AG32" s="2">
        <v>4.7184478546499998E-12</v>
      </c>
      <c r="AH32" s="2">
        <v>4.6999441375800001E-12</v>
      </c>
      <c r="AI32">
        <v>0</v>
      </c>
      <c r="AJ32" s="2">
        <v>2.3684757858699998E-12</v>
      </c>
      <c r="AK32">
        <v>0</v>
      </c>
      <c r="AL32">
        <v>0</v>
      </c>
      <c r="AM32" s="2">
        <v>4.6629367034300002E-12</v>
      </c>
      <c r="AN32">
        <v>0</v>
      </c>
      <c r="AO32">
        <v>0</v>
      </c>
      <c r="AP32" s="2">
        <v>5.44009282067E-12</v>
      </c>
      <c r="AQ32">
        <v>0</v>
      </c>
      <c r="AR32">
        <v>0</v>
      </c>
      <c r="AS32" s="2">
        <v>5.0330110449700003E-12</v>
      </c>
      <c r="AT32">
        <v>6.91637145347</v>
      </c>
    </row>
    <row r="33" spans="1:46" x14ac:dyDescent="0.35">
      <c r="A33">
        <v>56</v>
      </c>
      <c r="B33">
        <v>46</v>
      </c>
      <c r="C33">
        <v>0.35819191895399999</v>
      </c>
      <c r="D33">
        <v>0.44166961399499999</v>
      </c>
      <c r="E33">
        <v>0.52283310687999995</v>
      </c>
      <c r="F33">
        <v>0.59374146283499996</v>
      </c>
      <c r="G33">
        <v>0.64649519252200005</v>
      </c>
      <c r="H33">
        <v>0.674702495628</v>
      </c>
      <c r="I33">
        <v>0.67478553557800003</v>
      </c>
      <c r="J33">
        <v>0.64675091555999997</v>
      </c>
      <c r="K33">
        <v>0.59419042446899994</v>
      </c>
      <c r="L33">
        <v>0.52351215400499995</v>
      </c>
      <c r="M33">
        <v>0.44263613631100002</v>
      </c>
      <c r="N33">
        <v>0.35953059914899999</v>
      </c>
      <c r="O33">
        <v>11.924767770100001</v>
      </c>
      <c r="P33">
        <v>2.87421833299</v>
      </c>
      <c r="Q33">
        <v>3.3457271663900001</v>
      </c>
      <c r="R33">
        <v>3.8196657084500001</v>
      </c>
      <c r="S33">
        <v>4.2803540506499997</v>
      </c>
      <c r="T33">
        <v>4.7114701835500004</v>
      </c>
      <c r="U33">
        <v>5.0964023404400001</v>
      </c>
      <c r="V33">
        <v>5.4186688754399999</v>
      </c>
      <c r="W33">
        <v>5.6626257036099998</v>
      </c>
      <c r="X33">
        <v>5.8145749231200003</v>
      </c>
      <c r="Y33">
        <v>5.8641967683300003</v>
      </c>
      <c r="Z33">
        <v>5.8060375143799998</v>
      </c>
      <c r="AA33">
        <v>5.6406833871400002</v>
      </c>
      <c r="AB33">
        <v>5.3752782947700002</v>
      </c>
      <c r="AC33">
        <v>5.0231880853700002</v>
      </c>
      <c r="AD33">
        <v>4.6028192401299997</v>
      </c>
      <c r="AE33">
        <v>4.1357942357499997</v>
      </c>
      <c r="AF33">
        <v>3.6448125170500001</v>
      </c>
      <c r="AG33">
        <v>3.1515594519099999</v>
      </c>
      <c r="AH33">
        <v>2.6749725556000001</v>
      </c>
      <c r="AI33">
        <v>2.2300639666099999</v>
      </c>
      <c r="AJ33">
        <v>1.8273682582399999</v>
      </c>
      <c r="AK33">
        <v>1.47296856878</v>
      </c>
      <c r="AL33">
        <v>1.1689732498300001</v>
      </c>
      <c r="AM33">
        <v>0.91427734217000001</v>
      </c>
      <c r="AN33">
        <v>0.70544405398099996</v>
      </c>
      <c r="AO33">
        <v>0.53756972864200003</v>
      </c>
      <c r="AP33">
        <v>0.40503794653899999</v>
      </c>
      <c r="AQ33">
        <v>0.30211234176399998</v>
      </c>
      <c r="AR33">
        <v>0.223355055774</v>
      </c>
      <c r="AS33">
        <v>0.163884328104</v>
      </c>
      <c r="AT33">
        <v>1.3687551652200001</v>
      </c>
    </row>
    <row r="34" spans="1:46" x14ac:dyDescent="0.35">
      <c r="A34">
        <v>56</v>
      </c>
      <c r="B34">
        <v>49</v>
      </c>
      <c r="C34">
        <v>0.214749711516</v>
      </c>
      <c r="D34">
        <v>0.2648254062</v>
      </c>
      <c r="E34">
        <v>0.31350789129200002</v>
      </c>
      <c r="F34">
        <v>0.356031580854</v>
      </c>
      <c r="G34">
        <v>0.38765532314399997</v>
      </c>
      <c r="H34">
        <v>0.40454199861399998</v>
      </c>
      <c r="I34">
        <v>0.40454207153499999</v>
      </c>
      <c r="J34">
        <v>0.38765557083500002</v>
      </c>
      <c r="K34">
        <v>0.35603210303600002</v>
      </c>
      <c r="L34">
        <v>0.31350890330199999</v>
      </c>
      <c r="M34">
        <v>0.26482733639299999</v>
      </c>
      <c r="N34">
        <v>0.21475339572900001</v>
      </c>
      <c r="O34">
        <v>2.2664824860200001</v>
      </c>
      <c r="P34">
        <v>0.38765557083500002</v>
      </c>
      <c r="Q34">
        <v>0.40454207153499999</v>
      </c>
      <c r="R34">
        <v>0.40454199861399998</v>
      </c>
      <c r="S34">
        <v>0.38765532314399997</v>
      </c>
      <c r="T34">
        <v>0.356031580854</v>
      </c>
      <c r="U34">
        <v>0.31350789129200002</v>
      </c>
      <c r="V34">
        <v>0.2648254062</v>
      </c>
      <c r="W34">
        <v>0.214749711516</v>
      </c>
      <c r="X34">
        <v>0.16732202413399999</v>
      </c>
      <c r="Y34">
        <v>0.125395134233</v>
      </c>
      <c r="Z34">
        <v>9.0499581861900005E-2</v>
      </c>
      <c r="AA34">
        <v>6.2987102541399997E-2</v>
      </c>
      <c r="AB34">
        <v>4.2341266210100002E-2</v>
      </c>
      <c r="AC34">
        <v>2.7536932157599999E-2</v>
      </c>
      <c r="AD34">
        <v>1.7358031101899998E-2</v>
      </c>
      <c r="AE34">
        <v>1.0626012171199999E-2</v>
      </c>
      <c r="AF34">
        <v>6.3304029818799998E-3</v>
      </c>
      <c r="AG34">
        <v>3.67824468977E-3</v>
      </c>
      <c r="AH34">
        <v>2.0893050615299999E-3</v>
      </c>
      <c r="AI34">
        <v>1.1629510081E-3</v>
      </c>
      <c r="AJ34">
        <v>6.3592202441900005E-4</v>
      </c>
      <c r="AK34">
        <v>3.4248968453099999E-4</v>
      </c>
      <c r="AL34">
        <v>1.8215447166499999E-4</v>
      </c>
      <c r="AM34" s="2">
        <v>9.59297634039E-5</v>
      </c>
      <c r="AN34" s="2">
        <v>5.0162843953600003E-5</v>
      </c>
      <c r="AO34" s="2">
        <v>2.6118078463300001E-5</v>
      </c>
      <c r="AP34" s="2">
        <v>1.35792167544E-5</v>
      </c>
      <c r="AQ34" s="2">
        <v>7.0711518962600003E-6</v>
      </c>
      <c r="AR34" s="2">
        <v>3.7006085828999998E-6</v>
      </c>
      <c r="AS34" s="2">
        <v>1.9554608510199999E-6</v>
      </c>
      <c r="AT34">
        <v>0.558690596092</v>
      </c>
    </row>
    <row r="35" spans="1:46" x14ac:dyDescent="0.35">
      <c r="A35">
        <v>56</v>
      </c>
      <c r="B35">
        <v>59</v>
      </c>
      <c r="C35">
        <v>0.214749711516</v>
      </c>
      <c r="D35">
        <v>0.2648254062</v>
      </c>
      <c r="E35">
        <v>0.31350789129200002</v>
      </c>
      <c r="F35">
        <v>0.356031580854</v>
      </c>
      <c r="G35">
        <v>0.38765532314399997</v>
      </c>
      <c r="H35">
        <v>0.40454199861399998</v>
      </c>
      <c r="I35">
        <v>0.40454207153499999</v>
      </c>
      <c r="J35">
        <v>0.38765557083500002</v>
      </c>
      <c r="K35">
        <v>0.35603210303600002</v>
      </c>
      <c r="L35">
        <v>0.31350890330199999</v>
      </c>
      <c r="M35">
        <v>0.26482733639299999</v>
      </c>
      <c r="N35">
        <v>0.21475339572900001</v>
      </c>
      <c r="O35">
        <v>2.2664824860200001</v>
      </c>
      <c r="P35">
        <v>0.38765557083500002</v>
      </c>
      <c r="Q35">
        <v>0.40454207153499999</v>
      </c>
      <c r="R35">
        <v>0.40454199861399998</v>
      </c>
      <c r="S35">
        <v>0.38765532314399997</v>
      </c>
      <c r="T35">
        <v>0.356031580854</v>
      </c>
      <c r="U35">
        <v>0.31350789129200002</v>
      </c>
      <c r="V35">
        <v>0.2648254062</v>
      </c>
      <c r="W35">
        <v>0.214749711516</v>
      </c>
      <c r="X35">
        <v>0.16732202413399999</v>
      </c>
      <c r="Y35">
        <v>0.125395134233</v>
      </c>
      <c r="Z35">
        <v>9.0499581861900005E-2</v>
      </c>
      <c r="AA35">
        <v>6.2987102541399997E-2</v>
      </c>
      <c r="AB35">
        <v>4.2341266210100002E-2</v>
      </c>
      <c r="AC35">
        <v>2.7536932157599999E-2</v>
      </c>
      <c r="AD35">
        <v>1.7358031101899998E-2</v>
      </c>
      <c r="AE35">
        <v>1.0626012171199999E-2</v>
      </c>
      <c r="AF35">
        <v>6.3304029818799998E-3</v>
      </c>
      <c r="AG35">
        <v>3.67824468977E-3</v>
      </c>
      <c r="AH35">
        <v>2.0893050615299999E-3</v>
      </c>
      <c r="AI35">
        <v>1.1629510081E-3</v>
      </c>
      <c r="AJ35">
        <v>6.3592202441900005E-4</v>
      </c>
      <c r="AK35">
        <v>3.4248968453099999E-4</v>
      </c>
      <c r="AL35">
        <v>1.8215447166499999E-4</v>
      </c>
      <c r="AM35" s="2">
        <v>9.59297634039E-5</v>
      </c>
      <c r="AN35" s="2">
        <v>5.0162843953600003E-5</v>
      </c>
      <c r="AO35" s="2">
        <v>2.6118078463300001E-5</v>
      </c>
      <c r="AP35" s="2">
        <v>1.35792167544E-5</v>
      </c>
      <c r="AQ35" s="2">
        <v>7.0711518962600003E-6</v>
      </c>
      <c r="AR35" s="2">
        <v>3.7006085828999998E-6</v>
      </c>
      <c r="AS35" s="2">
        <v>1.9554608510199999E-6</v>
      </c>
      <c r="AT35">
        <v>0.558690596092</v>
      </c>
    </row>
    <row r="36" spans="1:46" x14ac:dyDescent="0.35">
      <c r="A36">
        <v>56</v>
      </c>
      <c r="B36">
        <v>88</v>
      </c>
      <c r="C36">
        <v>0.214749711516</v>
      </c>
      <c r="D36">
        <v>0.2648254062</v>
      </c>
      <c r="E36">
        <v>0.31350789129200002</v>
      </c>
      <c r="F36">
        <v>0.356031580854</v>
      </c>
      <c r="G36">
        <v>0.38765532314399997</v>
      </c>
      <c r="H36">
        <v>0.40454199861399998</v>
      </c>
      <c r="I36">
        <v>0.40454207153499999</v>
      </c>
      <c r="J36">
        <v>0.38765557083500002</v>
      </c>
      <c r="K36">
        <v>0.35603210303600002</v>
      </c>
      <c r="L36">
        <v>0.31350890330199999</v>
      </c>
      <c r="M36">
        <v>0.26482733639299999</v>
      </c>
      <c r="N36">
        <v>0.21475339572900001</v>
      </c>
      <c r="O36">
        <v>2.2664824860200001</v>
      </c>
      <c r="P36">
        <v>0.38765557083500002</v>
      </c>
      <c r="Q36">
        <v>0.40454207153499999</v>
      </c>
      <c r="R36">
        <v>0.40454199861399998</v>
      </c>
      <c r="S36">
        <v>0.38765532314399997</v>
      </c>
      <c r="T36">
        <v>0.356031580854</v>
      </c>
      <c r="U36">
        <v>0.31350789129200002</v>
      </c>
      <c r="V36">
        <v>0.2648254062</v>
      </c>
      <c r="W36">
        <v>0.214749711516</v>
      </c>
      <c r="X36">
        <v>0.16732202413399999</v>
      </c>
      <c r="Y36">
        <v>0.125395134233</v>
      </c>
      <c r="Z36">
        <v>9.0499581861900005E-2</v>
      </c>
      <c r="AA36">
        <v>6.2987102541399997E-2</v>
      </c>
      <c r="AB36">
        <v>4.2341266210100002E-2</v>
      </c>
      <c r="AC36">
        <v>2.7536932157599999E-2</v>
      </c>
      <c r="AD36">
        <v>1.7358031101899998E-2</v>
      </c>
      <c r="AE36">
        <v>1.0626012171199999E-2</v>
      </c>
      <c r="AF36">
        <v>6.3304029818799998E-3</v>
      </c>
      <c r="AG36">
        <v>3.67824468977E-3</v>
      </c>
      <c r="AH36">
        <v>2.0893050615299999E-3</v>
      </c>
      <c r="AI36">
        <v>1.1629510081E-3</v>
      </c>
      <c r="AJ36">
        <v>6.3592202441900005E-4</v>
      </c>
      <c r="AK36">
        <v>3.4248968453099999E-4</v>
      </c>
      <c r="AL36">
        <v>1.8215447166499999E-4</v>
      </c>
      <c r="AM36" s="2">
        <v>9.59297634039E-5</v>
      </c>
      <c r="AN36" s="2">
        <v>5.0162843953600003E-5</v>
      </c>
      <c r="AO36" s="2">
        <v>2.6118078463300001E-5</v>
      </c>
      <c r="AP36" s="2">
        <v>1.35792167544E-5</v>
      </c>
      <c r="AQ36" s="2">
        <v>7.0711518962600003E-6</v>
      </c>
      <c r="AR36" s="2">
        <v>3.7006085828999998E-6</v>
      </c>
      <c r="AS36" s="2">
        <v>1.9554608510199999E-6</v>
      </c>
      <c r="AT36">
        <v>0.558690596092</v>
      </c>
    </row>
    <row r="37" spans="1:46" x14ac:dyDescent="0.35">
      <c r="A37">
        <v>56</v>
      </c>
      <c r="B37">
        <v>94</v>
      </c>
      <c r="C37">
        <v>1.9425193840299999</v>
      </c>
      <c r="D37">
        <v>2.9499042091600001</v>
      </c>
      <c r="E37">
        <v>4.1293571223200001</v>
      </c>
      <c r="F37">
        <v>5.3208000717799999</v>
      </c>
      <c r="G37">
        <v>6.3042051311999998</v>
      </c>
      <c r="H37">
        <v>6.8633203582200002</v>
      </c>
      <c r="I37">
        <v>6.8633203582200002</v>
      </c>
      <c r="J37">
        <v>6.3042051311999998</v>
      </c>
      <c r="K37">
        <v>5.3208000717799999</v>
      </c>
      <c r="L37">
        <v>4.1293571223200001</v>
      </c>
      <c r="M37">
        <v>2.9499042091600001</v>
      </c>
      <c r="N37">
        <v>1.9425193840299999</v>
      </c>
      <c r="O37">
        <v>2.4898937232399998</v>
      </c>
      <c r="P37" s="2">
        <v>2.8244073746500002E-12</v>
      </c>
      <c r="Q37" s="2">
        <v>3.0908609005600002E-12</v>
      </c>
      <c r="R37">
        <v>0</v>
      </c>
      <c r="S37" s="2">
        <v>7.9936057773000002E-13</v>
      </c>
      <c r="T37" s="2">
        <v>5.5955240441100004E-13</v>
      </c>
      <c r="U37">
        <v>0</v>
      </c>
      <c r="V37" s="2">
        <v>1.8185453143399999E-12</v>
      </c>
      <c r="W37">
        <v>0</v>
      </c>
      <c r="X37">
        <v>0</v>
      </c>
      <c r="Y37" s="2">
        <v>1.8851586958099999E-12</v>
      </c>
      <c r="Z37">
        <v>0</v>
      </c>
      <c r="AA37">
        <v>0</v>
      </c>
      <c r="AB37" s="2">
        <v>1.6719958750899999E-12</v>
      </c>
      <c r="AC37">
        <v>0</v>
      </c>
      <c r="AD37">
        <v>0</v>
      </c>
      <c r="AE37" s="2">
        <v>1.0258460747500001E-12</v>
      </c>
      <c r="AF37">
        <v>0</v>
      </c>
      <c r="AG37" s="2">
        <v>1.6986412276700001E-12</v>
      </c>
      <c r="AH37" s="2">
        <v>1.6919798895299999E-12</v>
      </c>
      <c r="AI37">
        <v>0</v>
      </c>
      <c r="AJ37" s="2">
        <v>8.5265128291199996E-13</v>
      </c>
      <c r="AK37">
        <v>0</v>
      </c>
      <c r="AL37">
        <v>0</v>
      </c>
      <c r="AM37" s="2">
        <v>1.6786572132399999E-12</v>
      </c>
      <c r="AN37">
        <v>0</v>
      </c>
      <c r="AO37">
        <v>0</v>
      </c>
      <c r="AP37" s="2">
        <v>1.9584334154399999E-12</v>
      </c>
      <c r="AQ37">
        <v>0</v>
      </c>
      <c r="AR37">
        <v>0</v>
      </c>
      <c r="AS37" s="2">
        <v>1.8118839761899999E-12</v>
      </c>
      <c r="AT37">
        <v>2.4898937232499998</v>
      </c>
    </row>
    <row r="38" spans="1:46" x14ac:dyDescent="0.35">
      <c r="A38">
        <v>57</v>
      </c>
      <c r="B38">
        <v>19</v>
      </c>
      <c r="C38">
        <v>123.026227655</v>
      </c>
      <c r="D38">
        <v>186.82726658000001</v>
      </c>
      <c r="E38">
        <v>261.52595108000003</v>
      </c>
      <c r="F38">
        <v>336.98400454599999</v>
      </c>
      <c r="G38">
        <v>399.26632497600002</v>
      </c>
      <c r="H38">
        <v>434.67695602100002</v>
      </c>
      <c r="I38">
        <v>434.67695602100002</v>
      </c>
      <c r="J38">
        <v>399.26632497600002</v>
      </c>
      <c r="K38">
        <v>336.98400454599999</v>
      </c>
      <c r="L38">
        <v>261.52595108000003</v>
      </c>
      <c r="M38">
        <v>186.82726658000001</v>
      </c>
      <c r="N38">
        <v>123.026227655</v>
      </c>
      <c r="O38">
        <v>157.69326913899999</v>
      </c>
      <c r="P38" s="2">
        <v>1.7887913372799999E-10</v>
      </c>
      <c r="Q38" s="2">
        <v>1.9575452370200001E-10</v>
      </c>
      <c r="R38">
        <v>0</v>
      </c>
      <c r="S38" s="2">
        <v>5.0626169922899997E-11</v>
      </c>
      <c r="T38" s="2">
        <v>3.5438318946000003E-11</v>
      </c>
      <c r="U38">
        <v>0</v>
      </c>
      <c r="V38" s="2">
        <v>1.1517453657499999E-10</v>
      </c>
      <c r="W38">
        <v>0</v>
      </c>
      <c r="X38">
        <v>0</v>
      </c>
      <c r="Y38" s="2">
        <v>1.1939338406799999E-10</v>
      </c>
      <c r="Z38">
        <v>0</v>
      </c>
      <c r="AA38">
        <v>0</v>
      </c>
      <c r="AB38" s="2">
        <v>1.0589307208900001E-10</v>
      </c>
      <c r="AC38">
        <v>0</v>
      </c>
      <c r="AD38">
        <v>0</v>
      </c>
      <c r="AE38" s="2">
        <v>6.4970251401000003E-11</v>
      </c>
      <c r="AF38">
        <v>0</v>
      </c>
      <c r="AG38" s="2">
        <v>1.0758061108600001E-10</v>
      </c>
      <c r="AH38" s="2">
        <v>1.07158726337E-10</v>
      </c>
      <c r="AI38">
        <v>0</v>
      </c>
      <c r="AJ38" s="2">
        <v>5.4001247917799997E-11</v>
      </c>
      <c r="AK38">
        <v>0</v>
      </c>
      <c r="AL38">
        <v>0</v>
      </c>
      <c r="AM38" s="2">
        <v>1.06314956838E-10</v>
      </c>
      <c r="AN38">
        <v>0</v>
      </c>
      <c r="AO38">
        <v>0</v>
      </c>
      <c r="AP38" s="2">
        <v>1.2403411631099999E-10</v>
      </c>
      <c r="AQ38">
        <v>0</v>
      </c>
      <c r="AR38">
        <v>0</v>
      </c>
      <c r="AS38" s="2">
        <v>1.14752651825E-10</v>
      </c>
      <c r="AT38">
        <v>157.69326913899999</v>
      </c>
    </row>
    <row r="39" spans="1:46" x14ac:dyDescent="0.35">
      <c r="A39">
        <v>57</v>
      </c>
      <c r="B39">
        <v>21</v>
      </c>
      <c r="C39">
        <v>123.026227655</v>
      </c>
      <c r="D39">
        <v>186.82726658000001</v>
      </c>
      <c r="E39">
        <v>261.52595108000003</v>
      </c>
      <c r="F39">
        <v>336.98400454599999</v>
      </c>
      <c r="G39">
        <v>399.26632497600002</v>
      </c>
      <c r="H39">
        <v>434.67695602100002</v>
      </c>
      <c r="I39">
        <v>434.67695602100002</v>
      </c>
      <c r="J39">
        <v>399.26632497600002</v>
      </c>
      <c r="K39">
        <v>336.98400454599999</v>
      </c>
      <c r="L39">
        <v>261.52595108000003</v>
      </c>
      <c r="M39">
        <v>186.82726658000001</v>
      </c>
      <c r="N39">
        <v>123.026227655</v>
      </c>
      <c r="O39">
        <v>157.69326913899999</v>
      </c>
      <c r="P39" s="2">
        <v>1.7887913372799999E-10</v>
      </c>
      <c r="Q39" s="2">
        <v>1.9575452370200001E-10</v>
      </c>
      <c r="R39">
        <v>0</v>
      </c>
      <c r="S39" s="2">
        <v>5.0626169922899997E-11</v>
      </c>
      <c r="T39" s="2">
        <v>3.5438318946000003E-11</v>
      </c>
      <c r="U39">
        <v>0</v>
      </c>
      <c r="V39" s="2">
        <v>1.1517453657499999E-10</v>
      </c>
      <c r="W39">
        <v>0</v>
      </c>
      <c r="X39">
        <v>0</v>
      </c>
      <c r="Y39" s="2">
        <v>1.1939338406799999E-10</v>
      </c>
      <c r="Z39">
        <v>0</v>
      </c>
      <c r="AA39">
        <v>0</v>
      </c>
      <c r="AB39" s="2">
        <v>1.0589307208900001E-10</v>
      </c>
      <c r="AC39">
        <v>0</v>
      </c>
      <c r="AD39">
        <v>0</v>
      </c>
      <c r="AE39" s="2">
        <v>6.4970251401000003E-11</v>
      </c>
      <c r="AF39">
        <v>0</v>
      </c>
      <c r="AG39" s="2">
        <v>1.0758061108600001E-10</v>
      </c>
      <c r="AH39" s="2">
        <v>1.07158726337E-10</v>
      </c>
      <c r="AI39">
        <v>0</v>
      </c>
      <c r="AJ39" s="2">
        <v>5.4001247917799997E-11</v>
      </c>
      <c r="AK39">
        <v>0</v>
      </c>
      <c r="AL39">
        <v>0</v>
      </c>
      <c r="AM39" s="2">
        <v>1.06314956838E-10</v>
      </c>
      <c r="AN39">
        <v>0</v>
      </c>
      <c r="AO39">
        <v>0</v>
      </c>
      <c r="AP39" s="2">
        <v>1.2403411631099999E-10</v>
      </c>
      <c r="AQ39">
        <v>0</v>
      </c>
      <c r="AR39">
        <v>0</v>
      </c>
      <c r="AS39" s="2">
        <v>1.14752651825E-10</v>
      </c>
      <c r="AT39">
        <v>157.69326913899999</v>
      </c>
    </row>
    <row r="40" spans="1:46" x14ac:dyDescent="0.35">
      <c r="A40">
        <v>57</v>
      </c>
      <c r="B40">
        <v>34</v>
      </c>
      <c r="C40">
        <v>61.513113827700003</v>
      </c>
      <c r="D40">
        <v>93.413633289900005</v>
      </c>
      <c r="E40">
        <v>130.76297554000001</v>
      </c>
      <c r="F40">
        <v>168.492002273</v>
      </c>
      <c r="G40">
        <v>199.63316248800001</v>
      </c>
      <c r="H40">
        <v>217.33847800999999</v>
      </c>
      <c r="I40">
        <v>217.33847800999999</v>
      </c>
      <c r="J40">
        <v>199.63316248800001</v>
      </c>
      <c r="K40">
        <v>168.492002273</v>
      </c>
      <c r="L40">
        <v>130.76297554000001</v>
      </c>
      <c r="M40">
        <v>93.413633289900005</v>
      </c>
      <c r="N40">
        <v>61.513113827700003</v>
      </c>
      <c r="O40">
        <v>78.846634569299994</v>
      </c>
      <c r="P40" s="2">
        <v>8.94395668638E-11</v>
      </c>
      <c r="Q40" s="2">
        <v>9.7877261850899995E-11</v>
      </c>
      <c r="R40">
        <v>0</v>
      </c>
      <c r="S40" s="2">
        <v>2.5313084961399999E-11</v>
      </c>
      <c r="T40" s="2">
        <v>1.7719159473000002E-11</v>
      </c>
      <c r="U40">
        <v>0</v>
      </c>
      <c r="V40" s="2">
        <v>5.7587268287399999E-11</v>
      </c>
      <c r="W40">
        <v>0</v>
      </c>
      <c r="X40">
        <v>0</v>
      </c>
      <c r="Y40" s="2">
        <v>5.9696692034100005E-11</v>
      </c>
      <c r="Z40">
        <v>0</v>
      </c>
      <c r="AA40">
        <v>0</v>
      </c>
      <c r="AB40" s="2">
        <v>5.2946536044399998E-11</v>
      </c>
      <c r="AC40">
        <v>0</v>
      </c>
      <c r="AD40">
        <v>0</v>
      </c>
      <c r="AE40" s="2">
        <v>3.2485125700500001E-11</v>
      </c>
      <c r="AF40">
        <v>0</v>
      </c>
      <c r="AG40" s="2">
        <v>5.3790305543000003E-11</v>
      </c>
      <c r="AH40" s="2">
        <v>5.3579363168399999E-11</v>
      </c>
      <c r="AI40">
        <v>0</v>
      </c>
      <c r="AJ40" s="2">
        <v>2.7000623958899998E-11</v>
      </c>
      <c r="AK40">
        <v>0</v>
      </c>
      <c r="AL40">
        <v>0</v>
      </c>
      <c r="AM40" s="2">
        <v>5.31574784191E-11</v>
      </c>
      <c r="AN40">
        <v>0</v>
      </c>
      <c r="AO40">
        <v>0</v>
      </c>
      <c r="AP40" s="2">
        <v>6.2017058155600006E-11</v>
      </c>
      <c r="AQ40">
        <v>0</v>
      </c>
      <c r="AR40">
        <v>0</v>
      </c>
      <c r="AS40" s="2">
        <v>5.7376325912599998E-11</v>
      </c>
      <c r="AT40">
        <v>78.846634569499997</v>
      </c>
    </row>
    <row r="41" spans="1:46" x14ac:dyDescent="0.35">
      <c r="A41">
        <v>57</v>
      </c>
      <c r="B41">
        <v>37</v>
      </c>
      <c r="C41">
        <v>123.026227655</v>
      </c>
      <c r="D41">
        <v>186.82726658000001</v>
      </c>
      <c r="E41">
        <v>261.52595108000003</v>
      </c>
      <c r="F41">
        <v>336.98400454599999</v>
      </c>
      <c r="G41">
        <v>399.26632497600002</v>
      </c>
      <c r="H41">
        <v>434.67695602100002</v>
      </c>
      <c r="I41">
        <v>434.67695602100002</v>
      </c>
      <c r="J41">
        <v>399.26632497600002</v>
      </c>
      <c r="K41">
        <v>336.98400454599999</v>
      </c>
      <c r="L41">
        <v>261.52595108000003</v>
      </c>
      <c r="M41">
        <v>186.82726658000001</v>
      </c>
      <c r="N41">
        <v>123.026227655</v>
      </c>
      <c r="O41">
        <v>157.69326913899999</v>
      </c>
      <c r="P41" s="2">
        <v>1.7887913372799999E-10</v>
      </c>
      <c r="Q41" s="2">
        <v>1.9575452370200001E-10</v>
      </c>
      <c r="R41">
        <v>0</v>
      </c>
      <c r="S41" s="2">
        <v>5.0626169922899997E-11</v>
      </c>
      <c r="T41" s="2">
        <v>3.5438318946000003E-11</v>
      </c>
      <c r="U41">
        <v>0</v>
      </c>
      <c r="V41" s="2">
        <v>1.1517453657499999E-10</v>
      </c>
      <c r="W41">
        <v>0</v>
      </c>
      <c r="X41">
        <v>0</v>
      </c>
      <c r="Y41" s="2">
        <v>1.1939338406799999E-10</v>
      </c>
      <c r="Z41">
        <v>0</v>
      </c>
      <c r="AA41">
        <v>0</v>
      </c>
      <c r="AB41" s="2">
        <v>1.0589307208900001E-10</v>
      </c>
      <c r="AC41">
        <v>0</v>
      </c>
      <c r="AD41">
        <v>0</v>
      </c>
      <c r="AE41" s="2">
        <v>6.4970251401000003E-11</v>
      </c>
      <c r="AF41">
        <v>0</v>
      </c>
      <c r="AG41" s="2">
        <v>1.0758061108600001E-10</v>
      </c>
      <c r="AH41" s="2">
        <v>1.07158726337E-10</v>
      </c>
      <c r="AI41">
        <v>0</v>
      </c>
      <c r="AJ41" s="2">
        <v>5.4001247917799997E-11</v>
      </c>
      <c r="AK41">
        <v>0</v>
      </c>
      <c r="AL41">
        <v>0</v>
      </c>
      <c r="AM41" s="2">
        <v>1.06314956838E-10</v>
      </c>
      <c r="AN41">
        <v>0</v>
      </c>
      <c r="AO41">
        <v>0</v>
      </c>
      <c r="AP41" s="2">
        <v>1.2403411631099999E-10</v>
      </c>
      <c r="AQ41">
        <v>0</v>
      </c>
      <c r="AR41">
        <v>0</v>
      </c>
      <c r="AS41" s="2">
        <v>1.14752651825E-10</v>
      </c>
      <c r="AT41">
        <v>157.69326913899999</v>
      </c>
    </row>
    <row r="42" spans="1:46" x14ac:dyDescent="0.35">
      <c r="A42">
        <v>57</v>
      </c>
      <c r="B42">
        <v>46</v>
      </c>
      <c r="C42">
        <v>8.1667757521599995</v>
      </c>
      <c r="D42">
        <v>10.0700671991</v>
      </c>
      <c r="E42">
        <v>11.920594836899999</v>
      </c>
      <c r="F42">
        <v>13.537305352600001</v>
      </c>
      <c r="G42">
        <v>14.740090389500001</v>
      </c>
      <c r="H42">
        <v>15.383216900300001</v>
      </c>
      <c r="I42">
        <v>15.385110211200001</v>
      </c>
      <c r="J42">
        <v>14.745920874799999</v>
      </c>
      <c r="K42">
        <v>13.5475416779</v>
      </c>
      <c r="L42">
        <v>11.936077111299999</v>
      </c>
      <c r="M42">
        <v>10.0921039079</v>
      </c>
      <c r="N42">
        <v>8.1972976605899994</v>
      </c>
      <c r="O42">
        <v>271.88470515799997</v>
      </c>
      <c r="P42">
        <v>65.532177992100003</v>
      </c>
      <c r="Q42">
        <v>76.282579393700004</v>
      </c>
      <c r="R42">
        <v>87.088378152600001</v>
      </c>
      <c r="S42">
        <v>97.592072354799996</v>
      </c>
      <c r="T42">
        <v>107.42152018500001</v>
      </c>
      <c r="U42">
        <v>116.197973362</v>
      </c>
      <c r="V42">
        <v>123.54565036</v>
      </c>
      <c r="W42">
        <v>129.10786604200001</v>
      </c>
      <c r="X42">
        <v>132.572308247</v>
      </c>
      <c r="Y42">
        <v>133.703686318</v>
      </c>
      <c r="Z42">
        <v>132.377655328</v>
      </c>
      <c r="AA42">
        <v>128.607581227</v>
      </c>
      <c r="AB42">
        <v>122.55634512100001</v>
      </c>
      <c r="AC42">
        <v>114.528688346</v>
      </c>
      <c r="AD42">
        <v>104.94427867500001</v>
      </c>
      <c r="AE42">
        <v>94.296108575000005</v>
      </c>
      <c r="AF42">
        <v>83.101725388700004</v>
      </c>
      <c r="AG42">
        <v>71.8555555035</v>
      </c>
      <c r="AH42">
        <v>60.989374267700001</v>
      </c>
      <c r="AI42">
        <v>50.8454584387</v>
      </c>
      <c r="AJ42">
        <v>41.663996287899998</v>
      </c>
      <c r="AK42">
        <v>33.583683368199999</v>
      </c>
      <c r="AL42">
        <v>26.652590096000001</v>
      </c>
      <c r="AM42">
        <v>20.845523401499999</v>
      </c>
      <c r="AN42">
        <v>16.084124430799999</v>
      </c>
      <c r="AO42">
        <v>12.256589813</v>
      </c>
      <c r="AP42">
        <v>9.2348651810900009</v>
      </c>
      <c r="AQ42">
        <v>6.8881613922199998</v>
      </c>
      <c r="AR42">
        <v>5.0924952716499998</v>
      </c>
      <c r="AS42">
        <v>3.7365626807800001</v>
      </c>
      <c r="AT42">
        <v>31.2076177671</v>
      </c>
    </row>
    <row r="43" spans="1:46" x14ac:dyDescent="0.35">
      <c r="A43">
        <v>57</v>
      </c>
      <c r="B43">
        <v>49</v>
      </c>
      <c r="C43">
        <v>4.8962934225600003</v>
      </c>
      <c r="D43">
        <v>6.0380192613599997</v>
      </c>
      <c r="E43">
        <v>7.1479799214600002</v>
      </c>
      <c r="F43">
        <v>8.1175200434600008</v>
      </c>
      <c r="G43">
        <v>8.8385413676900004</v>
      </c>
      <c r="H43">
        <v>9.2235575683899995</v>
      </c>
      <c r="I43">
        <v>9.2235592309900003</v>
      </c>
      <c r="J43">
        <v>8.8385470150399996</v>
      </c>
      <c r="K43">
        <v>8.1175319492100009</v>
      </c>
      <c r="L43">
        <v>7.1480029952799997</v>
      </c>
      <c r="M43">
        <v>6.0380632697600003</v>
      </c>
      <c r="N43">
        <v>4.8963774226199996</v>
      </c>
      <c r="O43">
        <v>51.6758006811</v>
      </c>
      <c r="P43">
        <v>8.8385470150399996</v>
      </c>
      <c r="Q43">
        <v>9.2235592309900003</v>
      </c>
      <c r="R43">
        <v>9.2235575683899995</v>
      </c>
      <c r="S43">
        <v>8.8385413676900004</v>
      </c>
      <c r="T43">
        <v>8.1175200434600008</v>
      </c>
      <c r="U43">
        <v>7.1479799214600002</v>
      </c>
      <c r="V43">
        <v>6.0380192613599997</v>
      </c>
      <c r="W43">
        <v>4.8962934225600003</v>
      </c>
      <c r="X43">
        <v>3.8149421502599998</v>
      </c>
      <c r="Y43">
        <v>2.85900906051</v>
      </c>
      <c r="Z43">
        <v>2.06339046645</v>
      </c>
      <c r="AA43">
        <v>1.4361059379400001</v>
      </c>
      <c r="AB43">
        <v>0.965380869591</v>
      </c>
      <c r="AC43">
        <v>0.62784205319399999</v>
      </c>
      <c r="AD43">
        <v>0.39576310912399998</v>
      </c>
      <c r="AE43">
        <v>0.242273077502</v>
      </c>
      <c r="AF43">
        <v>0.14433318798700001</v>
      </c>
      <c r="AG43">
        <v>8.3863978926800004E-2</v>
      </c>
      <c r="AH43">
        <v>4.7636155402800001E-2</v>
      </c>
      <c r="AI43">
        <v>2.65152829847E-2</v>
      </c>
      <c r="AJ43">
        <v>1.44990221568E-2</v>
      </c>
      <c r="AK43">
        <v>7.8087648073100003E-3</v>
      </c>
      <c r="AL43">
        <v>4.1531219539599996E-3</v>
      </c>
      <c r="AM43">
        <v>2.1871986056100001E-3</v>
      </c>
      <c r="AN43">
        <v>1.1437128421399999E-3</v>
      </c>
      <c r="AO43">
        <v>5.9549218896400003E-4</v>
      </c>
      <c r="AP43">
        <v>3.0960614199899999E-4</v>
      </c>
      <c r="AQ43">
        <v>1.61222263235E-4</v>
      </c>
      <c r="AR43" s="2">
        <v>8.4373875690099996E-5</v>
      </c>
      <c r="AS43" s="2">
        <v>4.4584507403299998E-5</v>
      </c>
      <c r="AT43">
        <v>12.7381455909</v>
      </c>
    </row>
    <row r="44" spans="1:46" x14ac:dyDescent="0.35">
      <c r="A44">
        <v>57</v>
      </c>
      <c r="B44">
        <v>59</v>
      </c>
      <c r="C44">
        <v>4.8962934225600003</v>
      </c>
      <c r="D44">
        <v>6.0380192613599997</v>
      </c>
      <c r="E44">
        <v>7.1479799214600002</v>
      </c>
      <c r="F44">
        <v>8.1175200434600008</v>
      </c>
      <c r="G44">
        <v>8.8385413676900004</v>
      </c>
      <c r="H44">
        <v>9.2235575683899995</v>
      </c>
      <c r="I44">
        <v>9.2235592309900003</v>
      </c>
      <c r="J44">
        <v>8.8385470150399996</v>
      </c>
      <c r="K44">
        <v>8.1175319492100009</v>
      </c>
      <c r="L44">
        <v>7.1480029952799997</v>
      </c>
      <c r="M44">
        <v>6.0380632697600003</v>
      </c>
      <c r="N44">
        <v>4.8963774226199996</v>
      </c>
      <c r="O44">
        <v>51.6758006811</v>
      </c>
      <c r="P44">
        <v>8.8385470150399996</v>
      </c>
      <c r="Q44">
        <v>9.2235592309900003</v>
      </c>
      <c r="R44">
        <v>9.2235575683899995</v>
      </c>
      <c r="S44">
        <v>8.8385413676900004</v>
      </c>
      <c r="T44">
        <v>8.1175200434600008</v>
      </c>
      <c r="U44">
        <v>7.1479799214600002</v>
      </c>
      <c r="V44">
        <v>6.0380192613599997</v>
      </c>
      <c r="W44">
        <v>4.8962934225600003</v>
      </c>
      <c r="X44">
        <v>3.8149421502599998</v>
      </c>
      <c r="Y44">
        <v>2.85900906051</v>
      </c>
      <c r="Z44">
        <v>2.06339046645</v>
      </c>
      <c r="AA44">
        <v>1.4361059379400001</v>
      </c>
      <c r="AB44">
        <v>0.965380869591</v>
      </c>
      <c r="AC44">
        <v>0.62784205319399999</v>
      </c>
      <c r="AD44">
        <v>0.39576310912399998</v>
      </c>
      <c r="AE44">
        <v>0.242273077502</v>
      </c>
      <c r="AF44">
        <v>0.14433318798700001</v>
      </c>
      <c r="AG44">
        <v>8.3863978926800004E-2</v>
      </c>
      <c r="AH44">
        <v>4.7636155402800001E-2</v>
      </c>
      <c r="AI44">
        <v>2.65152829847E-2</v>
      </c>
      <c r="AJ44">
        <v>1.44990221568E-2</v>
      </c>
      <c r="AK44">
        <v>7.8087648073100003E-3</v>
      </c>
      <c r="AL44">
        <v>4.1531219539599996E-3</v>
      </c>
      <c r="AM44">
        <v>2.1871986056100001E-3</v>
      </c>
      <c r="AN44">
        <v>1.1437128421399999E-3</v>
      </c>
      <c r="AO44">
        <v>5.9549218896400003E-4</v>
      </c>
      <c r="AP44">
        <v>3.0960614199899999E-4</v>
      </c>
      <c r="AQ44">
        <v>1.61222263235E-4</v>
      </c>
      <c r="AR44" s="2">
        <v>8.4373875690099996E-5</v>
      </c>
      <c r="AS44" s="2">
        <v>4.4584507403299998E-5</v>
      </c>
      <c r="AT44">
        <v>12.7381455909</v>
      </c>
    </row>
    <row r="45" spans="1:46" x14ac:dyDescent="0.35">
      <c r="A45">
        <v>57</v>
      </c>
      <c r="B45">
        <v>88</v>
      </c>
      <c r="C45">
        <v>4.8962934225600003</v>
      </c>
      <c r="D45">
        <v>6.0380192613599997</v>
      </c>
      <c r="E45">
        <v>7.1479799214600002</v>
      </c>
      <c r="F45">
        <v>8.1175200434600008</v>
      </c>
      <c r="G45">
        <v>8.8385413676900004</v>
      </c>
      <c r="H45">
        <v>9.2235575683899995</v>
      </c>
      <c r="I45">
        <v>9.2235592309900003</v>
      </c>
      <c r="J45">
        <v>8.8385470150399996</v>
      </c>
      <c r="K45">
        <v>8.1175319492100009</v>
      </c>
      <c r="L45">
        <v>7.1480029952799997</v>
      </c>
      <c r="M45">
        <v>6.0380632697600003</v>
      </c>
      <c r="N45">
        <v>4.8963774226199996</v>
      </c>
      <c r="O45">
        <v>51.6758006811</v>
      </c>
      <c r="P45">
        <v>8.8385470150399996</v>
      </c>
      <c r="Q45">
        <v>9.2235592309900003</v>
      </c>
      <c r="R45">
        <v>9.2235575683899995</v>
      </c>
      <c r="S45">
        <v>8.8385413676900004</v>
      </c>
      <c r="T45">
        <v>8.1175200434600008</v>
      </c>
      <c r="U45">
        <v>7.1479799214600002</v>
      </c>
      <c r="V45">
        <v>6.0380192613599997</v>
      </c>
      <c r="W45">
        <v>4.8962934225600003</v>
      </c>
      <c r="X45">
        <v>3.8149421502599998</v>
      </c>
      <c r="Y45">
        <v>2.85900906051</v>
      </c>
      <c r="Z45">
        <v>2.06339046645</v>
      </c>
      <c r="AA45">
        <v>1.4361059379400001</v>
      </c>
      <c r="AB45">
        <v>0.965380869591</v>
      </c>
      <c r="AC45">
        <v>0.62784205319399999</v>
      </c>
      <c r="AD45">
        <v>0.39576310912399998</v>
      </c>
      <c r="AE45">
        <v>0.242273077502</v>
      </c>
      <c r="AF45">
        <v>0.14433318798700001</v>
      </c>
      <c r="AG45">
        <v>8.3863978926800004E-2</v>
      </c>
      <c r="AH45">
        <v>4.7636155402800001E-2</v>
      </c>
      <c r="AI45">
        <v>2.65152829847E-2</v>
      </c>
      <c r="AJ45">
        <v>1.44990221568E-2</v>
      </c>
      <c r="AK45">
        <v>7.8087648073100003E-3</v>
      </c>
      <c r="AL45">
        <v>4.1531219539599996E-3</v>
      </c>
      <c r="AM45">
        <v>2.1871986056100001E-3</v>
      </c>
      <c r="AN45">
        <v>1.1437128421399999E-3</v>
      </c>
      <c r="AO45">
        <v>5.9549218896400003E-4</v>
      </c>
      <c r="AP45">
        <v>3.0960614199899999E-4</v>
      </c>
      <c r="AQ45">
        <v>1.61222263235E-4</v>
      </c>
      <c r="AR45" s="2">
        <v>8.4373875690099996E-5</v>
      </c>
      <c r="AS45" s="2">
        <v>4.4584507403299998E-5</v>
      </c>
      <c r="AT45">
        <v>12.7381455909</v>
      </c>
    </row>
    <row r="46" spans="1:46" x14ac:dyDescent="0.35">
      <c r="A46">
        <v>57</v>
      </c>
      <c r="B46">
        <v>94</v>
      </c>
      <c r="C46">
        <v>44.289441955900003</v>
      </c>
      <c r="D46">
        <v>67.257815968800003</v>
      </c>
      <c r="E46">
        <v>94.149342388899996</v>
      </c>
      <c r="F46">
        <v>121.31424163699999</v>
      </c>
      <c r="G46">
        <v>143.735876991</v>
      </c>
      <c r="H46">
        <v>156.48370416700001</v>
      </c>
      <c r="I46">
        <v>156.48370416700001</v>
      </c>
      <c r="J46">
        <v>143.735876991</v>
      </c>
      <c r="K46">
        <v>121.31424163699999</v>
      </c>
      <c r="L46">
        <v>94.149342388899996</v>
      </c>
      <c r="M46">
        <v>67.257815968800003</v>
      </c>
      <c r="N46">
        <v>44.289441955900003</v>
      </c>
      <c r="O46">
        <v>56.769576889900002</v>
      </c>
      <c r="P46" s="2">
        <v>6.4396488141899998E-11</v>
      </c>
      <c r="Q46" s="2">
        <v>7.0471628532699997E-11</v>
      </c>
      <c r="R46">
        <v>0</v>
      </c>
      <c r="S46" s="2">
        <v>1.8225421172199999E-11</v>
      </c>
      <c r="T46" s="2">
        <v>1.2757794820599999E-11</v>
      </c>
      <c r="U46">
        <v>0</v>
      </c>
      <c r="V46" s="2">
        <v>4.1462833166899998E-11</v>
      </c>
      <c r="W46">
        <v>0</v>
      </c>
      <c r="X46">
        <v>0</v>
      </c>
      <c r="Y46" s="2">
        <v>4.2981618264600001E-11</v>
      </c>
      <c r="Z46">
        <v>0</v>
      </c>
      <c r="AA46">
        <v>0</v>
      </c>
      <c r="AB46" s="2">
        <v>3.8121505951999998E-11</v>
      </c>
      <c r="AC46">
        <v>0</v>
      </c>
      <c r="AD46">
        <v>0</v>
      </c>
      <c r="AE46" s="2">
        <v>2.3389290504299999E-11</v>
      </c>
      <c r="AF46">
        <v>0</v>
      </c>
      <c r="AG46" s="2">
        <v>3.8729019990999998E-11</v>
      </c>
      <c r="AH46" s="2">
        <v>3.8577141481299998E-11</v>
      </c>
      <c r="AI46">
        <v>0</v>
      </c>
      <c r="AJ46" s="2">
        <v>1.9440449250399999E-11</v>
      </c>
      <c r="AK46">
        <v>0</v>
      </c>
      <c r="AL46">
        <v>0</v>
      </c>
      <c r="AM46" s="2">
        <v>3.8273384461799998E-11</v>
      </c>
      <c r="AN46">
        <v>0</v>
      </c>
      <c r="AO46">
        <v>0</v>
      </c>
      <c r="AP46" s="2">
        <v>4.4652281871999999E-11</v>
      </c>
      <c r="AQ46">
        <v>0</v>
      </c>
      <c r="AR46">
        <v>0</v>
      </c>
      <c r="AS46" s="2">
        <v>4.1310954657099999E-11</v>
      </c>
      <c r="AT46">
        <v>56.769576890099998</v>
      </c>
    </row>
    <row r="47" spans="1:46" x14ac:dyDescent="0.35">
      <c r="A47">
        <v>77</v>
      </c>
      <c r="B47">
        <v>19</v>
      </c>
      <c r="C47">
        <v>123.026227655</v>
      </c>
      <c r="D47">
        <v>186.82726658000001</v>
      </c>
      <c r="E47">
        <v>261.52595108000003</v>
      </c>
      <c r="F47">
        <v>336.98400454599999</v>
      </c>
      <c r="G47">
        <v>399.26632497600002</v>
      </c>
      <c r="H47">
        <v>434.67695602100002</v>
      </c>
      <c r="I47">
        <v>434.67695602100002</v>
      </c>
      <c r="J47">
        <v>399.26632497600002</v>
      </c>
      <c r="K47">
        <v>336.98400454599999</v>
      </c>
      <c r="L47">
        <v>261.52595108000003</v>
      </c>
      <c r="M47">
        <v>186.82726658000001</v>
      </c>
      <c r="N47">
        <v>123.026227655</v>
      </c>
      <c r="O47">
        <v>157.69326913899999</v>
      </c>
      <c r="P47" s="2">
        <v>1.7887913372799999E-10</v>
      </c>
      <c r="Q47" s="2">
        <v>1.9575452370200001E-10</v>
      </c>
      <c r="R47">
        <v>0</v>
      </c>
      <c r="S47" s="2">
        <v>5.0626169922899997E-11</v>
      </c>
      <c r="T47" s="2">
        <v>3.5438318946000003E-11</v>
      </c>
      <c r="U47">
        <v>0</v>
      </c>
      <c r="V47" s="2">
        <v>1.1517453657499999E-10</v>
      </c>
      <c r="W47">
        <v>0</v>
      </c>
      <c r="X47">
        <v>0</v>
      </c>
      <c r="Y47" s="2">
        <v>1.1939338406799999E-10</v>
      </c>
      <c r="Z47">
        <v>0</v>
      </c>
      <c r="AA47">
        <v>0</v>
      </c>
      <c r="AB47" s="2">
        <v>1.0589307208900001E-10</v>
      </c>
      <c r="AC47">
        <v>0</v>
      </c>
      <c r="AD47">
        <v>0</v>
      </c>
      <c r="AE47" s="2">
        <v>6.4970251401000003E-11</v>
      </c>
      <c r="AF47">
        <v>0</v>
      </c>
      <c r="AG47" s="2">
        <v>1.0758061108600001E-10</v>
      </c>
      <c r="AH47" s="2">
        <v>1.07158726337E-10</v>
      </c>
      <c r="AI47">
        <v>0</v>
      </c>
      <c r="AJ47" s="2">
        <v>5.4001247917799997E-11</v>
      </c>
      <c r="AK47">
        <v>0</v>
      </c>
      <c r="AL47">
        <v>0</v>
      </c>
      <c r="AM47" s="2">
        <v>1.06314956838E-10</v>
      </c>
      <c r="AN47">
        <v>0</v>
      </c>
      <c r="AO47">
        <v>0</v>
      </c>
      <c r="AP47" s="2">
        <v>1.2403411631099999E-10</v>
      </c>
      <c r="AQ47">
        <v>0</v>
      </c>
      <c r="AR47">
        <v>0</v>
      </c>
      <c r="AS47" s="2">
        <v>1.14752651825E-10</v>
      </c>
      <c r="AT47">
        <v>157.69326913899999</v>
      </c>
    </row>
    <row r="48" spans="1:46" x14ac:dyDescent="0.35">
      <c r="A48">
        <v>77</v>
      </c>
      <c r="B48">
        <v>21</v>
      </c>
      <c r="C48">
        <v>123.026227655</v>
      </c>
      <c r="D48">
        <v>186.82726658000001</v>
      </c>
      <c r="E48">
        <v>261.52595108000003</v>
      </c>
      <c r="F48">
        <v>336.98400454599999</v>
      </c>
      <c r="G48">
        <v>399.26632497600002</v>
      </c>
      <c r="H48">
        <v>434.67695602100002</v>
      </c>
      <c r="I48">
        <v>434.67695602100002</v>
      </c>
      <c r="J48">
        <v>399.26632497600002</v>
      </c>
      <c r="K48">
        <v>336.98400454599999</v>
      </c>
      <c r="L48">
        <v>261.52595108000003</v>
      </c>
      <c r="M48">
        <v>186.82726658000001</v>
      </c>
      <c r="N48">
        <v>123.026227655</v>
      </c>
      <c r="O48">
        <v>157.69326913899999</v>
      </c>
      <c r="P48" s="2">
        <v>1.7887913372799999E-10</v>
      </c>
      <c r="Q48" s="2">
        <v>1.9575452370200001E-10</v>
      </c>
      <c r="R48">
        <v>0</v>
      </c>
      <c r="S48" s="2">
        <v>5.0626169922899997E-11</v>
      </c>
      <c r="T48" s="2">
        <v>3.5438318946000003E-11</v>
      </c>
      <c r="U48">
        <v>0</v>
      </c>
      <c r="V48" s="2">
        <v>1.1517453657499999E-10</v>
      </c>
      <c r="W48">
        <v>0</v>
      </c>
      <c r="X48">
        <v>0</v>
      </c>
      <c r="Y48" s="2">
        <v>1.1939338406799999E-10</v>
      </c>
      <c r="Z48">
        <v>0</v>
      </c>
      <c r="AA48">
        <v>0</v>
      </c>
      <c r="AB48" s="2">
        <v>1.0589307208900001E-10</v>
      </c>
      <c r="AC48">
        <v>0</v>
      </c>
      <c r="AD48">
        <v>0</v>
      </c>
      <c r="AE48" s="2">
        <v>6.4970251401000003E-11</v>
      </c>
      <c r="AF48">
        <v>0</v>
      </c>
      <c r="AG48" s="2">
        <v>1.0758061108600001E-10</v>
      </c>
      <c r="AH48" s="2">
        <v>1.07158726337E-10</v>
      </c>
      <c r="AI48">
        <v>0</v>
      </c>
      <c r="AJ48" s="2">
        <v>5.4001247917799997E-11</v>
      </c>
      <c r="AK48">
        <v>0</v>
      </c>
      <c r="AL48">
        <v>0</v>
      </c>
      <c r="AM48" s="2">
        <v>1.06314956838E-10</v>
      </c>
      <c r="AN48">
        <v>0</v>
      </c>
      <c r="AO48">
        <v>0</v>
      </c>
      <c r="AP48" s="2">
        <v>1.2403411631099999E-10</v>
      </c>
      <c r="AQ48">
        <v>0</v>
      </c>
      <c r="AR48">
        <v>0</v>
      </c>
      <c r="AS48" s="2">
        <v>1.14752651825E-10</v>
      </c>
      <c r="AT48">
        <v>157.69326913899999</v>
      </c>
    </row>
    <row r="49" spans="1:46" x14ac:dyDescent="0.35">
      <c r="A49">
        <v>77</v>
      </c>
      <c r="B49">
        <v>34</v>
      </c>
      <c r="C49">
        <v>61.513113827700003</v>
      </c>
      <c r="D49">
        <v>93.413633289900005</v>
      </c>
      <c r="E49">
        <v>130.76297554000001</v>
      </c>
      <c r="F49">
        <v>168.492002273</v>
      </c>
      <c r="G49">
        <v>199.63316248800001</v>
      </c>
      <c r="H49">
        <v>217.33847800999999</v>
      </c>
      <c r="I49">
        <v>217.33847800999999</v>
      </c>
      <c r="J49">
        <v>199.63316248800001</v>
      </c>
      <c r="K49">
        <v>168.492002273</v>
      </c>
      <c r="L49">
        <v>130.76297554000001</v>
      </c>
      <c r="M49">
        <v>93.413633289900005</v>
      </c>
      <c r="N49">
        <v>61.513113827700003</v>
      </c>
      <c r="O49">
        <v>78.846634569299994</v>
      </c>
      <c r="P49" s="2">
        <v>8.94395668638E-11</v>
      </c>
      <c r="Q49" s="2">
        <v>9.7877261850899995E-11</v>
      </c>
      <c r="R49">
        <v>0</v>
      </c>
      <c r="S49" s="2">
        <v>2.5313084961399999E-11</v>
      </c>
      <c r="T49" s="2">
        <v>1.7719159473000002E-11</v>
      </c>
      <c r="U49">
        <v>0</v>
      </c>
      <c r="V49" s="2">
        <v>5.7587268287399999E-11</v>
      </c>
      <c r="W49">
        <v>0</v>
      </c>
      <c r="X49">
        <v>0</v>
      </c>
      <c r="Y49" s="2">
        <v>5.9696692034100005E-11</v>
      </c>
      <c r="Z49">
        <v>0</v>
      </c>
      <c r="AA49">
        <v>0</v>
      </c>
      <c r="AB49" s="2">
        <v>5.2946536044399998E-11</v>
      </c>
      <c r="AC49">
        <v>0</v>
      </c>
      <c r="AD49">
        <v>0</v>
      </c>
      <c r="AE49" s="2">
        <v>3.2485125700500001E-11</v>
      </c>
      <c r="AF49">
        <v>0</v>
      </c>
      <c r="AG49" s="2">
        <v>5.3790305543000003E-11</v>
      </c>
      <c r="AH49" s="2">
        <v>5.3579363168399999E-11</v>
      </c>
      <c r="AI49">
        <v>0</v>
      </c>
      <c r="AJ49" s="2">
        <v>2.7000623958899998E-11</v>
      </c>
      <c r="AK49">
        <v>0</v>
      </c>
      <c r="AL49">
        <v>0</v>
      </c>
      <c r="AM49" s="2">
        <v>5.31574784191E-11</v>
      </c>
      <c r="AN49">
        <v>0</v>
      </c>
      <c r="AO49">
        <v>0</v>
      </c>
      <c r="AP49" s="2">
        <v>6.2017058155600006E-11</v>
      </c>
      <c r="AQ49">
        <v>0</v>
      </c>
      <c r="AR49">
        <v>0</v>
      </c>
      <c r="AS49" s="2">
        <v>5.7376325912599998E-11</v>
      </c>
      <c r="AT49">
        <v>78.846634569499997</v>
      </c>
    </row>
    <row r="50" spans="1:46" x14ac:dyDescent="0.35">
      <c r="A50">
        <v>77</v>
      </c>
      <c r="B50">
        <v>37</v>
      </c>
      <c r="C50">
        <v>123.026227655</v>
      </c>
      <c r="D50">
        <v>186.82726658000001</v>
      </c>
      <c r="E50">
        <v>261.52595108000003</v>
      </c>
      <c r="F50">
        <v>336.98400454599999</v>
      </c>
      <c r="G50">
        <v>399.26632497600002</v>
      </c>
      <c r="H50">
        <v>434.67695602100002</v>
      </c>
      <c r="I50">
        <v>434.67695602100002</v>
      </c>
      <c r="J50">
        <v>399.26632497600002</v>
      </c>
      <c r="K50">
        <v>336.98400454599999</v>
      </c>
      <c r="L50">
        <v>261.52595108000003</v>
      </c>
      <c r="M50">
        <v>186.82726658000001</v>
      </c>
      <c r="N50">
        <v>123.026227655</v>
      </c>
      <c r="O50">
        <v>157.69326913899999</v>
      </c>
      <c r="P50" s="2">
        <v>1.7887913372799999E-10</v>
      </c>
      <c r="Q50" s="2">
        <v>1.9575452370200001E-10</v>
      </c>
      <c r="R50">
        <v>0</v>
      </c>
      <c r="S50" s="2">
        <v>5.0626169922899997E-11</v>
      </c>
      <c r="T50" s="2">
        <v>3.5438318946000003E-11</v>
      </c>
      <c r="U50">
        <v>0</v>
      </c>
      <c r="V50" s="2">
        <v>1.1517453657499999E-10</v>
      </c>
      <c r="W50">
        <v>0</v>
      </c>
      <c r="X50">
        <v>0</v>
      </c>
      <c r="Y50" s="2">
        <v>1.1939338406799999E-10</v>
      </c>
      <c r="Z50">
        <v>0</v>
      </c>
      <c r="AA50">
        <v>0</v>
      </c>
      <c r="AB50" s="2">
        <v>1.0589307208900001E-10</v>
      </c>
      <c r="AC50">
        <v>0</v>
      </c>
      <c r="AD50">
        <v>0</v>
      </c>
      <c r="AE50" s="2">
        <v>6.4970251401000003E-11</v>
      </c>
      <c r="AF50">
        <v>0</v>
      </c>
      <c r="AG50" s="2">
        <v>1.0758061108600001E-10</v>
      </c>
      <c r="AH50" s="2">
        <v>1.07158726337E-10</v>
      </c>
      <c r="AI50">
        <v>0</v>
      </c>
      <c r="AJ50" s="2">
        <v>5.4001247917799997E-11</v>
      </c>
      <c r="AK50">
        <v>0</v>
      </c>
      <c r="AL50">
        <v>0</v>
      </c>
      <c r="AM50" s="2">
        <v>1.06314956838E-10</v>
      </c>
      <c r="AN50">
        <v>0</v>
      </c>
      <c r="AO50">
        <v>0</v>
      </c>
      <c r="AP50" s="2">
        <v>1.2403411631099999E-10</v>
      </c>
      <c r="AQ50">
        <v>0</v>
      </c>
      <c r="AR50">
        <v>0</v>
      </c>
      <c r="AS50" s="2">
        <v>1.14752651825E-10</v>
      </c>
      <c r="AT50">
        <v>157.69326913899999</v>
      </c>
    </row>
    <row r="51" spans="1:46" x14ac:dyDescent="0.35">
      <c r="A51">
        <v>77</v>
      </c>
      <c r="B51">
        <v>46</v>
      </c>
      <c r="C51">
        <v>8.1667757521599995</v>
      </c>
      <c r="D51">
        <v>10.0700671991</v>
      </c>
      <c r="E51">
        <v>11.920594836899999</v>
      </c>
      <c r="F51">
        <v>13.537305352600001</v>
      </c>
      <c r="G51">
        <v>14.740090389500001</v>
      </c>
      <c r="H51">
        <v>15.383216900300001</v>
      </c>
      <c r="I51">
        <v>15.385110211200001</v>
      </c>
      <c r="J51">
        <v>14.745920874799999</v>
      </c>
      <c r="K51">
        <v>13.5475416779</v>
      </c>
      <c r="L51">
        <v>11.936077111299999</v>
      </c>
      <c r="M51">
        <v>10.0921039079</v>
      </c>
      <c r="N51">
        <v>8.1972976605899994</v>
      </c>
      <c r="O51">
        <v>271.88470515799997</v>
      </c>
      <c r="P51">
        <v>65.532177992100003</v>
      </c>
      <c r="Q51">
        <v>76.282579393700004</v>
      </c>
      <c r="R51">
        <v>87.088378152600001</v>
      </c>
      <c r="S51">
        <v>97.592072354799996</v>
      </c>
      <c r="T51">
        <v>107.42152018500001</v>
      </c>
      <c r="U51">
        <v>116.197973362</v>
      </c>
      <c r="V51">
        <v>123.54565036</v>
      </c>
      <c r="W51">
        <v>129.10786604200001</v>
      </c>
      <c r="X51">
        <v>132.572308247</v>
      </c>
      <c r="Y51">
        <v>133.703686318</v>
      </c>
      <c r="Z51">
        <v>132.377655328</v>
      </c>
      <c r="AA51">
        <v>128.607581227</v>
      </c>
      <c r="AB51">
        <v>122.55634512100001</v>
      </c>
      <c r="AC51">
        <v>114.528688346</v>
      </c>
      <c r="AD51">
        <v>104.94427867500001</v>
      </c>
      <c r="AE51">
        <v>94.296108575000005</v>
      </c>
      <c r="AF51">
        <v>83.101725388700004</v>
      </c>
      <c r="AG51">
        <v>71.8555555035</v>
      </c>
      <c r="AH51">
        <v>60.989374267700001</v>
      </c>
      <c r="AI51">
        <v>50.8454584387</v>
      </c>
      <c r="AJ51">
        <v>41.663996287899998</v>
      </c>
      <c r="AK51">
        <v>33.583683368199999</v>
      </c>
      <c r="AL51">
        <v>26.652590096000001</v>
      </c>
      <c r="AM51">
        <v>20.845523401499999</v>
      </c>
      <c r="AN51">
        <v>16.084124430799999</v>
      </c>
      <c r="AO51">
        <v>12.256589813</v>
      </c>
      <c r="AP51">
        <v>9.2348651810900009</v>
      </c>
      <c r="AQ51">
        <v>6.8881613922199998</v>
      </c>
      <c r="AR51">
        <v>5.0924952716499998</v>
      </c>
      <c r="AS51">
        <v>3.7365626807800001</v>
      </c>
      <c r="AT51">
        <v>31.2076177671</v>
      </c>
    </row>
    <row r="52" spans="1:46" x14ac:dyDescent="0.35">
      <c r="A52">
        <v>77</v>
      </c>
      <c r="B52">
        <v>49</v>
      </c>
      <c r="C52">
        <v>4.8962934225600003</v>
      </c>
      <c r="D52">
        <v>6.0380192613599997</v>
      </c>
      <c r="E52">
        <v>7.1479799214600002</v>
      </c>
      <c r="F52">
        <v>8.1175200434600008</v>
      </c>
      <c r="G52">
        <v>8.8385413676900004</v>
      </c>
      <c r="H52">
        <v>9.2235575683899995</v>
      </c>
      <c r="I52">
        <v>9.2235592309900003</v>
      </c>
      <c r="J52">
        <v>8.8385470150399996</v>
      </c>
      <c r="K52">
        <v>8.1175319492100009</v>
      </c>
      <c r="L52">
        <v>7.1480029952799997</v>
      </c>
      <c r="M52">
        <v>6.0380632697600003</v>
      </c>
      <c r="N52">
        <v>4.8963774226199996</v>
      </c>
      <c r="O52">
        <v>51.6758006811</v>
      </c>
      <c r="P52">
        <v>8.8385470150399996</v>
      </c>
      <c r="Q52">
        <v>9.2235592309900003</v>
      </c>
      <c r="R52">
        <v>9.2235575683899995</v>
      </c>
      <c r="S52">
        <v>8.8385413676900004</v>
      </c>
      <c r="T52">
        <v>8.1175200434600008</v>
      </c>
      <c r="U52">
        <v>7.1479799214600002</v>
      </c>
      <c r="V52">
        <v>6.0380192613599997</v>
      </c>
      <c r="W52">
        <v>4.8962934225600003</v>
      </c>
      <c r="X52">
        <v>3.8149421502599998</v>
      </c>
      <c r="Y52">
        <v>2.85900906051</v>
      </c>
      <c r="Z52">
        <v>2.06339046645</v>
      </c>
      <c r="AA52">
        <v>1.4361059379400001</v>
      </c>
      <c r="AB52">
        <v>0.965380869591</v>
      </c>
      <c r="AC52">
        <v>0.62784205319399999</v>
      </c>
      <c r="AD52">
        <v>0.39576310912399998</v>
      </c>
      <c r="AE52">
        <v>0.242273077502</v>
      </c>
      <c r="AF52">
        <v>0.14433318798700001</v>
      </c>
      <c r="AG52">
        <v>8.3863978926800004E-2</v>
      </c>
      <c r="AH52">
        <v>4.7636155402800001E-2</v>
      </c>
      <c r="AI52">
        <v>2.65152829847E-2</v>
      </c>
      <c r="AJ52">
        <v>1.44990221568E-2</v>
      </c>
      <c r="AK52">
        <v>7.8087648073100003E-3</v>
      </c>
      <c r="AL52">
        <v>4.1531219539599996E-3</v>
      </c>
      <c r="AM52">
        <v>2.1871986056100001E-3</v>
      </c>
      <c r="AN52">
        <v>1.1437128421399999E-3</v>
      </c>
      <c r="AO52">
        <v>5.9549218896400003E-4</v>
      </c>
      <c r="AP52">
        <v>3.0960614199899999E-4</v>
      </c>
      <c r="AQ52">
        <v>1.61222263235E-4</v>
      </c>
      <c r="AR52" s="2">
        <v>8.4373875690099996E-5</v>
      </c>
      <c r="AS52" s="2">
        <v>4.4584507403299998E-5</v>
      </c>
      <c r="AT52">
        <v>12.7381455909</v>
      </c>
    </row>
    <row r="53" spans="1:46" x14ac:dyDescent="0.35">
      <c r="A53">
        <v>77</v>
      </c>
      <c r="B53">
        <v>59</v>
      </c>
      <c r="C53">
        <v>4.8962934225600003</v>
      </c>
      <c r="D53">
        <v>6.0380192613599997</v>
      </c>
      <c r="E53">
        <v>7.1479799214600002</v>
      </c>
      <c r="F53">
        <v>8.1175200434600008</v>
      </c>
      <c r="G53">
        <v>8.8385413676900004</v>
      </c>
      <c r="H53">
        <v>9.2235575683899995</v>
      </c>
      <c r="I53">
        <v>9.2235592309900003</v>
      </c>
      <c r="J53">
        <v>8.8385470150399996</v>
      </c>
      <c r="K53">
        <v>8.1175319492100009</v>
      </c>
      <c r="L53">
        <v>7.1480029952799997</v>
      </c>
      <c r="M53">
        <v>6.0380632697600003</v>
      </c>
      <c r="N53">
        <v>4.8963774226199996</v>
      </c>
      <c r="O53">
        <v>51.6758006811</v>
      </c>
      <c r="P53">
        <v>8.8385470150399996</v>
      </c>
      <c r="Q53">
        <v>9.2235592309900003</v>
      </c>
      <c r="R53">
        <v>9.2235575683899995</v>
      </c>
      <c r="S53">
        <v>8.8385413676900004</v>
      </c>
      <c r="T53">
        <v>8.1175200434600008</v>
      </c>
      <c r="U53">
        <v>7.1479799214600002</v>
      </c>
      <c r="V53">
        <v>6.0380192613599997</v>
      </c>
      <c r="W53">
        <v>4.8962934225600003</v>
      </c>
      <c r="X53">
        <v>3.8149421502599998</v>
      </c>
      <c r="Y53">
        <v>2.85900906051</v>
      </c>
      <c r="Z53">
        <v>2.06339046645</v>
      </c>
      <c r="AA53">
        <v>1.4361059379400001</v>
      </c>
      <c r="AB53">
        <v>0.965380869591</v>
      </c>
      <c r="AC53">
        <v>0.62784205319399999</v>
      </c>
      <c r="AD53">
        <v>0.39576310912399998</v>
      </c>
      <c r="AE53">
        <v>0.242273077502</v>
      </c>
      <c r="AF53">
        <v>0.14433318798700001</v>
      </c>
      <c r="AG53">
        <v>8.3863978926800004E-2</v>
      </c>
      <c r="AH53">
        <v>4.7636155402800001E-2</v>
      </c>
      <c r="AI53">
        <v>2.65152829847E-2</v>
      </c>
      <c r="AJ53">
        <v>1.44990221568E-2</v>
      </c>
      <c r="AK53">
        <v>7.8087648073100003E-3</v>
      </c>
      <c r="AL53">
        <v>4.1531219539599996E-3</v>
      </c>
      <c r="AM53">
        <v>2.1871986056100001E-3</v>
      </c>
      <c r="AN53">
        <v>1.1437128421399999E-3</v>
      </c>
      <c r="AO53">
        <v>5.9549218896400003E-4</v>
      </c>
      <c r="AP53">
        <v>3.0960614199899999E-4</v>
      </c>
      <c r="AQ53">
        <v>1.61222263235E-4</v>
      </c>
      <c r="AR53" s="2">
        <v>8.4373875690099996E-5</v>
      </c>
      <c r="AS53" s="2">
        <v>4.4584507403299998E-5</v>
      </c>
      <c r="AT53">
        <v>12.7381455909</v>
      </c>
    </row>
    <row r="54" spans="1:46" x14ac:dyDescent="0.35">
      <c r="A54">
        <v>77</v>
      </c>
      <c r="B54">
        <v>88</v>
      </c>
      <c r="C54">
        <v>4.8962934225600003</v>
      </c>
      <c r="D54">
        <v>6.0380192613599997</v>
      </c>
      <c r="E54">
        <v>7.1479799214600002</v>
      </c>
      <c r="F54">
        <v>8.1175200434600008</v>
      </c>
      <c r="G54">
        <v>8.8385413676900004</v>
      </c>
      <c r="H54">
        <v>9.2235575683899995</v>
      </c>
      <c r="I54">
        <v>9.2235592309900003</v>
      </c>
      <c r="J54">
        <v>8.8385470150399996</v>
      </c>
      <c r="K54">
        <v>8.1175319492100009</v>
      </c>
      <c r="L54">
        <v>7.1480029952799997</v>
      </c>
      <c r="M54">
        <v>6.0380632697600003</v>
      </c>
      <c r="N54">
        <v>4.8963774226199996</v>
      </c>
      <c r="O54">
        <v>51.6758006811</v>
      </c>
      <c r="P54">
        <v>8.8385470150399996</v>
      </c>
      <c r="Q54">
        <v>9.2235592309900003</v>
      </c>
      <c r="R54">
        <v>9.2235575683899995</v>
      </c>
      <c r="S54">
        <v>8.8385413676900004</v>
      </c>
      <c r="T54">
        <v>8.1175200434600008</v>
      </c>
      <c r="U54">
        <v>7.1479799214600002</v>
      </c>
      <c r="V54">
        <v>6.0380192613599997</v>
      </c>
      <c r="W54">
        <v>4.8962934225600003</v>
      </c>
      <c r="X54">
        <v>3.8149421502599998</v>
      </c>
      <c r="Y54">
        <v>2.85900906051</v>
      </c>
      <c r="Z54">
        <v>2.06339046645</v>
      </c>
      <c r="AA54">
        <v>1.4361059379400001</v>
      </c>
      <c r="AB54">
        <v>0.965380869591</v>
      </c>
      <c r="AC54">
        <v>0.62784205319399999</v>
      </c>
      <c r="AD54">
        <v>0.39576310912399998</v>
      </c>
      <c r="AE54">
        <v>0.242273077502</v>
      </c>
      <c r="AF54">
        <v>0.14433318798700001</v>
      </c>
      <c r="AG54">
        <v>8.3863978926800004E-2</v>
      </c>
      <c r="AH54">
        <v>4.7636155402800001E-2</v>
      </c>
      <c r="AI54">
        <v>2.65152829847E-2</v>
      </c>
      <c r="AJ54">
        <v>1.44990221568E-2</v>
      </c>
      <c r="AK54">
        <v>7.8087648073100003E-3</v>
      </c>
      <c r="AL54">
        <v>4.1531219539599996E-3</v>
      </c>
      <c r="AM54">
        <v>2.1871986056100001E-3</v>
      </c>
      <c r="AN54">
        <v>1.1437128421399999E-3</v>
      </c>
      <c r="AO54">
        <v>5.9549218896400003E-4</v>
      </c>
      <c r="AP54">
        <v>3.0960614199899999E-4</v>
      </c>
      <c r="AQ54">
        <v>1.61222263235E-4</v>
      </c>
      <c r="AR54" s="2">
        <v>8.4373875690099996E-5</v>
      </c>
      <c r="AS54" s="2">
        <v>4.4584507403299998E-5</v>
      </c>
      <c r="AT54">
        <v>12.7381455909</v>
      </c>
    </row>
    <row r="55" spans="1:46" x14ac:dyDescent="0.35">
      <c r="A55">
        <v>77</v>
      </c>
      <c r="B55">
        <v>94</v>
      </c>
      <c r="C55">
        <v>44.289441955900003</v>
      </c>
      <c r="D55">
        <v>67.257815968800003</v>
      </c>
      <c r="E55">
        <v>94.149342388899996</v>
      </c>
      <c r="F55">
        <v>121.31424163699999</v>
      </c>
      <c r="G55">
        <v>143.735876991</v>
      </c>
      <c r="H55">
        <v>156.48370416700001</v>
      </c>
      <c r="I55">
        <v>156.48370416700001</v>
      </c>
      <c r="J55">
        <v>143.735876991</v>
      </c>
      <c r="K55">
        <v>121.31424163699999</v>
      </c>
      <c r="L55">
        <v>94.149342388899996</v>
      </c>
      <c r="M55">
        <v>67.257815968800003</v>
      </c>
      <c r="N55">
        <v>44.289441955900003</v>
      </c>
      <c r="O55">
        <v>56.769576889900002</v>
      </c>
      <c r="P55" s="2">
        <v>6.4396488141899998E-11</v>
      </c>
      <c r="Q55" s="2">
        <v>7.0471628532699997E-11</v>
      </c>
      <c r="R55">
        <v>0</v>
      </c>
      <c r="S55" s="2">
        <v>1.8225421172199999E-11</v>
      </c>
      <c r="T55" s="2">
        <v>1.2757794820599999E-11</v>
      </c>
      <c r="U55">
        <v>0</v>
      </c>
      <c r="V55" s="2">
        <v>4.1462833166899998E-11</v>
      </c>
      <c r="W55">
        <v>0</v>
      </c>
      <c r="X55">
        <v>0</v>
      </c>
      <c r="Y55" s="2">
        <v>4.2981618264600001E-11</v>
      </c>
      <c r="Z55">
        <v>0</v>
      </c>
      <c r="AA55">
        <v>0</v>
      </c>
      <c r="AB55" s="2">
        <v>3.8121505951999998E-11</v>
      </c>
      <c r="AC55">
        <v>0</v>
      </c>
      <c r="AD55">
        <v>0</v>
      </c>
      <c r="AE55" s="2">
        <v>2.3389290504299999E-11</v>
      </c>
      <c r="AF55">
        <v>0</v>
      </c>
      <c r="AG55" s="2">
        <v>3.8729019990999998E-11</v>
      </c>
      <c r="AH55" s="2">
        <v>3.8577141481299998E-11</v>
      </c>
      <c r="AI55">
        <v>0</v>
      </c>
      <c r="AJ55" s="2">
        <v>1.9440449250399999E-11</v>
      </c>
      <c r="AK55">
        <v>0</v>
      </c>
      <c r="AL55">
        <v>0</v>
      </c>
      <c r="AM55" s="2">
        <v>3.8273384461799998E-11</v>
      </c>
      <c r="AN55">
        <v>0</v>
      </c>
      <c r="AO55">
        <v>0</v>
      </c>
      <c r="AP55" s="2">
        <v>4.4652281871999999E-11</v>
      </c>
      <c r="AQ55">
        <v>0</v>
      </c>
      <c r="AR55">
        <v>0</v>
      </c>
      <c r="AS55" s="2">
        <v>4.1310954657099999E-11</v>
      </c>
      <c r="AT55">
        <v>56.769576890099998</v>
      </c>
    </row>
    <row r="56" spans="1:46" x14ac:dyDescent="0.35">
      <c r="A56">
        <v>78</v>
      </c>
      <c r="B56">
        <v>19</v>
      </c>
      <c r="C56">
        <v>5.3958871778699997</v>
      </c>
      <c r="D56">
        <v>8.1941783587699994</v>
      </c>
      <c r="E56">
        <v>11.470436450899999</v>
      </c>
      <c r="F56">
        <v>14.7800001994</v>
      </c>
      <c r="G56">
        <v>17.51168092</v>
      </c>
      <c r="H56">
        <v>19.0647787728</v>
      </c>
      <c r="I56">
        <v>19.0647787728</v>
      </c>
      <c r="J56">
        <v>17.51168092</v>
      </c>
      <c r="K56">
        <v>14.7800001994</v>
      </c>
      <c r="L56">
        <v>11.470436450899999</v>
      </c>
      <c r="M56">
        <v>8.1941783587699994</v>
      </c>
      <c r="N56">
        <v>5.3958871778699997</v>
      </c>
      <c r="O56">
        <v>6.91637145345</v>
      </c>
      <c r="P56" s="2">
        <v>7.8455760406800005E-12</v>
      </c>
      <c r="Q56" s="2">
        <v>8.5857247237699996E-12</v>
      </c>
      <c r="R56">
        <v>0</v>
      </c>
      <c r="S56" s="2">
        <v>2.2204460492500001E-12</v>
      </c>
      <c r="T56" s="2">
        <v>1.5543122344800001E-12</v>
      </c>
      <c r="U56">
        <v>0</v>
      </c>
      <c r="V56" s="2">
        <v>5.0515147620499997E-12</v>
      </c>
      <c r="W56">
        <v>0</v>
      </c>
      <c r="X56">
        <v>0</v>
      </c>
      <c r="Y56" s="2">
        <v>5.2365519328200002E-12</v>
      </c>
      <c r="Z56">
        <v>0</v>
      </c>
      <c r="AA56">
        <v>0</v>
      </c>
      <c r="AB56" s="2">
        <v>4.64443298635E-12</v>
      </c>
      <c r="AC56">
        <v>0</v>
      </c>
      <c r="AD56">
        <v>0</v>
      </c>
      <c r="AE56" s="2">
        <v>2.8495724298700001E-12</v>
      </c>
      <c r="AF56">
        <v>0</v>
      </c>
      <c r="AG56" s="2">
        <v>4.7184478546499998E-12</v>
      </c>
      <c r="AH56" s="2">
        <v>4.6999441375800001E-12</v>
      </c>
      <c r="AI56">
        <v>0</v>
      </c>
      <c r="AJ56" s="2">
        <v>2.3684757858699998E-12</v>
      </c>
      <c r="AK56">
        <v>0</v>
      </c>
      <c r="AL56">
        <v>0</v>
      </c>
      <c r="AM56" s="2">
        <v>4.6629367034300002E-12</v>
      </c>
      <c r="AN56">
        <v>0</v>
      </c>
      <c r="AO56">
        <v>0</v>
      </c>
      <c r="AP56" s="2">
        <v>5.44009282067E-12</v>
      </c>
      <c r="AQ56">
        <v>0</v>
      </c>
      <c r="AR56">
        <v>0</v>
      </c>
      <c r="AS56" s="2">
        <v>5.0330110449700003E-12</v>
      </c>
      <c r="AT56">
        <v>6.91637145347</v>
      </c>
    </row>
    <row r="57" spans="1:46" x14ac:dyDescent="0.35">
      <c r="A57">
        <v>78</v>
      </c>
      <c r="B57">
        <v>21</v>
      </c>
      <c r="C57">
        <v>5.3958871778699997</v>
      </c>
      <c r="D57">
        <v>8.1941783587699994</v>
      </c>
      <c r="E57">
        <v>11.470436450899999</v>
      </c>
      <c r="F57">
        <v>14.7800001994</v>
      </c>
      <c r="G57">
        <v>17.51168092</v>
      </c>
      <c r="H57">
        <v>19.0647787728</v>
      </c>
      <c r="I57">
        <v>19.0647787728</v>
      </c>
      <c r="J57">
        <v>17.51168092</v>
      </c>
      <c r="K57">
        <v>14.7800001994</v>
      </c>
      <c r="L57">
        <v>11.470436450899999</v>
      </c>
      <c r="M57">
        <v>8.1941783587699994</v>
      </c>
      <c r="N57">
        <v>5.3958871778699997</v>
      </c>
      <c r="O57">
        <v>6.91637145345</v>
      </c>
      <c r="P57" s="2">
        <v>7.8455760406800005E-12</v>
      </c>
      <c r="Q57" s="2">
        <v>8.5857247237699996E-12</v>
      </c>
      <c r="R57">
        <v>0</v>
      </c>
      <c r="S57" s="2">
        <v>2.2204460492500001E-12</v>
      </c>
      <c r="T57" s="2">
        <v>1.5543122344800001E-12</v>
      </c>
      <c r="U57">
        <v>0</v>
      </c>
      <c r="V57" s="2">
        <v>5.0515147620499997E-12</v>
      </c>
      <c r="W57">
        <v>0</v>
      </c>
      <c r="X57">
        <v>0</v>
      </c>
      <c r="Y57" s="2">
        <v>5.2365519328200002E-12</v>
      </c>
      <c r="Z57">
        <v>0</v>
      </c>
      <c r="AA57">
        <v>0</v>
      </c>
      <c r="AB57" s="2">
        <v>4.64443298635E-12</v>
      </c>
      <c r="AC57">
        <v>0</v>
      </c>
      <c r="AD57">
        <v>0</v>
      </c>
      <c r="AE57" s="2">
        <v>2.8495724298700001E-12</v>
      </c>
      <c r="AF57">
        <v>0</v>
      </c>
      <c r="AG57" s="2">
        <v>4.7184478546499998E-12</v>
      </c>
      <c r="AH57" s="2">
        <v>4.6999441375800001E-12</v>
      </c>
      <c r="AI57">
        <v>0</v>
      </c>
      <c r="AJ57" s="2">
        <v>2.3684757858699998E-12</v>
      </c>
      <c r="AK57">
        <v>0</v>
      </c>
      <c r="AL57">
        <v>0</v>
      </c>
      <c r="AM57" s="2">
        <v>4.6629367034300002E-12</v>
      </c>
      <c r="AN57">
        <v>0</v>
      </c>
      <c r="AO57">
        <v>0</v>
      </c>
      <c r="AP57" s="2">
        <v>5.44009282067E-12</v>
      </c>
      <c r="AQ57">
        <v>0</v>
      </c>
      <c r="AR57">
        <v>0</v>
      </c>
      <c r="AS57" s="2">
        <v>5.0330110449700003E-12</v>
      </c>
      <c r="AT57">
        <v>6.91637145347</v>
      </c>
    </row>
    <row r="58" spans="1:46" x14ac:dyDescent="0.35">
      <c r="A58">
        <v>78</v>
      </c>
      <c r="B58">
        <v>34</v>
      </c>
      <c r="C58">
        <v>2.6979435889299999</v>
      </c>
      <c r="D58">
        <v>4.0970891793800002</v>
      </c>
      <c r="E58">
        <v>5.7352182254399997</v>
      </c>
      <c r="F58">
        <v>7.3900000996999999</v>
      </c>
      <c r="G58">
        <v>8.7558404599999999</v>
      </c>
      <c r="H58">
        <v>9.5323893864200002</v>
      </c>
      <c r="I58">
        <v>9.5323893864200002</v>
      </c>
      <c r="J58">
        <v>8.7558404599999999</v>
      </c>
      <c r="K58">
        <v>7.3900000996999999</v>
      </c>
      <c r="L58">
        <v>5.7352182254399997</v>
      </c>
      <c r="M58">
        <v>4.0970891793800002</v>
      </c>
      <c r="N58">
        <v>2.6979435889299999</v>
      </c>
      <c r="O58">
        <v>3.45818572672</v>
      </c>
      <c r="P58" s="2">
        <v>3.9227880203400002E-12</v>
      </c>
      <c r="Q58" s="2">
        <v>4.2928623618800004E-12</v>
      </c>
      <c r="R58">
        <v>0</v>
      </c>
      <c r="S58" s="2">
        <v>1.11022302462E-12</v>
      </c>
      <c r="T58" s="2">
        <v>7.7715611723800005E-13</v>
      </c>
      <c r="U58">
        <v>0</v>
      </c>
      <c r="V58" s="2">
        <v>2.52575738102E-12</v>
      </c>
      <c r="W58">
        <v>0</v>
      </c>
      <c r="X58">
        <v>0</v>
      </c>
      <c r="Y58" s="2">
        <v>2.6182759664100001E-12</v>
      </c>
      <c r="Z58">
        <v>0</v>
      </c>
      <c r="AA58">
        <v>0</v>
      </c>
      <c r="AB58" s="2">
        <v>2.3222164931700001E-12</v>
      </c>
      <c r="AC58">
        <v>0</v>
      </c>
      <c r="AD58">
        <v>0</v>
      </c>
      <c r="AE58" s="2">
        <v>1.42478621493E-12</v>
      </c>
      <c r="AF58">
        <v>0</v>
      </c>
      <c r="AG58" s="2">
        <v>2.35922392732E-12</v>
      </c>
      <c r="AH58" s="2">
        <v>2.34997206879E-12</v>
      </c>
      <c r="AI58">
        <v>0</v>
      </c>
      <c r="AJ58" s="2">
        <v>1.1842378929300001E-12</v>
      </c>
      <c r="AK58">
        <v>0</v>
      </c>
      <c r="AL58">
        <v>0</v>
      </c>
      <c r="AM58" s="2">
        <v>2.3314683517199999E-12</v>
      </c>
      <c r="AN58">
        <v>0</v>
      </c>
      <c r="AO58">
        <v>0</v>
      </c>
      <c r="AP58" s="2">
        <v>2.7200464103300002E-12</v>
      </c>
      <c r="AQ58">
        <v>0</v>
      </c>
      <c r="AR58">
        <v>0</v>
      </c>
      <c r="AS58" s="2">
        <v>2.5165055224799999E-12</v>
      </c>
      <c r="AT58">
        <v>3.45818572673</v>
      </c>
    </row>
    <row r="59" spans="1:46" x14ac:dyDescent="0.35">
      <c r="A59">
        <v>78</v>
      </c>
      <c r="B59">
        <v>37</v>
      </c>
      <c r="C59">
        <v>5.3958871778699997</v>
      </c>
      <c r="D59">
        <v>8.1941783587699994</v>
      </c>
      <c r="E59">
        <v>11.470436450899999</v>
      </c>
      <c r="F59">
        <v>14.7800001994</v>
      </c>
      <c r="G59">
        <v>17.51168092</v>
      </c>
      <c r="H59">
        <v>19.0647787728</v>
      </c>
      <c r="I59">
        <v>19.0647787728</v>
      </c>
      <c r="J59">
        <v>17.51168092</v>
      </c>
      <c r="K59">
        <v>14.7800001994</v>
      </c>
      <c r="L59">
        <v>11.470436450899999</v>
      </c>
      <c r="M59">
        <v>8.1941783587699994</v>
      </c>
      <c r="N59">
        <v>5.3958871778699997</v>
      </c>
      <c r="O59">
        <v>6.91637145345</v>
      </c>
      <c r="P59" s="2">
        <v>7.8455760406800005E-12</v>
      </c>
      <c r="Q59" s="2">
        <v>8.5857247237699996E-12</v>
      </c>
      <c r="R59">
        <v>0</v>
      </c>
      <c r="S59" s="2">
        <v>2.2204460492500001E-12</v>
      </c>
      <c r="T59" s="2">
        <v>1.5543122344800001E-12</v>
      </c>
      <c r="U59">
        <v>0</v>
      </c>
      <c r="V59" s="2">
        <v>5.0515147620499997E-12</v>
      </c>
      <c r="W59">
        <v>0</v>
      </c>
      <c r="X59">
        <v>0</v>
      </c>
      <c r="Y59" s="2">
        <v>5.2365519328200002E-12</v>
      </c>
      <c r="Z59">
        <v>0</v>
      </c>
      <c r="AA59">
        <v>0</v>
      </c>
      <c r="AB59" s="2">
        <v>4.64443298635E-12</v>
      </c>
      <c r="AC59">
        <v>0</v>
      </c>
      <c r="AD59">
        <v>0</v>
      </c>
      <c r="AE59" s="2">
        <v>2.8495724298700001E-12</v>
      </c>
      <c r="AF59">
        <v>0</v>
      </c>
      <c r="AG59" s="2">
        <v>4.7184478546499998E-12</v>
      </c>
      <c r="AH59" s="2">
        <v>4.6999441375800001E-12</v>
      </c>
      <c r="AI59">
        <v>0</v>
      </c>
      <c r="AJ59" s="2">
        <v>2.3684757858699998E-12</v>
      </c>
      <c r="AK59">
        <v>0</v>
      </c>
      <c r="AL59">
        <v>0</v>
      </c>
      <c r="AM59" s="2">
        <v>4.6629367034300002E-12</v>
      </c>
      <c r="AN59">
        <v>0</v>
      </c>
      <c r="AO59">
        <v>0</v>
      </c>
      <c r="AP59" s="2">
        <v>5.44009282067E-12</v>
      </c>
      <c r="AQ59">
        <v>0</v>
      </c>
      <c r="AR59">
        <v>0</v>
      </c>
      <c r="AS59" s="2">
        <v>5.0330110449700003E-12</v>
      </c>
      <c r="AT59">
        <v>6.91637145347</v>
      </c>
    </row>
    <row r="60" spans="1:46" x14ac:dyDescent="0.35">
      <c r="A60">
        <v>78</v>
      </c>
      <c r="B60">
        <v>46</v>
      </c>
      <c r="C60">
        <v>0.35819191895399999</v>
      </c>
      <c r="D60">
        <v>0.44166961399499999</v>
      </c>
      <c r="E60">
        <v>0.52283310687999995</v>
      </c>
      <c r="F60">
        <v>0.59374146283499996</v>
      </c>
      <c r="G60">
        <v>0.64649519252200005</v>
      </c>
      <c r="H60">
        <v>0.674702495628</v>
      </c>
      <c r="I60">
        <v>0.67478553557800003</v>
      </c>
      <c r="J60">
        <v>0.64675091555999997</v>
      </c>
      <c r="K60">
        <v>0.59419042446899994</v>
      </c>
      <c r="L60">
        <v>0.52351215400499995</v>
      </c>
      <c r="M60">
        <v>0.44263613631100002</v>
      </c>
      <c r="N60">
        <v>0.35953059914899999</v>
      </c>
      <c r="O60">
        <v>11.924767770100001</v>
      </c>
      <c r="P60">
        <v>2.87421833299</v>
      </c>
      <c r="Q60">
        <v>3.3457271663900001</v>
      </c>
      <c r="R60">
        <v>3.8196657084500001</v>
      </c>
      <c r="S60">
        <v>4.2803540506499997</v>
      </c>
      <c r="T60">
        <v>4.7114701835500004</v>
      </c>
      <c r="U60">
        <v>5.0964023404400001</v>
      </c>
      <c r="V60">
        <v>5.4186688754399999</v>
      </c>
      <c r="W60">
        <v>5.6626257036099998</v>
      </c>
      <c r="X60">
        <v>5.8145749231200003</v>
      </c>
      <c r="Y60">
        <v>5.8641967683300003</v>
      </c>
      <c r="Z60">
        <v>5.8060375143799998</v>
      </c>
      <c r="AA60">
        <v>5.6406833871400002</v>
      </c>
      <c r="AB60">
        <v>5.3752782947700002</v>
      </c>
      <c r="AC60">
        <v>5.0231880853700002</v>
      </c>
      <c r="AD60">
        <v>4.6028192401299997</v>
      </c>
      <c r="AE60">
        <v>4.1357942357499997</v>
      </c>
      <c r="AF60">
        <v>3.6448125170500001</v>
      </c>
      <c r="AG60">
        <v>3.1515594519099999</v>
      </c>
      <c r="AH60">
        <v>2.6749725556000001</v>
      </c>
      <c r="AI60">
        <v>2.2300639666099999</v>
      </c>
      <c r="AJ60">
        <v>1.8273682582399999</v>
      </c>
      <c r="AK60">
        <v>1.47296856878</v>
      </c>
      <c r="AL60">
        <v>1.1689732498300001</v>
      </c>
      <c r="AM60">
        <v>0.91427734217000001</v>
      </c>
      <c r="AN60">
        <v>0.70544405398099996</v>
      </c>
      <c r="AO60">
        <v>0.53756972864200003</v>
      </c>
      <c r="AP60">
        <v>0.40503794653899999</v>
      </c>
      <c r="AQ60">
        <v>0.30211234176399998</v>
      </c>
      <c r="AR60">
        <v>0.223355055774</v>
      </c>
      <c r="AS60">
        <v>0.163884328104</v>
      </c>
      <c r="AT60">
        <v>1.3687551652200001</v>
      </c>
    </row>
    <row r="61" spans="1:46" x14ac:dyDescent="0.35">
      <c r="A61">
        <v>78</v>
      </c>
      <c r="B61">
        <v>49</v>
      </c>
      <c r="C61">
        <v>0.214749711516</v>
      </c>
      <c r="D61">
        <v>0.2648254062</v>
      </c>
      <c r="E61">
        <v>0.31350789129200002</v>
      </c>
      <c r="F61">
        <v>0.356031580854</v>
      </c>
      <c r="G61">
        <v>0.38765532314399997</v>
      </c>
      <c r="H61">
        <v>0.40454199861399998</v>
      </c>
      <c r="I61">
        <v>0.40454207153499999</v>
      </c>
      <c r="J61">
        <v>0.38765557083500002</v>
      </c>
      <c r="K61">
        <v>0.35603210303600002</v>
      </c>
      <c r="L61">
        <v>0.31350890330199999</v>
      </c>
      <c r="M61">
        <v>0.26482733639299999</v>
      </c>
      <c r="N61">
        <v>0.21475339572900001</v>
      </c>
      <c r="O61">
        <v>2.2664824860200001</v>
      </c>
      <c r="P61">
        <v>0.38765557083500002</v>
      </c>
      <c r="Q61">
        <v>0.40454207153499999</v>
      </c>
      <c r="R61">
        <v>0.40454199861399998</v>
      </c>
      <c r="S61">
        <v>0.38765532314399997</v>
      </c>
      <c r="T61">
        <v>0.356031580854</v>
      </c>
      <c r="U61">
        <v>0.31350789129200002</v>
      </c>
      <c r="V61">
        <v>0.2648254062</v>
      </c>
      <c r="W61">
        <v>0.214749711516</v>
      </c>
      <c r="X61">
        <v>0.16732202413399999</v>
      </c>
      <c r="Y61">
        <v>0.125395134233</v>
      </c>
      <c r="Z61">
        <v>9.0499581861900005E-2</v>
      </c>
      <c r="AA61">
        <v>6.2987102541399997E-2</v>
      </c>
      <c r="AB61">
        <v>4.2341266210100002E-2</v>
      </c>
      <c r="AC61">
        <v>2.7536932157599999E-2</v>
      </c>
      <c r="AD61">
        <v>1.7358031101899998E-2</v>
      </c>
      <c r="AE61">
        <v>1.0626012171199999E-2</v>
      </c>
      <c r="AF61">
        <v>6.3304029818799998E-3</v>
      </c>
      <c r="AG61">
        <v>3.67824468977E-3</v>
      </c>
      <c r="AH61">
        <v>2.0893050615299999E-3</v>
      </c>
      <c r="AI61">
        <v>1.1629510081E-3</v>
      </c>
      <c r="AJ61">
        <v>6.3592202441900005E-4</v>
      </c>
      <c r="AK61">
        <v>3.4248968453099999E-4</v>
      </c>
      <c r="AL61">
        <v>1.8215447166499999E-4</v>
      </c>
      <c r="AM61" s="2">
        <v>9.59297634039E-5</v>
      </c>
      <c r="AN61" s="2">
        <v>5.0162843953600003E-5</v>
      </c>
      <c r="AO61" s="2">
        <v>2.6118078463300001E-5</v>
      </c>
      <c r="AP61" s="2">
        <v>1.35792167544E-5</v>
      </c>
      <c r="AQ61" s="2">
        <v>7.0711518962600003E-6</v>
      </c>
      <c r="AR61" s="2">
        <v>3.7006085828999998E-6</v>
      </c>
      <c r="AS61" s="2">
        <v>1.9554608510199999E-6</v>
      </c>
      <c r="AT61">
        <v>0.558690596092</v>
      </c>
    </row>
    <row r="62" spans="1:46" x14ac:dyDescent="0.35">
      <c r="A62">
        <v>78</v>
      </c>
      <c r="B62">
        <v>59</v>
      </c>
      <c r="C62">
        <v>0.214749711516</v>
      </c>
      <c r="D62">
        <v>0.2648254062</v>
      </c>
      <c r="E62">
        <v>0.31350789129200002</v>
      </c>
      <c r="F62">
        <v>0.356031580854</v>
      </c>
      <c r="G62">
        <v>0.38765532314399997</v>
      </c>
      <c r="H62">
        <v>0.40454199861399998</v>
      </c>
      <c r="I62">
        <v>0.40454207153499999</v>
      </c>
      <c r="J62">
        <v>0.38765557083500002</v>
      </c>
      <c r="K62">
        <v>0.35603210303600002</v>
      </c>
      <c r="L62">
        <v>0.31350890330199999</v>
      </c>
      <c r="M62">
        <v>0.26482733639299999</v>
      </c>
      <c r="N62">
        <v>0.21475339572900001</v>
      </c>
      <c r="O62">
        <v>2.2664824860200001</v>
      </c>
      <c r="P62">
        <v>0.38765557083500002</v>
      </c>
      <c r="Q62">
        <v>0.40454207153499999</v>
      </c>
      <c r="R62">
        <v>0.40454199861399998</v>
      </c>
      <c r="S62">
        <v>0.38765532314399997</v>
      </c>
      <c r="T62">
        <v>0.356031580854</v>
      </c>
      <c r="U62">
        <v>0.31350789129200002</v>
      </c>
      <c r="V62">
        <v>0.2648254062</v>
      </c>
      <c r="W62">
        <v>0.214749711516</v>
      </c>
      <c r="X62">
        <v>0.16732202413399999</v>
      </c>
      <c r="Y62">
        <v>0.125395134233</v>
      </c>
      <c r="Z62">
        <v>9.0499581861900005E-2</v>
      </c>
      <c r="AA62">
        <v>6.2987102541399997E-2</v>
      </c>
      <c r="AB62">
        <v>4.2341266210100002E-2</v>
      </c>
      <c r="AC62">
        <v>2.7536932157599999E-2</v>
      </c>
      <c r="AD62">
        <v>1.7358031101899998E-2</v>
      </c>
      <c r="AE62">
        <v>1.0626012171199999E-2</v>
      </c>
      <c r="AF62">
        <v>6.3304029818799998E-3</v>
      </c>
      <c r="AG62">
        <v>3.67824468977E-3</v>
      </c>
      <c r="AH62">
        <v>2.0893050615299999E-3</v>
      </c>
      <c r="AI62">
        <v>1.1629510081E-3</v>
      </c>
      <c r="AJ62">
        <v>6.3592202441900005E-4</v>
      </c>
      <c r="AK62">
        <v>3.4248968453099999E-4</v>
      </c>
      <c r="AL62">
        <v>1.8215447166499999E-4</v>
      </c>
      <c r="AM62" s="2">
        <v>9.59297634039E-5</v>
      </c>
      <c r="AN62" s="2">
        <v>5.0162843953600003E-5</v>
      </c>
      <c r="AO62" s="2">
        <v>2.6118078463300001E-5</v>
      </c>
      <c r="AP62" s="2">
        <v>1.35792167544E-5</v>
      </c>
      <c r="AQ62" s="2">
        <v>7.0711518962600003E-6</v>
      </c>
      <c r="AR62" s="2">
        <v>3.7006085828999998E-6</v>
      </c>
      <c r="AS62" s="2">
        <v>1.9554608510199999E-6</v>
      </c>
      <c r="AT62">
        <v>0.558690596092</v>
      </c>
    </row>
    <row r="63" spans="1:46" x14ac:dyDescent="0.35">
      <c r="A63">
        <v>78</v>
      </c>
      <c r="B63">
        <v>88</v>
      </c>
      <c r="C63">
        <v>0.214749711516</v>
      </c>
      <c r="D63">
        <v>0.2648254062</v>
      </c>
      <c r="E63">
        <v>0.31350789129200002</v>
      </c>
      <c r="F63">
        <v>0.356031580854</v>
      </c>
      <c r="G63">
        <v>0.38765532314399997</v>
      </c>
      <c r="H63">
        <v>0.40454199861399998</v>
      </c>
      <c r="I63">
        <v>0.40454207153499999</v>
      </c>
      <c r="J63">
        <v>0.38765557083500002</v>
      </c>
      <c r="K63">
        <v>0.35603210303600002</v>
      </c>
      <c r="L63">
        <v>0.31350890330199999</v>
      </c>
      <c r="M63">
        <v>0.26482733639299999</v>
      </c>
      <c r="N63">
        <v>0.21475339572900001</v>
      </c>
      <c r="O63">
        <v>2.2664824860200001</v>
      </c>
      <c r="P63">
        <v>0.38765557083500002</v>
      </c>
      <c r="Q63">
        <v>0.40454207153499999</v>
      </c>
      <c r="R63">
        <v>0.40454199861399998</v>
      </c>
      <c r="S63">
        <v>0.38765532314399997</v>
      </c>
      <c r="T63">
        <v>0.356031580854</v>
      </c>
      <c r="U63">
        <v>0.31350789129200002</v>
      </c>
      <c r="V63">
        <v>0.2648254062</v>
      </c>
      <c r="W63">
        <v>0.214749711516</v>
      </c>
      <c r="X63">
        <v>0.16732202413399999</v>
      </c>
      <c r="Y63">
        <v>0.125395134233</v>
      </c>
      <c r="Z63">
        <v>9.0499581861900005E-2</v>
      </c>
      <c r="AA63">
        <v>6.2987102541399997E-2</v>
      </c>
      <c r="AB63">
        <v>4.2341266210100002E-2</v>
      </c>
      <c r="AC63">
        <v>2.7536932157599999E-2</v>
      </c>
      <c r="AD63">
        <v>1.7358031101899998E-2</v>
      </c>
      <c r="AE63">
        <v>1.0626012171199999E-2</v>
      </c>
      <c r="AF63">
        <v>6.3304029818799998E-3</v>
      </c>
      <c r="AG63">
        <v>3.67824468977E-3</v>
      </c>
      <c r="AH63">
        <v>2.0893050615299999E-3</v>
      </c>
      <c r="AI63">
        <v>1.1629510081E-3</v>
      </c>
      <c r="AJ63">
        <v>6.3592202441900005E-4</v>
      </c>
      <c r="AK63">
        <v>3.4248968453099999E-4</v>
      </c>
      <c r="AL63">
        <v>1.8215447166499999E-4</v>
      </c>
      <c r="AM63" s="2">
        <v>9.59297634039E-5</v>
      </c>
      <c r="AN63" s="2">
        <v>5.0162843953600003E-5</v>
      </c>
      <c r="AO63" s="2">
        <v>2.6118078463300001E-5</v>
      </c>
      <c r="AP63" s="2">
        <v>1.35792167544E-5</v>
      </c>
      <c r="AQ63" s="2">
        <v>7.0711518962600003E-6</v>
      </c>
      <c r="AR63" s="2">
        <v>3.7006085828999998E-6</v>
      </c>
      <c r="AS63" s="2">
        <v>1.9554608510199999E-6</v>
      </c>
      <c r="AT63">
        <v>0.558690596092</v>
      </c>
    </row>
    <row r="64" spans="1:46" x14ac:dyDescent="0.35">
      <c r="A64">
        <v>78</v>
      </c>
      <c r="B64">
        <v>94</v>
      </c>
      <c r="C64">
        <v>1.9425193840299999</v>
      </c>
      <c r="D64">
        <v>2.9499042091600001</v>
      </c>
      <c r="E64">
        <v>4.1293571223200001</v>
      </c>
      <c r="F64">
        <v>5.3208000717799999</v>
      </c>
      <c r="G64">
        <v>6.3042051311999998</v>
      </c>
      <c r="H64">
        <v>6.8633203582200002</v>
      </c>
      <c r="I64">
        <v>6.8633203582200002</v>
      </c>
      <c r="J64">
        <v>6.3042051311999998</v>
      </c>
      <c r="K64">
        <v>5.3208000717799999</v>
      </c>
      <c r="L64">
        <v>4.1293571223200001</v>
      </c>
      <c r="M64">
        <v>2.9499042091600001</v>
      </c>
      <c r="N64">
        <v>1.9425193840299999</v>
      </c>
      <c r="O64">
        <v>2.4898937232399998</v>
      </c>
      <c r="P64" s="2">
        <v>2.8244073746500002E-12</v>
      </c>
      <c r="Q64" s="2">
        <v>3.0908609005600002E-12</v>
      </c>
      <c r="R64">
        <v>0</v>
      </c>
      <c r="S64" s="2">
        <v>7.9936057773000002E-13</v>
      </c>
      <c r="T64" s="2">
        <v>5.5955240441100004E-13</v>
      </c>
      <c r="U64">
        <v>0</v>
      </c>
      <c r="V64" s="2">
        <v>1.8185453143399999E-12</v>
      </c>
      <c r="W64">
        <v>0</v>
      </c>
      <c r="X64">
        <v>0</v>
      </c>
      <c r="Y64" s="2">
        <v>1.8851586958099999E-12</v>
      </c>
      <c r="Z64">
        <v>0</v>
      </c>
      <c r="AA64">
        <v>0</v>
      </c>
      <c r="AB64" s="2">
        <v>1.6719958750899999E-12</v>
      </c>
      <c r="AC64">
        <v>0</v>
      </c>
      <c r="AD64">
        <v>0</v>
      </c>
      <c r="AE64" s="2">
        <v>1.0258460747500001E-12</v>
      </c>
      <c r="AF64">
        <v>0</v>
      </c>
      <c r="AG64" s="2">
        <v>1.6986412276700001E-12</v>
      </c>
      <c r="AH64" s="2">
        <v>1.6919798895299999E-12</v>
      </c>
      <c r="AI64">
        <v>0</v>
      </c>
      <c r="AJ64" s="2">
        <v>8.5265128291199996E-13</v>
      </c>
      <c r="AK64">
        <v>0</v>
      </c>
      <c r="AL64">
        <v>0</v>
      </c>
      <c r="AM64" s="2">
        <v>1.6786572132399999E-12</v>
      </c>
      <c r="AN64">
        <v>0</v>
      </c>
      <c r="AO64">
        <v>0</v>
      </c>
      <c r="AP64" s="2">
        <v>1.9584334154399999E-12</v>
      </c>
      <c r="AQ64">
        <v>0</v>
      </c>
      <c r="AR64">
        <v>0</v>
      </c>
      <c r="AS64" s="2">
        <v>1.8118839761899999E-12</v>
      </c>
      <c r="AT64">
        <v>2.4898937232499998</v>
      </c>
    </row>
    <row r="65" spans="1:46" x14ac:dyDescent="0.35">
      <c r="A65">
        <v>92</v>
      </c>
      <c r="B65">
        <v>19</v>
      </c>
      <c r="C65">
        <v>123.026227655</v>
      </c>
      <c r="D65">
        <v>186.82726658000001</v>
      </c>
      <c r="E65">
        <v>261.52595108000003</v>
      </c>
      <c r="F65">
        <v>336.98400454599999</v>
      </c>
      <c r="G65">
        <v>399.26632497600002</v>
      </c>
      <c r="H65">
        <v>434.67695602100002</v>
      </c>
      <c r="I65">
        <v>434.67695602100002</v>
      </c>
      <c r="J65">
        <v>399.26632497600002</v>
      </c>
      <c r="K65">
        <v>336.98400454599999</v>
      </c>
      <c r="L65">
        <v>261.52595108000003</v>
      </c>
      <c r="M65">
        <v>186.82726658000001</v>
      </c>
      <c r="N65">
        <v>123.026227655</v>
      </c>
      <c r="O65">
        <v>157.69326913899999</v>
      </c>
      <c r="P65" s="2">
        <v>1.7887913372799999E-10</v>
      </c>
      <c r="Q65" s="2">
        <v>1.9575452370200001E-10</v>
      </c>
      <c r="R65">
        <v>0</v>
      </c>
      <c r="S65" s="2">
        <v>5.0626169922899997E-11</v>
      </c>
      <c r="T65" s="2">
        <v>3.5438318946000003E-11</v>
      </c>
      <c r="U65">
        <v>0</v>
      </c>
      <c r="V65" s="2">
        <v>1.1517453657499999E-10</v>
      </c>
      <c r="W65">
        <v>0</v>
      </c>
      <c r="X65">
        <v>0</v>
      </c>
      <c r="Y65" s="2">
        <v>1.1939338406799999E-10</v>
      </c>
      <c r="Z65">
        <v>0</v>
      </c>
      <c r="AA65">
        <v>0</v>
      </c>
      <c r="AB65" s="2">
        <v>1.0589307208900001E-10</v>
      </c>
      <c r="AC65">
        <v>0</v>
      </c>
      <c r="AD65">
        <v>0</v>
      </c>
      <c r="AE65" s="2">
        <v>6.4970251401000003E-11</v>
      </c>
      <c r="AF65">
        <v>0</v>
      </c>
      <c r="AG65" s="2">
        <v>1.0758061108600001E-10</v>
      </c>
      <c r="AH65" s="2">
        <v>1.07158726337E-10</v>
      </c>
      <c r="AI65">
        <v>0</v>
      </c>
      <c r="AJ65" s="2">
        <v>5.4001247917799997E-11</v>
      </c>
      <c r="AK65">
        <v>0</v>
      </c>
      <c r="AL65">
        <v>0</v>
      </c>
      <c r="AM65" s="2">
        <v>1.06314956838E-10</v>
      </c>
      <c r="AN65">
        <v>0</v>
      </c>
      <c r="AO65">
        <v>0</v>
      </c>
      <c r="AP65" s="2">
        <v>1.2403411631099999E-10</v>
      </c>
      <c r="AQ65">
        <v>0</v>
      </c>
      <c r="AR65">
        <v>0</v>
      </c>
      <c r="AS65" s="2">
        <v>1.14752651825E-10</v>
      </c>
      <c r="AT65">
        <v>157.69326913899999</v>
      </c>
    </row>
    <row r="66" spans="1:46" x14ac:dyDescent="0.35">
      <c r="A66">
        <v>92</v>
      </c>
      <c r="B66">
        <v>21</v>
      </c>
      <c r="C66">
        <v>123.026227655</v>
      </c>
      <c r="D66">
        <v>186.82726658000001</v>
      </c>
      <c r="E66">
        <v>261.52595108000003</v>
      </c>
      <c r="F66">
        <v>336.98400454599999</v>
      </c>
      <c r="G66">
        <v>399.26632497600002</v>
      </c>
      <c r="H66">
        <v>434.67695602100002</v>
      </c>
      <c r="I66">
        <v>434.67695602100002</v>
      </c>
      <c r="J66">
        <v>399.26632497600002</v>
      </c>
      <c r="K66">
        <v>336.98400454599999</v>
      </c>
      <c r="L66">
        <v>261.52595108000003</v>
      </c>
      <c r="M66">
        <v>186.82726658000001</v>
      </c>
      <c r="N66">
        <v>123.026227655</v>
      </c>
      <c r="O66">
        <v>157.69326913899999</v>
      </c>
      <c r="P66" s="2">
        <v>1.7887913372799999E-10</v>
      </c>
      <c r="Q66" s="2">
        <v>1.9575452370200001E-10</v>
      </c>
      <c r="R66">
        <v>0</v>
      </c>
      <c r="S66" s="2">
        <v>5.0626169922899997E-11</v>
      </c>
      <c r="T66" s="2">
        <v>3.5438318946000003E-11</v>
      </c>
      <c r="U66">
        <v>0</v>
      </c>
      <c r="V66" s="2">
        <v>1.1517453657499999E-10</v>
      </c>
      <c r="W66">
        <v>0</v>
      </c>
      <c r="X66">
        <v>0</v>
      </c>
      <c r="Y66" s="2">
        <v>1.1939338406799999E-10</v>
      </c>
      <c r="Z66">
        <v>0</v>
      </c>
      <c r="AA66">
        <v>0</v>
      </c>
      <c r="AB66" s="2">
        <v>1.0589307208900001E-10</v>
      </c>
      <c r="AC66">
        <v>0</v>
      </c>
      <c r="AD66">
        <v>0</v>
      </c>
      <c r="AE66" s="2">
        <v>6.4970251401000003E-11</v>
      </c>
      <c r="AF66">
        <v>0</v>
      </c>
      <c r="AG66" s="2">
        <v>1.0758061108600001E-10</v>
      </c>
      <c r="AH66" s="2">
        <v>1.07158726337E-10</v>
      </c>
      <c r="AI66">
        <v>0</v>
      </c>
      <c r="AJ66" s="2">
        <v>5.4001247917799997E-11</v>
      </c>
      <c r="AK66">
        <v>0</v>
      </c>
      <c r="AL66">
        <v>0</v>
      </c>
      <c r="AM66" s="2">
        <v>1.06314956838E-10</v>
      </c>
      <c r="AN66">
        <v>0</v>
      </c>
      <c r="AO66">
        <v>0</v>
      </c>
      <c r="AP66" s="2">
        <v>1.2403411631099999E-10</v>
      </c>
      <c r="AQ66">
        <v>0</v>
      </c>
      <c r="AR66">
        <v>0</v>
      </c>
      <c r="AS66" s="2">
        <v>1.14752651825E-10</v>
      </c>
      <c r="AT66">
        <v>157.69326913899999</v>
      </c>
    </row>
    <row r="67" spans="1:46" x14ac:dyDescent="0.35">
      <c r="A67">
        <v>92</v>
      </c>
      <c r="B67">
        <v>34</v>
      </c>
      <c r="C67">
        <v>61.513113827700003</v>
      </c>
      <c r="D67">
        <v>93.413633289900005</v>
      </c>
      <c r="E67">
        <v>130.76297554000001</v>
      </c>
      <c r="F67">
        <v>168.492002273</v>
      </c>
      <c r="G67">
        <v>199.63316248800001</v>
      </c>
      <c r="H67">
        <v>217.33847800999999</v>
      </c>
      <c r="I67">
        <v>217.33847800999999</v>
      </c>
      <c r="J67">
        <v>199.63316248800001</v>
      </c>
      <c r="K67">
        <v>168.492002273</v>
      </c>
      <c r="L67">
        <v>130.76297554000001</v>
      </c>
      <c r="M67">
        <v>93.413633289900005</v>
      </c>
      <c r="N67">
        <v>61.513113827700003</v>
      </c>
      <c r="O67">
        <v>78.846634569299994</v>
      </c>
      <c r="P67" s="2">
        <v>8.94395668638E-11</v>
      </c>
      <c r="Q67" s="2">
        <v>9.7877261850899995E-11</v>
      </c>
      <c r="R67">
        <v>0</v>
      </c>
      <c r="S67" s="2">
        <v>2.5313084961399999E-11</v>
      </c>
      <c r="T67" s="2">
        <v>1.7719159473000002E-11</v>
      </c>
      <c r="U67">
        <v>0</v>
      </c>
      <c r="V67" s="2">
        <v>5.7587268287399999E-11</v>
      </c>
      <c r="W67">
        <v>0</v>
      </c>
      <c r="X67">
        <v>0</v>
      </c>
      <c r="Y67" s="2">
        <v>5.9696692034100005E-11</v>
      </c>
      <c r="Z67">
        <v>0</v>
      </c>
      <c r="AA67">
        <v>0</v>
      </c>
      <c r="AB67" s="2">
        <v>5.2946536044399998E-11</v>
      </c>
      <c r="AC67">
        <v>0</v>
      </c>
      <c r="AD67">
        <v>0</v>
      </c>
      <c r="AE67" s="2">
        <v>3.2485125700500001E-11</v>
      </c>
      <c r="AF67">
        <v>0</v>
      </c>
      <c r="AG67" s="2">
        <v>5.3790305543000003E-11</v>
      </c>
      <c r="AH67" s="2">
        <v>5.3579363168399999E-11</v>
      </c>
      <c r="AI67">
        <v>0</v>
      </c>
      <c r="AJ67" s="2">
        <v>2.7000623958899998E-11</v>
      </c>
      <c r="AK67">
        <v>0</v>
      </c>
      <c r="AL67">
        <v>0</v>
      </c>
      <c r="AM67" s="2">
        <v>5.31574784191E-11</v>
      </c>
      <c r="AN67">
        <v>0</v>
      </c>
      <c r="AO67">
        <v>0</v>
      </c>
      <c r="AP67" s="2">
        <v>6.2017058155600006E-11</v>
      </c>
      <c r="AQ67">
        <v>0</v>
      </c>
      <c r="AR67">
        <v>0</v>
      </c>
      <c r="AS67" s="2">
        <v>5.7376325912599998E-11</v>
      </c>
      <c r="AT67">
        <v>78.846634569499997</v>
      </c>
    </row>
    <row r="68" spans="1:46" x14ac:dyDescent="0.35">
      <c r="A68">
        <v>92</v>
      </c>
      <c r="B68">
        <v>37</v>
      </c>
      <c r="C68">
        <v>123.026227655</v>
      </c>
      <c r="D68">
        <v>186.82726658000001</v>
      </c>
      <c r="E68">
        <v>261.52595108000003</v>
      </c>
      <c r="F68">
        <v>336.98400454599999</v>
      </c>
      <c r="G68">
        <v>399.26632497600002</v>
      </c>
      <c r="H68">
        <v>434.67695602100002</v>
      </c>
      <c r="I68">
        <v>434.67695602100002</v>
      </c>
      <c r="J68">
        <v>399.26632497600002</v>
      </c>
      <c r="K68">
        <v>336.98400454599999</v>
      </c>
      <c r="L68">
        <v>261.52595108000003</v>
      </c>
      <c r="M68">
        <v>186.82726658000001</v>
      </c>
      <c r="N68">
        <v>123.026227655</v>
      </c>
      <c r="O68">
        <v>157.69326913899999</v>
      </c>
      <c r="P68" s="2">
        <v>1.7887913372799999E-10</v>
      </c>
      <c r="Q68" s="2">
        <v>1.9575452370200001E-10</v>
      </c>
      <c r="R68">
        <v>0</v>
      </c>
      <c r="S68" s="2">
        <v>5.0626169922899997E-11</v>
      </c>
      <c r="T68" s="2">
        <v>3.5438318946000003E-11</v>
      </c>
      <c r="U68">
        <v>0</v>
      </c>
      <c r="V68" s="2">
        <v>1.1517453657499999E-10</v>
      </c>
      <c r="W68">
        <v>0</v>
      </c>
      <c r="X68">
        <v>0</v>
      </c>
      <c r="Y68" s="2">
        <v>1.1939338406799999E-10</v>
      </c>
      <c r="Z68">
        <v>0</v>
      </c>
      <c r="AA68">
        <v>0</v>
      </c>
      <c r="AB68" s="2">
        <v>1.0589307208900001E-10</v>
      </c>
      <c r="AC68">
        <v>0</v>
      </c>
      <c r="AD68">
        <v>0</v>
      </c>
      <c r="AE68" s="2">
        <v>6.4970251401000003E-11</v>
      </c>
      <c r="AF68">
        <v>0</v>
      </c>
      <c r="AG68" s="2">
        <v>1.0758061108600001E-10</v>
      </c>
      <c r="AH68" s="2">
        <v>1.07158726337E-10</v>
      </c>
      <c r="AI68">
        <v>0</v>
      </c>
      <c r="AJ68" s="2">
        <v>5.4001247917799997E-11</v>
      </c>
      <c r="AK68">
        <v>0</v>
      </c>
      <c r="AL68">
        <v>0</v>
      </c>
      <c r="AM68" s="2">
        <v>1.06314956838E-10</v>
      </c>
      <c r="AN68">
        <v>0</v>
      </c>
      <c r="AO68">
        <v>0</v>
      </c>
      <c r="AP68" s="2">
        <v>1.2403411631099999E-10</v>
      </c>
      <c r="AQ68">
        <v>0</v>
      </c>
      <c r="AR68">
        <v>0</v>
      </c>
      <c r="AS68" s="2">
        <v>1.14752651825E-10</v>
      </c>
      <c r="AT68">
        <v>157.69326913899999</v>
      </c>
    </row>
    <row r="69" spans="1:46" x14ac:dyDescent="0.35">
      <c r="A69">
        <v>92</v>
      </c>
      <c r="B69">
        <v>46</v>
      </c>
      <c r="C69">
        <v>8.1667757521599995</v>
      </c>
      <c r="D69">
        <v>10.0700671991</v>
      </c>
      <c r="E69">
        <v>11.920594836899999</v>
      </c>
      <c r="F69">
        <v>13.537305352600001</v>
      </c>
      <c r="G69">
        <v>14.740090389500001</v>
      </c>
      <c r="H69">
        <v>15.383216900300001</v>
      </c>
      <c r="I69">
        <v>15.385110211200001</v>
      </c>
      <c r="J69">
        <v>14.745920874799999</v>
      </c>
      <c r="K69">
        <v>13.5475416779</v>
      </c>
      <c r="L69">
        <v>11.936077111299999</v>
      </c>
      <c r="M69">
        <v>10.0921039079</v>
      </c>
      <c r="N69">
        <v>8.1972976605899994</v>
      </c>
      <c r="O69">
        <v>271.88470515799997</v>
      </c>
      <c r="P69">
        <v>65.532177992100003</v>
      </c>
      <c r="Q69">
        <v>76.282579393700004</v>
      </c>
      <c r="R69">
        <v>87.088378152600001</v>
      </c>
      <c r="S69">
        <v>97.592072354799996</v>
      </c>
      <c r="T69">
        <v>107.42152018500001</v>
      </c>
      <c r="U69">
        <v>116.197973362</v>
      </c>
      <c r="V69">
        <v>123.54565036</v>
      </c>
      <c r="W69">
        <v>129.10786604200001</v>
      </c>
      <c r="X69">
        <v>132.572308247</v>
      </c>
      <c r="Y69">
        <v>133.703686318</v>
      </c>
      <c r="Z69">
        <v>132.377655328</v>
      </c>
      <c r="AA69">
        <v>128.607581227</v>
      </c>
      <c r="AB69">
        <v>122.55634512100001</v>
      </c>
      <c r="AC69">
        <v>114.528688346</v>
      </c>
      <c r="AD69">
        <v>104.94427867500001</v>
      </c>
      <c r="AE69">
        <v>94.296108575000005</v>
      </c>
      <c r="AF69">
        <v>83.101725388700004</v>
      </c>
      <c r="AG69">
        <v>71.8555555035</v>
      </c>
      <c r="AH69">
        <v>60.989374267700001</v>
      </c>
      <c r="AI69">
        <v>50.8454584387</v>
      </c>
      <c r="AJ69">
        <v>41.663996287899998</v>
      </c>
      <c r="AK69">
        <v>33.583683368199999</v>
      </c>
      <c r="AL69">
        <v>26.652590096000001</v>
      </c>
      <c r="AM69">
        <v>20.845523401499999</v>
      </c>
      <c r="AN69">
        <v>16.084124430799999</v>
      </c>
      <c r="AO69">
        <v>12.256589813</v>
      </c>
      <c r="AP69">
        <v>9.2348651810900009</v>
      </c>
      <c r="AQ69">
        <v>6.8881613922199998</v>
      </c>
      <c r="AR69">
        <v>5.0924952716499998</v>
      </c>
      <c r="AS69">
        <v>3.7365626807800001</v>
      </c>
      <c r="AT69">
        <v>31.2076177671</v>
      </c>
    </row>
    <row r="70" spans="1:46" x14ac:dyDescent="0.35">
      <c r="A70">
        <v>92</v>
      </c>
      <c r="B70">
        <v>49</v>
      </c>
      <c r="C70">
        <v>4.8962934225600003</v>
      </c>
      <c r="D70">
        <v>6.0380192613599997</v>
      </c>
      <c r="E70">
        <v>7.1479799214600002</v>
      </c>
      <c r="F70">
        <v>8.1175200434600008</v>
      </c>
      <c r="G70">
        <v>8.8385413676900004</v>
      </c>
      <c r="H70">
        <v>9.2235575683899995</v>
      </c>
      <c r="I70">
        <v>9.2235592309900003</v>
      </c>
      <c r="J70">
        <v>8.8385470150399996</v>
      </c>
      <c r="K70">
        <v>8.1175319492100009</v>
      </c>
      <c r="L70">
        <v>7.1480029952799997</v>
      </c>
      <c r="M70">
        <v>6.0380632697600003</v>
      </c>
      <c r="N70">
        <v>4.8963774226199996</v>
      </c>
      <c r="O70">
        <v>51.6758006811</v>
      </c>
      <c r="P70">
        <v>8.8385470150399996</v>
      </c>
      <c r="Q70">
        <v>9.2235592309900003</v>
      </c>
      <c r="R70">
        <v>9.2235575683899995</v>
      </c>
      <c r="S70">
        <v>8.8385413676900004</v>
      </c>
      <c r="T70">
        <v>8.1175200434600008</v>
      </c>
      <c r="U70">
        <v>7.1479799214600002</v>
      </c>
      <c r="V70">
        <v>6.0380192613599997</v>
      </c>
      <c r="W70">
        <v>4.8962934225600003</v>
      </c>
      <c r="X70">
        <v>3.8149421502599998</v>
      </c>
      <c r="Y70">
        <v>2.85900906051</v>
      </c>
      <c r="Z70">
        <v>2.06339046645</v>
      </c>
      <c r="AA70">
        <v>1.4361059379400001</v>
      </c>
      <c r="AB70">
        <v>0.965380869591</v>
      </c>
      <c r="AC70">
        <v>0.62784205319399999</v>
      </c>
      <c r="AD70">
        <v>0.39576310912399998</v>
      </c>
      <c r="AE70">
        <v>0.242273077502</v>
      </c>
      <c r="AF70">
        <v>0.14433318798700001</v>
      </c>
      <c r="AG70">
        <v>8.3863978926800004E-2</v>
      </c>
      <c r="AH70">
        <v>4.7636155402800001E-2</v>
      </c>
      <c r="AI70">
        <v>2.65152829847E-2</v>
      </c>
      <c r="AJ70">
        <v>1.44990221568E-2</v>
      </c>
      <c r="AK70">
        <v>7.8087648073100003E-3</v>
      </c>
      <c r="AL70">
        <v>4.1531219539599996E-3</v>
      </c>
      <c r="AM70">
        <v>2.1871986056100001E-3</v>
      </c>
      <c r="AN70">
        <v>1.1437128421399999E-3</v>
      </c>
      <c r="AO70">
        <v>5.9549218896400003E-4</v>
      </c>
      <c r="AP70">
        <v>3.0960614199899999E-4</v>
      </c>
      <c r="AQ70">
        <v>1.61222263235E-4</v>
      </c>
      <c r="AR70" s="2">
        <v>8.4373875690099996E-5</v>
      </c>
      <c r="AS70" s="2">
        <v>4.4584507403299998E-5</v>
      </c>
      <c r="AT70">
        <v>12.7381455909</v>
      </c>
    </row>
    <row r="71" spans="1:46" x14ac:dyDescent="0.35">
      <c r="A71">
        <v>92</v>
      </c>
      <c r="B71">
        <v>59</v>
      </c>
      <c r="C71">
        <v>4.8962934225600003</v>
      </c>
      <c r="D71">
        <v>6.0380192613599997</v>
      </c>
      <c r="E71">
        <v>7.1479799214600002</v>
      </c>
      <c r="F71">
        <v>8.1175200434600008</v>
      </c>
      <c r="G71">
        <v>8.8385413676900004</v>
      </c>
      <c r="H71">
        <v>9.2235575683899995</v>
      </c>
      <c r="I71">
        <v>9.2235592309900003</v>
      </c>
      <c r="J71">
        <v>8.8385470150399996</v>
      </c>
      <c r="K71">
        <v>8.1175319492100009</v>
      </c>
      <c r="L71">
        <v>7.1480029952799997</v>
      </c>
      <c r="M71">
        <v>6.0380632697600003</v>
      </c>
      <c r="N71">
        <v>4.8963774226199996</v>
      </c>
      <c r="O71">
        <v>51.6758006811</v>
      </c>
      <c r="P71">
        <v>8.8385470150399996</v>
      </c>
      <c r="Q71">
        <v>9.2235592309900003</v>
      </c>
      <c r="R71">
        <v>9.2235575683899995</v>
      </c>
      <c r="S71">
        <v>8.8385413676900004</v>
      </c>
      <c r="T71">
        <v>8.1175200434600008</v>
      </c>
      <c r="U71">
        <v>7.1479799214600002</v>
      </c>
      <c r="V71">
        <v>6.0380192613599997</v>
      </c>
      <c r="W71">
        <v>4.8962934225600003</v>
      </c>
      <c r="X71">
        <v>3.8149421502599998</v>
      </c>
      <c r="Y71">
        <v>2.85900906051</v>
      </c>
      <c r="Z71">
        <v>2.06339046645</v>
      </c>
      <c r="AA71">
        <v>1.4361059379400001</v>
      </c>
      <c r="AB71">
        <v>0.965380869591</v>
      </c>
      <c r="AC71">
        <v>0.62784205319399999</v>
      </c>
      <c r="AD71">
        <v>0.39576310912399998</v>
      </c>
      <c r="AE71">
        <v>0.242273077502</v>
      </c>
      <c r="AF71">
        <v>0.14433318798700001</v>
      </c>
      <c r="AG71">
        <v>8.3863978926800004E-2</v>
      </c>
      <c r="AH71">
        <v>4.7636155402800001E-2</v>
      </c>
      <c r="AI71">
        <v>2.65152829847E-2</v>
      </c>
      <c r="AJ71">
        <v>1.44990221568E-2</v>
      </c>
      <c r="AK71">
        <v>7.8087648073100003E-3</v>
      </c>
      <c r="AL71">
        <v>4.1531219539599996E-3</v>
      </c>
      <c r="AM71">
        <v>2.1871986056100001E-3</v>
      </c>
      <c r="AN71">
        <v>1.1437128421399999E-3</v>
      </c>
      <c r="AO71">
        <v>5.9549218896400003E-4</v>
      </c>
      <c r="AP71">
        <v>3.0960614199899999E-4</v>
      </c>
      <c r="AQ71">
        <v>1.61222263235E-4</v>
      </c>
      <c r="AR71" s="2">
        <v>8.4373875690099996E-5</v>
      </c>
      <c r="AS71" s="2">
        <v>4.4584507403299998E-5</v>
      </c>
      <c r="AT71">
        <v>12.7381455909</v>
      </c>
    </row>
    <row r="72" spans="1:46" x14ac:dyDescent="0.35">
      <c r="A72">
        <v>92</v>
      </c>
      <c r="B72">
        <v>88</v>
      </c>
      <c r="C72">
        <v>4.8962934225600003</v>
      </c>
      <c r="D72">
        <v>6.0380192613599997</v>
      </c>
      <c r="E72">
        <v>7.1479799214600002</v>
      </c>
      <c r="F72">
        <v>8.1175200434600008</v>
      </c>
      <c r="G72">
        <v>8.8385413676900004</v>
      </c>
      <c r="H72">
        <v>9.2235575683899995</v>
      </c>
      <c r="I72">
        <v>9.2235592309900003</v>
      </c>
      <c r="J72">
        <v>8.8385470150399996</v>
      </c>
      <c r="K72">
        <v>8.1175319492100009</v>
      </c>
      <c r="L72">
        <v>7.1480029952799997</v>
      </c>
      <c r="M72">
        <v>6.0380632697600003</v>
      </c>
      <c r="N72">
        <v>4.8963774226199996</v>
      </c>
      <c r="O72">
        <v>51.6758006811</v>
      </c>
      <c r="P72">
        <v>8.8385470150399996</v>
      </c>
      <c r="Q72">
        <v>9.2235592309900003</v>
      </c>
      <c r="R72">
        <v>9.2235575683899995</v>
      </c>
      <c r="S72">
        <v>8.8385413676900004</v>
      </c>
      <c r="T72">
        <v>8.1175200434600008</v>
      </c>
      <c r="U72">
        <v>7.1479799214600002</v>
      </c>
      <c r="V72">
        <v>6.0380192613599997</v>
      </c>
      <c r="W72">
        <v>4.8962934225600003</v>
      </c>
      <c r="X72">
        <v>3.8149421502599998</v>
      </c>
      <c r="Y72">
        <v>2.85900906051</v>
      </c>
      <c r="Z72">
        <v>2.06339046645</v>
      </c>
      <c r="AA72">
        <v>1.4361059379400001</v>
      </c>
      <c r="AB72">
        <v>0.965380869591</v>
      </c>
      <c r="AC72">
        <v>0.62784205319399999</v>
      </c>
      <c r="AD72">
        <v>0.39576310912399998</v>
      </c>
      <c r="AE72">
        <v>0.242273077502</v>
      </c>
      <c r="AF72">
        <v>0.14433318798700001</v>
      </c>
      <c r="AG72">
        <v>8.3863978926800004E-2</v>
      </c>
      <c r="AH72">
        <v>4.7636155402800001E-2</v>
      </c>
      <c r="AI72">
        <v>2.65152829847E-2</v>
      </c>
      <c r="AJ72">
        <v>1.44990221568E-2</v>
      </c>
      <c r="AK72">
        <v>7.8087648073100003E-3</v>
      </c>
      <c r="AL72">
        <v>4.1531219539599996E-3</v>
      </c>
      <c r="AM72">
        <v>2.1871986056100001E-3</v>
      </c>
      <c r="AN72">
        <v>1.1437128421399999E-3</v>
      </c>
      <c r="AO72">
        <v>5.9549218896400003E-4</v>
      </c>
      <c r="AP72">
        <v>3.0960614199899999E-4</v>
      </c>
      <c r="AQ72">
        <v>1.61222263235E-4</v>
      </c>
      <c r="AR72" s="2">
        <v>8.4373875690099996E-5</v>
      </c>
      <c r="AS72" s="2">
        <v>4.4584507403299998E-5</v>
      </c>
      <c r="AT72">
        <v>12.7381455909</v>
      </c>
    </row>
    <row r="73" spans="1:46" x14ac:dyDescent="0.35">
      <c r="A73">
        <v>92</v>
      </c>
      <c r="B73">
        <v>94</v>
      </c>
      <c r="C73">
        <v>44.289441955900003</v>
      </c>
      <c r="D73">
        <v>67.257815968800003</v>
      </c>
      <c r="E73">
        <v>94.149342388899996</v>
      </c>
      <c r="F73">
        <v>121.31424163699999</v>
      </c>
      <c r="G73">
        <v>143.735876991</v>
      </c>
      <c r="H73">
        <v>156.48370416700001</v>
      </c>
      <c r="I73">
        <v>156.48370416700001</v>
      </c>
      <c r="J73">
        <v>143.735876991</v>
      </c>
      <c r="K73">
        <v>121.31424163699999</v>
      </c>
      <c r="L73">
        <v>94.149342388899996</v>
      </c>
      <c r="M73">
        <v>67.257815968800003</v>
      </c>
      <c r="N73">
        <v>44.289441955900003</v>
      </c>
      <c r="O73">
        <v>56.769576889900002</v>
      </c>
      <c r="P73" s="2">
        <v>6.4396488141899998E-11</v>
      </c>
      <c r="Q73" s="2">
        <v>7.0471628532699997E-11</v>
      </c>
      <c r="R73">
        <v>0</v>
      </c>
      <c r="S73" s="2">
        <v>1.8225421172199999E-11</v>
      </c>
      <c r="T73" s="2">
        <v>1.2757794820599999E-11</v>
      </c>
      <c r="U73">
        <v>0</v>
      </c>
      <c r="V73" s="2">
        <v>4.1462833166899998E-11</v>
      </c>
      <c r="W73">
        <v>0</v>
      </c>
      <c r="X73">
        <v>0</v>
      </c>
      <c r="Y73" s="2">
        <v>4.2981618264600001E-11</v>
      </c>
      <c r="Z73">
        <v>0</v>
      </c>
      <c r="AA73">
        <v>0</v>
      </c>
      <c r="AB73" s="2">
        <v>3.8121505951999998E-11</v>
      </c>
      <c r="AC73">
        <v>0</v>
      </c>
      <c r="AD73">
        <v>0</v>
      </c>
      <c r="AE73" s="2">
        <v>2.3389290504299999E-11</v>
      </c>
      <c r="AF73">
        <v>0</v>
      </c>
      <c r="AG73" s="2">
        <v>3.8729019990999998E-11</v>
      </c>
      <c r="AH73" s="2">
        <v>3.8577141481299998E-11</v>
      </c>
      <c r="AI73">
        <v>0</v>
      </c>
      <c r="AJ73" s="2">
        <v>1.9440449250399999E-11</v>
      </c>
      <c r="AK73">
        <v>0</v>
      </c>
      <c r="AL73">
        <v>0</v>
      </c>
      <c r="AM73" s="2">
        <v>3.8273384461799998E-11</v>
      </c>
      <c r="AN73">
        <v>0</v>
      </c>
      <c r="AO73">
        <v>0</v>
      </c>
      <c r="AP73" s="2">
        <v>4.4652281871999999E-11</v>
      </c>
      <c r="AQ73">
        <v>0</v>
      </c>
      <c r="AR73">
        <v>0</v>
      </c>
      <c r="AS73" s="2">
        <v>4.1310954657099999E-11</v>
      </c>
      <c r="AT73">
        <v>56.769576890099998</v>
      </c>
    </row>
    <row r="74" spans="1:46" x14ac:dyDescent="0.35">
      <c r="A74">
        <v>95</v>
      </c>
      <c r="B74">
        <v>19</v>
      </c>
      <c r="C74">
        <v>5.3958871778699997</v>
      </c>
      <c r="D74">
        <v>8.1941783587699994</v>
      </c>
      <c r="E74">
        <v>11.470436450899999</v>
      </c>
      <c r="F74">
        <v>14.7800001994</v>
      </c>
      <c r="G74">
        <v>17.51168092</v>
      </c>
      <c r="H74">
        <v>19.0647787728</v>
      </c>
      <c r="I74">
        <v>19.0647787728</v>
      </c>
      <c r="J74">
        <v>17.51168092</v>
      </c>
      <c r="K74">
        <v>14.7800001994</v>
      </c>
      <c r="L74">
        <v>11.470436450899999</v>
      </c>
      <c r="M74">
        <v>8.1941783587699994</v>
      </c>
      <c r="N74">
        <v>5.3958871778699997</v>
      </c>
      <c r="O74">
        <v>6.91637145345</v>
      </c>
      <c r="P74" s="2">
        <v>7.8455760406800005E-12</v>
      </c>
      <c r="Q74" s="2">
        <v>8.5857247237699996E-12</v>
      </c>
      <c r="R74">
        <v>0</v>
      </c>
      <c r="S74" s="2">
        <v>2.2204460492500001E-12</v>
      </c>
      <c r="T74" s="2">
        <v>1.5543122344800001E-12</v>
      </c>
      <c r="U74">
        <v>0</v>
      </c>
      <c r="V74" s="2">
        <v>5.0515147620499997E-12</v>
      </c>
      <c r="W74">
        <v>0</v>
      </c>
      <c r="X74">
        <v>0</v>
      </c>
      <c r="Y74" s="2">
        <v>5.2365519328200002E-12</v>
      </c>
      <c r="Z74">
        <v>0</v>
      </c>
      <c r="AA74">
        <v>0</v>
      </c>
      <c r="AB74" s="2">
        <v>4.64443298635E-12</v>
      </c>
      <c r="AC74">
        <v>0</v>
      </c>
      <c r="AD74">
        <v>0</v>
      </c>
      <c r="AE74" s="2">
        <v>2.8495724298700001E-12</v>
      </c>
      <c r="AF74">
        <v>0</v>
      </c>
      <c r="AG74" s="2">
        <v>4.7184478546499998E-12</v>
      </c>
      <c r="AH74" s="2">
        <v>4.6999441375800001E-12</v>
      </c>
      <c r="AI74">
        <v>0</v>
      </c>
      <c r="AJ74" s="2">
        <v>2.3684757858699998E-12</v>
      </c>
      <c r="AK74">
        <v>0</v>
      </c>
      <c r="AL74">
        <v>0</v>
      </c>
      <c r="AM74" s="2">
        <v>4.6629367034300002E-12</v>
      </c>
      <c r="AN74">
        <v>0</v>
      </c>
      <c r="AO74">
        <v>0</v>
      </c>
      <c r="AP74" s="2">
        <v>5.44009282067E-12</v>
      </c>
      <c r="AQ74">
        <v>0</v>
      </c>
      <c r="AR74">
        <v>0</v>
      </c>
      <c r="AS74" s="2">
        <v>5.0330110449700003E-12</v>
      </c>
      <c r="AT74">
        <v>6.91637145347</v>
      </c>
    </row>
    <row r="75" spans="1:46" x14ac:dyDescent="0.35">
      <c r="A75">
        <v>95</v>
      </c>
      <c r="B75">
        <v>21</v>
      </c>
      <c r="C75">
        <v>5.3958871778699997</v>
      </c>
      <c r="D75">
        <v>8.1941783587699994</v>
      </c>
      <c r="E75">
        <v>11.470436450899999</v>
      </c>
      <c r="F75">
        <v>14.7800001994</v>
      </c>
      <c r="G75">
        <v>17.51168092</v>
      </c>
      <c r="H75">
        <v>19.0647787728</v>
      </c>
      <c r="I75">
        <v>19.0647787728</v>
      </c>
      <c r="J75">
        <v>17.51168092</v>
      </c>
      <c r="K75">
        <v>14.7800001994</v>
      </c>
      <c r="L75">
        <v>11.470436450899999</v>
      </c>
      <c r="M75">
        <v>8.1941783587699994</v>
      </c>
      <c r="N75">
        <v>5.3958871778699997</v>
      </c>
      <c r="O75">
        <v>6.91637145345</v>
      </c>
      <c r="P75" s="2">
        <v>7.8455760406800005E-12</v>
      </c>
      <c r="Q75" s="2">
        <v>8.5857247237699996E-12</v>
      </c>
      <c r="R75">
        <v>0</v>
      </c>
      <c r="S75" s="2">
        <v>2.2204460492500001E-12</v>
      </c>
      <c r="T75" s="2">
        <v>1.5543122344800001E-12</v>
      </c>
      <c r="U75">
        <v>0</v>
      </c>
      <c r="V75" s="2">
        <v>5.0515147620499997E-12</v>
      </c>
      <c r="W75">
        <v>0</v>
      </c>
      <c r="X75">
        <v>0</v>
      </c>
      <c r="Y75" s="2">
        <v>5.2365519328200002E-12</v>
      </c>
      <c r="Z75">
        <v>0</v>
      </c>
      <c r="AA75">
        <v>0</v>
      </c>
      <c r="AB75" s="2">
        <v>4.64443298635E-12</v>
      </c>
      <c r="AC75">
        <v>0</v>
      </c>
      <c r="AD75">
        <v>0</v>
      </c>
      <c r="AE75" s="2">
        <v>2.8495724298700001E-12</v>
      </c>
      <c r="AF75">
        <v>0</v>
      </c>
      <c r="AG75" s="2">
        <v>4.7184478546499998E-12</v>
      </c>
      <c r="AH75" s="2">
        <v>4.6999441375800001E-12</v>
      </c>
      <c r="AI75">
        <v>0</v>
      </c>
      <c r="AJ75" s="2">
        <v>2.3684757858699998E-12</v>
      </c>
      <c r="AK75">
        <v>0</v>
      </c>
      <c r="AL75">
        <v>0</v>
      </c>
      <c r="AM75" s="2">
        <v>4.6629367034300002E-12</v>
      </c>
      <c r="AN75">
        <v>0</v>
      </c>
      <c r="AO75">
        <v>0</v>
      </c>
      <c r="AP75" s="2">
        <v>5.44009282067E-12</v>
      </c>
      <c r="AQ75">
        <v>0</v>
      </c>
      <c r="AR75">
        <v>0</v>
      </c>
      <c r="AS75" s="2">
        <v>5.0330110449700003E-12</v>
      </c>
      <c r="AT75">
        <v>6.91637145347</v>
      </c>
    </row>
    <row r="76" spans="1:46" x14ac:dyDescent="0.35">
      <c r="A76">
        <v>95</v>
      </c>
      <c r="B76">
        <v>34</v>
      </c>
      <c r="C76">
        <v>2.6979435889299999</v>
      </c>
      <c r="D76">
        <v>4.0970891793800002</v>
      </c>
      <c r="E76">
        <v>5.7352182254399997</v>
      </c>
      <c r="F76">
        <v>7.3900000996999999</v>
      </c>
      <c r="G76">
        <v>8.7558404599999999</v>
      </c>
      <c r="H76">
        <v>9.5323893864200002</v>
      </c>
      <c r="I76">
        <v>9.5323893864200002</v>
      </c>
      <c r="J76">
        <v>8.7558404599999999</v>
      </c>
      <c r="K76">
        <v>7.3900000996999999</v>
      </c>
      <c r="L76">
        <v>5.7352182254399997</v>
      </c>
      <c r="M76">
        <v>4.0970891793800002</v>
      </c>
      <c r="N76">
        <v>2.6979435889299999</v>
      </c>
      <c r="O76">
        <v>3.45818572672</v>
      </c>
      <c r="P76" s="2">
        <v>3.9227880203400002E-12</v>
      </c>
      <c r="Q76" s="2">
        <v>4.2928623618800004E-12</v>
      </c>
      <c r="R76">
        <v>0</v>
      </c>
      <c r="S76" s="2">
        <v>1.11022302462E-12</v>
      </c>
      <c r="T76" s="2">
        <v>7.7715611723800005E-13</v>
      </c>
      <c r="U76">
        <v>0</v>
      </c>
      <c r="V76" s="2">
        <v>2.52575738102E-12</v>
      </c>
      <c r="W76">
        <v>0</v>
      </c>
      <c r="X76">
        <v>0</v>
      </c>
      <c r="Y76" s="2">
        <v>2.6182759664100001E-12</v>
      </c>
      <c r="Z76">
        <v>0</v>
      </c>
      <c r="AA76">
        <v>0</v>
      </c>
      <c r="AB76" s="2">
        <v>2.3222164931700001E-12</v>
      </c>
      <c r="AC76">
        <v>0</v>
      </c>
      <c r="AD76">
        <v>0</v>
      </c>
      <c r="AE76" s="2">
        <v>1.42478621493E-12</v>
      </c>
      <c r="AF76">
        <v>0</v>
      </c>
      <c r="AG76" s="2">
        <v>2.35922392732E-12</v>
      </c>
      <c r="AH76" s="2">
        <v>2.34997206879E-12</v>
      </c>
      <c r="AI76">
        <v>0</v>
      </c>
      <c r="AJ76" s="2">
        <v>1.1842378929300001E-12</v>
      </c>
      <c r="AK76">
        <v>0</v>
      </c>
      <c r="AL76">
        <v>0</v>
      </c>
      <c r="AM76" s="2">
        <v>2.3314683517199999E-12</v>
      </c>
      <c r="AN76">
        <v>0</v>
      </c>
      <c r="AO76">
        <v>0</v>
      </c>
      <c r="AP76" s="2">
        <v>2.7200464103300002E-12</v>
      </c>
      <c r="AQ76">
        <v>0</v>
      </c>
      <c r="AR76">
        <v>0</v>
      </c>
      <c r="AS76" s="2">
        <v>2.5165055224799999E-12</v>
      </c>
      <c r="AT76">
        <v>3.45818572673</v>
      </c>
    </row>
    <row r="77" spans="1:46" x14ac:dyDescent="0.35">
      <c r="A77">
        <v>95</v>
      </c>
      <c r="B77">
        <v>37</v>
      </c>
      <c r="C77">
        <v>5.3958871778699997</v>
      </c>
      <c r="D77">
        <v>8.1941783587699994</v>
      </c>
      <c r="E77">
        <v>11.470436450899999</v>
      </c>
      <c r="F77">
        <v>14.7800001994</v>
      </c>
      <c r="G77">
        <v>17.51168092</v>
      </c>
      <c r="H77">
        <v>19.0647787728</v>
      </c>
      <c r="I77">
        <v>19.0647787728</v>
      </c>
      <c r="J77">
        <v>17.51168092</v>
      </c>
      <c r="K77">
        <v>14.7800001994</v>
      </c>
      <c r="L77">
        <v>11.470436450899999</v>
      </c>
      <c r="M77">
        <v>8.1941783587699994</v>
      </c>
      <c r="N77">
        <v>5.3958871778699997</v>
      </c>
      <c r="O77">
        <v>6.91637145345</v>
      </c>
      <c r="P77" s="2">
        <v>7.8455760406800005E-12</v>
      </c>
      <c r="Q77" s="2">
        <v>8.5857247237699996E-12</v>
      </c>
      <c r="R77">
        <v>0</v>
      </c>
      <c r="S77" s="2">
        <v>2.2204460492500001E-12</v>
      </c>
      <c r="T77" s="2">
        <v>1.5543122344800001E-12</v>
      </c>
      <c r="U77">
        <v>0</v>
      </c>
      <c r="V77" s="2">
        <v>5.0515147620499997E-12</v>
      </c>
      <c r="W77">
        <v>0</v>
      </c>
      <c r="X77">
        <v>0</v>
      </c>
      <c r="Y77" s="2">
        <v>5.2365519328200002E-12</v>
      </c>
      <c r="Z77">
        <v>0</v>
      </c>
      <c r="AA77">
        <v>0</v>
      </c>
      <c r="AB77" s="2">
        <v>4.64443298635E-12</v>
      </c>
      <c r="AC77">
        <v>0</v>
      </c>
      <c r="AD77">
        <v>0</v>
      </c>
      <c r="AE77" s="2">
        <v>2.8495724298700001E-12</v>
      </c>
      <c r="AF77">
        <v>0</v>
      </c>
      <c r="AG77" s="2">
        <v>4.7184478546499998E-12</v>
      </c>
      <c r="AH77" s="2">
        <v>4.6999441375800001E-12</v>
      </c>
      <c r="AI77">
        <v>0</v>
      </c>
      <c r="AJ77" s="2">
        <v>2.3684757858699998E-12</v>
      </c>
      <c r="AK77">
        <v>0</v>
      </c>
      <c r="AL77">
        <v>0</v>
      </c>
      <c r="AM77" s="2">
        <v>4.6629367034300002E-12</v>
      </c>
      <c r="AN77">
        <v>0</v>
      </c>
      <c r="AO77">
        <v>0</v>
      </c>
      <c r="AP77" s="2">
        <v>5.44009282067E-12</v>
      </c>
      <c r="AQ77">
        <v>0</v>
      </c>
      <c r="AR77">
        <v>0</v>
      </c>
      <c r="AS77" s="2">
        <v>5.0330110449700003E-12</v>
      </c>
      <c r="AT77">
        <v>6.91637145347</v>
      </c>
    </row>
    <row r="78" spans="1:46" x14ac:dyDescent="0.35">
      <c r="A78">
        <v>95</v>
      </c>
      <c r="B78">
        <v>46</v>
      </c>
      <c r="C78">
        <v>0.35819191895399999</v>
      </c>
      <c r="D78">
        <v>0.44166961399499999</v>
      </c>
      <c r="E78">
        <v>0.52283310687999995</v>
      </c>
      <c r="F78">
        <v>0.59374146283499996</v>
      </c>
      <c r="G78">
        <v>0.64649519252200005</v>
      </c>
      <c r="H78">
        <v>0.674702495628</v>
      </c>
      <c r="I78">
        <v>0.67478553557800003</v>
      </c>
      <c r="J78">
        <v>0.64675091555999997</v>
      </c>
      <c r="K78">
        <v>0.59419042446899994</v>
      </c>
      <c r="L78">
        <v>0.52351215400499995</v>
      </c>
      <c r="M78">
        <v>0.44263613631100002</v>
      </c>
      <c r="N78">
        <v>0.35953059914899999</v>
      </c>
      <c r="O78">
        <v>11.924767770100001</v>
      </c>
      <c r="P78">
        <v>2.87421833299</v>
      </c>
      <c r="Q78">
        <v>3.3457271663900001</v>
      </c>
      <c r="R78">
        <v>3.8196657084500001</v>
      </c>
      <c r="S78">
        <v>4.2803540506499997</v>
      </c>
      <c r="T78">
        <v>4.7114701835500004</v>
      </c>
      <c r="U78">
        <v>5.0964023404400001</v>
      </c>
      <c r="V78">
        <v>5.4186688754399999</v>
      </c>
      <c r="W78">
        <v>5.6626257036099998</v>
      </c>
      <c r="X78">
        <v>5.8145749231200003</v>
      </c>
      <c r="Y78">
        <v>5.8641967683300003</v>
      </c>
      <c r="Z78">
        <v>5.8060375143799998</v>
      </c>
      <c r="AA78">
        <v>5.6406833871400002</v>
      </c>
      <c r="AB78">
        <v>5.3752782947700002</v>
      </c>
      <c r="AC78">
        <v>5.0231880853700002</v>
      </c>
      <c r="AD78">
        <v>4.6028192401299997</v>
      </c>
      <c r="AE78">
        <v>4.1357942357499997</v>
      </c>
      <c r="AF78">
        <v>3.6448125170500001</v>
      </c>
      <c r="AG78">
        <v>3.1515594519099999</v>
      </c>
      <c r="AH78">
        <v>2.6749725556000001</v>
      </c>
      <c r="AI78">
        <v>2.2300639666099999</v>
      </c>
      <c r="AJ78">
        <v>1.8273682582399999</v>
      </c>
      <c r="AK78">
        <v>1.47296856878</v>
      </c>
      <c r="AL78">
        <v>1.1689732498300001</v>
      </c>
      <c r="AM78">
        <v>0.91427734217000001</v>
      </c>
      <c r="AN78">
        <v>0.70544405398099996</v>
      </c>
      <c r="AO78">
        <v>0.53756972864200003</v>
      </c>
      <c r="AP78">
        <v>0.40503794653899999</v>
      </c>
      <c r="AQ78">
        <v>0.30211234176399998</v>
      </c>
      <c r="AR78">
        <v>0.223355055774</v>
      </c>
      <c r="AS78">
        <v>0.163884328104</v>
      </c>
      <c r="AT78">
        <v>1.3687551652200001</v>
      </c>
    </row>
    <row r="79" spans="1:46" x14ac:dyDescent="0.35">
      <c r="A79">
        <v>95</v>
      </c>
      <c r="B79">
        <v>49</v>
      </c>
      <c r="C79">
        <v>0.214749711516</v>
      </c>
      <c r="D79">
        <v>0.2648254062</v>
      </c>
      <c r="E79">
        <v>0.31350789129200002</v>
      </c>
      <c r="F79">
        <v>0.356031580854</v>
      </c>
      <c r="G79">
        <v>0.38765532314399997</v>
      </c>
      <c r="H79">
        <v>0.40454199861399998</v>
      </c>
      <c r="I79">
        <v>0.40454207153499999</v>
      </c>
      <c r="J79">
        <v>0.38765557083500002</v>
      </c>
      <c r="K79">
        <v>0.35603210303600002</v>
      </c>
      <c r="L79">
        <v>0.31350890330199999</v>
      </c>
      <c r="M79">
        <v>0.26482733639299999</v>
      </c>
      <c r="N79">
        <v>0.21475339572900001</v>
      </c>
      <c r="O79">
        <v>2.2664824860200001</v>
      </c>
      <c r="P79">
        <v>0.38765557083500002</v>
      </c>
      <c r="Q79">
        <v>0.40454207153499999</v>
      </c>
      <c r="R79">
        <v>0.40454199861399998</v>
      </c>
      <c r="S79">
        <v>0.38765532314399997</v>
      </c>
      <c r="T79">
        <v>0.356031580854</v>
      </c>
      <c r="U79">
        <v>0.31350789129200002</v>
      </c>
      <c r="V79">
        <v>0.2648254062</v>
      </c>
      <c r="W79">
        <v>0.214749711516</v>
      </c>
      <c r="X79">
        <v>0.16732202413399999</v>
      </c>
      <c r="Y79">
        <v>0.125395134233</v>
      </c>
      <c r="Z79">
        <v>9.0499581861900005E-2</v>
      </c>
      <c r="AA79">
        <v>6.2987102541399997E-2</v>
      </c>
      <c r="AB79">
        <v>4.2341266210100002E-2</v>
      </c>
      <c r="AC79">
        <v>2.7536932157599999E-2</v>
      </c>
      <c r="AD79">
        <v>1.7358031101899998E-2</v>
      </c>
      <c r="AE79">
        <v>1.0626012171199999E-2</v>
      </c>
      <c r="AF79">
        <v>6.3304029818799998E-3</v>
      </c>
      <c r="AG79">
        <v>3.67824468977E-3</v>
      </c>
      <c r="AH79">
        <v>2.0893050615299999E-3</v>
      </c>
      <c r="AI79">
        <v>1.1629510081E-3</v>
      </c>
      <c r="AJ79">
        <v>6.3592202441900005E-4</v>
      </c>
      <c r="AK79">
        <v>3.4248968453099999E-4</v>
      </c>
      <c r="AL79">
        <v>1.8215447166499999E-4</v>
      </c>
      <c r="AM79" s="2">
        <v>9.59297634039E-5</v>
      </c>
      <c r="AN79" s="2">
        <v>5.0162843953600003E-5</v>
      </c>
      <c r="AO79" s="2">
        <v>2.6118078463300001E-5</v>
      </c>
      <c r="AP79" s="2">
        <v>1.35792167544E-5</v>
      </c>
      <c r="AQ79" s="2">
        <v>7.0711518962600003E-6</v>
      </c>
      <c r="AR79" s="2">
        <v>3.7006085828999998E-6</v>
      </c>
      <c r="AS79" s="2">
        <v>1.9554608510199999E-6</v>
      </c>
      <c r="AT79">
        <v>0.558690596092</v>
      </c>
    </row>
    <row r="80" spans="1:46" x14ac:dyDescent="0.35">
      <c r="A80">
        <v>95</v>
      </c>
      <c r="B80">
        <v>59</v>
      </c>
      <c r="C80">
        <v>0.214749711516</v>
      </c>
      <c r="D80">
        <v>0.2648254062</v>
      </c>
      <c r="E80">
        <v>0.31350789129200002</v>
      </c>
      <c r="F80">
        <v>0.356031580854</v>
      </c>
      <c r="G80">
        <v>0.38765532314399997</v>
      </c>
      <c r="H80">
        <v>0.40454199861399998</v>
      </c>
      <c r="I80">
        <v>0.40454207153499999</v>
      </c>
      <c r="J80">
        <v>0.38765557083500002</v>
      </c>
      <c r="K80">
        <v>0.35603210303600002</v>
      </c>
      <c r="L80">
        <v>0.31350890330199999</v>
      </c>
      <c r="M80">
        <v>0.26482733639299999</v>
      </c>
      <c r="N80">
        <v>0.21475339572900001</v>
      </c>
      <c r="O80">
        <v>2.2664824860200001</v>
      </c>
      <c r="P80">
        <v>0.38765557083500002</v>
      </c>
      <c r="Q80">
        <v>0.40454207153499999</v>
      </c>
      <c r="R80">
        <v>0.40454199861399998</v>
      </c>
      <c r="S80">
        <v>0.38765532314399997</v>
      </c>
      <c r="T80">
        <v>0.356031580854</v>
      </c>
      <c r="U80">
        <v>0.31350789129200002</v>
      </c>
      <c r="V80">
        <v>0.2648254062</v>
      </c>
      <c r="W80">
        <v>0.214749711516</v>
      </c>
      <c r="X80">
        <v>0.16732202413399999</v>
      </c>
      <c r="Y80">
        <v>0.125395134233</v>
      </c>
      <c r="Z80">
        <v>9.0499581861900005E-2</v>
      </c>
      <c r="AA80">
        <v>6.2987102541399997E-2</v>
      </c>
      <c r="AB80">
        <v>4.2341266210100002E-2</v>
      </c>
      <c r="AC80">
        <v>2.7536932157599999E-2</v>
      </c>
      <c r="AD80">
        <v>1.7358031101899998E-2</v>
      </c>
      <c r="AE80">
        <v>1.0626012171199999E-2</v>
      </c>
      <c r="AF80">
        <v>6.3304029818799998E-3</v>
      </c>
      <c r="AG80">
        <v>3.67824468977E-3</v>
      </c>
      <c r="AH80">
        <v>2.0893050615299999E-3</v>
      </c>
      <c r="AI80">
        <v>1.1629510081E-3</v>
      </c>
      <c r="AJ80">
        <v>6.3592202441900005E-4</v>
      </c>
      <c r="AK80">
        <v>3.4248968453099999E-4</v>
      </c>
      <c r="AL80">
        <v>1.8215447166499999E-4</v>
      </c>
      <c r="AM80" s="2">
        <v>9.59297634039E-5</v>
      </c>
      <c r="AN80" s="2">
        <v>5.0162843953600003E-5</v>
      </c>
      <c r="AO80" s="2">
        <v>2.6118078463300001E-5</v>
      </c>
      <c r="AP80" s="2">
        <v>1.35792167544E-5</v>
      </c>
      <c r="AQ80" s="2">
        <v>7.0711518962600003E-6</v>
      </c>
      <c r="AR80" s="2">
        <v>3.7006085828999998E-6</v>
      </c>
      <c r="AS80" s="2">
        <v>1.9554608510199999E-6</v>
      </c>
      <c r="AT80">
        <v>0.558690596092</v>
      </c>
    </row>
    <row r="81" spans="1:46" x14ac:dyDescent="0.35">
      <c r="A81">
        <v>95</v>
      </c>
      <c r="B81">
        <v>88</v>
      </c>
      <c r="C81">
        <v>0.214749711516</v>
      </c>
      <c r="D81">
        <v>0.2648254062</v>
      </c>
      <c r="E81">
        <v>0.31350789129200002</v>
      </c>
      <c r="F81">
        <v>0.356031580854</v>
      </c>
      <c r="G81">
        <v>0.38765532314399997</v>
      </c>
      <c r="H81">
        <v>0.40454199861399998</v>
      </c>
      <c r="I81">
        <v>0.40454207153499999</v>
      </c>
      <c r="J81">
        <v>0.38765557083500002</v>
      </c>
      <c r="K81">
        <v>0.35603210303600002</v>
      </c>
      <c r="L81">
        <v>0.31350890330199999</v>
      </c>
      <c r="M81">
        <v>0.26482733639299999</v>
      </c>
      <c r="N81">
        <v>0.21475339572900001</v>
      </c>
      <c r="O81">
        <v>2.2664824860200001</v>
      </c>
      <c r="P81">
        <v>0.38765557083500002</v>
      </c>
      <c r="Q81">
        <v>0.40454207153499999</v>
      </c>
      <c r="R81">
        <v>0.40454199861399998</v>
      </c>
      <c r="S81">
        <v>0.38765532314399997</v>
      </c>
      <c r="T81">
        <v>0.356031580854</v>
      </c>
      <c r="U81">
        <v>0.31350789129200002</v>
      </c>
      <c r="V81">
        <v>0.2648254062</v>
      </c>
      <c r="W81">
        <v>0.214749711516</v>
      </c>
      <c r="X81">
        <v>0.16732202413399999</v>
      </c>
      <c r="Y81">
        <v>0.125395134233</v>
      </c>
      <c r="Z81">
        <v>9.0499581861900005E-2</v>
      </c>
      <c r="AA81">
        <v>6.2987102541399997E-2</v>
      </c>
      <c r="AB81">
        <v>4.2341266210100002E-2</v>
      </c>
      <c r="AC81">
        <v>2.7536932157599999E-2</v>
      </c>
      <c r="AD81">
        <v>1.7358031101899998E-2</v>
      </c>
      <c r="AE81">
        <v>1.0626012171199999E-2</v>
      </c>
      <c r="AF81">
        <v>6.3304029818799998E-3</v>
      </c>
      <c r="AG81">
        <v>3.67824468977E-3</v>
      </c>
      <c r="AH81">
        <v>2.0893050615299999E-3</v>
      </c>
      <c r="AI81">
        <v>1.1629510081E-3</v>
      </c>
      <c r="AJ81">
        <v>6.3592202441900005E-4</v>
      </c>
      <c r="AK81">
        <v>3.4248968453099999E-4</v>
      </c>
      <c r="AL81">
        <v>1.8215447166499999E-4</v>
      </c>
      <c r="AM81" s="2">
        <v>9.59297634039E-5</v>
      </c>
      <c r="AN81" s="2">
        <v>5.0162843953600003E-5</v>
      </c>
      <c r="AO81" s="2">
        <v>2.6118078463300001E-5</v>
      </c>
      <c r="AP81" s="2">
        <v>1.35792167544E-5</v>
      </c>
      <c r="AQ81" s="2">
        <v>7.0711518962600003E-6</v>
      </c>
      <c r="AR81" s="2">
        <v>3.7006085828999998E-6</v>
      </c>
      <c r="AS81" s="2">
        <v>1.9554608510199999E-6</v>
      </c>
      <c r="AT81">
        <v>0.558690596092</v>
      </c>
    </row>
    <row r="82" spans="1:46" x14ac:dyDescent="0.35">
      <c r="A82">
        <v>95</v>
      </c>
      <c r="B82">
        <v>94</v>
      </c>
      <c r="C82">
        <v>1.9425193840299999</v>
      </c>
      <c r="D82">
        <v>2.9499042091600001</v>
      </c>
      <c r="E82">
        <v>4.1293571223200001</v>
      </c>
      <c r="F82">
        <v>5.3208000717799999</v>
      </c>
      <c r="G82">
        <v>6.3042051311999998</v>
      </c>
      <c r="H82">
        <v>6.8633203582200002</v>
      </c>
      <c r="I82">
        <v>6.8633203582200002</v>
      </c>
      <c r="J82">
        <v>6.3042051311999998</v>
      </c>
      <c r="K82">
        <v>5.3208000717799999</v>
      </c>
      <c r="L82">
        <v>4.1293571223200001</v>
      </c>
      <c r="M82">
        <v>2.9499042091600001</v>
      </c>
      <c r="N82">
        <v>1.9425193840299999</v>
      </c>
      <c r="O82">
        <v>2.4898937232399998</v>
      </c>
      <c r="P82" s="2">
        <v>2.8244073746500002E-12</v>
      </c>
      <c r="Q82" s="2">
        <v>3.0908609005600002E-12</v>
      </c>
      <c r="R82">
        <v>0</v>
      </c>
      <c r="S82" s="2">
        <v>7.9936057773000002E-13</v>
      </c>
      <c r="T82" s="2">
        <v>5.5955240441100004E-13</v>
      </c>
      <c r="U82">
        <v>0</v>
      </c>
      <c r="V82" s="2">
        <v>1.8185453143399999E-12</v>
      </c>
      <c r="W82">
        <v>0</v>
      </c>
      <c r="X82">
        <v>0</v>
      </c>
      <c r="Y82" s="2">
        <v>1.8851586958099999E-12</v>
      </c>
      <c r="Z82">
        <v>0</v>
      </c>
      <c r="AA82">
        <v>0</v>
      </c>
      <c r="AB82" s="2">
        <v>1.6719958750899999E-12</v>
      </c>
      <c r="AC82">
        <v>0</v>
      </c>
      <c r="AD82">
        <v>0</v>
      </c>
      <c r="AE82" s="2">
        <v>1.0258460747500001E-12</v>
      </c>
      <c r="AF82">
        <v>0</v>
      </c>
      <c r="AG82" s="2">
        <v>1.6986412276700001E-12</v>
      </c>
      <c r="AH82" s="2">
        <v>1.6919798895299999E-12</v>
      </c>
      <c r="AI82">
        <v>0</v>
      </c>
      <c r="AJ82" s="2">
        <v>8.5265128291199996E-13</v>
      </c>
      <c r="AK82">
        <v>0</v>
      </c>
      <c r="AL82">
        <v>0</v>
      </c>
      <c r="AM82" s="2">
        <v>1.6786572132399999E-12</v>
      </c>
      <c r="AN82">
        <v>0</v>
      </c>
      <c r="AO82">
        <v>0</v>
      </c>
      <c r="AP82" s="2">
        <v>1.9584334154399999E-12</v>
      </c>
      <c r="AQ82">
        <v>0</v>
      </c>
      <c r="AR82">
        <v>0</v>
      </c>
      <c r="AS82" s="2">
        <v>1.8118839761899999E-12</v>
      </c>
      <c r="AT82">
        <v>2.4898937232499998</v>
      </c>
    </row>
    <row r="83" spans="1:46" x14ac:dyDescent="0.35">
      <c r="A83">
        <v>100</v>
      </c>
      <c r="B83">
        <v>19</v>
      </c>
      <c r="C83">
        <v>5.3958871778699997</v>
      </c>
      <c r="D83">
        <v>8.1941783587699994</v>
      </c>
      <c r="E83">
        <v>11.470436450899999</v>
      </c>
      <c r="F83">
        <v>14.7800001994</v>
      </c>
      <c r="G83">
        <v>17.51168092</v>
      </c>
      <c r="H83">
        <v>19.0647787728</v>
      </c>
      <c r="I83">
        <v>19.0647787728</v>
      </c>
      <c r="J83">
        <v>17.51168092</v>
      </c>
      <c r="K83">
        <v>14.7800001994</v>
      </c>
      <c r="L83">
        <v>11.470436450899999</v>
      </c>
      <c r="M83">
        <v>8.1941783587699994</v>
      </c>
      <c r="N83">
        <v>5.3958871778699997</v>
      </c>
      <c r="O83">
        <v>6.91637145345</v>
      </c>
      <c r="P83" s="2">
        <v>7.8455760406800005E-12</v>
      </c>
      <c r="Q83" s="2">
        <v>8.5857247237699996E-12</v>
      </c>
      <c r="R83">
        <v>0</v>
      </c>
      <c r="S83" s="2">
        <v>2.2204460492500001E-12</v>
      </c>
      <c r="T83" s="2">
        <v>1.5543122344800001E-12</v>
      </c>
      <c r="U83">
        <v>0</v>
      </c>
      <c r="V83" s="2">
        <v>5.0515147620499997E-12</v>
      </c>
      <c r="W83">
        <v>0</v>
      </c>
      <c r="X83">
        <v>0</v>
      </c>
      <c r="Y83" s="2">
        <v>5.2365519328200002E-12</v>
      </c>
      <c r="Z83">
        <v>0</v>
      </c>
      <c r="AA83">
        <v>0</v>
      </c>
      <c r="AB83" s="2">
        <v>4.64443298635E-12</v>
      </c>
      <c r="AC83">
        <v>0</v>
      </c>
      <c r="AD83">
        <v>0</v>
      </c>
      <c r="AE83" s="2">
        <v>2.8495724298700001E-12</v>
      </c>
      <c r="AF83">
        <v>0</v>
      </c>
      <c r="AG83" s="2">
        <v>4.7184478546499998E-12</v>
      </c>
      <c r="AH83" s="2">
        <v>4.6999441375800001E-12</v>
      </c>
      <c r="AI83">
        <v>0</v>
      </c>
      <c r="AJ83" s="2">
        <v>2.3684757858699998E-12</v>
      </c>
      <c r="AK83">
        <v>0</v>
      </c>
      <c r="AL83">
        <v>0</v>
      </c>
      <c r="AM83" s="2">
        <v>4.6629367034300002E-12</v>
      </c>
      <c r="AN83">
        <v>0</v>
      </c>
      <c r="AO83">
        <v>0</v>
      </c>
      <c r="AP83" s="2">
        <v>5.44009282067E-12</v>
      </c>
      <c r="AQ83">
        <v>0</v>
      </c>
      <c r="AR83">
        <v>0</v>
      </c>
      <c r="AS83" s="2">
        <v>5.0330110449700003E-12</v>
      </c>
      <c r="AT83">
        <v>6.91637145347</v>
      </c>
    </row>
    <row r="84" spans="1:46" x14ac:dyDescent="0.35">
      <c r="A84">
        <v>100</v>
      </c>
      <c r="B84">
        <v>21</v>
      </c>
      <c r="C84">
        <v>5.3958871778699997</v>
      </c>
      <c r="D84">
        <v>8.1941783587699994</v>
      </c>
      <c r="E84">
        <v>11.470436450899999</v>
      </c>
      <c r="F84">
        <v>14.7800001994</v>
      </c>
      <c r="G84">
        <v>17.51168092</v>
      </c>
      <c r="H84">
        <v>19.0647787728</v>
      </c>
      <c r="I84">
        <v>19.0647787728</v>
      </c>
      <c r="J84">
        <v>17.51168092</v>
      </c>
      <c r="K84">
        <v>14.7800001994</v>
      </c>
      <c r="L84">
        <v>11.470436450899999</v>
      </c>
      <c r="M84">
        <v>8.1941783587699994</v>
      </c>
      <c r="N84">
        <v>5.3958871778699997</v>
      </c>
      <c r="O84">
        <v>6.91637145345</v>
      </c>
      <c r="P84" s="2">
        <v>7.8455760406800005E-12</v>
      </c>
      <c r="Q84" s="2">
        <v>8.5857247237699996E-12</v>
      </c>
      <c r="R84">
        <v>0</v>
      </c>
      <c r="S84" s="2">
        <v>2.2204460492500001E-12</v>
      </c>
      <c r="T84" s="2">
        <v>1.5543122344800001E-12</v>
      </c>
      <c r="U84">
        <v>0</v>
      </c>
      <c r="V84" s="2">
        <v>5.0515147620499997E-12</v>
      </c>
      <c r="W84">
        <v>0</v>
      </c>
      <c r="X84">
        <v>0</v>
      </c>
      <c r="Y84" s="2">
        <v>5.2365519328200002E-12</v>
      </c>
      <c r="Z84">
        <v>0</v>
      </c>
      <c r="AA84">
        <v>0</v>
      </c>
      <c r="AB84" s="2">
        <v>4.64443298635E-12</v>
      </c>
      <c r="AC84">
        <v>0</v>
      </c>
      <c r="AD84">
        <v>0</v>
      </c>
      <c r="AE84" s="2">
        <v>2.8495724298700001E-12</v>
      </c>
      <c r="AF84">
        <v>0</v>
      </c>
      <c r="AG84" s="2">
        <v>4.7184478546499998E-12</v>
      </c>
      <c r="AH84" s="2">
        <v>4.6999441375800001E-12</v>
      </c>
      <c r="AI84">
        <v>0</v>
      </c>
      <c r="AJ84" s="2">
        <v>2.3684757858699998E-12</v>
      </c>
      <c r="AK84">
        <v>0</v>
      </c>
      <c r="AL84">
        <v>0</v>
      </c>
      <c r="AM84" s="2">
        <v>4.6629367034300002E-12</v>
      </c>
      <c r="AN84">
        <v>0</v>
      </c>
      <c r="AO84">
        <v>0</v>
      </c>
      <c r="AP84" s="2">
        <v>5.44009282067E-12</v>
      </c>
      <c r="AQ84">
        <v>0</v>
      </c>
      <c r="AR84">
        <v>0</v>
      </c>
      <c r="AS84" s="2">
        <v>5.0330110449700003E-12</v>
      </c>
      <c r="AT84">
        <v>6.91637145347</v>
      </c>
    </row>
    <row r="85" spans="1:46" x14ac:dyDescent="0.35">
      <c r="A85">
        <v>100</v>
      </c>
      <c r="B85">
        <v>34</v>
      </c>
      <c r="C85">
        <v>2.6979435889299999</v>
      </c>
      <c r="D85">
        <v>4.0970891793800002</v>
      </c>
      <c r="E85">
        <v>5.7352182254399997</v>
      </c>
      <c r="F85">
        <v>7.3900000996999999</v>
      </c>
      <c r="G85">
        <v>8.7558404599999999</v>
      </c>
      <c r="H85">
        <v>9.5323893864200002</v>
      </c>
      <c r="I85">
        <v>9.5323893864200002</v>
      </c>
      <c r="J85">
        <v>8.7558404599999999</v>
      </c>
      <c r="K85">
        <v>7.3900000996999999</v>
      </c>
      <c r="L85">
        <v>5.7352182254399997</v>
      </c>
      <c r="M85">
        <v>4.0970891793800002</v>
      </c>
      <c r="N85">
        <v>2.6979435889299999</v>
      </c>
      <c r="O85">
        <v>3.45818572672</v>
      </c>
      <c r="P85" s="2">
        <v>3.9227880203400002E-12</v>
      </c>
      <c r="Q85" s="2">
        <v>4.2928623618800004E-12</v>
      </c>
      <c r="R85">
        <v>0</v>
      </c>
      <c r="S85" s="2">
        <v>1.11022302462E-12</v>
      </c>
      <c r="T85" s="2">
        <v>7.7715611723800005E-13</v>
      </c>
      <c r="U85">
        <v>0</v>
      </c>
      <c r="V85" s="2">
        <v>2.52575738102E-12</v>
      </c>
      <c r="W85">
        <v>0</v>
      </c>
      <c r="X85">
        <v>0</v>
      </c>
      <c r="Y85" s="2">
        <v>2.6182759664100001E-12</v>
      </c>
      <c r="Z85">
        <v>0</v>
      </c>
      <c r="AA85">
        <v>0</v>
      </c>
      <c r="AB85" s="2">
        <v>2.3222164931700001E-12</v>
      </c>
      <c r="AC85">
        <v>0</v>
      </c>
      <c r="AD85">
        <v>0</v>
      </c>
      <c r="AE85" s="2">
        <v>1.42478621493E-12</v>
      </c>
      <c r="AF85">
        <v>0</v>
      </c>
      <c r="AG85" s="2">
        <v>2.35922392732E-12</v>
      </c>
      <c r="AH85" s="2">
        <v>2.34997206879E-12</v>
      </c>
      <c r="AI85">
        <v>0</v>
      </c>
      <c r="AJ85" s="2">
        <v>1.1842378929300001E-12</v>
      </c>
      <c r="AK85">
        <v>0</v>
      </c>
      <c r="AL85">
        <v>0</v>
      </c>
      <c r="AM85" s="2">
        <v>2.3314683517199999E-12</v>
      </c>
      <c r="AN85">
        <v>0</v>
      </c>
      <c r="AO85">
        <v>0</v>
      </c>
      <c r="AP85" s="2">
        <v>2.7200464103300002E-12</v>
      </c>
      <c r="AQ85">
        <v>0</v>
      </c>
      <c r="AR85">
        <v>0</v>
      </c>
      <c r="AS85" s="2">
        <v>2.5165055224799999E-12</v>
      </c>
      <c r="AT85">
        <v>3.45818572673</v>
      </c>
    </row>
    <row r="86" spans="1:46" x14ac:dyDescent="0.35">
      <c r="A86">
        <v>100</v>
      </c>
      <c r="B86">
        <v>37</v>
      </c>
      <c r="C86">
        <v>5.3958871778699997</v>
      </c>
      <c r="D86">
        <v>8.1941783587699994</v>
      </c>
      <c r="E86">
        <v>11.470436450899999</v>
      </c>
      <c r="F86">
        <v>14.7800001994</v>
      </c>
      <c r="G86">
        <v>17.51168092</v>
      </c>
      <c r="H86">
        <v>19.0647787728</v>
      </c>
      <c r="I86">
        <v>19.0647787728</v>
      </c>
      <c r="J86">
        <v>17.51168092</v>
      </c>
      <c r="K86">
        <v>14.7800001994</v>
      </c>
      <c r="L86">
        <v>11.470436450899999</v>
      </c>
      <c r="M86">
        <v>8.1941783587699994</v>
      </c>
      <c r="N86">
        <v>5.3958871778699997</v>
      </c>
      <c r="O86">
        <v>6.91637145345</v>
      </c>
      <c r="P86" s="2">
        <v>7.8455760406800005E-12</v>
      </c>
      <c r="Q86" s="2">
        <v>8.5857247237699996E-12</v>
      </c>
      <c r="R86">
        <v>0</v>
      </c>
      <c r="S86" s="2">
        <v>2.2204460492500001E-12</v>
      </c>
      <c r="T86" s="2">
        <v>1.5543122344800001E-12</v>
      </c>
      <c r="U86">
        <v>0</v>
      </c>
      <c r="V86" s="2">
        <v>5.0515147620499997E-12</v>
      </c>
      <c r="W86">
        <v>0</v>
      </c>
      <c r="X86">
        <v>0</v>
      </c>
      <c r="Y86" s="2">
        <v>5.2365519328200002E-12</v>
      </c>
      <c r="Z86">
        <v>0</v>
      </c>
      <c r="AA86">
        <v>0</v>
      </c>
      <c r="AB86" s="2">
        <v>4.64443298635E-12</v>
      </c>
      <c r="AC86">
        <v>0</v>
      </c>
      <c r="AD86">
        <v>0</v>
      </c>
      <c r="AE86" s="2">
        <v>2.8495724298700001E-12</v>
      </c>
      <c r="AF86">
        <v>0</v>
      </c>
      <c r="AG86" s="2">
        <v>4.7184478546499998E-12</v>
      </c>
      <c r="AH86" s="2">
        <v>4.6999441375800001E-12</v>
      </c>
      <c r="AI86">
        <v>0</v>
      </c>
      <c r="AJ86" s="2">
        <v>2.3684757858699998E-12</v>
      </c>
      <c r="AK86">
        <v>0</v>
      </c>
      <c r="AL86">
        <v>0</v>
      </c>
      <c r="AM86" s="2">
        <v>4.6629367034300002E-12</v>
      </c>
      <c r="AN86">
        <v>0</v>
      </c>
      <c r="AO86">
        <v>0</v>
      </c>
      <c r="AP86" s="2">
        <v>5.44009282067E-12</v>
      </c>
      <c r="AQ86">
        <v>0</v>
      </c>
      <c r="AR86">
        <v>0</v>
      </c>
      <c r="AS86" s="2">
        <v>5.0330110449700003E-12</v>
      </c>
      <c r="AT86">
        <v>6.91637145347</v>
      </c>
    </row>
    <row r="87" spans="1:46" x14ac:dyDescent="0.35">
      <c r="A87">
        <v>100</v>
      </c>
      <c r="B87">
        <v>46</v>
      </c>
      <c r="C87">
        <v>0.35819191895399999</v>
      </c>
      <c r="D87">
        <v>0.44166961399499999</v>
      </c>
      <c r="E87">
        <v>0.52283310687999995</v>
      </c>
      <c r="F87">
        <v>0.59374146283499996</v>
      </c>
      <c r="G87">
        <v>0.64649519252200005</v>
      </c>
      <c r="H87">
        <v>0.674702495628</v>
      </c>
      <c r="I87">
        <v>0.67478553557800003</v>
      </c>
      <c r="J87">
        <v>0.64675091555999997</v>
      </c>
      <c r="K87">
        <v>0.59419042446899994</v>
      </c>
      <c r="L87">
        <v>0.52351215400499995</v>
      </c>
      <c r="M87">
        <v>0.44263613631100002</v>
      </c>
      <c r="N87">
        <v>0.35953059914899999</v>
      </c>
      <c r="O87">
        <v>11.924767770100001</v>
      </c>
      <c r="P87">
        <v>2.87421833299</v>
      </c>
      <c r="Q87">
        <v>3.3457271663900001</v>
      </c>
      <c r="R87">
        <v>3.8196657084500001</v>
      </c>
      <c r="S87">
        <v>4.2803540506499997</v>
      </c>
      <c r="T87">
        <v>4.7114701835500004</v>
      </c>
      <c r="U87">
        <v>5.0964023404400001</v>
      </c>
      <c r="V87">
        <v>5.4186688754399999</v>
      </c>
      <c r="W87">
        <v>5.6626257036099998</v>
      </c>
      <c r="X87">
        <v>5.8145749231200003</v>
      </c>
      <c r="Y87">
        <v>5.8641967683300003</v>
      </c>
      <c r="Z87">
        <v>5.8060375143799998</v>
      </c>
      <c r="AA87">
        <v>5.6406833871400002</v>
      </c>
      <c r="AB87">
        <v>5.3752782947700002</v>
      </c>
      <c r="AC87">
        <v>5.0231880853700002</v>
      </c>
      <c r="AD87">
        <v>4.6028192401299997</v>
      </c>
      <c r="AE87">
        <v>4.1357942357499997</v>
      </c>
      <c r="AF87">
        <v>3.6448125170500001</v>
      </c>
      <c r="AG87">
        <v>3.1515594519099999</v>
      </c>
      <c r="AH87">
        <v>2.6749725556000001</v>
      </c>
      <c r="AI87">
        <v>2.2300639666099999</v>
      </c>
      <c r="AJ87">
        <v>1.8273682582399999</v>
      </c>
      <c r="AK87">
        <v>1.47296856878</v>
      </c>
      <c r="AL87">
        <v>1.1689732498300001</v>
      </c>
      <c r="AM87">
        <v>0.91427734217000001</v>
      </c>
      <c r="AN87">
        <v>0.70544405398099996</v>
      </c>
      <c r="AO87">
        <v>0.53756972864200003</v>
      </c>
      <c r="AP87">
        <v>0.40503794653899999</v>
      </c>
      <c r="AQ87">
        <v>0.30211234176399998</v>
      </c>
      <c r="AR87">
        <v>0.223355055774</v>
      </c>
      <c r="AS87">
        <v>0.163884328104</v>
      </c>
      <c r="AT87">
        <v>1.3687551652200001</v>
      </c>
    </row>
    <row r="88" spans="1:46" x14ac:dyDescent="0.35">
      <c r="A88">
        <v>100</v>
      </c>
      <c r="B88">
        <v>49</v>
      </c>
      <c r="C88">
        <v>0.214749711516</v>
      </c>
      <c r="D88">
        <v>0.2648254062</v>
      </c>
      <c r="E88">
        <v>0.31350789129200002</v>
      </c>
      <c r="F88">
        <v>0.356031580854</v>
      </c>
      <c r="G88">
        <v>0.38765532314399997</v>
      </c>
      <c r="H88">
        <v>0.40454199861399998</v>
      </c>
      <c r="I88">
        <v>0.40454207153499999</v>
      </c>
      <c r="J88">
        <v>0.38765557083500002</v>
      </c>
      <c r="K88">
        <v>0.35603210303600002</v>
      </c>
      <c r="L88">
        <v>0.31350890330199999</v>
      </c>
      <c r="M88">
        <v>0.26482733639299999</v>
      </c>
      <c r="N88">
        <v>0.21475339572900001</v>
      </c>
      <c r="O88">
        <v>2.2664824860200001</v>
      </c>
      <c r="P88">
        <v>0.38765557083500002</v>
      </c>
      <c r="Q88">
        <v>0.40454207153499999</v>
      </c>
      <c r="R88">
        <v>0.40454199861399998</v>
      </c>
      <c r="S88">
        <v>0.38765532314399997</v>
      </c>
      <c r="T88">
        <v>0.356031580854</v>
      </c>
      <c r="U88">
        <v>0.31350789129200002</v>
      </c>
      <c r="V88">
        <v>0.2648254062</v>
      </c>
      <c r="W88">
        <v>0.214749711516</v>
      </c>
      <c r="X88">
        <v>0.16732202413399999</v>
      </c>
      <c r="Y88">
        <v>0.125395134233</v>
      </c>
      <c r="Z88">
        <v>9.0499581861900005E-2</v>
      </c>
      <c r="AA88">
        <v>6.2987102541399997E-2</v>
      </c>
      <c r="AB88">
        <v>4.2341266210100002E-2</v>
      </c>
      <c r="AC88">
        <v>2.7536932157599999E-2</v>
      </c>
      <c r="AD88">
        <v>1.7358031101899998E-2</v>
      </c>
      <c r="AE88">
        <v>1.0626012171199999E-2</v>
      </c>
      <c r="AF88">
        <v>6.3304029818799998E-3</v>
      </c>
      <c r="AG88">
        <v>3.67824468977E-3</v>
      </c>
      <c r="AH88">
        <v>2.0893050615299999E-3</v>
      </c>
      <c r="AI88">
        <v>1.1629510081E-3</v>
      </c>
      <c r="AJ88">
        <v>6.3592202441900005E-4</v>
      </c>
      <c r="AK88">
        <v>3.4248968453099999E-4</v>
      </c>
      <c r="AL88">
        <v>1.8215447166499999E-4</v>
      </c>
      <c r="AM88" s="2">
        <v>9.59297634039E-5</v>
      </c>
      <c r="AN88" s="2">
        <v>5.0162843953600003E-5</v>
      </c>
      <c r="AO88" s="2">
        <v>2.6118078463300001E-5</v>
      </c>
      <c r="AP88" s="2">
        <v>1.35792167544E-5</v>
      </c>
      <c r="AQ88" s="2">
        <v>7.0711518962600003E-6</v>
      </c>
      <c r="AR88" s="2">
        <v>3.7006085828999998E-6</v>
      </c>
      <c r="AS88" s="2">
        <v>1.9554608510199999E-6</v>
      </c>
      <c r="AT88">
        <v>0.558690596092</v>
      </c>
    </row>
    <row r="89" spans="1:46" x14ac:dyDescent="0.35">
      <c r="A89">
        <v>100</v>
      </c>
      <c r="B89">
        <v>59</v>
      </c>
      <c r="C89">
        <v>0.214749711516</v>
      </c>
      <c r="D89">
        <v>0.2648254062</v>
      </c>
      <c r="E89">
        <v>0.31350789129200002</v>
      </c>
      <c r="F89">
        <v>0.356031580854</v>
      </c>
      <c r="G89">
        <v>0.38765532314399997</v>
      </c>
      <c r="H89">
        <v>0.40454199861399998</v>
      </c>
      <c r="I89">
        <v>0.40454207153499999</v>
      </c>
      <c r="J89">
        <v>0.38765557083500002</v>
      </c>
      <c r="K89">
        <v>0.35603210303600002</v>
      </c>
      <c r="L89">
        <v>0.31350890330199999</v>
      </c>
      <c r="M89">
        <v>0.26482733639299999</v>
      </c>
      <c r="N89">
        <v>0.21475339572900001</v>
      </c>
      <c r="O89">
        <v>2.2664824860200001</v>
      </c>
      <c r="P89">
        <v>0.38765557083500002</v>
      </c>
      <c r="Q89">
        <v>0.40454207153499999</v>
      </c>
      <c r="R89">
        <v>0.40454199861399998</v>
      </c>
      <c r="S89">
        <v>0.38765532314399997</v>
      </c>
      <c r="T89">
        <v>0.356031580854</v>
      </c>
      <c r="U89">
        <v>0.31350789129200002</v>
      </c>
      <c r="V89">
        <v>0.2648254062</v>
      </c>
      <c r="W89">
        <v>0.214749711516</v>
      </c>
      <c r="X89">
        <v>0.16732202413399999</v>
      </c>
      <c r="Y89">
        <v>0.125395134233</v>
      </c>
      <c r="Z89">
        <v>9.0499581861900005E-2</v>
      </c>
      <c r="AA89">
        <v>6.2987102541399997E-2</v>
      </c>
      <c r="AB89">
        <v>4.2341266210100002E-2</v>
      </c>
      <c r="AC89">
        <v>2.7536932157599999E-2</v>
      </c>
      <c r="AD89">
        <v>1.7358031101899998E-2</v>
      </c>
      <c r="AE89">
        <v>1.0626012171199999E-2</v>
      </c>
      <c r="AF89">
        <v>6.3304029818799998E-3</v>
      </c>
      <c r="AG89">
        <v>3.67824468977E-3</v>
      </c>
      <c r="AH89">
        <v>2.0893050615299999E-3</v>
      </c>
      <c r="AI89">
        <v>1.1629510081E-3</v>
      </c>
      <c r="AJ89">
        <v>6.3592202441900005E-4</v>
      </c>
      <c r="AK89">
        <v>3.4248968453099999E-4</v>
      </c>
      <c r="AL89">
        <v>1.8215447166499999E-4</v>
      </c>
      <c r="AM89" s="2">
        <v>9.59297634039E-5</v>
      </c>
      <c r="AN89" s="2">
        <v>5.0162843953600003E-5</v>
      </c>
      <c r="AO89" s="2">
        <v>2.6118078463300001E-5</v>
      </c>
      <c r="AP89" s="2">
        <v>1.35792167544E-5</v>
      </c>
      <c r="AQ89" s="2">
        <v>7.0711518962600003E-6</v>
      </c>
      <c r="AR89" s="2">
        <v>3.7006085828999998E-6</v>
      </c>
      <c r="AS89" s="2">
        <v>1.9554608510199999E-6</v>
      </c>
      <c r="AT89">
        <v>0.558690596092</v>
      </c>
    </row>
    <row r="90" spans="1:46" x14ac:dyDescent="0.35">
      <c r="A90">
        <v>100</v>
      </c>
      <c r="B90">
        <v>88</v>
      </c>
      <c r="C90">
        <v>0.214749711516</v>
      </c>
      <c r="D90">
        <v>0.2648254062</v>
      </c>
      <c r="E90">
        <v>0.31350789129200002</v>
      </c>
      <c r="F90">
        <v>0.356031580854</v>
      </c>
      <c r="G90">
        <v>0.38765532314399997</v>
      </c>
      <c r="H90">
        <v>0.40454199861399998</v>
      </c>
      <c r="I90">
        <v>0.40454207153499999</v>
      </c>
      <c r="J90">
        <v>0.38765557083500002</v>
      </c>
      <c r="K90">
        <v>0.35603210303600002</v>
      </c>
      <c r="L90">
        <v>0.31350890330199999</v>
      </c>
      <c r="M90">
        <v>0.26482733639299999</v>
      </c>
      <c r="N90">
        <v>0.21475339572900001</v>
      </c>
      <c r="O90">
        <v>2.2664824860200001</v>
      </c>
      <c r="P90">
        <v>0.38765557083500002</v>
      </c>
      <c r="Q90">
        <v>0.40454207153499999</v>
      </c>
      <c r="R90">
        <v>0.40454199861399998</v>
      </c>
      <c r="S90">
        <v>0.38765532314399997</v>
      </c>
      <c r="T90">
        <v>0.356031580854</v>
      </c>
      <c r="U90">
        <v>0.31350789129200002</v>
      </c>
      <c r="V90">
        <v>0.2648254062</v>
      </c>
      <c r="W90">
        <v>0.214749711516</v>
      </c>
      <c r="X90">
        <v>0.16732202413399999</v>
      </c>
      <c r="Y90">
        <v>0.125395134233</v>
      </c>
      <c r="Z90">
        <v>9.0499581861900005E-2</v>
      </c>
      <c r="AA90">
        <v>6.2987102541399997E-2</v>
      </c>
      <c r="AB90">
        <v>4.2341266210100002E-2</v>
      </c>
      <c r="AC90">
        <v>2.7536932157599999E-2</v>
      </c>
      <c r="AD90">
        <v>1.7358031101899998E-2</v>
      </c>
      <c r="AE90">
        <v>1.0626012171199999E-2</v>
      </c>
      <c r="AF90">
        <v>6.3304029818799998E-3</v>
      </c>
      <c r="AG90">
        <v>3.67824468977E-3</v>
      </c>
      <c r="AH90">
        <v>2.0893050615299999E-3</v>
      </c>
      <c r="AI90">
        <v>1.1629510081E-3</v>
      </c>
      <c r="AJ90">
        <v>6.3592202441900005E-4</v>
      </c>
      <c r="AK90">
        <v>3.4248968453099999E-4</v>
      </c>
      <c r="AL90">
        <v>1.8215447166499999E-4</v>
      </c>
      <c r="AM90" s="2">
        <v>9.59297634039E-5</v>
      </c>
      <c r="AN90" s="2">
        <v>5.0162843953600003E-5</v>
      </c>
      <c r="AO90" s="2">
        <v>2.6118078463300001E-5</v>
      </c>
      <c r="AP90" s="2">
        <v>1.35792167544E-5</v>
      </c>
      <c r="AQ90" s="2">
        <v>7.0711518962600003E-6</v>
      </c>
      <c r="AR90" s="2">
        <v>3.7006085828999998E-6</v>
      </c>
      <c r="AS90" s="2">
        <v>1.9554608510199999E-6</v>
      </c>
      <c r="AT90">
        <v>0.558690596092</v>
      </c>
    </row>
    <row r="91" spans="1:46" x14ac:dyDescent="0.35">
      <c r="A91">
        <v>100</v>
      </c>
      <c r="B91">
        <v>94</v>
      </c>
      <c r="C91">
        <v>1.9425193840299999</v>
      </c>
      <c r="D91">
        <v>2.9499042091600001</v>
      </c>
      <c r="E91">
        <v>4.1293571223200001</v>
      </c>
      <c r="F91">
        <v>5.3208000717799999</v>
      </c>
      <c r="G91">
        <v>6.3042051311999998</v>
      </c>
      <c r="H91">
        <v>6.8633203582200002</v>
      </c>
      <c r="I91">
        <v>6.8633203582200002</v>
      </c>
      <c r="J91">
        <v>6.3042051311999998</v>
      </c>
      <c r="K91">
        <v>5.3208000717799999</v>
      </c>
      <c r="L91">
        <v>4.1293571223200001</v>
      </c>
      <c r="M91">
        <v>2.9499042091600001</v>
      </c>
      <c r="N91">
        <v>1.9425193840299999</v>
      </c>
      <c r="O91">
        <v>2.4898937232399998</v>
      </c>
      <c r="P91" s="2">
        <v>2.8244073746500002E-12</v>
      </c>
      <c r="Q91" s="2">
        <v>3.0908609005600002E-12</v>
      </c>
      <c r="R91">
        <v>0</v>
      </c>
      <c r="S91" s="2">
        <v>7.9936057773000002E-13</v>
      </c>
      <c r="T91" s="2">
        <v>5.5955240441100004E-13</v>
      </c>
      <c r="U91">
        <v>0</v>
      </c>
      <c r="V91" s="2">
        <v>1.8185453143399999E-12</v>
      </c>
      <c r="W91">
        <v>0</v>
      </c>
      <c r="X91">
        <v>0</v>
      </c>
      <c r="Y91" s="2">
        <v>1.8851586958099999E-12</v>
      </c>
      <c r="Z91">
        <v>0</v>
      </c>
      <c r="AA91">
        <v>0</v>
      </c>
      <c r="AB91" s="2">
        <v>1.6719958750899999E-12</v>
      </c>
      <c r="AC91">
        <v>0</v>
      </c>
      <c r="AD91">
        <v>0</v>
      </c>
      <c r="AE91" s="2">
        <v>1.0258460747500001E-12</v>
      </c>
      <c r="AF91">
        <v>0</v>
      </c>
      <c r="AG91" s="2">
        <v>1.6986412276700001E-12</v>
      </c>
      <c r="AH91" s="2">
        <v>1.6919798895299999E-12</v>
      </c>
      <c r="AI91">
        <v>0</v>
      </c>
      <c r="AJ91" s="2">
        <v>8.5265128291199996E-13</v>
      </c>
      <c r="AK91">
        <v>0</v>
      </c>
      <c r="AL91">
        <v>0</v>
      </c>
      <c r="AM91" s="2">
        <v>1.6786572132399999E-12</v>
      </c>
      <c r="AN91">
        <v>0</v>
      </c>
      <c r="AO91">
        <v>0</v>
      </c>
      <c r="AP91" s="2">
        <v>1.9584334154399999E-12</v>
      </c>
      <c r="AQ91">
        <v>0</v>
      </c>
      <c r="AR91">
        <v>0</v>
      </c>
      <c r="AS91" s="2">
        <v>1.8118839761899999E-12</v>
      </c>
      <c r="AT91">
        <v>2.4898937232499998</v>
      </c>
    </row>
    <row r="92" spans="1:46" x14ac:dyDescent="0.35">
      <c r="A92">
        <v>104</v>
      </c>
      <c r="B92">
        <v>19</v>
      </c>
      <c r="C92">
        <v>123.026227655</v>
      </c>
      <c r="D92">
        <v>186.82726658000001</v>
      </c>
      <c r="E92">
        <v>261.52595108000003</v>
      </c>
      <c r="F92">
        <v>336.98400454599999</v>
      </c>
      <c r="G92">
        <v>399.26632497600002</v>
      </c>
      <c r="H92">
        <v>434.67695602100002</v>
      </c>
      <c r="I92">
        <v>434.67695602100002</v>
      </c>
      <c r="J92">
        <v>399.26632497600002</v>
      </c>
      <c r="K92">
        <v>336.98400454599999</v>
      </c>
      <c r="L92">
        <v>261.52595108000003</v>
      </c>
      <c r="M92">
        <v>186.82726658000001</v>
      </c>
      <c r="N92">
        <v>123.026227655</v>
      </c>
      <c r="O92">
        <v>157.69326913899999</v>
      </c>
      <c r="P92" s="2">
        <v>1.7887913372799999E-10</v>
      </c>
      <c r="Q92" s="2">
        <v>1.9575452370200001E-10</v>
      </c>
      <c r="R92">
        <v>0</v>
      </c>
      <c r="S92" s="2">
        <v>5.0626169922899997E-11</v>
      </c>
      <c r="T92" s="2">
        <v>3.5438318946000003E-11</v>
      </c>
      <c r="U92">
        <v>0</v>
      </c>
      <c r="V92" s="2">
        <v>1.1517453657499999E-10</v>
      </c>
      <c r="W92">
        <v>0</v>
      </c>
      <c r="X92">
        <v>0</v>
      </c>
      <c r="Y92" s="2">
        <v>1.1939338406799999E-10</v>
      </c>
      <c r="Z92">
        <v>0</v>
      </c>
      <c r="AA92">
        <v>0</v>
      </c>
      <c r="AB92" s="2">
        <v>1.0589307208900001E-10</v>
      </c>
      <c r="AC92">
        <v>0</v>
      </c>
      <c r="AD92">
        <v>0</v>
      </c>
      <c r="AE92" s="2">
        <v>6.4970251401000003E-11</v>
      </c>
      <c r="AF92">
        <v>0</v>
      </c>
      <c r="AG92" s="2">
        <v>1.0758061108600001E-10</v>
      </c>
      <c r="AH92" s="2">
        <v>1.07158726337E-10</v>
      </c>
      <c r="AI92">
        <v>0</v>
      </c>
      <c r="AJ92" s="2">
        <v>5.4001247917799997E-11</v>
      </c>
      <c r="AK92">
        <v>0</v>
      </c>
      <c r="AL92">
        <v>0</v>
      </c>
      <c r="AM92" s="2">
        <v>1.06314956838E-10</v>
      </c>
      <c r="AN92">
        <v>0</v>
      </c>
      <c r="AO92">
        <v>0</v>
      </c>
      <c r="AP92" s="2">
        <v>1.2403411631099999E-10</v>
      </c>
      <c r="AQ92">
        <v>0</v>
      </c>
      <c r="AR92">
        <v>0</v>
      </c>
      <c r="AS92" s="2">
        <v>1.14752651825E-10</v>
      </c>
      <c r="AT92">
        <v>157.69326913899999</v>
      </c>
    </row>
    <row r="93" spans="1:46" x14ac:dyDescent="0.35">
      <c r="A93">
        <v>104</v>
      </c>
      <c r="B93">
        <v>21</v>
      </c>
      <c r="C93">
        <v>123.026227655</v>
      </c>
      <c r="D93">
        <v>186.82726658000001</v>
      </c>
      <c r="E93">
        <v>261.52595108000003</v>
      </c>
      <c r="F93">
        <v>336.98400454599999</v>
      </c>
      <c r="G93">
        <v>399.26632497600002</v>
      </c>
      <c r="H93">
        <v>434.67695602100002</v>
      </c>
      <c r="I93">
        <v>434.67695602100002</v>
      </c>
      <c r="J93">
        <v>399.26632497600002</v>
      </c>
      <c r="K93">
        <v>336.98400454599999</v>
      </c>
      <c r="L93">
        <v>261.52595108000003</v>
      </c>
      <c r="M93">
        <v>186.82726658000001</v>
      </c>
      <c r="N93">
        <v>123.026227655</v>
      </c>
      <c r="O93">
        <v>157.69326913899999</v>
      </c>
      <c r="P93" s="2">
        <v>1.7887913372799999E-10</v>
      </c>
      <c r="Q93" s="2">
        <v>1.9575452370200001E-10</v>
      </c>
      <c r="R93">
        <v>0</v>
      </c>
      <c r="S93" s="2">
        <v>5.0626169922899997E-11</v>
      </c>
      <c r="T93" s="2">
        <v>3.5438318946000003E-11</v>
      </c>
      <c r="U93">
        <v>0</v>
      </c>
      <c r="V93" s="2">
        <v>1.1517453657499999E-10</v>
      </c>
      <c r="W93">
        <v>0</v>
      </c>
      <c r="X93">
        <v>0</v>
      </c>
      <c r="Y93" s="2">
        <v>1.1939338406799999E-10</v>
      </c>
      <c r="Z93">
        <v>0</v>
      </c>
      <c r="AA93">
        <v>0</v>
      </c>
      <c r="AB93" s="2">
        <v>1.0589307208900001E-10</v>
      </c>
      <c r="AC93">
        <v>0</v>
      </c>
      <c r="AD93">
        <v>0</v>
      </c>
      <c r="AE93" s="2">
        <v>6.4970251401000003E-11</v>
      </c>
      <c r="AF93">
        <v>0</v>
      </c>
      <c r="AG93" s="2">
        <v>1.0758061108600001E-10</v>
      </c>
      <c r="AH93" s="2">
        <v>1.07158726337E-10</v>
      </c>
      <c r="AI93">
        <v>0</v>
      </c>
      <c r="AJ93" s="2">
        <v>5.4001247917799997E-11</v>
      </c>
      <c r="AK93">
        <v>0</v>
      </c>
      <c r="AL93">
        <v>0</v>
      </c>
      <c r="AM93" s="2">
        <v>1.06314956838E-10</v>
      </c>
      <c r="AN93">
        <v>0</v>
      </c>
      <c r="AO93">
        <v>0</v>
      </c>
      <c r="AP93" s="2">
        <v>1.2403411631099999E-10</v>
      </c>
      <c r="AQ93">
        <v>0</v>
      </c>
      <c r="AR93">
        <v>0</v>
      </c>
      <c r="AS93" s="2">
        <v>1.14752651825E-10</v>
      </c>
      <c r="AT93">
        <v>157.69326913899999</v>
      </c>
    </row>
    <row r="94" spans="1:46" x14ac:dyDescent="0.35">
      <c r="A94">
        <v>104</v>
      </c>
      <c r="B94">
        <v>34</v>
      </c>
      <c r="C94">
        <v>61.513113827700003</v>
      </c>
      <c r="D94">
        <v>93.413633289900005</v>
      </c>
      <c r="E94">
        <v>130.76297554000001</v>
      </c>
      <c r="F94">
        <v>168.492002273</v>
      </c>
      <c r="G94">
        <v>199.63316248800001</v>
      </c>
      <c r="H94">
        <v>217.33847800999999</v>
      </c>
      <c r="I94">
        <v>217.33847800999999</v>
      </c>
      <c r="J94">
        <v>199.63316248800001</v>
      </c>
      <c r="K94">
        <v>168.492002273</v>
      </c>
      <c r="L94">
        <v>130.76297554000001</v>
      </c>
      <c r="M94">
        <v>93.413633289900005</v>
      </c>
      <c r="N94">
        <v>61.513113827700003</v>
      </c>
      <c r="O94">
        <v>78.846634569299994</v>
      </c>
      <c r="P94" s="2">
        <v>8.94395668638E-11</v>
      </c>
      <c r="Q94" s="2">
        <v>9.7877261850899995E-11</v>
      </c>
      <c r="R94">
        <v>0</v>
      </c>
      <c r="S94" s="2">
        <v>2.5313084961399999E-11</v>
      </c>
      <c r="T94" s="2">
        <v>1.7719159473000002E-11</v>
      </c>
      <c r="U94">
        <v>0</v>
      </c>
      <c r="V94" s="2">
        <v>5.7587268287399999E-11</v>
      </c>
      <c r="W94">
        <v>0</v>
      </c>
      <c r="X94">
        <v>0</v>
      </c>
      <c r="Y94" s="2">
        <v>5.9696692034100005E-11</v>
      </c>
      <c r="Z94">
        <v>0</v>
      </c>
      <c r="AA94">
        <v>0</v>
      </c>
      <c r="AB94" s="2">
        <v>5.2946536044399998E-11</v>
      </c>
      <c r="AC94">
        <v>0</v>
      </c>
      <c r="AD94">
        <v>0</v>
      </c>
      <c r="AE94" s="2">
        <v>3.2485125700500001E-11</v>
      </c>
      <c r="AF94">
        <v>0</v>
      </c>
      <c r="AG94" s="2">
        <v>5.3790305543000003E-11</v>
      </c>
      <c r="AH94" s="2">
        <v>5.3579363168399999E-11</v>
      </c>
      <c r="AI94">
        <v>0</v>
      </c>
      <c r="AJ94" s="2">
        <v>2.7000623958899998E-11</v>
      </c>
      <c r="AK94">
        <v>0</v>
      </c>
      <c r="AL94">
        <v>0</v>
      </c>
      <c r="AM94" s="2">
        <v>5.31574784191E-11</v>
      </c>
      <c r="AN94">
        <v>0</v>
      </c>
      <c r="AO94">
        <v>0</v>
      </c>
      <c r="AP94" s="2">
        <v>6.2017058155600006E-11</v>
      </c>
      <c r="AQ94">
        <v>0</v>
      </c>
      <c r="AR94">
        <v>0</v>
      </c>
      <c r="AS94" s="2">
        <v>5.7376325912599998E-11</v>
      </c>
      <c r="AT94">
        <v>78.846634569499997</v>
      </c>
    </row>
    <row r="95" spans="1:46" x14ac:dyDescent="0.35">
      <c r="A95">
        <v>104</v>
      </c>
      <c r="B95">
        <v>37</v>
      </c>
      <c r="C95">
        <v>123.026227655</v>
      </c>
      <c r="D95">
        <v>186.82726658000001</v>
      </c>
      <c r="E95">
        <v>261.52595108000003</v>
      </c>
      <c r="F95">
        <v>336.98400454599999</v>
      </c>
      <c r="G95">
        <v>399.26632497600002</v>
      </c>
      <c r="H95">
        <v>434.67695602100002</v>
      </c>
      <c r="I95">
        <v>434.67695602100002</v>
      </c>
      <c r="J95">
        <v>399.26632497600002</v>
      </c>
      <c r="K95">
        <v>336.98400454599999</v>
      </c>
      <c r="L95">
        <v>261.52595108000003</v>
      </c>
      <c r="M95">
        <v>186.82726658000001</v>
      </c>
      <c r="N95">
        <v>123.026227655</v>
      </c>
      <c r="O95">
        <v>157.69326913899999</v>
      </c>
      <c r="P95" s="2">
        <v>1.7887913372799999E-10</v>
      </c>
      <c r="Q95" s="2">
        <v>1.9575452370200001E-10</v>
      </c>
      <c r="R95">
        <v>0</v>
      </c>
      <c r="S95" s="2">
        <v>5.0626169922899997E-11</v>
      </c>
      <c r="T95" s="2">
        <v>3.5438318946000003E-11</v>
      </c>
      <c r="U95">
        <v>0</v>
      </c>
      <c r="V95" s="2">
        <v>1.1517453657499999E-10</v>
      </c>
      <c r="W95">
        <v>0</v>
      </c>
      <c r="X95">
        <v>0</v>
      </c>
      <c r="Y95" s="2">
        <v>1.1939338406799999E-10</v>
      </c>
      <c r="Z95">
        <v>0</v>
      </c>
      <c r="AA95">
        <v>0</v>
      </c>
      <c r="AB95" s="2">
        <v>1.0589307208900001E-10</v>
      </c>
      <c r="AC95">
        <v>0</v>
      </c>
      <c r="AD95">
        <v>0</v>
      </c>
      <c r="AE95" s="2">
        <v>6.4970251401000003E-11</v>
      </c>
      <c r="AF95">
        <v>0</v>
      </c>
      <c r="AG95" s="2">
        <v>1.0758061108600001E-10</v>
      </c>
      <c r="AH95" s="2">
        <v>1.07158726337E-10</v>
      </c>
      <c r="AI95">
        <v>0</v>
      </c>
      <c r="AJ95" s="2">
        <v>5.4001247917799997E-11</v>
      </c>
      <c r="AK95">
        <v>0</v>
      </c>
      <c r="AL95">
        <v>0</v>
      </c>
      <c r="AM95" s="2">
        <v>1.06314956838E-10</v>
      </c>
      <c r="AN95">
        <v>0</v>
      </c>
      <c r="AO95">
        <v>0</v>
      </c>
      <c r="AP95" s="2">
        <v>1.2403411631099999E-10</v>
      </c>
      <c r="AQ95">
        <v>0</v>
      </c>
      <c r="AR95">
        <v>0</v>
      </c>
      <c r="AS95" s="2">
        <v>1.14752651825E-10</v>
      </c>
      <c r="AT95">
        <v>157.69326913899999</v>
      </c>
    </row>
    <row r="96" spans="1:46" x14ac:dyDescent="0.35">
      <c r="A96">
        <v>104</v>
      </c>
      <c r="B96">
        <v>46</v>
      </c>
      <c r="C96">
        <v>8.1667757521599995</v>
      </c>
      <c r="D96">
        <v>10.0700671991</v>
      </c>
      <c r="E96">
        <v>11.920594836899999</v>
      </c>
      <c r="F96">
        <v>13.537305352600001</v>
      </c>
      <c r="G96">
        <v>14.740090389500001</v>
      </c>
      <c r="H96">
        <v>15.383216900300001</v>
      </c>
      <c r="I96">
        <v>15.385110211200001</v>
      </c>
      <c r="J96">
        <v>14.745920874799999</v>
      </c>
      <c r="K96">
        <v>13.5475416779</v>
      </c>
      <c r="L96">
        <v>11.936077111299999</v>
      </c>
      <c r="M96">
        <v>10.0921039079</v>
      </c>
      <c r="N96">
        <v>8.1972976605899994</v>
      </c>
      <c r="O96">
        <v>271.88470515799997</v>
      </c>
      <c r="P96">
        <v>65.532177992100003</v>
      </c>
      <c r="Q96">
        <v>76.282579393700004</v>
      </c>
      <c r="R96">
        <v>87.088378152600001</v>
      </c>
      <c r="S96">
        <v>97.592072354799996</v>
      </c>
      <c r="T96">
        <v>107.42152018500001</v>
      </c>
      <c r="U96">
        <v>116.197973362</v>
      </c>
      <c r="V96">
        <v>123.54565036</v>
      </c>
      <c r="W96">
        <v>129.10786604200001</v>
      </c>
      <c r="X96">
        <v>132.572308247</v>
      </c>
      <c r="Y96">
        <v>133.703686318</v>
      </c>
      <c r="Z96">
        <v>132.377655328</v>
      </c>
      <c r="AA96">
        <v>128.607581227</v>
      </c>
      <c r="AB96">
        <v>122.55634512100001</v>
      </c>
      <c r="AC96">
        <v>114.528688346</v>
      </c>
      <c r="AD96">
        <v>104.94427867500001</v>
      </c>
      <c r="AE96">
        <v>94.296108575000005</v>
      </c>
      <c r="AF96">
        <v>83.101725388700004</v>
      </c>
      <c r="AG96">
        <v>71.8555555035</v>
      </c>
      <c r="AH96">
        <v>60.989374267700001</v>
      </c>
      <c r="AI96">
        <v>50.8454584387</v>
      </c>
      <c r="AJ96">
        <v>41.663996287899998</v>
      </c>
      <c r="AK96">
        <v>33.583683368199999</v>
      </c>
      <c r="AL96">
        <v>26.652590096000001</v>
      </c>
      <c r="AM96">
        <v>20.845523401499999</v>
      </c>
      <c r="AN96">
        <v>16.084124430799999</v>
      </c>
      <c r="AO96">
        <v>12.256589813</v>
      </c>
      <c r="AP96">
        <v>9.2348651810900009</v>
      </c>
      <c r="AQ96">
        <v>6.8881613922199998</v>
      </c>
      <c r="AR96">
        <v>5.0924952716499998</v>
      </c>
      <c r="AS96">
        <v>3.7365626807800001</v>
      </c>
      <c r="AT96">
        <v>31.2076177671</v>
      </c>
    </row>
    <row r="97" spans="1:46" x14ac:dyDescent="0.35">
      <c r="A97">
        <v>104</v>
      </c>
      <c r="B97">
        <v>49</v>
      </c>
      <c r="C97">
        <v>4.8962934225600003</v>
      </c>
      <c r="D97">
        <v>6.0380192613599997</v>
      </c>
      <c r="E97">
        <v>7.1479799214600002</v>
      </c>
      <c r="F97">
        <v>8.1175200434600008</v>
      </c>
      <c r="G97">
        <v>8.8385413676900004</v>
      </c>
      <c r="H97">
        <v>9.2235575683899995</v>
      </c>
      <c r="I97">
        <v>9.2235592309900003</v>
      </c>
      <c r="J97">
        <v>8.8385470150399996</v>
      </c>
      <c r="K97">
        <v>8.1175319492100009</v>
      </c>
      <c r="L97">
        <v>7.1480029952799997</v>
      </c>
      <c r="M97">
        <v>6.0380632697600003</v>
      </c>
      <c r="N97">
        <v>4.8963774226199996</v>
      </c>
      <c r="O97">
        <v>51.6758006811</v>
      </c>
      <c r="P97">
        <v>8.8385470150399996</v>
      </c>
      <c r="Q97">
        <v>9.2235592309900003</v>
      </c>
      <c r="R97">
        <v>9.2235575683899995</v>
      </c>
      <c r="S97">
        <v>8.8385413676900004</v>
      </c>
      <c r="T97">
        <v>8.1175200434600008</v>
      </c>
      <c r="U97">
        <v>7.1479799214600002</v>
      </c>
      <c r="V97">
        <v>6.0380192613599997</v>
      </c>
      <c r="W97">
        <v>4.8962934225600003</v>
      </c>
      <c r="X97">
        <v>3.8149421502599998</v>
      </c>
      <c r="Y97">
        <v>2.85900906051</v>
      </c>
      <c r="Z97">
        <v>2.06339046645</v>
      </c>
      <c r="AA97">
        <v>1.4361059379400001</v>
      </c>
      <c r="AB97">
        <v>0.965380869591</v>
      </c>
      <c r="AC97">
        <v>0.62784205319399999</v>
      </c>
      <c r="AD97">
        <v>0.39576310912399998</v>
      </c>
      <c r="AE97">
        <v>0.242273077502</v>
      </c>
      <c r="AF97">
        <v>0.14433318798700001</v>
      </c>
      <c r="AG97">
        <v>8.3863978926800004E-2</v>
      </c>
      <c r="AH97">
        <v>4.7636155402800001E-2</v>
      </c>
      <c r="AI97">
        <v>2.65152829847E-2</v>
      </c>
      <c r="AJ97">
        <v>1.44990221568E-2</v>
      </c>
      <c r="AK97">
        <v>7.8087648073100003E-3</v>
      </c>
      <c r="AL97">
        <v>4.1531219539599996E-3</v>
      </c>
      <c r="AM97">
        <v>2.1871986056100001E-3</v>
      </c>
      <c r="AN97">
        <v>1.1437128421399999E-3</v>
      </c>
      <c r="AO97">
        <v>5.9549218896400003E-4</v>
      </c>
      <c r="AP97">
        <v>3.0960614199899999E-4</v>
      </c>
      <c r="AQ97">
        <v>1.61222263235E-4</v>
      </c>
      <c r="AR97" s="2">
        <v>8.4373875690099996E-5</v>
      </c>
      <c r="AS97" s="2">
        <v>4.4584507403299998E-5</v>
      </c>
      <c r="AT97">
        <v>12.7381455909</v>
      </c>
    </row>
    <row r="98" spans="1:46" x14ac:dyDescent="0.35">
      <c r="A98">
        <v>104</v>
      </c>
      <c r="B98">
        <v>59</v>
      </c>
      <c r="C98">
        <v>4.8962934225600003</v>
      </c>
      <c r="D98">
        <v>6.0380192613599997</v>
      </c>
      <c r="E98">
        <v>7.1479799214600002</v>
      </c>
      <c r="F98">
        <v>8.1175200434600008</v>
      </c>
      <c r="G98">
        <v>8.8385413676900004</v>
      </c>
      <c r="H98">
        <v>9.2235575683899995</v>
      </c>
      <c r="I98">
        <v>9.2235592309900003</v>
      </c>
      <c r="J98">
        <v>8.8385470150399996</v>
      </c>
      <c r="K98">
        <v>8.1175319492100009</v>
      </c>
      <c r="L98">
        <v>7.1480029952799997</v>
      </c>
      <c r="M98">
        <v>6.0380632697600003</v>
      </c>
      <c r="N98">
        <v>4.8963774226199996</v>
      </c>
      <c r="O98">
        <v>51.6758006811</v>
      </c>
      <c r="P98">
        <v>8.8385470150399996</v>
      </c>
      <c r="Q98">
        <v>9.2235592309900003</v>
      </c>
      <c r="R98">
        <v>9.2235575683899995</v>
      </c>
      <c r="S98">
        <v>8.8385413676900004</v>
      </c>
      <c r="T98">
        <v>8.1175200434600008</v>
      </c>
      <c r="U98">
        <v>7.1479799214600002</v>
      </c>
      <c r="V98">
        <v>6.0380192613599997</v>
      </c>
      <c r="W98">
        <v>4.8962934225600003</v>
      </c>
      <c r="X98">
        <v>3.8149421502599998</v>
      </c>
      <c r="Y98">
        <v>2.85900906051</v>
      </c>
      <c r="Z98">
        <v>2.06339046645</v>
      </c>
      <c r="AA98">
        <v>1.4361059379400001</v>
      </c>
      <c r="AB98">
        <v>0.965380869591</v>
      </c>
      <c r="AC98">
        <v>0.62784205319399999</v>
      </c>
      <c r="AD98">
        <v>0.39576310912399998</v>
      </c>
      <c r="AE98">
        <v>0.242273077502</v>
      </c>
      <c r="AF98">
        <v>0.14433318798700001</v>
      </c>
      <c r="AG98">
        <v>8.3863978926800004E-2</v>
      </c>
      <c r="AH98">
        <v>4.7636155402800001E-2</v>
      </c>
      <c r="AI98">
        <v>2.65152829847E-2</v>
      </c>
      <c r="AJ98">
        <v>1.44990221568E-2</v>
      </c>
      <c r="AK98">
        <v>7.8087648073100003E-3</v>
      </c>
      <c r="AL98">
        <v>4.1531219539599996E-3</v>
      </c>
      <c r="AM98">
        <v>2.1871986056100001E-3</v>
      </c>
      <c r="AN98">
        <v>1.1437128421399999E-3</v>
      </c>
      <c r="AO98">
        <v>5.9549218896400003E-4</v>
      </c>
      <c r="AP98">
        <v>3.0960614199899999E-4</v>
      </c>
      <c r="AQ98">
        <v>1.61222263235E-4</v>
      </c>
      <c r="AR98" s="2">
        <v>8.4373875690099996E-5</v>
      </c>
      <c r="AS98" s="2">
        <v>4.4584507403299998E-5</v>
      </c>
      <c r="AT98">
        <v>12.7381455909</v>
      </c>
    </row>
    <row r="99" spans="1:46" x14ac:dyDescent="0.35">
      <c r="A99">
        <v>104</v>
      </c>
      <c r="B99">
        <v>88</v>
      </c>
      <c r="C99">
        <v>4.8962934225600003</v>
      </c>
      <c r="D99">
        <v>6.0380192613599997</v>
      </c>
      <c r="E99">
        <v>7.1479799214600002</v>
      </c>
      <c r="F99">
        <v>8.1175200434600008</v>
      </c>
      <c r="G99">
        <v>8.8385413676900004</v>
      </c>
      <c r="H99">
        <v>9.2235575683899995</v>
      </c>
      <c r="I99">
        <v>9.2235592309900003</v>
      </c>
      <c r="J99">
        <v>8.8385470150399996</v>
      </c>
      <c r="K99">
        <v>8.1175319492100009</v>
      </c>
      <c r="L99">
        <v>7.1480029952799997</v>
      </c>
      <c r="M99">
        <v>6.0380632697600003</v>
      </c>
      <c r="N99">
        <v>4.8963774226199996</v>
      </c>
      <c r="O99">
        <v>51.6758006811</v>
      </c>
      <c r="P99">
        <v>8.8385470150399996</v>
      </c>
      <c r="Q99">
        <v>9.2235592309900003</v>
      </c>
      <c r="R99">
        <v>9.2235575683899995</v>
      </c>
      <c r="S99">
        <v>8.8385413676900004</v>
      </c>
      <c r="T99">
        <v>8.1175200434600008</v>
      </c>
      <c r="U99">
        <v>7.1479799214600002</v>
      </c>
      <c r="V99">
        <v>6.0380192613599997</v>
      </c>
      <c r="W99">
        <v>4.8962934225600003</v>
      </c>
      <c r="X99">
        <v>3.8149421502599998</v>
      </c>
      <c r="Y99">
        <v>2.85900906051</v>
      </c>
      <c r="Z99">
        <v>2.06339046645</v>
      </c>
      <c r="AA99">
        <v>1.4361059379400001</v>
      </c>
      <c r="AB99">
        <v>0.965380869591</v>
      </c>
      <c r="AC99">
        <v>0.62784205319399999</v>
      </c>
      <c r="AD99">
        <v>0.39576310912399998</v>
      </c>
      <c r="AE99">
        <v>0.242273077502</v>
      </c>
      <c r="AF99">
        <v>0.14433318798700001</v>
      </c>
      <c r="AG99">
        <v>8.3863978926800004E-2</v>
      </c>
      <c r="AH99">
        <v>4.7636155402800001E-2</v>
      </c>
      <c r="AI99">
        <v>2.65152829847E-2</v>
      </c>
      <c r="AJ99">
        <v>1.44990221568E-2</v>
      </c>
      <c r="AK99">
        <v>7.8087648073100003E-3</v>
      </c>
      <c r="AL99">
        <v>4.1531219539599996E-3</v>
      </c>
      <c r="AM99">
        <v>2.1871986056100001E-3</v>
      </c>
      <c r="AN99">
        <v>1.1437128421399999E-3</v>
      </c>
      <c r="AO99">
        <v>5.9549218896400003E-4</v>
      </c>
      <c r="AP99">
        <v>3.0960614199899999E-4</v>
      </c>
      <c r="AQ99">
        <v>1.61222263235E-4</v>
      </c>
      <c r="AR99" s="2">
        <v>8.4373875690099996E-5</v>
      </c>
      <c r="AS99" s="2">
        <v>4.4584507403299998E-5</v>
      </c>
      <c r="AT99">
        <v>12.7381455909</v>
      </c>
    </row>
    <row r="100" spans="1:46" x14ac:dyDescent="0.35">
      <c r="A100">
        <v>104</v>
      </c>
      <c r="B100">
        <v>94</v>
      </c>
      <c r="C100">
        <v>44.289441955900003</v>
      </c>
      <c r="D100">
        <v>67.257815968800003</v>
      </c>
      <c r="E100">
        <v>94.149342388899996</v>
      </c>
      <c r="F100">
        <v>121.31424163699999</v>
      </c>
      <c r="G100">
        <v>143.735876991</v>
      </c>
      <c r="H100">
        <v>156.48370416700001</v>
      </c>
      <c r="I100">
        <v>156.48370416700001</v>
      </c>
      <c r="J100">
        <v>143.735876991</v>
      </c>
      <c r="K100">
        <v>121.31424163699999</v>
      </c>
      <c r="L100">
        <v>94.149342388899996</v>
      </c>
      <c r="M100">
        <v>67.257815968800003</v>
      </c>
      <c r="N100">
        <v>44.289441955900003</v>
      </c>
      <c r="O100">
        <v>56.769576889900002</v>
      </c>
      <c r="P100" s="2">
        <v>6.4396488141899998E-11</v>
      </c>
      <c r="Q100" s="2">
        <v>7.0471628532699997E-11</v>
      </c>
      <c r="R100">
        <v>0</v>
      </c>
      <c r="S100" s="2">
        <v>1.8225421172199999E-11</v>
      </c>
      <c r="T100" s="2">
        <v>1.2757794820599999E-11</v>
      </c>
      <c r="U100">
        <v>0</v>
      </c>
      <c r="V100" s="2">
        <v>4.1462833166899998E-11</v>
      </c>
      <c r="W100">
        <v>0</v>
      </c>
      <c r="X100">
        <v>0</v>
      </c>
      <c r="Y100" s="2">
        <v>4.2981618264600001E-11</v>
      </c>
      <c r="Z100">
        <v>0</v>
      </c>
      <c r="AA100">
        <v>0</v>
      </c>
      <c r="AB100" s="2">
        <v>3.8121505951999998E-11</v>
      </c>
      <c r="AC100">
        <v>0</v>
      </c>
      <c r="AD100">
        <v>0</v>
      </c>
      <c r="AE100" s="2">
        <v>2.3389290504299999E-11</v>
      </c>
      <c r="AF100">
        <v>0</v>
      </c>
      <c r="AG100" s="2">
        <v>3.8729019990999998E-11</v>
      </c>
      <c r="AH100" s="2">
        <v>3.8577141481299998E-11</v>
      </c>
      <c r="AI100">
        <v>0</v>
      </c>
      <c r="AJ100" s="2">
        <v>1.9440449250399999E-11</v>
      </c>
      <c r="AK100">
        <v>0</v>
      </c>
      <c r="AL100">
        <v>0</v>
      </c>
      <c r="AM100" s="2">
        <v>3.8273384461799998E-11</v>
      </c>
      <c r="AN100">
        <v>0</v>
      </c>
      <c r="AO100">
        <v>0</v>
      </c>
      <c r="AP100" s="2">
        <v>4.4652281871999999E-11</v>
      </c>
      <c r="AQ100">
        <v>0</v>
      </c>
      <c r="AR100">
        <v>0</v>
      </c>
      <c r="AS100" s="2">
        <v>4.1310954657099999E-11</v>
      </c>
      <c r="AT100">
        <v>56.769576890099998</v>
      </c>
    </row>
    <row r="101" spans="1:46" x14ac:dyDescent="0.35">
      <c r="A101">
        <v>19</v>
      </c>
      <c r="B101">
        <v>16</v>
      </c>
      <c r="C101">
        <v>0</v>
      </c>
      <c r="D101">
        <v>0</v>
      </c>
      <c r="E101" s="2">
        <v>1.2060630272299999E-10</v>
      </c>
      <c r="F101">
        <v>0</v>
      </c>
      <c r="G101">
        <v>0</v>
      </c>
      <c r="H101" s="2">
        <v>1.14858123013E-10</v>
      </c>
      <c r="I101">
        <v>0</v>
      </c>
      <c r="J101" s="2">
        <v>3.5227376571399999E-11</v>
      </c>
      <c r="K101" s="2">
        <v>5.0520698735600002E-11</v>
      </c>
      <c r="L101">
        <v>0</v>
      </c>
      <c r="M101" s="2">
        <v>1.95859994889E-10</v>
      </c>
      <c r="N101" s="2">
        <v>1.7750800829200001E-10</v>
      </c>
      <c r="O101">
        <v>157.69326913899999</v>
      </c>
      <c r="P101">
        <v>123.026227655</v>
      </c>
      <c r="Q101">
        <v>186.82726658000001</v>
      </c>
      <c r="R101">
        <v>261.52595108000003</v>
      </c>
      <c r="S101">
        <v>336.98400454599999</v>
      </c>
      <c r="T101">
        <v>399.26632497600002</v>
      </c>
      <c r="U101">
        <v>434.67695602100002</v>
      </c>
      <c r="V101">
        <v>434.67695602100002</v>
      </c>
      <c r="W101">
        <v>399.26632497600002</v>
      </c>
      <c r="X101">
        <v>336.98400454599999</v>
      </c>
      <c r="Y101">
        <v>261.52595108000003</v>
      </c>
      <c r="Z101">
        <v>186.82726658000001</v>
      </c>
      <c r="AA101">
        <v>123.026227655</v>
      </c>
      <c r="AB101">
        <v>74.807947312699994</v>
      </c>
      <c r="AC101">
        <v>42.091714501200002</v>
      </c>
      <c r="AD101">
        <v>21.9681128601</v>
      </c>
      <c r="AE101">
        <v>10.6640607623</v>
      </c>
      <c r="AF101">
        <v>4.8295433294599999</v>
      </c>
      <c r="AG101">
        <v>2.0473457095000001</v>
      </c>
      <c r="AH101">
        <v>0.81535823434700005</v>
      </c>
      <c r="AI101">
        <v>0.30624186632099998</v>
      </c>
      <c r="AJ101">
        <v>0.10892699313</v>
      </c>
      <c r="AK101">
        <v>3.68518618554E-2</v>
      </c>
      <c r="AL101">
        <v>1.1913209641899999E-2</v>
      </c>
      <c r="AM101">
        <v>3.6976198475800002E-3</v>
      </c>
      <c r="AN101">
        <v>1.10737827121E-3</v>
      </c>
      <c r="AO101">
        <v>3.2164366092799998E-4</v>
      </c>
      <c r="AP101" s="2">
        <v>9.1084549924599995E-5</v>
      </c>
      <c r="AQ101" s="2">
        <v>2.5283260240999999E-5</v>
      </c>
      <c r="AR101" s="2">
        <v>6.9171869121399997E-6</v>
      </c>
      <c r="AS101" s="2">
        <v>1.8756270314699999E-6</v>
      </c>
      <c r="AT101" s="2">
        <v>6.9601533425500003E-7</v>
      </c>
    </row>
    <row r="102" spans="1:46" x14ac:dyDescent="0.35">
      <c r="A102">
        <v>19</v>
      </c>
      <c r="B102">
        <v>31</v>
      </c>
      <c r="C102">
        <v>0</v>
      </c>
      <c r="D102">
        <v>0</v>
      </c>
      <c r="E102" s="2">
        <v>5.2897501194200002E-12</v>
      </c>
      <c r="F102">
        <v>0</v>
      </c>
      <c r="G102">
        <v>0</v>
      </c>
      <c r="H102" s="2">
        <v>5.0376369742299997E-12</v>
      </c>
      <c r="I102">
        <v>0</v>
      </c>
      <c r="J102" s="2">
        <v>1.54506037594E-12</v>
      </c>
      <c r="K102" s="2">
        <v>2.2158201199799998E-12</v>
      </c>
      <c r="L102">
        <v>0</v>
      </c>
      <c r="M102" s="2">
        <v>8.5903506530299998E-12</v>
      </c>
      <c r="N102" s="2">
        <v>7.7854389601800005E-12</v>
      </c>
      <c r="O102">
        <v>6.91637145345</v>
      </c>
      <c r="P102">
        <v>5.3958871778699997</v>
      </c>
      <c r="Q102">
        <v>8.1941783587699994</v>
      </c>
      <c r="R102">
        <v>11.470436450899999</v>
      </c>
      <c r="S102">
        <v>14.7800001994</v>
      </c>
      <c r="T102">
        <v>17.51168092</v>
      </c>
      <c r="U102">
        <v>19.0647787728</v>
      </c>
      <c r="V102">
        <v>19.0647787728</v>
      </c>
      <c r="W102">
        <v>17.51168092</v>
      </c>
      <c r="X102">
        <v>14.7800001994</v>
      </c>
      <c r="Y102">
        <v>11.470436450899999</v>
      </c>
      <c r="Z102">
        <v>8.1941783587699994</v>
      </c>
      <c r="AA102">
        <v>5.3958871778699997</v>
      </c>
      <c r="AB102">
        <v>3.2810503207299999</v>
      </c>
      <c r="AC102">
        <v>1.8461278290000001</v>
      </c>
      <c r="AD102">
        <v>0.963513721933</v>
      </c>
      <c r="AE102">
        <v>0.467721963257</v>
      </c>
      <c r="AF102">
        <v>0.211822075853</v>
      </c>
      <c r="AG102">
        <v>8.9795864451800003E-2</v>
      </c>
      <c r="AH102">
        <v>3.5761326067799998E-2</v>
      </c>
      <c r="AI102">
        <v>1.3431660803600001E-2</v>
      </c>
      <c r="AJ102">
        <v>4.7774996986800003E-3</v>
      </c>
      <c r="AK102">
        <v>1.6163097304999999E-3</v>
      </c>
      <c r="AL102">
        <v>5.2250919481800005E-4</v>
      </c>
      <c r="AM102">
        <v>1.6217630910400001E-4</v>
      </c>
      <c r="AN102" s="2">
        <v>4.8569222421699997E-5</v>
      </c>
      <c r="AO102" s="2">
        <v>1.41071781109E-5</v>
      </c>
      <c r="AP102" s="2">
        <v>3.9949364002000001E-6</v>
      </c>
      <c r="AQ102" s="2">
        <v>1.1089149228499999E-6</v>
      </c>
      <c r="AR102" s="2">
        <v>3.03385390883E-7</v>
      </c>
      <c r="AS102" s="2">
        <v>8.2264343485299998E-8</v>
      </c>
      <c r="AT102" s="2">
        <v>3.0526988344500001E-8</v>
      </c>
    </row>
    <row r="103" spans="1:46" x14ac:dyDescent="0.35">
      <c r="A103">
        <v>19</v>
      </c>
      <c r="B103">
        <v>45</v>
      </c>
      <c r="C103">
        <v>0</v>
      </c>
      <c r="D103">
        <v>0</v>
      </c>
      <c r="E103" s="2">
        <v>5.2897501194200002E-12</v>
      </c>
      <c r="F103">
        <v>0</v>
      </c>
      <c r="G103">
        <v>0</v>
      </c>
      <c r="H103" s="2">
        <v>5.0376369742299997E-12</v>
      </c>
      <c r="I103">
        <v>0</v>
      </c>
      <c r="J103" s="2">
        <v>1.54506037594E-12</v>
      </c>
      <c r="K103" s="2">
        <v>2.2158201199799998E-12</v>
      </c>
      <c r="L103">
        <v>0</v>
      </c>
      <c r="M103" s="2">
        <v>8.5903506530299998E-12</v>
      </c>
      <c r="N103" s="2">
        <v>7.7854389601800005E-12</v>
      </c>
      <c r="O103">
        <v>6.91637145345</v>
      </c>
      <c r="P103">
        <v>5.3958871778699997</v>
      </c>
      <c r="Q103">
        <v>8.1941783587699994</v>
      </c>
      <c r="R103">
        <v>11.470436450899999</v>
      </c>
      <c r="S103">
        <v>14.7800001994</v>
      </c>
      <c r="T103">
        <v>17.51168092</v>
      </c>
      <c r="U103">
        <v>19.0647787728</v>
      </c>
      <c r="V103">
        <v>19.0647787728</v>
      </c>
      <c r="W103">
        <v>17.51168092</v>
      </c>
      <c r="X103">
        <v>14.7800001994</v>
      </c>
      <c r="Y103">
        <v>11.470436450899999</v>
      </c>
      <c r="Z103">
        <v>8.1941783587699994</v>
      </c>
      <c r="AA103">
        <v>5.3958871778699997</v>
      </c>
      <c r="AB103">
        <v>3.2810503207299999</v>
      </c>
      <c r="AC103">
        <v>1.8461278290000001</v>
      </c>
      <c r="AD103">
        <v>0.963513721933</v>
      </c>
      <c r="AE103">
        <v>0.467721963257</v>
      </c>
      <c r="AF103">
        <v>0.211822075853</v>
      </c>
      <c r="AG103">
        <v>8.9795864451800003E-2</v>
      </c>
      <c r="AH103">
        <v>3.5761326067799998E-2</v>
      </c>
      <c r="AI103">
        <v>1.3431660803600001E-2</v>
      </c>
      <c r="AJ103">
        <v>4.7774996986800003E-3</v>
      </c>
      <c r="AK103">
        <v>1.6163097304999999E-3</v>
      </c>
      <c r="AL103">
        <v>5.2250919481800005E-4</v>
      </c>
      <c r="AM103">
        <v>1.6217630910400001E-4</v>
      </c>
      <c r="AN103" s="2">
        <v>4.8569222421699997E-5</v>
      </c>
      <c r="AO103" s="2">
        <v>1.41071781109E-5</v>
      </c>
      <c r="AP103" s="2">
        <v>3.9949364002000001E-6</v>
      </c>
      <c r="AQ103" s="2">
        <v>1.1089149228499999E-6</v>
      </c>
      <c r="AR103" s="2">
        <v>3.03385390883E-7</v>
      </c>
      <c r="AS103" s="2">
        <v>8.2264343485299998E-8</v>
      </c>
      <c r="AT103" s="2">
        <v>3.0526988344500001E-8</v>
      </c>
    </row>
    <row r="104" spans="1:46" x14ac:dyDescent="0.35">
      <c r="A104">
        <v>19</v>
      </c>
      <c r="B104">
        <v>56</v>
      </c>
      <c r="C104">
        <v>0</v>
      </c>
      <c r="D104">
        <v>0</v>
      </c>
      <c r="E104" s="2">
        <v>5.2897501194200002E-12</v>
      </c>
      <c r="F104">
        <v>0</v>
      </c>
      <c r="G104">
        <v>0</v>
      </c>
      <c r="H104" s="2">
        <v>5.0376369742299997E-12</v>
      </c>
      <c r="I104">
        <v>0</v>
      </c>
      <c r="J104" s="2">
        <v>1.54506037594E-12</v>
      </c>
      <c r="K104" s="2">
        <v>2.2158201199799998E-12</v>
      </c>
      <c r="L104">
        <v>0</v>
      </c>
      <c r="M104" s="2">
        <v>8.5903506530299998E-12</v>
      </c>
      <c r="N104" s="2">
        <v>7.7854389601800005E-12</v>
      </c>
      <c r="O104">
        <v>6.91637145345</v>
      </c>
      <c r="P104">
        <v>5.3958871778699997</v>
      </c>
      <c r="Q104">
        <v>8.1941783587699994</v>
      </c>
      <c r="R104">
        <v>11.470436450899999</v>
      </c>
      <c r="S104">
        <v>14.7800001994</v>
      </c>
      <c r="T104">
        <v>17.51168092</v>
      </c>
      <c r="U104">
        <v>19.0647787728</v>
      </c>
      <c r="V104">
        <v>19.0647787728</v>
      </c>
      <c r="W104">
        <v>17.51168092</v>
      </c>
      <c r="X104">
        <v>14.7800001994</v>
      </c>
      <c r="Y104">
        <v>11.470436450899999</v>
      </c>
      <c r="Z104">
        <v>8.1941783587699994</v>
      </c>
      <c r="AA104">
        <v>5.3958871778699997</v>
      </c>
      <c r="AB104">
        <v>3.2810503207299999</v>
      </c>
      <c r="AC104">
        <v>1.8461278290000001</v>
      </c>
      <c r="AD104">
        <v>0.963513721933</v>
      </c>
      <c r="AE104">
        <v>0.467721963257</v>
      </c>
      <c r="AF104">
        <v>0.211822075853</v>
      </c>
      <c r="AG104">
        <v>8.9795864451800003E-2</v>
      </c>
      <c r="AH104">
        <v>3.5761326067799998E-2</v>
      </c>
      <c r="AI104">
        <v>1.3431660803600001E-2</v>
      </c>
      <c r="AJ104">
        <v>4.7774996986800003E-3</v>
      </c>
      <c r="AK104">
        <v>1.6163097304999999E-3</v>
      </c>
      <c r="AL104">
        <v>5.2250919481800005E-4</v>
      </c>
      <c r="AM104">
        <v>1.6217630910400001E-4</v>
      </c>
      <c r="AN104" s="2">
        <v>4.8569222421699997E-5</v>
      </c>
      <c r="AO104" s="2">
        <v>1.41071781109E-5</v>
      </c>
      <c r="AP104" s="2">
        <v>3.9949364002000001E-6</v>
      </c>
      <c r="AQ104" s="2">
        <v>1.1089149228499999E-6</v>
      </c>
      <c r="AR104" s="2">
        <v>3.03385390883E-7</v>
      </c>
      <c r="AS104" s="2">
        <v>8.2264343485299998E-8</v>
      </c>
      <c r="AT104" s="2">
        <v>3.0526988344500001E-8</v>
      </c>
    </row>
    <row r="105" spans="1:46" x14ac:dyDescent="0.35">
      <c r="A105">
        <v>19</v>
      </c>
      <c r="B105">
        <v>57</v>
      </c>
      <c r="C105">
        <v>0</v>
      </c>
      <c r="D105">
        <v>0</v>
      </c>
      <c r="E105" s="2">
        <v>1.2060630272299999E-10</v>
      </c>
      <c r="F105">
        <v>0</v>
      </c>
      <c r="G105">
        <v>0</v>
      </c>
      <c r="H105" s="2">
        <v>1.14858123013E-10</v>
      </c>
      <c r="I105">
        <v>0</v>
      </c>
      <c r="J105" s="2">
        <v>3.5227376571399999E-11</v>
      </c>
      <c r="K105" s="2">
        <v>5.0520698735600002E-11</v>
      </c>
      <c r="L105">
        <v>0</v>
      </c>
      <c r="M105" s="2">
        <v>1.95859994889E-10</v>
      </c>
      <c r="N105" s="2">
        <v>1.7750800829200001E-10</v>
      </c>
      <c r="O105">
        <v>157.69326913899999</v>
      </c>
      <c r="P105">
        <v>123.026227655</v>
      </c>
      <c r="Q105">
        <v>186.82726658000001</v>
      </c>
      <c r="R105">
        <v>261.52595108000003</v>
      </c>
      <c r="S105">
        <v>336.98400454599999</v>
      </c>
      <c r="T105">
        <v>399.26632497600002</v>
      </c>
      <c r="U105">
        <v>434.67695602100002</v>
      </c>
      <c r="V105">
        <v>434.67695602100002</v>
      </c>
      <c r="W105">
        <v>399.26632497600002</v>
      </c>
      <c r="X105">
        <v>336.98400454599999</v>
      </c>
      <c r="Y105">
        <v>261.52595108000003</v>
      </c>
      <c r="Z105">
        <v>186.82726658000001</v>
      </c>
      <c r="AA105">
        <v>123.026227655</v>
      </c>
      <c r="AB105">
        <v>74.807947312699994</v>
      </c>
      <c r="AC105">
        <v>42.091714501200002</v>
      </c>
      <c r="AD105">
        <v>21.9681128601</v>
      </c>
      <c r="AE105">
        <v>10.6640607623</v>
      </c>
      <c r="AF105">
        <v>4.8295433294599999</v>
      </c>
      <c r="AG105">
        <v>2.0473457095000001</v>
      </c>
      <c r="AH105">
        <v>0.81535823434700005</v>
      </c>
      <c r="AI105">
        <v>0.30624186632099998</v>
      </c>
      <c r="AJ105">
        <v>0.10892699313</v>
      </c>
      <c r="AK105">
        <v>3.68518618554E-2</v>
      </c>
      <c r="AL105">
        <v>1.1913209641899999E-2</v>
      </c>
      <c r="AM105">
        <v>3.6976198475800002E-3</v>
      </c>
      <c r="AN105">
        <v>1.10737827121E-3</v>
      </c>
      <c r="AO105">
        <v>3.2164366092799998E-4</v>
      </c>
      <c r="AP105" s="2">
        <v>9.1084549924599995E-5</v>
      </c>
      <c r="AQ105" s="2">
        <v>2.5283260240999999E-5</v>
      </c>
      <c r="AR105" s="2">
        <v>6.9171869121399997E-6</v>
      </c>
      <c r="AS105" s="2">
        <v>1.8756270314699999E-6</v>
      </c>
      <c r="AT105" s="2">
        <v>6.9601533425500003E-7</v>
      </c>
    </row>
    <row r="106" spans="1:46" x14ac:dyDescent="0.35">
      <c r="A106">
        <v>19</v>
      </c>
      <c r="B106">
        <v>77</v>
      </c>
      <c r="C106">
        <v>0</v>
      </c>
      <c r="D106">
        <v>0</v>
      </c>
      <c r="E106" s="2">
        <v>1.2060630272299999E-10</v>
      </c>
      <c r="F106">
        <v>0</v>
      </c>
      <c r="G106">
        <v>0</v>
      </c>
      <c r="H106" s="2">
        <v>1.14858123013E-10</v>
      </c>
      <c r="I106">
        <v>0</v>
      </c>
      <c r="J106" s="2">
        <v>3.5227376571399999E-11</v>
      </c>
      <c r="K106" s="2">
        <v>5.0520698735600002E-11</v>
      </c>
      <c r="L106">
        <v>0</v>
      </c>
      <c r="M106" s="2">
        <v>1.95859994889E-10</v>
      </c>
      <c r="N106" s="2">
        <v>1.7750800829200001E-10</v>
      </c>
      <c r="O106">
        <v>157.69326913899999</v>
      </c>
      <c r="P106">
        <v>123.026227655</v>
      </c>
      <c r="Q106">
        <v>186.82726658000001</v>
      </c>
      <c r="R106">
        <v>261.52595108000003</v>
      </c>
      <c r="S106">
        <v>336.98400454599999</v>
      </c>
      <c r="T106">
        <v>399.26632497600002</v>
      </c>
      <c r="U106">
        <v>434.67695602100002</v>
      </c>
      <c r="V106">
        <v>434.67695602100002</v>
      </c>
      <c r="W106">
        <v>399.26632497600002</v>
      </c>
      <c r="X106">
        <v>336.98400454599999</v>
      </c>
      <c r="Y106">
        <v>261.52595108000003</v>
      </c>
      <c r="Z106">
        <v>186.82726658000001</v>
      </c>
      <c r="AA106">
        <v>123.026227655</v>
      </c>
      <c r="AB106">
        <v>74.807947312699994</v>
      </c>
      <c r="AC106">
        <v>42.091714501200002</v>
      </c>
      <c r="AD106">
        <v>21.9681128601</v>
      </c>
      <c r="AE106">
        <v>10.6640607623</v>
      </c>
      <c r="AF106">
        <v>4.8295433294599999</v>
      </c>
      <c r="AG106">
        <v>2.0473457095000001</v>
      </c>
      <c r="AH106">
        <v>0.81535823434700005</v>
      </c>
      <c r="AI106">
        <v>0.30624186632099998</v>
      </c>
      <c r="AJ106">
        <v>0.10892699313</v>
      </c>
      <c r="AK106">
        <v>3.68518618554E-2</v>
      </c>
      <c r="AL106">
        <v>1.1913209641899999E-2</v>
      </c>
      <c r="AM106">
        <v>3.6976198475800002E-3</v>
      </c>
      <c r="AN106">
        <v>1.10737827121E-3</v>
      </c>
      <c r="AO106">
        <v>3.2164366092799998E-4</v>
      </c>
      <c r="AP106" s="2">
        <v>9.1084549924599995E-5</v>
      </c>
      <c r="AQ106" s="2">
        <v>2.5283260240999999E-5</v>
      </c>
      <c r="AR106" s="2">
        <v>6.9171869121399997E-6</v>
      </c>
      <c r="AS106" s="2">
        <v>1.8756270314699999E-6</v>
      </c>
      <c r="AT106" s="2">
        <v>6.9601533425500003E-7</v>
      </c>
    </row>
    <row r="107" spans="1:46" x14ac:dyDescent="0.35">
      <c r="A107">
        <v>19</v>
      </c>
      <c r="B107">
        <v>78</v>
      </c>
      <c r="C107">
        <v>0</v>
      </c>
      <c r="D107">
        <v>0</v>
      </c>
      <c r="E107" s="2">
        <v>5.2897501194200002E-12</v>
      </c>
      <c r="F107">
        <v>0</v>
      </c>
      <c r="G107">
        <v>0</v>
      </c>
      <c r="H107" s="2">
        <v>5.0376369742299997E-12</v>
      </c>
      <c r="I107">
        <v>0</v>
      </c>
      <c r="J107" s="2">
        <v>1.54506037594E-12</v>
      </c>
      <c r="K107" s="2">
        <v>2.2158201199799998E-12</v>
      </c>
      <c r="L107">
        <v>0</v>
      </c>
      <c r="M107" s="2">
        <v>8.5903506530299998E-12</v>
      </c>
      <c r="N107" s="2">
        <v>7.7854389601800005E-12</v>
      </c>
      <c r="O107">
        <v>6.91637145345</v>
      </c>
      <c r="P107">
        <v>5.3958871778699997</v>
      </c>
      <c r="Q107">
        <v>8.1941783587699994</v>
      </c>
      <c r="R107">
        <v>11.470436450899999</v>
      </c>
      <c r="S107">
        <v>14.7800001994</v>
      </c>
      <c r="T107">
        <v>17.51168092</v>
      </c>
      <c r="U107">
        <v>19.0647787728</v>
      </c>
      <c r="V107">
        <v>19.0647787728</v>
      </c>
      <c r="W107">
        <v>17.51168092</v>
      </c>
      <c r="X107">
        <v>14.7800001994</v>
      </c>
      <c r="Y107">
        <v>11.470436450899999</v>
      </c>
      <c r="Z107">
        <v>8.1941783587699994</v>
      </c>
      <c r="AA107">
        <v>5.3958871778699997</v>
      </c>
      <c r="AB107">
        <v>3.2810503207299999</v>
      </c>
      <c r="AC107">
        <v>1.8461278290000001</v>
      </c>
      <c r="AD107">
        <v>0.963513721933</v>
      </c>
      <c r="AE107">
        <v>0.467721963257</v>
      </c>
      <c r="AF107">
        <v>0.211822075853</v>
      </c>
      <c r="AG107">
        <v>8.9795864451800003E-2</v>
      </c>
      <c r="AH107">
        <v>3.5761326067799998E-2</v>
      </c>
      <c r="AI107">
        <v>1.3431660803600001E-2</v>
      </c>
      <c r="AJ107">
        <v>4.7774996986800003E-3</v>
      </c>
      <c r="AK107">
        <v>1.6163097304999999E-3</v>
      </c>
      <c r="AL107">
        <v>5.2250919481800005E-4</v>
      </c>
      <c r="AM107">
        <v>1.6217630910400001E-4</v>
      </c>
      <c r="AN107" s="2">
        <v>4.8569222421699997E-5</v>
      </c>
      <c r="AO107" s="2">
        <v>1.41071781109E-5</v>
      </c>
      <c r="AP107" s="2">
        <v>3.9949364002000001E-6</v>
      </c>
      <c r="AQ107" s="2">
        <v>1.1089149228499999E-6</v>
      </c>
      <c r="AR107" s="2">
        <v>3.03385390883E-7</v>
      </c>
      <c r="AS107" s="2">
        <v>8.2264343485299998E-8</v>
      </c>
      <c r="AT107" s="2">
        <v>3.0526988344500001E-8</v>
      </c>
    </row>
    <row r="108" spans="1:46" x14ac:dyDescent="0.35">
      <c r="A108">
        <v>19</v>
      </c>
      <c r="B108">
        <v>92</v>
      </c>
      <c r="C108">
        <v>0</v>
      </c>
      <c r="D108">
        <v>0</v>
      </c>
      <c r="E108" s="2">
        <v>1.2060630272299999E-10</v>
      </c>
      <c r="F108">
        <v>0</v>
      </c>
      <c r="G108">
        <v>0</v>
      </c>
      <c r="H108" s="2">
        <v>1.14858123013E-10</v>
      </c>
      <c r="I108">
        <v>0</v>
      </c>
      <c r="J108" s="2">
        <v>3.5227376571399999E-11</v>
      </c>
      <c r="K108" s="2">
        <v>5.0520698735600002E-11</v>
      </c>
      <c r="L108">
        <v>0</v>
      </c>
      <c r="M108" s="2">
        <v>1.95859994889E-10</v>
      </c>
      <c r="N108" s="2">
        <v>1.7750800829200001E-10</v>
      </c>
      <c r="O108">
        <v>157.69326913899999</v>
      </c>
      <c r="P108">
        <v>123.026227655</v>
      </c>
      <c r="Q108">
        <v>186.82726658000001</v>
      </c>
      <c r="R108">
        <v>261.52595108000003</v>
      </c>
      <c r="S108">
        <v>336.98400454599999</v>
      </c>
      <c r="T108">
        <v>399.26632497600002</v>
      </c>
      <c r="U108">
        <v>434.67695602100002</v>
      </c>
      <c r="V108">
        <v>434.67695602100002</v>
      </c>
      <c r="W108">
        <v>399.26632497600002</v>
      </c>
      <c r="X108">
        <v>336.98400454599999</v>
      </c>
      <c r="Y108">
        <v>261.52595108000003</v>
      </c>
      <c r="Z108">
        <v>186.82726658000001</v>
      </c>
      <c r="AA108">
        <v>123.026227655</v>
      </c>
      <c r="AB108">
        <v>74.807947312699994</v>
      </c>
      <c r="AC108">
        <v>42.091714501200002</v>
      </c>
      <c r="AD108">
        <v>21.9681128601</v>
      </c>
      <c r="AE108">
        <v>10.6640607623</v>
      </c>
      <c r="AF108">
        <v>4.8295433294599999</v>
      </c>
      <c r="AG108">
        <v>2.0473457095000001</v>
      </c>
      <c r="AH108">
        <v>0.81535823434700005</v>
      </c>
      <c r="AI108">
        <v>0.30624186632099998</v>
      </c>
      <c r="AJ108">
        <v>0.10892699313</v>
      </c>
      <c r="AK108">
        <v>3.68518618554E-2</v>
      </c>
      <c r="AL108">
        <v>1.1913209641899999E-2</v>
      </c>
      <c r="AM108">
        <v>3.6976198475800002E-3</v>
      </c>
      <c r="AN108">
        <v>1.10737827121E-3</v>
      </c>
      <c r="AO108">
        <v>3.2164366092799998E-4</v>
      </c>
      <c r="AP108" s="2">
        <v>9.1084549924599995E-5</v>
      </c>
      <c r="AQ108" s="2">
        <v>2.5283260240999999E-5</v>
      </c>
      <c r="AR108" s="2">
        <v>6.9171869121399997E-6</v>
      </c>
      <c r="AS108" s="2">
        <v>1.8756270314699999E-6</v>
      </c>
      <c r="AT108" s="2">
        <v>6.9601533425500003E-7</v>
      </c>
    </row>
    <row r="109" spans="1:46" x14ac:dyDescent="0.35">
      <c r="A109">
        <v>19</v>
      </c>
      <c r="B109">
        <v>95</v>
      </c>
      <c r="C109">
        <v>0</v>
      </c>
      <c r="D109">
        <v>0</v>
      </c>
      <c r="E109" s="2">
        <v>5.2897501194200002E-12</v>
      </c>
      <c r="F109">
        <v>0</v>
      </c>
      <c r="G109">
        <v>0</v>
      </c>
      <c r="H109" s="2">
        <v>5.0376369742299997E-12</v>
      </c>
      <c r="I109">
        <v>0</v>
      </c>
      <c r="J109" s="2">
        <v>1.54506037594E-12</v>
      </c>
      <c r="K109" s="2">
        <v>2.2158201199799998E-12</v>
      </c>
      <c r="L109">
        <v>0</v>
      </c>
      <c r="M109" s="2">
        <v>8.5903506530299998E-12</v>
      </c>
      <c r="N109" s="2">
        <v>7.7854389601800005E-12</v>
      </c>
      <c r="O109">
        <v>6.91637145345</v>
      </c>
      <c r="P109">
        <v>5.3958871778699997</v>
      </c>
      <c r="Q109">
        <v>8.1941783587699994</v>
      </c>
      <c r="R109">
        <v>11.470436450899999</v>
      </c>
      <c r="S109">
        <v>14.7800001994</v>
      </c>
      <c r="T109">
        <v>17.51168092</v>
      </c>
      <c r="U109">
        <v>19.0647787728</v>
      </c>
      <c r="V109">
        <v>19.0647787728</v>
      </c>
      <c r="W109">
        <v>17.51168092</v>
      </c>
      <c r="X109">
        <v>14.7800001994</v>
      </c>
      <c r="Y109">
        <v>11.470436450899999</v>
      </c>
      <c r="Z109">
        <v>8.1941783587699994</v>
      </c>
      <c r="AA109">
        <v>5.3958871778699997</v>
      </c>
      <c r="AB109">
        <v>3.2810503207299999</v>
      </c>
      <c r="AC109">
        <v>1.8461278290000001</v>
      </c>
      <c r="AD109">
        <v>0.963513721933</v>
      </c>
      <c r="AE109">
        <v>0.467721963257</v>
      </c>
      <c r="AF109">
        <v>0.211822075853</v>
      </c>
      <c r="AG109">
        <v>8.9795864451800003E-2</v>
      </c>
      <c r="AH109">
        <v>3.5761326067799998E-2</v>
      </c>
      <c r="AI109">
        <v>1.3431660803600001E-2</v>
      </c>
      <c r="AJ109">
        <v>4.7774996986800003E-3</v>
      </c>
      <c r="AK109">
        <v>1.6163097304999999E-3</v>
      </c>
      <c r="AL109">
        <v>5.2250919481800005E-4</v>
      </c>
      <c r="AM109">
        <v>1.6217630910400001E-4</v>
      </c>
      <c r="AN109" s="2">
        <v>4.8569222421699997E-5</v>
      </c>
      <c r="AO109" s="2">
        <v>1.41071781109E-5</v>
      </c>
      <c r="AP109" s="2">
        <v>3.9949364002000001E-6</v>
      </c>
      <c r="AQ109" s="2">
        <v>1.1089149228499999E-6</v>
      </c>
      <c r="AR109" s="2">
        <v>3.03385390883E-7</v>
      </c>
      <c r="AS109" s="2">
        <v>8.2264343485299998E-8</v>
      </c>
      <c r="AT109" s="2">
        <v>3.0526988344500001E-8</v>
      </c>
    </row>
    <row r="110" spans="1:46" x14ac:dyDescent="0.35">
      <c r="A110">
        <v>19</v>
      </c>
      <c r="B110">
        <v>100</v>
      </c>
      <c r="C110">
        <v>0</v>
      </c>
      <c r="D110">
        <v>0</v>
      </c>
      <c r="E110" s="2">
        <v>5.2897501194200002E-12</v>
      </c>
      <c r="F110">
        <v>0</v>
      </c>
      <c r="G110">
        <v>0</v>
      </c>
      <c r="H110" s="2">
        <v>5.0376369742299997E-12</v>
      </c>
      <c r="I110">
        <v>0</v>
      </c>
      <c r="J110" s="2">
        <v>1.54506037594E-12</v>
      </c>
      <c r="K110" s="2">
        <v>2.2158201199799998E-12</v>
      </c>
      <c r="L110">
        <v>0</v>
      </c>
      <c r="M110" s="2">
        <v>8.5903506530299998E-12</v>
      </c>
      <c r="N110" s="2">
        <v>7.7854389601800005E-12</v>
      </c>
      <c r="O110">
        <v>6.91637145345</v>
      </c>
      <c r="P110">
        <v>5.3958871778699997</v>
      </c>
      <c r="Q110">
        <v>8.1941783587699994</v>
      </c>
      <c r="R110">
        <v>11.470436450899999</v>
      </c>
      <c r="S110">
        <v>14.7800001994</v>
      </c>
      <c r="T110">
        <v>17.51168092</v>
      </c>
      <c r="U110">
        <v>19.0647787728</v>
      </c>
      <c r="V110">
        <v>19.0647787728</v>
      </c>
      <c r="W110">
        <v>17.51168092</v>
      </c>
      <c r="X110">
        <v>14.7800001994</v>
      </c>
      <c r="Y110">
        <v>11.470436450899999</v>
      </c>
      <c r="Z110">
        <v>8.1941783587699994</v>
      </c>
      <c r="AA110">
        <v>5.3958871778699997</v>
      </c>
      <c r="AB110">
        <v>3.2810503207299999</v>
      </c>
      <c r="AC110">
        <v>1.8461278290000001</v>
      </c>
      <c r="AD110">
        <v>0.963513721933</v>
      </c>
      <c r="AE110">
        <v>0.467721963257</v>
      </c>
      <c r="AF110">
        <v>0.211822075853</v>
      </c>
      <c r="AG110">
        <v>8.9795864451800003E-2</v>
      </c>
      <c r="AH110">
        <v>3.5761326067799998E-2</v>
      </c>
      <c r="AI110">
        <v>1.3431660803600001E-2</v>
      </c>
      <c r="AJ110">
        <v>4.7774996986800003E-3</v>
      </c>
      <c r="AK110">
        <v>1.6163097304999999E-3</v>
      </c>
      <c r="AL110">
        <v>5.2250919481800005E-4</v>
      </c>
      <c r="AM110">
        <v>1.6217630910400001E-4</v>
      </c>
      <c r="AN110" s="2">
        <v>4.8569222421699997E-5</v>
      </c>
      <c r="AO110" s="2">
        <v>1.41071781109E-5</v>
      </c>
      <c r="AP110" s="2">
        <v>3.9949364002000001E-6</v>
      </c>
      <c r="AQ110" s="2">
        <v>1.1089149228499999E-6</v>
      </c>
      <c r="AR110" s="2">
        <v>3.03385390883E-7</v>
      </c>
      <c r="AS110" s="2">
        <v>8.2264343485299998E-8</v>
      </c>
      <c r="AT110" s="2">
        <v>3.0526988344500001E-8</v>
      </c>
    </row>
    <row r="111" spans="1:46" x14ac:dyDescent="0.35">
      <c r="A111">
        <v>19</v>
      </c>
      <c r="B111">
        <v>104</v>
      </c>
      <c r="C111">
        <v>0</v>
      </c>
      <c r="D111">
        <v>0</v>
      </c>
      <c r="E111" s="2">
        <v>1.2060630272299999E-10</v>
      </c>
      <c r="F111">
        <v>0</v>
      </c>
      <c r="G111">
        <v>0</v>
      </c>
      <c r="H111" s="2">
        <v>1.14858123013E-10</v>
      </c>
      <c r="I111">
        <v>0</v>
      </c>
      <c r="J111" s="2">
        <v>3.5227376571399999E-11</v>
      </c>
      <c r="K111" s="2">
        <v>5.0520698735600002E-11</v>
      </c>
      <c r="L111">
        <v>0</v>
      </c>
      <c r="M111" s="2">
        <v>1.95859994889E-10</v>
      </c>
      <c r="N111" s="2">
        <v>1.7750800829200001E-10</v>
      </c>
      <c r="O111">
        <v>157.69326913899999</v>
      </c>
      <c r="P111">
        <v>123.026227655</v>
      </c>
      <c r="Q111">
        <v>186.82726658000001</v>
      </c>
      <c r="R111">
        <v>261.52595108000003</v>
      </c>
      <c r="S111">
        <v>336.98400454599999</v>
      </c>
      <c r="T111">
        <v>399.26632497600002</v>
      </c>
      <c r="U111">
        <v>434.67695602100002</v>
      </c>
      <c r="V111">
        <v>434.67695602100002</v>
      </c>
      <c r="W111">
        <v>399.26632497600002</v>
      </c>
      <c r="X111">
        <v>336.98400454599999</v>
      </c>
      <c r="Y111">
        <v>261.52595108000003</v>
      </c>
      <c r="Z111">
        <v>186.82726658000001</v>
      </c>
      <c r="AA111">
        <v>123.026227655</v>
      </c>
      <c r="AB111">
        <v>74.807947312699994</v>
      </c>
      <c r="AC111">
        <v>42.091714501200002</v>
      </c>
      <c r="AD111">
        <v>21.9681128601</v>
      </c>
      <c r="AE111">
        <v>10.6640607623</v>
      </c>
      <c r="AF111">
        <v>4.8295433294599999</v>
      </c>
      <c r="AG111">
        <v>2.0473457095000001</v>
      </c>
      <c r="AH111">
        <v>0.81535823434700005</v>
      </c>
      <c r="AI111">
        <v>0.30624186632099998</v>
      </c>
      <c r="AJ111">
        <v>0.10892699313</v>
      </c>
      <c r="AK111">
        <v>3.68518618554E-2</v>
      </c>
      <c r="AL111">
        <v>1.1913209641899999E-2</v>
      </c>
      <c r="AM111">
        <v>3.6976198475800002E-3</v>
      </c>
      <c r="AN111">
        <v>1.10737827121E-3</v>
      </c>
      <c r="AO111">
        <v>3.2164366092799998E-4</v>
      </c>
      <c r="AP111" s="2">
        <v>9.1084549924599995E-5</v>
      </c>
      <c r="AQ111" s="2">
        <v>2.5283260240999999E-5</v>
      </c>
      <c r="AR111" s="2">
        <v>6.9171869121399997E-6</v>
      </c>
      <c r="AS111" s="2">
        <v>1.8756270314699999E-6</v>
      </c>
      <c r="AT111" s="2">
        <v>6.9601533425500003E-7</v>
      </c>
    </row>
    <row r="112" spans="1:46" x14ac:dyDescent="0.35">
      <c r="A112">
        <v>21</v>
      </c>
      <c r="B112">
        <v>16</v>
      </c>
      <c r="C112">
        <v>0</v>
      </c>
      <c r="D112">
        <v>0</v>
      </c>
      <c r="E112" s="2">
        <v>1.2060630272299999E-10</v>
      </c>
      <c r="F112">
        <v>0</v>
      </c>
      <c r="G112">
        <v>0</v>
      </c>
      <c r="H112" s="2">
        <v>1.14858123013E-10</v>
      </c>
      <c r="I112">
        <v>0</v>
      </c>
      <c r="J112" s="2">
        <v>3.5227376571399999E-11</v>
      </c>
      <c r="K112" s="2">
        <v>5.0520698735600002E-11</v>
      </c>
      <c r="L112">
        <v>0</v>
      </c>
      <c r="M112" s="2">
        <v>1.95859994889E-10</v>
      </c>
      <c r="N112" s="2">
        <v>1.7750800829200001E-10</v>
      </c>
      <c r="O112">
        <v>157.69326913899999</v>
      </c>
      <c r="P112">
        <v>123.026227655</v>
      </c>
      <c r="Q112">
        <v>186.82726658000001</v>
      </c>
      <c r="R112">
        <v>261.52595108000003</v>
      </c>
      <c r="S112">
        <v>336.98400454599999</v>
      </c>
      <c r="T112">
        <v>399.26632497600002</v>
      </c>
      <c r="U112">
        <v>434.67695602100002</v>
      </c>
      <c r="V112">
        <v>434.67695602100002</v>
      </c>
      <c r="W112">
        <v>399.26632497600002</v>
      </c>
      <c r="X112">
        <v>336.98400454599999</v>
      </c>
      <c r="Y112">
        <v>261.52595108000003</v>
      </c>
      <c r="Z112">
        <v>186.82726658000001</v>
      </c>
      <c r="AA112">
        <v>123.026227655</v>
      </c>
      <c r="AB112">
        <v>74.807947312699994</v>
      </c>
      <c r="AC112">
        <v>42.091714501200002</v>
      </c>
      <c r="AD112">
        <v>21.9681128601</v>
      </c>
      <c r="AE112">
        <v>10.6640607623</v>
      </c>
      <c r="AF112">
        <v>4.8295433294599999</v>
      </c>
      <c r="AG112">
        <v>2.0473457095000001</v>
      </c>
      <c r="AH112">
        <v>0.81535823434700005</v>
      </c>
      <c r="AI112">
        <v>0.30624186632099998</v>
      </c>
      <c r="AJ112">
        <v>0.10892699313</v>
      </c>
      <c r="AK112">
        <v>3.68518618554E-2</v>
      </c>
      <c r="AL112">
        <v>1.1913209641899999E-2</v>
      </c>
      <c r="AM112">
        <v>3.6976198475800002E-3</v>
      </c>
      <c r="AN112">
        <v>1.10737827121E-3</v>
      </c>
      <c r="AO112">
        <v>3.2164366092799998E-4</v>
      </c>
      <c r="AP112" s="2">
        <v>9.1084549924599995E-5</v>
      </c>
      <c r="AQ112" s="2">
        <v>2.5283260240999999E-5</v>
      </c>
      <c r="AR112" s="2">
        <v>6.9171869121399997E-6</v>
      </c>
      <c r="AS112" s="2">
        <v>1.8756270314699999E-6</v>
      </c>
      <c r="AT112" s="2">
        <v>6.9601533425500003E-7</v>
      </c>
    </row>
    <row r="113" spans="1:46" x14ac:dyDescent="0.35">
      <c r="A113">
        <v>21</v>
      </c>
      <c r="B113">
        <v>31</v>
      </c>
      <c r="C113">
        <v>0</v>
      </c>
      <c r="D113">
        <v>0</v>
      </c>
      <c r="E113" s="2">
        <v>5.2897501194200002E-12</v>
      </c>
      <c r="F113">
        <v>0</v>
      </c>
      <c r="G113">
        <v>0</v>
      </c>
      <c r="H113" s="2">
        <v>5.0376369742299997E-12</v>
      </c>
      <c r="I113">
        <v>0</v>
      </c>
      <c r="J113" s="2">
        <v>1.54506037594E-12</v>
      </c>
      <c r="K113" s="2">
        <v>2.2158201199799998E-12</v>
      </c>
      <c r="L113">
        <v>0</v>
      </c>
      <c r="M113" s="2">
        <v>8.5903506530299998E-12</v>
      </c>
      <c r="N113" s="2">
        <v>7.7854389601800005E-12</v>
      </c>
      <c r="O113">
        <v>6.91637145345</v>
      </c>
      <c r="P113">
        <v>5.3958871778699997</v>
      </c>
      <c r="Q113">
        <v>8.1941783587699994</v>
      </c>
      <c r="R113">
        <v>11.470436450899999</v>
      </c>
      <c r="S113">
        <v>14.7800001994</v>
      </c>
      <c r="T113">
        <v>17.51168092</v>
      </c>
      <c r="U113">
        <v>19.0647787728</v>
      </c>
      <c r="V113">
        <v>19.0647787728</v>
      </c>
      <c r="W113">
        <v>17.51168092</v>
      </c>
      <c r="X113">
        <v>14.7800001994</v>
      </c>
      <c r="Y113">
        <v>11.470436450899999</v>
      </c>
      <c r="Z113">
        <v>8.1941783587699994</v>
      </c>
      <c r="AA113">
        <v>5.3958871778699997</v>
      </c>
      <c r="AB113">
        <v>3.2810503207299999</v>
      </c>
      <c r="AC113">
        <v>1.8461278290000001</v>
      </c>
      <c r="AD113">
        <v>0.963513721933</v>
      </c>
      <c r="AE113">
        <v>0.467721963257</v>
      </c>
      <c r="AF113">
        <v>0.211822075853</v>
      </c>
      <c r="AG113">
        <v>8.9795864451800003E-2</v>
      </c>
      <c r="AH113">
        <v>3.5761326067799998E-2</v>
      </c>
      <c r="AI113">
        <v>1.3431660803600001E-2</v>
      </c>
      <c r="AJ113">
        <v>4.7774996986800003E-3</v>
      </c>
      <c r="AK113">
        <v>1.6163097304999999E-3</v>
      </c>
      <c r="AL113">
        <v>5.2250919481800005E-4</v>
      </c>
      <c r="AM113">
        <v>1.6217630910400001E-4</v>
      </c>
      <c r="AN113" s="2">
        <v>4.8569222421699997E-5</v>
      </c>
      <c r="AO113" s="2">
        <v>1.41071781109E-5</v>
      </c>
      <c r="AP113" s="2">
        <v>3.9949364002000001E-6</v>
      </c>
      <c r="AQ113" s="2">
        <v>1.1089149228499999E-6</v>
      </c>
      <c r="AR113" s="2">
        <v>3.03385390883E-7</v>
      </c>
      <c r="AS113" s="2">
        <v>8.2264343485299998E-8</v>
      </c>
      <c r="AT113" s="2">
        <v>3.0526988344500001E-8</v>
      </c>
    </row>
    <row r="114" spans="1:46" x14ac:dyDescent="0.35">
      <c r="A114">
        <v>21</v>
      </c>
      <c r="B114">
        <v>45</v>
      </c>
      <c r="C114">
        <v>0</v>
      </c>
      <c r="D114">
        <v>0</v>
      </c>
      <c r="E114" s="2">
        <v>5.2897501194200002E-12</v>
      </c>
      <c r="F114">
        <v>0</v>
      </c>
      <c r="G114">
        <v>0</v>
      </c>
      <c r="H114" s="2">
        <v>5.0376369742299997E-12</v>
      </c>
      <c r="I114">
        <v>0</v>
      </c>
      <c r="J114" s="2">
        <v>1.54506037594E-12</v>
      </c>
      <c r="K114" s="2">
        <v>2.2158201199799998E-12</v>
      </c>
      <c r="L114">
        <v>0</v>
      </c>
      <c r="M114" s="2">
        <v>8.5903506530299998E-12</v>
      </c>
      <c r="N114" s="2">
        <v>7.7854389601800005E-12</v>
      </c>
      <c r="O114">
        <v>6.91637145345</v>
      </c>
      <c r="P114">
        <v>5.3958871778699997</v>
      </c>
      <c r="Q114">
        <v>8.1941783587699994</v>
      </c>
      <c r="R114">
        <v>11.470436450899999</v>
      </c>
      <c r="S114">
        <v>14.7800001994</v>
      </c>
      <c r="T114">
        <v>17.51168092</v>
      </c>
      <c r="U114">
        <v>19.0647787728</v>
      </c>
      <c r="V114">
        <v>19.0647787728</v>
      </c>
      <c r="W114">
        <v>17.51168092</v>
      </c>
      <c r="X114">
        <v>14.7800001994</v>
      </c>
      <c r="Y114">
        <v>11.470436450899999</v>
      </c>
      <c r="Z114">
        <v>8.1941783587699994</v>
      </c>
      <c r="AA114">
        <v>5.3958871778699997</v>
      </c>
      <c r="AB114">
        <v>3.2810503207299999</v>
      </c>
      <c r="AC114">
        <v>1.8461278290000001</v>
      </c>
      <c r="AD114">
        <v>0.963513721933</v>
      </c>
      <c r="AE114">
        <v>0.467721963257</v>
      </c>
      <c r="AF114">
        <v>0.211822075853</v>
      </c>
      <c r="AG114">
        <v>8.9795864451800003E-2</v>
      </c>
      <c r="AH114">
        <v>3.5761326067799998E-2</v>
      </c>
      <c r="AI114">
        <v>1.3431660803600001E-2</v>
      </c>
      <c r="AJ114">
        <v>4.7774996986800003E-3</v>
      </c>
      <c r="AK114">
        <v>1.6163097304999999E-3</v>
      </c>
      <c r="AL114">
        <v>5.2250919481800005E-4</v>
      </c>
      <c r="AM114">
        <v>1.6217630910400001E-4</v>
      </c>
      <c r="AN114" s="2">
        <v>4.8569222421699997E-5</v>
      </c>
      <c r="AO114" s="2">
        <v>1.41071781109E-5</v>
      </c>
      <c r="AP114" s="2">
        <v>3.9949364002000001E-6</v>
      </c>
      <c r="AQ114" s="2">
        <v>1.1089149228499999E-6</v>
      </c>
      <c r="AR114" s="2">
        <v>3.03385390883E-7</v>
      </c>
      <c r="AS114" s="2">
        <v>8.2264343485299998E-8</v>
      </c>
      <c r="AT114" s="2">
        <v>3.0526988344500001E-8</v>
      </c>
    </row>
    <row r="115" spans="1:46" x14ac:dyDescent="0.35">
      <c r="A115">
        <v>21</v>
      </c>
      <c r="B115">
        <v>56</v>
      </c>
      <c r="C115">
        <v>0</v>
      </c>
      <c r="D115">
        <v>0</v>
      </c>
      <c r="E115" s="2">
        <v>5.2897501194200002E-12</v>
      </c>
      <c r="F115">
        <v>0</v>
      </c>
      <c r="G115">
        <v>0</v>
      </c>
      <c r="H115" s="2">
        <v>5.0376369742299997E-12</v>
      </c>
      <c r="I115">
        <v>0</v>
      </c>
      <c r="J115" s="2">
        <v>1.54506037594E-12</v>
      </c>
      <c r="K115" s="2">
        <v>2.2158201199799998E-12</v>
      </c>
      <c r="L115">
        <v>0</v>
      </c>
      <c r="M115" s="2">
        <v>8.5903506530299998E-12</v>
      </c>
      <c r="N115" s="2">
        <v>7.7854389601800005E-12</v>
      </c>
      <c r="O115">
        <v>6.91637145345</v>
      </c>
      <c r="P115">
        <v>5.3958871778699997</v>
      </c>
      <c r="Q115">
        <v>8.1941783587699994</v>
      </c>
      <c r="R115">
        <v>11.470436450899999</v>
      </c>
      <c r="S115">
        <v>14.7800001994</v>
      </c>
      <c r="T115">
        <v>17.51168092</v>
      </c>
      <c r="U115">
        <v>19.0647787728</v>
      </c>
      <c r="V115">
        <v>19.0647787728</v>
      </c>
      <c r="W115">
        <v>17.51168092</v>
      </c>
      <c r="X115">
        <v>14.7800001994</v>
      </c>
      <c r="Y115">
        <v>11.470436450899999</v>
      </c>
      <c r="Z115">
        <v>8.1941783587699994</v>
      </c>
      <c r="AA115">
        <v>5.3958871778699997</v>
      </c>
      <c r="AB115">
        <v>3.2810503207299999</v>
      </c>
      <c r="AC115">
        <v>1.8461278290000001</v>
      </c>
      <c r="AD115">
        <v>0.963513721933</v>
      </c>
      <c r="AE115">
        <v>0.467721963257</v>
      </c>
      <c r="AF115">
        <v>0.211822075853</v>
      </c>
      <c r="AG115">
        <v>8.9795864451800003E-2</v>
      </c>
      <c r="AH115">
        <v>3.5761326067799998E-2</v>
      </c>
      <c r="AI115">
        <v>1.3431660803600001E-2</v>
      </c>
      <c r="AJ115">
        <v>4.7774996986800003E-3</v>
      </c>
      <c r="AK115">
        <v>1.6163097304999999E-3</v>
      </c>
      <c r="AL115">
        <v>5.2250919481800005E-4</v>
      </c>
      <c r="AM115">
        <v>1.6217630910400001E-4</v>
      </c>
      <c r="AN115" s="2">
        <v>4.8569222421699997E-5</v>
      </c>
      <c r="AO115" s="2">
        <v>1.41071781109E-5</v>
      </c>
      <c r="AP115" s="2">
        <v>3.9949364002000001E-6</v>
      </c>
      <c r="AQ115" s="2">
        <v>1.1089149228499999E-6</v>
      </c>
      <c r="AR115" s="2">
        <v>3.03385390883E-7</v>
      </c>
      <c r="AS115" s="2">
        <v>8.2264343485299998E-8</v>
      </c>
      <c r="AT115" s="2">
        <v>3.0526988344500001E-8</v>
      </c>
    </row>
    <row r="116" spans="1:46" x14ac:dyDescent="0.35">
      <c r="A116">
        <v>21</v>
      </c>
      <c r="B116">
        <v>57</v>
      </c>
      <c r="C116">
        <v>0</v>
      </c>
      <c r="D116">
        <v>0</v>
      </c>
      <c r="E116" s="2">
        <v>1.2060630272299999E-10</v>
      </c>
      <c r="F116">
        <v>0</v>
      </c>
      <c r="G116">
        <v>0</v>
      </c>
      <c r="H116" s="2">
        <v>1.14858123013E-10</v>
      </c>
      <c r="I116">
        <v>0</v>
      </c>
      <c r="J116" s="2">
        <v>3.5227376571399999E-11</v>
      </c>
      <c r="K116" s="2">
        <v>5.0520698735600002E-11</v>
      </c>
      <c r="L116">
        <v>0</v>
      </c>
      <c r="M116" s="2">
        <v>1.95859994889E-10</v>
      </c>
      <c r="N116" s="2">
        <v>1.7750800829200001E-10</v>
      </c>
      <c r="O116">
        <v>157.69326913899999</v>
      </c>
      <c r="P116">
        <v>123.026227655</v>
      </c>
      <c r="Q116">
        <v>186.82726658000001</v>
      </c>
      <c r="R116">
        <v>261.52595108000003</v>
      </c>
      <c r="S116">
        <v>336.98400454599999</v>
      </c>
      <c r="T116">
        <v>399.26632497600002</v>
      </c>
      <c r="U116">
        <v>434.67695602100002</v>
      </c>
      <c r="V116">
        <v>434.67695602100002</v>
      </c>
      <c r="W116">
        <v>399.26632497600002</v>
      </c>
      <c r="X116">
        <v>336.98400454599999</v>
      </c>
      <c r="Y116">
        <v>261.52595108000003</v>
      </c>
      <c r="Z116">
        <v>186.82726658000001</v>
      </c>
      <c r="AA116">
        <v>123.026227655</v>
      </c>
      <c r="AB116">
        <v>74.807947312699994</v>
      </c>
      <c r="AC116">
        <v>42.091714501200002</v>
      </c>
      <c r="AD116">
        <v>21.9681128601</v>
      </c>
      <c r="AE116">
        <v>10.6640607623</v>
      </c>
      <c r="AF116">
        <v>4.8295433294599999</v>
      </c>
      <c r="AG116">
        <v>2.0473457095000001</v>
      </c>
      <c r="AH116">
        <v>0.81535823434700005</v>
      </c>
      <c r="AI116">
        <v>0.30624186632099998</v>
      </c>
      <c r="AJ116">
        <v>0.10892699313</v>
      </c>
      <c r="AK116">
        <v>3.68518618554E-2</v>
      </c>
      <c r="AL116">
        <v>1.1913209641899999E-2</v>
      </c>
      <c r="AM116">
        <v>3.6976198475800002E-3</v>
      </c>
      <c r="AN116">
        <v>1.10737827121E-3</v>
      </c>
      <c r="AO116">
        <v>3.2164366092799998E-4</v>
      </c>
      <c r="AP116" s="2">
        <v>9.1084549924599995E-5</v>
      </c>
      <c r="AQ116" s="2">
        <v>2.5283260240999999E-5</v>
      </c>
      <c r="AR116" s="2">
        <v>6.9171869121399997E-6</v>
      </c>
      <c r="AS116" s="2">
        <v>1.8756270314699999E-6</v>
      </c>
      <c r="AT116" s="2">
        <v>6.9601533425500003E-7</v>
      </c>
    </row>
    <row r="117" spans="1:46" x14ac:dyDescent="0.35">
      <c r="A117">
        <v>21</v>
      </c>
      <c r="B117">
        <v>77</v>
      </c>
      <c r="C117">
        <v>0</v>
      </c>
      <c r="D117">
        <v>0</v>
      </c>
      <c r="E117" s="2">
        <v>1.2060630272299999E-10</v>
      </c>
      <c r="F117">
        <v>0</v>
      </c>
      <c r="G117">
        <v>0</v>
      </c>
      <c r="H117" s="2">
        <v>1.14858123013E-10</v>
      </c>
      <c r="I117">
        <v>0</v>
      </c>
      <c r="J117" s="2">
        <v>3.5227376571399999E-11</v>
      </c>
      <c r="K117" s="2">
        <v>5.0520698735600002E-11</v>
      </c>
      <c r="L117">
        <v>0</v>
      </c>
      <c r="M117" s="2">
        <v>1.95859994889E-10</v>
      </c>
      <c r="N117" s="2">
        <v>1.7750800829200001E-10</v>
      </c>
      <c r="O117">
        <v>157.69326913899999</v>
      </c>
      <c r="P117">
        <v>123.026227655</v>
      </c>
      <c r="Q117">
        <v>186.82726658000001</v>
      </c>
      <c r="R117">
        <v>261.52595108000003</v>
      </c>
      <c r="S117">
        <v>336.98400454599999</v>
      </c>
      <c r="T117">
        <v>399.26632497600002</v>
      </c>
      <c r="U117">
        <v>434.67695602100002</v>
      </c>
      <c r="V117">
        <v>434.67695602100002</v>
      </c>
      <c r="W117">
        <v>399.26632497600002</v>
      </c>
      <c r="X117">
        <v>336.98400454599999</v>
      </c>
      <c r="Y117">
        <v>261.52595108000003</v>
      </c>
      <c r="Z117">
        <v>186.82726658000001</v>
      </c>
      <c r="AA117">
        <v>123.026227655</v>
      </c>
      <c r="AB117">
        <v>74.807947312699994</v>
      </c>
      <c r="AC117">
        <v>42.091714501200002</v>
      </c>
      <c r="AD117">
        <v>21.9681128601</v>
      </c>
      <c r="AE117">
        <v>10.6640607623</v>
      </c>
      <c r="AF117">
        <v>4.8295433294599999</v>
      </c>
      <c r="AG117">
        <v>2.0473457095000001</v>
      </c>
      <c r="AH117">
        <v>0.81535823434700005</v>
      </c>
      <c r="AI117">
        <v>0.30624186632099998</v>
      </c>
      <c r="AJ117">
        <v>0.10892699313</v>
      </c>
      <c r="AK117">
        <v>3.68518618554E-2</v>
      </c>
      <c r="AL117">
        <v>1.1913209641899999E-2</v>
      </c>
      <c r="AM117">
        <v>3.6976198475800002E-3</v>
      </c>
      <c r="AN117">
        <v>1.10737827121E-3</v>
      </c>
      <c r="AO117">
        <v>3.2164366092799998E-4</v>
      </c>
      <c r="AP117" s="2">
        <v>9.1084549924599995E-5</v>
      </c>
      <c r="AQ117" s="2">
        <v>2.5283260240999999E-5</v>
      </c>
      <c r="AR117" s="2">
        <v>6.9171869121399997E-6</v>
      </c>
      <c r="AS117" s="2">
        <v>1.8756270314699999E-6</v>
      </c>
      <c r="AT117" s="2">
        <v>6.9601533425500003E-7</v>
      </c>
    </row>
    <row r="118" spans="1:46" x14ac:dyDescent="0.35">
      <c r="A118">
        <v>21</v>
      </c>
      <c r="B118">
        <v>78</v>
      </c>
      <c r="C118">
        <v>0</v>
      </c>
      <c r="D118">
        <v>0</v>
      </c>
      <c r="E118" s="2">
        <v>5.2897501194200002E-12</v>
      </c>
      <c r="F118">
        <v>0</v>
      </c>
      <c r="G118">
        <v>0</v>
      </c>
      <c r="H118" s="2">
        <v>5.0376369742299997E-12</v>
      </c>
      <c r="I118">
        <v>0</v>
      </c>
      <c r="J118" s="2">
        <v>1.54506037594E-12</v>
      </c>
      <c r="K118" s="2">
        <v>2.2158201199799998E-12</v>
      </c>
      <c r="L118">
        <v>0</v>
      </c>
      <c r="M118" s="2">
        <v>8.5903506530299998E-12</v>
      </c>
      <c r="N118" s="2">
        <v>7.7854389601800005E-12</v>
      </c>
      <c r="O118">
        <v>6.91637145345</v>
      </c>
      <c r="P118">
        <v>5.3958871778699997</v>
      </c>
      <c r="Q118">
        <v>8.1941783587699994</v>
      </c>
      <c r="R118">
        <v>11.470436450899999</v>
      </c>
      <c r="S118">
        <v>14.7800001994</v>
      </c>
      <c r="T118">
        <v>17.51168092</v>
      </c>
      <c r="U118">
        <v>19.0647787728</v>
      </c>
      <c r="V118">
        <v>19.0647787728</v>
      </c>
      <c r="W118">
        <v>17.51168092</v>
      </c>
      <c r="X118">
        <v>14.7800001994</v>
      </c>
      <c r="Y118">
        <v>11.470436450899999</v>
      </c>
      <c r="Z118">
        <v>8.1941783587699994</v>
      </c>
      <c r="AA118">
        <v>5.3958871778699997</v>
      </c>
      <c r="AB118">
        <v>3.2810503207299999</v>
      </c>
      <c r="AC118">
        <v>1.8461278290000001</v>
      </c>
      <c r="AD118">
        <v>0.963513721933</v>
      </c>
      <c r="AE118">
        <v>0.467721963257</v>
      </c>
      <c r="AF118">
        <v>0.211822075853</v>
      </c>
      <c r="AG118">
        <v>8.9795864451800003E-2</v>
      </c>
      <c r="AH118">
        <v>3.5761326067799998E-2</v>
      </c>
      <c r="AI118">
        <v>1.3431660803600001E-2</v>
      </c>
      <c r="AJ118">
        <v>4.7774996986800003E-3</v>
      </c>
      <c r="AK118">
        <v>1.6163097304999999E-3</v>
      </c>
      <c r="AL118">
        <v>5.2250919481800005E-4</v>
      </c>
      <c r="AM118">
        <v>1.6217630910400001E-4</v>
      </c>
      <c r="AN118" s="2">
        <v>4.8569222421699997E-5</v>
      </c>
      <c r="AO118" s="2">
        <v>1.41071781109E-5</v>
      </c>
      <c r="AP118" s="2">
        <v>3.9949364002000001E-6</v>
      </c>
      <c r="AQ118" s="2">
        <v>1.1089149228499999E-6</v>
      </c>
      <c r="AR118" s="2">
        <v>3.03385390883E-7</v>
      </c>
      <c r="AS118" s="2">
        <v>8.2264343485299998E-8</v>
      </c>
      <c r="AT118" s="2">
        <v>3.0526988344500001E-8</v>
      </c>
    </row>
    <row r="119" spans="1:46" x14ac:dyDescent="0.35">
      <c r="A119">
        <v>21</v>
      </c>
      <c r="B119">
        <v>92</v>
      </c>
      <c r="C119">
        <v>0</v>
      </c>
      <c r="D119">
        <v>0</v>
      </c>
      <c r="E119" s="2">
        <v>1.2060630272299999E-10</v>
      </c>
      <c r="F119">
        <v>0</v>
      </c>
      <c r="G119">
        <v>0</v>
      </c>
      <c r="H119" s="2">
        <v>1.14858123013E-10</v>
      </c>
      <c r="I119">
        <v>0</v>
      </c>
      <c r="J119" s="2">
        <v>3.5227376571399999E-11</v>
      </c>
      <c r="K119" s="2">
        <v>5.0520698735600002E-11</v>
      </c>
      <c r="L119">
        <v>0</v>
      </c>
      <c r="M119" s="2">
        <v>1.95859994889E-10</v>
      </c>
      <c r="N119" s="2">
        <v>1.7750800829200001E-10</v>
      </c>
      <c r="O119">
        <v>157.69326913899999</v>
      </c>
      <c r="P119">
        <v>123.026227655</v>
      </c>
      <c r="Q119">
        <v>186.82726658000001</v>
      </c>
      <c r="R119">
        <v>261.52595108000003</v>
      </c>
      <c r="S119">
        <v>336.98400454599999</v>
      </c>
      <c r="T119">
        <v>399.26632497600002</v>
      </c>
      <c r="U119">
        <v>434.67695602100002</v>
      </c>
      <c r="V119">
        <v>434.67695602100002</v>
      </c>
      <c r="W119">
        <v>399.26632497600002</v>
      </c>
      <c r="X119">
        <v>336.98400454599999</v>
      </c>
      <c r="Y119">
        <v>261.52595108000003</v>
      </c>
      <c r="Z119">
        <v>186.82726658000001</v>
      </c>
      <c r="AA119">
        <v>123.026227655</v>
      </c>
      <c r="AB119">
        <v>74.807947312699994</v>
      </c>
      <c r="AC119">
        <v>42.091714501200002</v>
      </c>
      <c r="AD119">
        <v>21.9681128601</v>
      </c>
      <c r="AE119">
        <v>10.6640607623</v>
      </c>
      <c r="AF119">
        <v>4.8295433294599999</v>
      </c>
      <c r="AG119">
        <v>2.0473457095000001</v>
      </c>
      <c r="AH119">
        <v>0.81535823434700005</v>
      </c>
      <c r="AI119">
        <v>0.30624186632099998</v>
      </c>
      <c r="AJ119">
        <v>0.10892699313</v>
      </c>
      <c r="AK119">
        <v>3.68518618554E-2</v>
      </c>
      <c r="AL119">
        <v>1.1913209641899999E-2</v>
      </c>
      <c r="AM119">
        <v>3.6976198475800002E-3</v>
      </c>
      <c r="AN119">
        <v>1.10737827121E-3</v>
      </c>
      <c r="AO119">
        <v>3.2164366092799998E-4</v>
      </c>
      <c r="AP119" s="2">
        <v>9.1084549924599995E-5</v>
      </c>
      <c r="AQ119" s="2">
        <v>2.5283260240999999E-5</v>
      </c>
      <c r="AR119" s="2">
        <v>6.9171869121399997E-6</v>
      </c>
      <c r="AS119" s="2">
        <v>1.8756270314699999E-6</v>
      </c>
      <c r="AT119" s="2">
        <v>6.9601533425500003E-7</v>
      </c>
    </row>
    <row r="120" spans="1:46" x14ac:dyDescent="0.35">
      <c r="A120">
        <v>21</v>
      </c>
      <c r="B120">
        <v>95</v>
      </c>
      <c r="C120">
        <v>0</v>
      </c>
      <c r="D120">
        <v>0</v>
      </c>
      <c r="E120" s="2">
        <v>5.2897501194200002E-12</v>
      </c>
      <c r="F120">
        <v>0</v>
      </c>
      <c r="G120">
        <v>0</v>
      </c>
      <c r="H120" s="2">
        <v>5.0376369742299997E-12</v>
      </c>
      <c r="I120">
        <v>0</v>
      </c>
      <c r="J120" s="2">
        <v>1.54506037594E-12</v>
      </c>
      <c r="K120" s="2">
        <v>2.2158201199799998E-12</v>
      </c>
      <c r="L120">
        <v>0</v>
      </c>
      <c r="M120" s="2">
        <v>8.5903506530299998E-12</v>
      </c>
      <c r="N120" s="2">
        <v>7.7854389601800005E-12</v>
      </c>
      <c r="O120">
        <v>6.91637145345</v>
      </c>
      <c r="P120">
        <v>5.3958871778699997</v>
      </c>
      <c r="Q120">
        <v>8.1941783587699994</v>
      </c>
      <c r="R120">
        <v>11.470436450899999</v>
      </c>
      <c r="S120">
        <v>14.7800001994</v>
      </c>
      <c r="T120">
        <v>17.51168092</v>
      </c>
      <c r="U120">
        <v>19.0647787728</v>
      </c>
      <c r="V120">
        <v>19.0647787728</v>
      </c>
      <c r="W120">
        <v>17.51168092</v>
      </c>
      <c r="X120">
        <v>14.7800001994</v>
      </c>
      <c r="Y120">
        <v>11.470436450899999</v>
      </c>
      <c r="Z120">
        <v>8.1941783587699994</v>
      </c>
      <c r="AA120">
        <v>5.3958871778699997</v>
      </c>
      <c r="AB120">
        <v>3.2810503207299999</v>
      </c>
      <c r="AC120">
        <v>1.8461278290000001</v>
      </c>
      <c r="AD120">
        <v>0.963513721933</v>
      </c>
      <c r="AE120">
        <v>0.467721963257</v>
      </c>
      <c r="AF120">
        <v>0.211822075853</v>
      </c>
      <c r="AG120">
        <v>8.9795864451800003E-2</v>
      </c>
      <c r="AH120">
        <v>3.5761326067799998E-2</v>
      </c>
      <c r="AI120">
        <v>1.3431660803600001E-2</v>
      </c>
      <c r="AJ120">
        <v>4.7774996986800003E-3</v>
      </c>
      <c r="AK120">
        <v>1.6163097304999999E-3</v>
      </c>
      <c r="AL120">
        <v>5.2250919481800005E-4</v>
      </c>
      <c r="AM120">
        <v>1.6217630910400001E-4</v>
      </c>
      <c r="AN120" s="2">
        <v>4.8569222421699997E-5</v>
      </c>
      <c r="AO120" s="2">
        <v>1.41071781109E-5</v>
      </c>
      <c r="AP120" s="2">
        <v>3.9949364002000001E-6</v>
      </c>
      <c r="AQ120" s="2">
        <v>1.1089149228499999E-6</v>
      </c>
      <c r="AR120" s="2">
        <v>3.03385390883E-7</v>
      </c>
      <c r="AS120" s="2">
        <v>8.2264343485299998E-8</v>
      </c>
      <c r="AT120" s="2">
        <v>3.0526988344500001E-8</v>
      </c>
    </row>
    <row r="121" spans="1:46" x14ac:dyDescent="0.35">
      <c r="A121">
        <v>21</v>
      </c>
      <c r="B121">
        <v>100</v>
      </c>
      <c r="C121">
        <v>0</v>
      </c>
      <c r="D121">
        <v>0</v>
      </c>
      <c r="E121" s="2">
        <v>5.2897501194200002E-12</v>
      </c>
      <c r="F121">
        <v>0</v>
      </c>
      <c r="G121">
        <v>0</v>
      </c>
      <c r="H121" s="2">
        <v>5.0376369742299997E-12</v>
      </c>
      <c r="I121">
        <v>0</v>
      </c>
      <c r="J121" s="2">
        <v>1.54506037594E-12</v>
      </c>
      <c r="K121" s="2">
        <v>2.2158201199799998E-12</v>
      </c>
      <c r="L121">
        <v>0</v>
      </c>
      <c r="M121" s="2">
        <v>8.5903506530299998E-12</v>
      </c>
      <c r="N121" s="2">
        <v>7.7854389601800005E-12</v>
      </c>
      <c r="O121">
        <v>6.91637145345</v>
      </c>
      <c r="P121">
        <v>5.3958871778699997</v>
      </c>
      <c r="Q121">
        <v>8.1941783587699994</v>
      </c>
      <c r="R121">
        <v>11.470436450899999</v>
      </c>
      <c r="S121">
        <v>14.7800001994</v>
      </c>
      <c r="T121">
        <v>17.51168092</v>
      </c>
      <c r="U121">
        <v>19.0647787728</v>
      </c>
      <c r="V121">
        <v>19.0647787728</v>
      </c>
      <c r="W121">
        <v>17.51168092</v>
      </c>
      <c r="X121">
        <v>14.7800001994</v>
      </c>
      <c r="Y121">
        <v>11.470436450899999</v>
      </c>
      <c r="Z121">
        <v>8.1941783587699994</v>
      </c>
      <c r="AA121">
        <v>5.3958871778699997</v>
      </c>
      <c r="AB121">
        <v>3.2810503207299999</v>
      </c>
      <c r="AC121">
        <v>1.8461278290000001</v>
      </c>
      <c r="AD121">
        <v>0.963513721933</v>
      </c>
      <c r="AE121">
        <v>0.467721963257</v>
      </c>
      <c r="AF121">
        <v>0.211822075853</v>
      </c>
      <c r="AG121">
        <v>8.9795864451800003E-2</v>
      </c>
      <c r="AH121">
        <v>3.5761326067799998E-2</v>
      </c>
      <c r="AI121">
        <v>1.3431660803600001E-2</v>
      </c>
      <c r="AJ121">
        <v>4.7774996986800003E-3</v>
      </c>
      <c r="AK121">
        <v>1.6163097304999999E-3</v>
      </c>
      <c r="AL121">
        <v>5.2250919481800005E-4</v>
      </c>
      <c r="AM121">
        <v>1.6217630910400001E-4</v>
      </c>
      <c r="AN121" s="2">
        <v>4.8569222421699997E-5</v>
      </c>
      <c r="AO121" s="2">
        <v>1.41071781109E-5</v>
      </c>
      <c r="AP121" s="2">
        <v>3.9949364002000001E-6</v>
      </c>
      <c r="AQ121" s="2">
        <v>1.1089149228499999E-6</v>
      </c>
      <c r="AR121" s="2">
        <v>3.03385390883E-7</v>
      </c>
      <c r="AS121" s="2">
        <v>8.2264343485299998E-8</v>
      </c>
      <c r="AT121" s="2">
        <v>3.0526988344500001E-8</v>
      </c>
    </row>
    <row r="122" spans="1:46" x14ac:dyDescent="0.35">
      <c r="A122">
        <v>21</v>
      </c>
      <c r="B122">
        <v>104</v>
      </c>
      <c r="C122">
        <v>0</v>
      </c>
      <c r="D122">
        <v>0</v>
      </c>
      <c r="E122" s="2">
        <v>1.2060630272299999E-10</v>
      </c>
      <c r="F122">
        <v>0</v>
      </c>
      <c r="G122">
        <v>0</v>
      </c>
      <c r="H122" s="2">
        <v>1.14858123013E-10</v>
      </c>
      <c r="I122">
        <v>0</v>
      </c>
      <c r="J122" s="2">
        <v>3.5227376571399999E-11</v>
      </c>
      <c r="K122" s="2">
        <v>5.0520698735600002E-11</v>
      </c>
      <c r="L122">
        <v>0</v>
      </c>
      <c r="M122" s="2">
        <v>1.95859994889E-10</v>
      </c>
      <c r="N122" s="2">
        <v>1.7750800829200001E-10</v>
      </c>
      <c r="O122">
        <v>157.69326913899999</v>
      </c>
      <c r="P122">
        <v>123.026227655</v>
      </c>
      <c r="Q122">
        <v>186.82726658000001</v>
      </c>
      <c r="R122">
        <v>261.52595108000003</v>
      </c>
      <c r="S122">
        <v>336.98400454599999</v>
      </c>
      <c r="T122">
        <v>399.26632497600002</v>
      </c>
      <c r="U122">
        <v>434.67695602100002</v>
      </c>
      <c r="V122">
        <v>434.67695602100002</v>
      </c>
      <c r="W122">
        <v>399.26632497600002</v>
      </c>
      <c r="X122">
        <v>336.98400454599999</v>
      </c>
      <c r="Y122">
        <v>261.52595108000003</v>
      </c>
      <c r="Z122">
        <v>186.82726658000001</v>
      </c>
      <c r="AA122">
        <v>123.026227655</v>
      </c>
      <c r="AB122">
        <v>74.807947312699994</v>
      </c>
      <c r="AC122">
        <v>42.091714501200002</v>
      </c>
      <c r="AD122">
        <v>21.9681128601</v>
      </c>
      <c r="AE122">
        <v>10.6640607623</v>
      </c>
      <c r="AF122">
        <v>4.8295433294599999</v>
      </c>
      <c r="AG122">
        <v>2.0473457095000001</v>
      </c>
      <c r="AH122">
        <v>0.81535823434700005</v>
      </c>
      <c r="AI122">
        <v>0.30624186632099998</v>
      </c>
      <c r="AJ122">
        <v>0.10892699313</v>
      </c>
      <c r="AK122">
        <v>3.68518618554E-2</v>
      </c>
      <c r="AL122">
        <v>1.1913209641899999E-2</v>
      </c>
      <c r="AM122">
        <v>3.6976198475800002E-3</v>
      </c>
      <c r="AN122">
        <v>1.10737827121E-3</v>
      </c>
      <c r="AO122">
        <v>3.2164366092799998E-4</v>
      </c>
      <c r="AP122" s="2">
        <v>9.1084549924599995E-5</v>
      </c>
      <c r="AQ122" s="2">
        <v>2.5283260240999999E-5</v>
      </c>
      <c r="AR122" s="2">
        <v>6.9171869121399997E-6</v>
      </c>
      <c r="AS122" s="2">
        <v>1.8756270314699999E-6</v>
      </c>
      <c r="AT122" s="2">
        <v>6.9601533425500003E-7</v>
      </c>
    </row>
    <row r="123" spans="1:46" x14ac:dyDescent="0.35">
      <c r="A123">
        <v>34</v>
      </c>
      <c r="B123">
        <v>16</v>
      </c>
      <c r="C123">
        <v>0</v>
      </c>
      <c r="D123">
        <v>0</v>
      </c>
      <c r="E123" s="2">
        <v>6.0303151361399996E-11</v>
      </c>
      <c r="F123">
        <v>0</v>
      </c>
      <c r="G123">
        <v>0</v>
      </c>
      <c r="H123" s="2">
        <v>5.7429061506300002E-11</v>
      </c>
      <c r="I123">
        <v>0</v>
      </c>
      <c r="J123" s="2">
        <v>1.76136882857E-11</v>
      </c>
      <c r="K123" s="2">
        <v>2.5260349367800001E-11</v>
      </c>
      <c r="L123">
        <v>0</v>
      </c>
      <c r="M123" s="2">
        <v>9.7929997444599998E-11</v>
      </c>
      <c r="N123" s="2">
        <v>8.8754004146100002E-11</v>
      </c>
      <c r="O123">
        <v>78.846634569299994</v>
      </c>
      <c r="P123">
        <v>61.513113827700003</v>
      </c>
      <c r="Q123">
        <v>93.413633289900005</v>
      </c>
      <c r="R123">
        <v>130.76297554000001</v>
      </c>
      <c r="S123">
        <v>168.492002273</v>
      </c>
      <c r="T123">
        <v>199.63316248800001</v>
      </c>
      <c r="U123">
        <v>217.33847800999999</v>
      </c>
      <c r="V123">
        <v>217.33847800999999</v>
      </c>
      <c r="W123">
        <v>199.63316248800001</v>
      </c>
      <c r="X123">
        <v>168.492002273</v>
      </c>
      <c r="Y123">
        <v>130.76297554000001</v>
      </c>
      <c r="Z123">
        <v>93.413633289900005</v>
      </c>
      <c r="AA123">
        <v>61.513113827700003</v>
      </c>
      <c r="AB123">
        <v>37.403973656399998</v>
      </c>
      <c r="AC123">
        <v>21.045857250600001</v>
      </c>
      <c r="AD123">
        <v>10.984056430000001</v>
      </c>
      <c r="AE123">
        <v>5.3320303811300001</v>
      </c>
      <c r="AF123">
        <v>2.4147716647299999</v>
      </c>
      <c r="AG123">
        <v>1.02367285475</v>
      </c>
      <c r="AH123">
        <v>0.40767911717299998</v>
      </c>
      <c r="AI123">
        <v>0.15312093316100001</v>
      </c>
      <c r="AJ123">
        <v>5.4463496564999998E-2</v>
      </c>
      <c r="AK123">
        <v>1.84259309277E-2</v>
      </c>
      <c r="AL123">
        <v>5.9566048209300001E-3</v>
      </c>
      <c r="AM123">
        <v>1.8488099237900001E-3</v>
      </c>
      <c r="AN123">
        <v>5.5368913560700003E-4</v>
      </c>
      <c r="AO123">
        <v>1.6082183046399999E-4</v>
      </c>
      <c r="AP123" s="2">
        <v>4.5542274962299998E-5</v>
      </c>
      <c r="AQ123" s="2">
        <v>1.26416301205E-5</v>
      </c>
      <c r="AR123" s="2">
        <v>3.4585934560699999E-6</v>
      </c>
      <c r="AS123" s="2">
        <v>9.3781351573300002E-7</v>
      </c>
      <c r="AT123" s="2">
        <v>3.48007667127E-7</v>
      </c>
    </row>
    <row r="124" spans="1:46" x14ac:dyDescent="0.35">
      <c r="A124">
        <v>34</v>
      </c>
      <c r="B124">
        <v>31</v>
      </c>
      <c r="C124">
        <v>0</v>
      </c>
      <c r="D124">
        <v>0</v>
      </c>
      <c r="E124" s="2">
        <v>2.6448750597100001E-12</v>
      </c>
      <c r="F124">
        <v>0</v>
      </c>
      <c r="G124">
        <v>0</v>
      </c>
      <c r="H124" s="2">
        <v>2.5188184871200001E-12</v>
      </c>
      <c r="I124">
        <v>0</v>
      </c>
      <c r="J124" s="2">
        <v>7.72530187968E-13</v>
      </c>
      <c r="K124" s="2">
        <v>1.1079100599899999E-12</v>
      </c>
      <c r="L124">
        <v>0</v>
      </c>
      <c r="M124" s="2">
        <v>4.2951753265200001E-12</v>
      </c>
      <c r="N124" s="2">
        <v>3.8927194800900003E-12</v>
      </c>
      <c r="O124">
        <v>3.45818572672</v>
      </c>
      <c r="P124">
        <v>2.6979435889299999</v>
      </c>
      <c r="Q124">
        <v>4.0970891793800002</v>
      </c>
      <c r="R124">
        <v>5.7352182254399997</v>
      </c>
      <c r="S124">
        <v>7.3900000996999999</v>
      </c>
      <c r="T124">
        <v>8.7558404599999999</v>
      </c>
      <c r="U124">
        <v>9.5323893864200002</v>
      </c>
      <c r="V124">
        <v>9.5323893864200002</v>
      </c>
      <c r="W124">
        <v>8.7558404599999999</v>
      </c>
      <c r="X124">
        <v>7.3900000996999999</v>
      </c>
      <c r="Y124">
        <v>5.7352182254399997</v>
      </c>
      <c r="Z124">
        <v>4.0970891793800002</v>
      </c>
      <c r="AA124">
        <v>2.6979435889299999</v>
      </c>
      <c r="AB124">
        <v>1.64052516037</v>
      </c>
      <c r="AC124">
        <v>0.92306391450000003</v>
      </c>
      <c r="AD124">
        <v>0.48175686096699999</v>
      </c>
      <c r="AE124">
        <v>0.23386098162800001</v>
      </c>
      <c r="AF124">
        <v>0.105911037927</v>
      </c>
      <c r="AG124">
        <v>4.4897932225900002E-2</v>
      </c>
      <c r="AH124">
        <v>1.7880663033899999E-2</v>
      </c>
      <c r="AI124">
        <v>6.7158304017799998E-3</v>
      </c>
      <c r="AJ124">
        <v>2.3887498493400001E-3</v>
      </c>
      <c r="AK124">
        <v>8.0815486525100003E-4</v>
      </c>
      <c r="AL124">
        <v>2.6125459740900003E-4</v>
      </c>
      <c r="AM124" s="2">
        <v>8.1088154552100007E-5</v>
      </c>
      <c r="AN124" s="2">
        <v>2.42846112108E-5</v>
      </c>
      <c r="AO124" s="2">
        <v>7.05358905543E-6</v>
      </c>
      <c r="AP124" s="2">
        <v>1.9974682001000001E-6</v>
      </c>
      <c r="AQ124" s="2">
        <v>5.5445746142499995E-7</v>
      </c>
      <c r="AR124" s="2">
        <v>1.5169269544199999E-7</v>
      </c>
      <c r="AS124" s="2">
        <v>4.11321717427E-8</v>
      </c>
      <c r="AT124" s="2">
        <v>1.5263494172299999E-8</v>
      </c>
    </row>
    <row r="125" spans="1:46" x14ac:dyDescent="0.35">
      <c r="A125">
        <v>34</v>
      </c>
      <c r="B125">
        <v>45</v>
      </c>
      <c r="C125">
        <v>0</v>
      </c>
      <c r="D125">
        <v>0</v>
      </c>
      <c r="E125" s="2">
        <v>2.6448750597100001E-12</v>
      </c>
      <c r="F125">
        <v>0</v>
      </c>
      <c r="G125">
        <v>0</v>
      </c>
      <c r="H125" s="2">
        <v>2.5188184871200001E-12</v>
      </c>
      <c r="I125">
        <v>0</v>
      </c>
      <c r="J125" s="2">
        <v>7.72530187968E-13</v>
      </c>
      <c r="K125" s="2">
        <v>1.1079100599899999E-12</v>
      </c>
      <c r="L125">
        <v>0</v>
      </c>
      <c r="M125" s="2">
        <v>4.2951753265200001E-12</v>
      </c>
      <c r="N125" s="2">
        <v>3.8927194800900003E-12</v>
      </c>
      <c r="O125">
        <v>3.45818572672</v>
      </c>
      <c r="P125">
        <v>2.6979435889299999</v>
      </c>
      <c r="Q125">
        <v>4.0970891793800002</v>
      </c>
      <c r="R125">
        <v>5.7352182254399997</v>
      </c>
      <c r="S125">
        <v>7.3900000996999999</v>
      </c>
      <c r="T125">
        <v>8.7558404599999999</v>
      </c>
      <c r="U125">
        <v>9.5323893864200002</v>
      </c>
      <c r="V125">
        <v>9.5323893864200002</v>
      </c>
      <c r="W125">
        <v>8.7558404599999999</v>
      </c>
      <c r="X125">
        <v>7.3900000996999999</v>
      </c>
      <c r="Y125">
        <v>5.7352182254399997</v>
      </c>
      <c r="Z125">
        <v>4.0970891793800002</v>
      </c>
      <c r="AA125">
        <v>2.6979435889299999</v>
      </c>
      <c r="AB125">
        <v>1.64052516037</v>
      </c>
      <c r="AC125">
        <v>0.92306391450000003</v>
      </c>
      <c r="AD125">
        <v>0.48175686096699999</v>
      </c>
      <c r="AE125">
        <v>0.23386098162800001</v>
      </c>
      <c r="AF125">
        <v>0.105911037927</v>
      </c>
      <c r="AG125">
        <v>4.4897932225900002E-2</v>
      </c>
      <c r="AH125">
        <v>1.7880663033899999E-2</v>
      </c>
      <c r="AI125">
        <v>6.7158304017799998E-3</v>
      </c>
      <c r="AJ125">
        <v>2.3887498493400001E-3</v>
      </c>
      <c r="AK125">
        <v>8.0815486525100003E-4</v>
      </c>
      <c r="AL125">
        <v>2.6125459740900003E-4</v>
      </c>
      <c r="AM125" s="2">
        <v>8.1088154552100007E-5</v>
      </c>
      <c r="AN125" s="2">
        <v>2.42846112108E-5</v>
      </c>
      <c r="AO125" s="2">
        <v>7.05358905543E-6</v>
      </c>
      <c r="AP125" s="2">
        <v>1.9974682001000001E-6</v>
      </c>
      <c r="AQ125" s="2">
        <v>5.5445746142499995E-7</v>
      </c>
      <c r="AR125" s="2">
        <v>1.5169269544199999E-7</v>
      </c>
      <c r="AS125" s="2">
        <v>4.11321717427E-8</v>
      </c>
      <c r="AT125" s="2">
        <v>1.5263494172299999E-8</v>
      </c>
    </row>
    <row r="126" spans="1:46" x14ac:dyDescent="0.35">
      <c r="A126">
        <v>34</v>
      </c>
      <c r="B126">
        <v>56</v>
      </c>
      <c r="C126">
        <v>0</v>
      </c>
      <c r="D126">
        <v>0</v>
      </c>
      <c r="E126" s="2">
        <v>2.6448750597100001E-12</v>
      </c>
      <c r="F126">
        <v>0</v>
      </c>
      <c r="G126">
        <v>0</v>
      </c>
      <c r="H126" s="2">
        <v>2.5188184871200001E-12</v>
      </c>
      <c r="I126">
        <v>0</v>
      </c>
      <c r="J126" s="2">
        <v>7.72530187968E-13</v>
      </c>
      <c r="K126" s="2">
        <v>1.1079100599899999E-12</v>
      </c>
      <c r="L126">
        <v>0</v>
      </c>
      <c r="M126" s="2">
        <v>4.2951753265200001E-12</v>
      </c>
      <c r="N126" s="2">
        <v>3.8927194800900003E-12</v>
      </c>
      <c r="O126">
        <v>3.45818572672</v>
      </c>
      <c r="P126">
        <v>2.6979435889299999</v>
      </c>
      <c r="Q126">
        <v>4.0970891793800002</v>
      </c>
      <c r="R126">
        <v>5.7352182254399997</v>
      </c>
      <c r="S126">
        <v>7.3900000996999999</v>
      </c>
      <c r="T126">
        <v>8.7558404599999999</v>
      </c>
      <c r="U126">
        <v>9.5323893864200002</v>
      </c>
      <c r="V126">
        <v>9.5323893864200002</v>
      </c>
      <c r="W126">
        <v>8.7558404599999999</v>
      </c>
      <c r="X126">
        <v>7.3900000996999999</v>
      </c>
      <c r="Y126">
        <v>5.7352182254399997</v>
      </c>
      <c r="Z126">
        <v>4.0970891793800002</v>
      </c>
      <c r="AA126">
        <v>2.6979435889299999</v>
      </c>
      <c r="AB126">
        <v>1.64052516037</v>
      </c>
      <c r="AC126">
        <v>0.92306391450000003</v>
      </c>
      <c r="AD126">
        <v>0.48175686096699999</v>
      </c>
      <c r="AE126">
        <v>0.23386098162800001</v>
      </c>
      <c r="AF126">
        <v>0.105911037927</v>
      </c>
      <c r="AG126">
        <v>4.4897932225900002E-2</v>
      </c>
      <c r="AH126">
        <v>1.7880663033899999E-2</v>
      </c>
      <c r="AI126">
        <v>6.7158304017799998E-3</v>
      </c>
      <c r="AJ126">
        <v>2.3887498493400001E-3</v>
      </c>
      <c r="AK126">
        <v>8.0815486525100003E-4</v>
      </c>
      <c r="AL126">
        <v>2.6125459740900003E-4</v>
      </c>
      <c r="AM126" s="2">
        <v>8.1088154552100007E-5</v>
      </c>
      <c r="AN126" s="2">
        <v>2.42846112108E-5</v>
      </c>
      <c r="AO126" s="2">
        <v>7.05358905543E-6</v>
      </c>
      <c r="AP126" s="2">
        <v>1.9974682001000001E-6</v>
      </c>
      <c r="AQ126" s="2">
        <v>5.5445746142499995E-7</v>
      </c>
      <c r="AR126" s="2">
        <v>1.5169269544199999E-7</v>
      </c>
      <c r="AS126" s="2">
        <v>4.11321717427E-8</v>
      </c>
      <c r="AT126" s="2">
        <v>1.5263494172299999E-8</v>
      </c>
    </row>
    <row r="127" spans="1:46" x14ac:dyDescent="0.35">
      <c r="A127">
        <v>34</v>
      </c>
      <c r="B127">
        <v>57</v>
      </c>
      <c r="C127">
        <v>0</v>
      </c>
      <c r="D127">
        <v>0</v>
      </c>
      <c r="E127" s="2">
        <v>6.0303151361399996E-11</v>
      </c>
      <c r="F127">
        <v>0</v>
      </c>
      <c r="G127">
        <v>0</v>
      </c>
      <c r="H127" s="2">
        <v>5.7429061506300002E-11</v>
      </c>
      <c r="I127">
        <v>0</v>
      </c>
      <c r="J127" s="2">
        <v>1.76136882857E-11</v>
      </c>
      <c r="K127" s="2">
        <v>2.5260349367800001E-11</v>
      </c>
      <c r="L127">
        <v>0</v>
      </c>
      <c r="M127" s="2">
        <v>9.7929997444599998E-11</v>
      </c>
      <c r="N127" s="2">
        <v>8.8754004146100002E-11</v>
      </c>
      <c r="O127">
        <v>78.846634569299994</v>
      </c>
      <c r="P127">
        <v>61.513113827700003</v>
      </c>
      <c r="Q127">
        <v>93.413633289900005</v>
      </c>
      <c r="R127">
        <v>130.76297554000001</v>
      </c>
      <c r="S127">
        <v>168.492002273</v>
      </c>
      <c r="T127">
        <v>199.63316248800001</v>
      </c>
      <c r="U127">
        <v>217.33847800999999</v>
      </c>
      <c r="V127">
        <v>217.33847800999999</v>
      </c>
      <c r="W127">
        <v>199.63316248800001</v>
      </c>
      <c r="X127">
        <v>168.492002273</v>
      </c>
      <c r="Y127">
        <v>130.76297554000001</v>
      </c>
      <c r="Z127">
        <v>93.413633289900005</v>
      </c>
      <c r="AA127">
        <v>61.513113827700003</v>
      </c>
      <c r="AB127">
        <v>37.403973656399998</v>
      </c>
      <c r="AC127">
        <v>21.045857250600001</v>
      </c>
      <c r="AD127">
        <v>10.984056430000001</v>
      </c>
      <c r="AE127">
        <v>5.3320303811300001</v>
      </c>
      <c r="AF127">
        <v>2.4147716647299999</v>
      </c>
      <c r="AG127">
        <v>1.02367285475</v>
      </c>
      <c r="AH127">
        <v>0.40767911717299998</v>
      </c>
      <c r="AI127">
        <v>0.15312093316100001</v>
      </c>
      <c r="AJ127">
        <v>5.4463496564999998E-2</v>
      </c>
      <c r="AK127">
        <v>1.84259309277E-2</v>
      </c>
      <c r="AL127">
        <v>5.9566048209300001E-3</v>
      </c>
      <c r="AM127">
        <v>1.8488099237900001E-3</v>
      </c>
      <c r="AN127">
        <v>5.5368913560700003E-4</v>
      </c>
      <c r="AO127">
        <v>1.6082183046399999E-4</v>
      </c>
      <c r="AP127" s="2">
        <v>4.5542274962299998E-5</v>
      </c>
      <c r="AQ127" s="2">
        <v>1.26416301205E-5</v>
      </c>
      <c r="AR127" s="2">
        <v>3.4585934560699999E-6</v>
      </c>
      <c r="AS127" s="2">
        <v>9.3781351573300002E-7</v>
      </c>
      <c r="AT127" s="2">
        <v>3.48007667127E-7</v>
      </c>
    </row>
    <row r="128" spans="1:46" x14ac:dyDescent="0.35">
      <c r="A128">
        <v>34</v>
      </c>
      <c r="B128">
        <v>77</v>
      </c>
      <c r="C128">
        <v>0</v>
      </c>
      <c r="D128">
        <v>0</v>
      </c>
      <c r="E128" s="2">
        <v>6.0303151361399996E-11</v>
      </c>
      <c r="F128">
        <v>0</v>
      </c>
      <c r="G128">
        <v>0</v>
      </c>
      <c r="H128" s="2">
        <v>5.7429061506300002E-11</v>
      </c>
      <c r="I128">
        <v>0</v>
      </c>
      <c r="J128" s="2">
        <v>1.76136882857E-11</v>
      </c>
      <c r="K128" s="2">
        <v>2.5260349367800001E-11</v>
      </c>
      <c r="L128">
        <v>0</v>
      </c>
      <c r="M128" s="2">
        <v>9.7929997444599998E-11</v>
      </c>
      <c r="N128" s="2">
        <v>8.8754004146100002E-11</v>
      </c>
      <c r="O128">
        <v>78.846634569299994</v>
      </c>
      <c r="P128">
        <v>61.513113827700003</v>
      </c>
      <c r="Q128">
        <v>93.413633289900005</v>
      </c>
      <c r="R128">
        <v>130.76297554000001</v>
      </c>
      <c r="S128">
        <v>168.492002273</v>
      </c>
      <c r="T128">
        <v>199.63316248800001</v>
      </c>
      <c r="U128">
        <v>217.33847800999999</v>
      </c>
      <c r="V128">
        <v>217.33847800999999</v>
      </c>
      <c r="W128">
        <v>199.63316248800001</v>
      </c>
      <c r="X128">
        <v>168.492002273</v>
      </c>
      <c r="Y128">
        <v>130.76297554000001</v>
      </c>
      <c r="Z128">
        <v>93.413633289900005</v>
      </c>
      <c r="AA128">
        <v>61.513113827700003</v>
      </c>
      <c r="AB128">
        <v>37.403973656399998</v>
      </c>
      <c r="AC128">
        <v>21.045857250600001</v>
      </c>
      <c r="AD128">
        <v>10.984056430000001</v>
      </c>
      <c r="AE128">
        <v>5.3320303811300001</v>
      </c>
      <c r="AF128">
        <v>2.4147716647299999</v>
      </c>
      <c r="AG128">
        <v>1.02367285475</v>
      </c>
      <c r="AH128">
        <v>0.40767911717299998</v>
      </c>
      <c r="AI128">
        <v>0.15312093316100001</v>
      </c>
      <c r="AJ128">
        <v>5.4463496564999998E-2</v>
      </c>
      <c r="AK128">
        <v>1.84259309277E-2</v>
      </c>
      <c r="AL128">
        <v>5.9566048209300001E-3</v>
      </c>
      <c r="AM128">
        <v>1.8488099237900001E-3</v>
      </c>
      <c r="AN128">
        <v>5.5368913560700003E-4</v>
      </c>
      <c r="AO128">
        <v>1.6082183046399999E-4</v>
      </c>
      <c r="AP128" s="2">
        <v>4.5542274962299998E-5</v>
      </c>
      <c r="AQ128" s="2">
        <v>1.26416301205E-5</v>
      </c>
      <c r="AR128" s="2">
        <v>3.4585934560699999E-6</v>
      </c>
      <c r="AS128" s="2">
        <v>9.3781351573300002E-7</v>
      </c>
      <c r="AT128" s="2">
        <v>3.48007667127E-7</v>
      </c>
    </row>
    <row r="129" spans="1:46" x14ac:dyDescent="0.35">
      <c r="A129">
        <v>34</v>
      </c>
      <c r="B129">
        <v>78</v>
      </c>
      <c r="C129">
        <v>0</v>
      </c>
      <c r="D129">
        <v>0</v>
      </c>
      <c r="E129" s="2">
        <v>2.6448750597100001E-12</v>
      </c>
      <c r="F129">
        <v>0</v>
      </c>
      <c r="G129">
        <v>0</v>
      </c>
      <c r="H129" s="2">
        <v>2.5188184871200001E-12</v>
      </c>
      <c r="I129">
        <v>0</v>
      </c>
      <c r="J129" s="2">
        <v>7.72530187968E-13</v>
      </c>
      <c r="K129" s="2">
        <v>1.1079100599899999E-12</v>
      </c>
      <c r="L129">
        <v>0</v>
      </c>
      <c r="M129" s="2">
        <v>4.2951753265200001E-12</v>
      </c>
      <c r="N129" s="2">
        <v>3.8927194800900003E-12</v>
      </c>
      <c r="O129">
        <v>3.45818572672</v>
      </c>
      <c r="P129">
        <v>2.6979435889299999</v>
      </c>
      <c r="Q129">
        <v>4.0970891793800002</v>
      </c>
      <c r="R129">
        <v>5.7352182254399997</v>
      </c>
      <c r="S129">
        <v>7.3900000996999999</v>
      </c>
      <c r="T129">
        <v>8.7558404599999999</v>
      </c>
      <c r="U129">
        <v>9.5323893864200002</v>
      </c>
      <c r="V129">
        <v>9.5323893864200002</v>
      </c>
      <c r="W129">
        <v>8.7558404599999999</v>
      </c>
      <c r="X129">
        <v>7.3900000996999999</v>
      </c>
      <c r="Y129">
        <v>5.7352182254399997</v>
      </c>
      <c r="Z129">
        <v>4.0970891793800002</v>
      </c>
      <c r="AA129">
        <v>2.6979435889299999</v>
      </c>
      <c r="AB129">
        <v>1.64052516037</v>
      </c>
      <c r="AC129">
        <v>0.92306391450000003</v>
      </c>
      <c r="AD129">
        <v>0.48175686096699999</v>
      </c>
      <c r="AE129">
        <v>0.23386098162800001</v>
      </c>
      <c r="AF129">
        <v>0.105911037927</v>
      </c>
      <c r="AG129">
        <v>4.4897932225900002E-2</v>
      </c>
      <c r="AH129">
        <v>1.7880663033899999E-2</v>
      </c>
      <c r="AI129">
        <v>6.7158304017799998E-3</v>
      </c>
      <c r="AJ129">
        <v>2.3887498493400001E-3</v>
      </c>
      <c r="AK129">
        <v>8.0815486525100003E-4</v>
      </c>
      <c r="AL129">
        <v>2.6125459740900003E-4</v>
      </c>
      <c r="AM129" s="2">
        <v>8.1088154552100007E-5</v>
      </c>
      <c r="AN129" s="2">
        <v>2.42846112108E-5</v>
      </c>
      <c r="AO129" s="2">
        <v>7.05358905543E-6</v>
      </c>
      <c r="AP129" s="2">
        <v>1.9974682001000001E-6</v>
      </c>
      <c r="AQ129" s="2">
        <v>5.5445746142499995E-7</v>
      </c>
      <c r="AR129" s="2">
        <v>1.5169269544199999E-7</v>
      </c>
      <c r="AS129" s="2">
        <v>4.11321717427E-8</v>
      </c>
      <c r="AT129" s="2">
        <v>1.5263494172299999E-8</v>
      </c>
    </row>
    <row r="130" spans="1:46" x14ac:dyDescent="0.35">
      <c r="A130">
        <v>34</v>
      </c>
      <c r="B130">
        <v>92</v>
      </c>
      <c r="C130">
        <v>0</v>
      </c>
      <c r="D130">
        <v>0</v>
      </c>
      <c r="E130" s="2">
        <v>6.0303151361399996E-11</v>
      </c>
      <c r="F130">
        <v>0</v>
      </c>
      <c r="G130">
        <v>0</v>
      </c>
      <c r="H130" s="2">
        <v>5.7429061506300002E-11</v>
      </c>
      <c r="I130">
        <v>0</v>
      </c>
      <c r="J130" s="2">
        <v>1.76136882857E-11</v>
      </c>
      <c r="K130" s="2">
        <v>2.5260349367800001E-11</v>
      </c>
      <c r="L130">
        <v>0</v>
      </c>
      <c r="M130" s="2">
        <v>9.7929997444599998E-11</v>
      </c>
      <c r="N130" s="2">
        <v>8.8754004146100002E-11</v>
      </c>
      <c r="O130">
        <v>78.846634569299994</v>
      </c>
      <c r="P130">
        <v>61.513113827700003</v>
      </c>
      <c r="Q130">
        <v>93.413633289900005</v>
      </c>
      <c r="R130">
        <v>130.76297554000001</v>
      </c>
      <c r="S130">
        <v>168.492002273</v>
      </c>
      <c r="T130">
        <v>199.63316248800001</v>
      </c>
      <c r="U130">
        <v>217.33847800999999</v>
      </c>
      <c r="V130">
        <v>217.33847800999999</v>
      </c>
      <c r="W130">
        <v>199.63316248800001</v>
      </c>
      <c r="X130">
        <v>168.492002273</v>
      </c>
      <c r="Y130">
        <v>130.76297554000001</v>
      </c>
      <c r="Z130">
        <v>93.413633289900005</v>
      </c>
      <c r="AA130">
        <v>61.513113827700003</v>
      </c>
      <c r="AB130">
        <v>37.403973656399998</v>
      </c>
      <c r="AC130">
        <v>21.045857250600001</v>
      </c>
      <c r="AD130">
        <v>10.984056430000001</v>
      </c>
      <c r="AE130">
        <v>5.3320303811300001</v>
      </c>
      <c r="AF130">
        <v>2.4147716647299999</v>
      </c>
      <c r="AG130">
        <v>1.02367285475</v>
      </c>
      <c r="AH130">
        <v>0.40767911717299998</v>
      </c>
      <c r="AI130">
        <v>0.15312093316100001</v>
      </c>
      <c r="AJ130">
        <v>5.4463496564999998E-2</v>
      </c>
      <c r="AK130">
        <v>1.84259309277E-2</v>
      </c>
      <c r="AL130">
        <v>5.9566048209300001E-3</v>
      </c>
      <c r="AM130">
        <v>1.8488099237900001E-3</v>
      </c>
      <c r="AN130">
        <v>5.5368913560700003E-4</v>
      </c>
      <c r="AO130">
        <v>1.6082183046399999E-4</v>
      </c>
      <c r="AP130" s="2">
        <v>4.5542274962299998E-5</v>
      </c>
      <c r="AQ130" s="2">
        <v>1.26416301205E-5</v>
      </c>
      <c r="AR130" s="2">
        <v>3.4585934560699999E-6</v>
      </c>
      <c r="AS130" s="2">
        <v>9.3781351573300002E-7</v>
      </c>
      <c r="AT130" s="2">
        <v>3.48007667127E-7</v>
      </c>
    </row>
    <row r="131" spans="1:46" x14ac:dyDescent="0.35">
      <c r="A131">
        <v>34</v>
      </c>
      <c r="B131">
        <v>95</v>
      </c>
      <c r="C131">
        <v>0</v>
      </c>
      <c r="D131">
        <v>0</v>
      </c>
      <c r="E131" s="2">
        <v>2.6448750597100001E-12</v>
      </c>
      <c r="F131">
        <v>0</v>
      </c>
      <c r="G131">
        <v>0</v>
      </c>
      <c r="H131" s="2">
        <v>2.5188184871200001E-12</v>
      </c>
      <c r="I131">
        <v>0</v>
      </c>
      <c r="J131" s="2">
        <v>7.72530187968E-13</v>
      </c>
      <c r="K131" s="2">
        <v>1.1079100599899999E-12</v>
      </c>
      <c r="L131">
        <v>0</v>
      </c>
      <c r="M131" s="2">
        <v>4.2951753265200001E-12</v>
      </c>
      <c r="N131" s="2">
        <v>3.8927194800900003E-12</v>
      </c>
      <c r="O131">
        <v>3.45818572672</v>
      </c>
      <c r="P131">
        <v>2.6979435889299999</v>
      </c>
      <c r="Q131">
        <v>4.0970891793800002</v>
      </c>
      <c r="R131">
        <v>5.7352182254399997</v>
      </c>
      <c r="S131">
        <v>7.3900000996999999</v>
      </c>
      <c r="T131">
        <v>8.7558404599999999</v>
      </c>
      <c r="U131">
        <v>9.5323893864200002</v>
      </c>
      <c r="V131">
        <v>9.5323893864200002</v>
      </c>
      <c r="W131">
        <v>8.7558404599999999</v>
      </c>
      <c r="X131">
        <v>7.3900000996999999</v>
      </c>
      <c r="Y131">
        <v>5.7352182254399997</v>
      </c>
      <c r="Z131">
        <v>4.0970891793800002</v>
      </c>
      <c r="AA131">
        <v>2.6979435889299999</v>
      </c>
      <c r="AB131">
        <v>1.64052516037</v>
      </c>
      <c r="AC131">
        <v>0.92306391450000003</v>
      </c>
      <c r="AD131">
        <v>0.48175686096699999</v>
      </c>
      <c r="AE131">
        <v>0.23386098162800001</v>
      </c>
      <c r="AF131">
        <v>0.105911037927</v>
      </c>
      <c r="AG131">
        <v>4.4897932225900002E-2</v>
      </c>
      <c r="AH131">
        <v>1.7880663033899999E-2</v>
      </c>
      <c r="AI131">
        <v>6.7158304017799998E-3</v>
      </c>
      <c r="AJ131">
        <v>2.3887498493400001E-3</v>
      </c>
      <c r="AK131">
        <v>8.0815486525100003E-4</v>
      </c>
      <c r="AL131">
        <v>2.6125459740900003E-4</v>
      </c>
      <c r="AM131" s="2">
        <v>8.1088154552100007E-5</v>
      </c>
      <c r="AN131" s="2">
        <v>2.42846112108E-5</v>
      </c>
      <c r="AO131" s="2">
        <v>7.05358905543E-6</v>
      </c>
      <c r="AP131" s="2">
        <v>1.9974682001000001E-6</v>
      </c>
      <c r="AQ131" s="2">
        <v>5.5445746142499995E-7</v>
      </c>
      <c r="AR131" s="2">
        <v>1.5169269544199999E-7</v>
      </c>
      <c r="AS131" s="2">
        <v>4.11321717427E-8</v>
      </c>
      <c r="AT131" s="2">
        <v>1.5263494172299999E-8</v>
      </c>
    </row>
    <row r="132" spans="1:46" x14ac:dyDescent="0.35">
      <c r="A132">
        <v>34</v>
      </c>
      <c r="B132">
        <v>100</v>
      </c>
      <c r="C132">
        <v>0</v>
      </c>
      <c r="D132">
        <v>0</v>
      </c>
      <c r="E132" s="2">
        <v>2.6448750597100001E-12</v>
      </c>
      <c r="F132">
        <v>0</v>
      </c>
      <c r="G132">
        <v>0</v>
      </c>
      <c r="H132" s="2">
        <v>2.5188184871200001E-12</v>
      </c>
      <c r="I132">
        <v>0</v>
      </c>
      <c r="J132" s="2">
        <v>7.72530187968E-13</v>
      </c>
      <c r="K132" s="2">
        <v>1.1079100599899999E-12</v>
      </c>
      <c r="L132">
        <v>0</v>
      </c>
      <c r="M132" s="2">
        <v>4.2951753265200001E-12</v>
      </c>
      <c r="N132" s="2">
        <v>3.8927194800900003E-12</v>
      </c>
      <c r="O132">
        <v>3.45818572672</v>
      </c>
      <c r="P132">
        <v>2.6979435889299999</v>
      </c>
      <c r="Q132">
        <v>4.0970891793800002</v>
      </c>
      <c r="R132">
        <v>5.7352182254399997</v>
      </c>
      <c r="S132">
        <v>7.3900000996999999</v>
      </c>
      <c r="T132">
        <v>8.7558404599999999</v>
      </c>
      <c r="U132">
        <v>9.5323893864200002</v>
      </c>
      <c r="V132">
        <v>9.5323893864200002</v>
      </c>
      <c r="W132">
        <v>8.7558404599999999</v>
      </c>
      <c r="X132">
        <v>7.3900000996999999</v>
      </c>
      <c r="Y132">
        <v>5.7352182254399997</v>
      </c>
      <c r="Z132">
        <v>4.0970891793800002</v>
      </c>
      <c r="AA132">
        <v>2.6979435889299999</v>
      </c>
      <c r="AB132">
        <v>1.64052516037</v>
      </c>
      <c r="AC132">
        <v>0.92306391450000003</v>
      </c>
      <c r="AD132">
        <v>0.48175686096699999</v>
      </c>
      <c r="AE132">
        <v>0.23386098162800001</v>
      </c>
      <c r="AF132">
        <v>0.105911037927</v>
      </c>
      <c r="AG132">
        <v>4.4897932225900002E-2</v>
      </c>
      <c r="AH132">
        <v>1.7880663033899999E-2</v>
      </c>
      <c r="AI132">
        <v>6.7158304017799998E-3</v>
      </c>
      <c r="AJ132">
        <v>2.3887498493400001E-3</v>
      </c>
      <c r="AK132">
        <v>8.0815486525100003E-4</v>
      </c>
      <c r="AL132">
        <v>2.6125459740900003E-4</v>
      </c>
      <c r="AM132" s="2">
        <v>8.1088154552100007E-5</v>
      </c>
      <c r="AN132" s="2">
        <v>2.42846112108E-5</v>
      </c>
      <c r="AO132" s="2">
        <v>7.05358905543E-6</v>
      </c>
      <c r="AP132" s="2">
        <v>1.9974682001000001E-6</v>
      </c>
      <c r="AQ132" s="2">
        <v>5.5445746142499995E-7</v>
      </c>
      <c r="AR132" s="2">
        <v>1.5169269544199999E-7</v>
      </c>
      <c r="AS132" s="2">
        <v>4.11321717427E-8</v>
      </c>
      <c r="AT132" s="2">
        <v>1.5263494172299999E-8</v>
      </c>
    </row>
    <row r="133" spans="1:46" x14ac:dyDescent="0.35">
      <c r="A133">
        <v>34</v>
      </c>
      <c r="B133">
        <v>104</v>
      </c>
      <c r="C133">
        <v>0</v>
      </c>
      <c r="D133">
        <v>0</v>
      </c>
      <c r="E133" s="2">
        <v>6.0303151361399996E-11</v>
      </c>
      <c r="F133">
        <v>0</v>
      </c>
      <c r="G133">
        <v>0</v>
      </c>
      <c r="H133" s="2">
        <v>5.7429061506300002E-11</v>
      </c>
      <c r="I133">
        <v>0</v>
      </c>
      <c r="J133" s="2">
        <v>1.76136882857E-11</v>
      </c>
      <c r="K133" s="2">
        <v>2.5260349367800001E-11</v>
      </c>
      <c r="L133">
        <v>0</v>
      </c>
      <c r="M133" s="2">
        <v>9.7929997444599998E-11</v>
      </c>
      <c r="N133" s="2">
        <v>8.8754004146100002E-11</v>
      </c>
      <c r="O133">
        <v>78.846634569299994</v>
      </c>
      <c r="P133">
        <v>61.513113827700003</v>
      </c>
      <c r="Q133">
        <v>93.413633289900005</v>
      </c>
      <c r="R133">
        <v>130.76297554000001</v>
      </c>
      <c r="S133">
        <v>168.492002273</v>
      </c>
      <c r="T133">
        <v>199.63316248800001</v>
      </c>
      <c r="U133">
        <v>217.33847800999999</v>
      </c>
      <c r="V133">
        <v>217.33847800999999</v>
      </c>
      <c r="W133">
        <v>199.63316248800001</v>
      </c>
      <c r="X133">
        <v>168.492002273</v>
      </c>
      <c r="Y133">
        <v>130.76297554000001</v>
      </c>
      <c r="Z133">
        <v>93.413633289900005</v>
      </c>
      <c r="AA133">
        <v>61.513113827700003</v>
      </c>
      <c r="AB133">
        <v>37.403973656399998</v>
      </c>
      <c r="AC133">
        <v>21.045857250600001</v>
      </c>
      <c r="AD133">
        <v>10.984056430000001</v>
      </c>
      <c r="AE133">
        <v>5.3320303811300001</v>
      </c>
      <c r="AF133">
        <v>2.4147716647299999</v>
      </c>
      <c r="AG133">
        <v>1.02367285475</v>
      </c>
      <c r="AH133">
        <v>0.40767911717299998</v>
      </c>
      <c r="AI133">
        <v>0.15312093316100001</v>
      </c>
      <c r="AJ133">
        <v>5.4463496564999998E-2</v>
      </c>
      <c r="AK133">
        <v>1.84259309277E-2</v>
      </c>
      <c r="AL133">
        <v>5.9566048209300001E-3</v>
      </c>
      <c r="AM133">
        <v>1.8488099237900001E-3</v>
      </c>
      <c r="AN133">
        <v>5.5368913560700003E-4</v>
      </c>
      <c r="AO133">
        <v>1.6082183046399999E-4</v>
      </c>
      <c r="AP133" s="2">
        <v>4.5542274962299998E-5</v>
      </c>
      <c r="AQ133" s="2">
        <v>1.26416301205E-5</v>
      </c>
      <c r="AR133" s="2">
        <v>3.4585934560699999E-6</v>
      </c>
      <c r="AS133" s="2">
        <v>9.3781351573300002E-7</v>
      </c>
      <c r="AT133" s="2">
        <v>3.48007667127E-7</v>
      </c>
    </row>
    <row r="134" spans="1:46" x14ac:dyDescent="0.35">
      <c r="A134">
        <v>37</v>
      </c>
      <c r="B134">
        <v>16</v>
      </c>
      <c r="C134">
        <v>0</v>
      </c>
      <c r="D134">
        <v>0</v>
      </c>
      <c r="E134" s="2">
        <v>1.2060630272299999E-10</v>
      </c>
      <c r="F134">
        <v>0</v>
      </c>
      <c r="G134">
        <v>0</v>
      </c>
      <c r="H134" s="2">
        <v>1.14858123013E-10</v>
      </c>
      <c r="I134">
        <v>0</v>
      </c>
      <c r="J134" s="2">
        <v>3.5227376571399999E-11</v>
      </c>
      <c r="K134" s="2">
        <v>5.0520698735600002E-11</v>
      </c>
      <c r="L134">
        <v>0</v>
      </c>
      <c r="M134" s="2">
        <v>1.95859994889E-10</v>
      </c>
      <c r="N134" s="2">
        <v>1.7750800829200001E-10</v>
      </c>
      <c r="O134">
        <v>157.69326913899999</v>
      </c>
      <c r="P134">
        <v>123.026227655</v>
      </c>
      <c r="Q134">
        <v>186.82726658000001</v>
      </c>
      <c r="R134">
        <v>261.52595108000003</v>
      </c>
      <c r="S134">
        <v>336.98400454599999</v>
      </c>
      <c r="T134">
        <v>399.26632497600002</v>
      </c>
      <c r="U134">
        <v>434.67695602100002</v>
      </c>
      <c r="V134">
        <v>434.67695602100002</v>
      </c>
      <c r="W134">
        <v>399.26632497600002</v>
      </c>
      <c r="X134">
        <v>336.98400454599999</v>
      </c>
      <c r="Y134">
        <v>261.52595108000003</v>
      </c>
      <c r="Z134">
        <v>186.82726658000001</v>
      </c>
      <c r="AA134">
        <v>123.026227655</v>
      </c>
      <c r="AB134">
        <v>74.807947312699994</v>
      </c>
      <c r="AC134">
        <v>42.091714501200002</v>
      </c>
      <c r="AD134">
        <v>21.9681128601</v>
      </c>
      <c r="AE134">
        <v>10.6640607623</v>
      </c>
      <c r="AF134">
        <v>4.8295433294599999</v>
      </c>
      <c r="AG134">
        <v>2.0473457095000001</v>
      </c>
      <c r="AH134">
        <v>0.81535823434700005</v>
      </c>
      <c r="AI134">
        <v>0.30624186632099998</v>
      </c>
      <c r="AJ134">
        <v>0.10892699313</v>
      </c>
      <c r="AK134">
        <v>3.68518618554E-2</v>
      </c>
      <c r="AL134">
        <v>1.1913209641899999E-2</v>
      </c>
      <c r="AM134">
        <v>3.6976198475800002E-3</v>
      </c>
      <c r="AN134">
        <v>1.10737827121E-3</v>
      </c>
      <c r="AO134">
        <v>3.2164366092799998E-4</v>
      </c>
      <c r="AP134" s="2">
        <v>9.1084549924599995E-5</v>
      </c>
      <c r="AQ134" s="2">
        <v>2.5283260240999999E-5</v>
      </c>
      <c r="AR134" s="2">
        <v>6.9171869121399997E-6</v>
      </c>
      <c r="AS134" s="2">
        <v>1.8756270314699999E-6</v>
      </c>
      <c r="AT134" s="2">
        <v>6.9601533425500003E-7</v>
      </c>
    </row>
    <row r="135" spans="1:46" x14ac:dyDescent="0.35">
      <c r="A135">
        <v>37</v>
      </c>
      <c r="B135">
        <v>31</v>
      </c>
      <c r="C135">
        <v>0</v>
      </c>
      <c r="D135">
        <v>0</v>
      </c>
      <c r="E135" s="2">
        <v>5.2897501194200002E-12</v>
      </c>
      <c r="F135">
        <v>0</v>
      </c>
      <c r="G135">
        <v>0</v>
      </c>
      <c r="H135" s="2">
        <v>5.0376369742299997E-12</v>
      </c>
      <c r="I135">
        <v>0</v>
      </c>
      <c r="J135" s="2">
        <v>1.54506037594E-12</v>
      </c>
      <c r="K135" s="2">
        <v>2.2158201199799998E-12</v>
      </c>
      <c r="L135">
        <v>0</v>
      </c>
      <c r="M135" s="2">
        <v>8.5903506530299998E-12</v>
      </c>
      <c r="N135" s="2">
        <v>7.7854389601800005E-12</v>
      </c>
      <c r="O135">
        <v>6.91637145345</v>
      </c>
      <c r="P135">
        <v>5.3958871778699997</v>
      </c>
      <c r="Q135">
        <v>8.1941783587699994</v>
      </c>
      <c r="R135">
        <v>11.470436450899999</v>
      </c>
      <c r="S135">
        <v>14.7800001994</v>
      </c>
      <c r="T135">
        <v>17.51168092</v>
      </c>
      <c r="U135">
        <v>19.0647787728</v>
      </c>
      <c r="V135">
        <v>19.0647787728</v>
      </c>
      <c r="W135">
        <v>17.51168092</v>
      </c>
      <c r="X135">
        <v>14.7800001994</v>
      </c>
      <c r="Y135">
        <v>11.470436450899999</v>
      </c>
      <c r="Z135">
        <v>8.1941783587699994</v>
      </c>
      <c r="AA135">
        <v>5.3958871778699997</v>
      </c>
      <c r="AB135">
        <v>3.2810503207299999</v>
      </c>
      <c r="AC135">
        <v>1.8461278290000001</v>
      </c>
      <c r="AD135">
        <v>0.963513721933</v>
      </c>
      <c r="AE135">
        <v>0.467721963257</v>
      </c>
      <c r="AF135">
        <v>0.211822075853</v>
      </c>
      <c r="AG135">
        <v>8.9795864451800003E-2</v>
      </c>
      <c r="AH135">
        <v>3.5761326067799998E-2</v>
      </c>
      <c r="AI135">
        <v>1.3431660803600001E-2</v>
      </c>
      <c r="AJ135">
        <v>4.7774996986800003E-3</v>
      </c>
      <c r="AK135">
        <v>1.6163097304999999E-3</v>
      </c>
      <c r="AL135">
        <v>5.2250919481800005E-4</v>
      </c>
      <c r="AM135">
        <v>1.6217630910400001E-4</v>
      </c>
      <c r="AN135" s="2">
        <v>4.8569222421699997E-5</v>
      </c>
      <c r="AO135" s="2">
        <v>1.41071781109E-5</v>
      </c>
      <c r="AP135" s="2">
        <v>3.9949364002000001E-6</v>
      </c>
      <c r="AQ135" s="2">
        <v>1.1089149228499999E-6</v>
      </c>
      <c r="AR135" s="2">
        <v>3.03385390883E-7</v>
      </c>
      <c r="AS135" s="2">
        <v>8.2264343485299998E-8</v>
      </c>
      <c r="AT135" s="2">
        <v>3.0526988344500001E-8</v>
      </c>
    </row>
    <row r="136" spans="1:46" x14ac:dyDescent="0.35">
      <c r="A136">
        <v>37</v>
      </c>
      <c r="B136">
        <v>45</v>
      </c>
      <c r="C136">
        <v>0</v>
      </c>
      <c r="D136">
        <v>0</v>
      </c>
      <c r="E136" s="2">
        <v>5.2897501194200002E-12</v>
      </c>
      <c r="F136">
        <v>0</v>
      </c>
      <c r="G136">
        <v>0</v>
      </c>
      <c r="H136" s="2">
        <v>5.0376369742299997E-12</v>
      </c>
      <c r="I136">
        <v>0</v>
      </c>
      <c r="J136" s="2">
        <v>1.54506037594E-12</v>
      </c>
      <c r="K136" s="2">
        <v>2.2158201199799998E-12</v>
      </c>
      <c r="L136">
        <v>0</v>
      </c>
      <c r="M136" s="2">
        <v>8.5903506530299998E-12</v>
      </c>
      <c r="N136" s="2">
        <v>7.7854389601800005E-12</v>
      </c>
      <c r="O136">
        <v>6.91637145345</v>
      </c>
      <c r="P136">
        <v>5.3958871778699997</v>
      </c>
      <c r="Q136">
        <v>8.1941783587699994</v>
      </c>
      <c r="R136">
        <v>11.470436450899999</v>
      </c>
      <c r="S136">
        <v>14.7800001994</v>
      </c>
      <c r="T136">
        <v>17.51168092</v>
      </c>
      <c r="U136">
        <v>19.0647787728</v>
      </c>
      <c r="V136">
        <v>19.0647787728</v>
      </c>
      <c r="W136">
        <v>17.51168092</v>
      </c>
      <c r="X136">
        <v>14.7800001994</v>
      </c>
      <c r="Y136">
        <v>11.470436450899999</v>
      </c>
      <c r="Z136">
        <v>8.1941783587699994</v>
      </c>
      <c r="AA136">
        <v>5.3958871778699997</v>
      </c>
      <c r="AB136">
        <v>3.2810503207299999</v>
      </c>
      <c r="AC136">
        <v>1.8461278290000001</v>
      </c>
      <c r="AD136">
        <v>0.963513721933</v>
      </c>
      <c r="AE136">
        <v>0.467721963257</v>
      </c>
      <c r="AF136">
        <v>0.211822075853</v>
      </c>
      <c r="AG136">
        <v>8.9795864451800003E-2</v>
      </c>
      <c r="AH136">
        <v>3.5761326067799998E-2</v>
      </c>
      <c r="AI136">
        <v>1.3431660803600001E-2</v>
      </c>
      <c r="AJ136">
        <v>4.7774996986800003E-3</v>
      </c>
      <c r="AK136">
        <v>1.6163097304999999E-3</v>
      </c>
      <c r="AL136">
        <v>5.2250919481800005E-4</v>
      </c>
      <c r="AM136">
        <v>1.6217630910400001E-4</v>
      </c>
      <c r="AN136" s="2">
        <v>4.8569222421699997E-5</v>
      </c>
      <c r="AO136" s="2">
        <v>1.41071781109E-5</v>
      </c>
      <c r="AP136" s="2">
        <v>3.9949364002000001E-6</v>
      </c>
      <c r="AQ136" s="2">
        <v>1.1089149228499999E-6</v>
      </c>
      <c r="AR136" s="2">
        <v>3.03385390883E-7</v>
      </c>
      <c r="AS136" s="2">
        <v>8.2264343485299998E-8</v>
      </c>
      <c r="AT136" s="2">
        <v>3.0526988344500001E-8</v>
      </c>
    </row>
    <row r="137" spans="1:46" x14ac:dyDescent="0.35">
      <c r="A137">
        <v>37</v>
      </c>
      <c r="B137">
        <v>56</v>
      </c>
      <c r="C137">
        <v>0</v>
      </c>
      <c r="D137">
        <v>0</v>
      </c>
      <c r="E137" s="2">
        <v>5.2897501194200002E-12</v>
      </c>
      <c r="F137">
        <v>0</v>
      </c>
      <c r="G137">
        <v>0</v>
      </c>
      <c r="H137" s="2">
        <v>5.0376369742299997E-12</v>
      </c>
      <c r="I137">
        <v>0</v>
      </c>
      <c r="J137" s="2">
        <v>1.54506037594E-12</v>
      </c>
      <c r="K137" s="2">
        <v>2.2158201199799998E-12</v>
      </c>
      <c r="L137">
        <v>0</v>
      </c>
      <c r="M137" s="2">
        <v>8.5903506530299998E-12</v>
      </c>
      <c r="N137" s="2">
        <v>7.7854389601800005E-12</v>
      </c>
      <c r="O137">
        <v>6.91637145345</v>
      </c>
      <c r="P137">
        <v>5.3958871778699997</v>
      </c>
      <c r="Q137">
        <v>8.1941783587699994</v>
      </c>
      <c r="R137">
        <v>11.470436450899999</v>
      </c>
      <c r="S137">
        <v>14.7800001994</v>
      </c>
      <c r="T137">
        <v>17.51168092</v>
      </c>
      <c r="U137">
        <v>19.0647787728</v>
      </c>
      <c r="V137">
        <v>19.0647787728</v>
      </c>
      <c r="W137">
        <v>17.51168092</v>
      </c>
      <c r="X137">
        <v>14.7800001994</v>
      </c>
      <c r="Y137">
        <v>11.470436450899999</v>
      </c>
      <c r="Z137">
        <v>8.1941783587699994</v>
      </c>
      <c r="AA137">
        <v>5.3958871778699997</v>
      </c>
      <c r="AB137">
        <v>3.2810503207299999</v>
      </c>
      <c r="AC137">
        <v>1.8461278290000001</v>
      </c>
      <c r="AD137">
        <v>0.963513721933</v>
      </c>
      <c r="AE137">
        <v>0.467721963257</v>
      </c>
      <c r="AF137">
        <v>0.211822075853</v>
      </c>
      <c r="AG137">
        <v>8.9795864451800003E-2</v>
      </c>
      <c r="AH137">
        <v>3.5761326067799998E-2</v>
      </c>
      <c r="AI137">
        <v>1.3431660803600001E-2</v>
      </c>
      <c r="AJ137">
        <v>4.7774996986800003E-3</v>
      </c>
      <c r="AK137">
        <v>1.6163097304999999E-3</v>
      </c>
      <c r="AL137">
        <v>5.2250919481800005E-4</v>
      </c>
      <c r="AM137">
        <v>1.6217630910400001E-4</v>
      </c>
      <c r="AN137" s="2">
        <v>4.8569222421699997E-5</v>
      </c>
      <c r="AO137" s="2">
        <v>1.41071781109E-5</v>
      </c>
      <c r="AP137" s="2">
        <v>3.9949364002000001E-6</v>
      </c>
      <c r="AQ137" s="2">
        <v>1.1089149228499999E-6</v>
      </c>
      <c r="AR137" s="2">
        <v>3.03385390883E-7</v>
      </c>
      <c r="AS137" s="2">
        <v>8.2264343485299998E-8</v>
      </c>
      <c r="AT137" s="2">
        <v>3.0526988344500001E-8</v>
      </c>
    </row>
    <row r="138" spans="1:46" x14ac:dyDescent="0.35">
      <c r="A138">
        <v>37</v>
      </c>
      <c r="B138">
        <v>57</v>
      </c>
      <c r="C138">
        <v>0</v>
      </c>
      <c r="D138">
        <v>0</v>
      </c>
      <c r="E138" s="2">
        <v>1.2060630272299999E-10</v>
      </c>
      <c r="F138">
        <v>0</v>
      </c>
      <c r="G138">
        <v>0</v>
      </c>
      <c r="H138" s="2">
        <v>1.14858123013E-10</v>
      </c>
      <c r="I138">
        <v>0</v>
      </c>
      <c r="J138" s="2">
        <v>3.5227376571399999E-11</v>
      </c>
      <c r="K138" s="2">
        <v>5.0520698735600002E-11</v>
      </c>
      <c r="L138">
        <v>0</v>
      </c>
      <c r="M138" s="2">
        <v>1.95859994889E-10</v>
      </c>
      <c r="N138" s="2">
        <v>1.7750800829200001E-10</v>
      </c>
      <c r="O138">
        <v>157.69326913899999</v>
      </c>
      <c r="P138">
        <v>123.026227655</v>
      </c>
      <c r="Q138">
        <v>186.82726658000001</v>
      </c>
      <c r="R138">
        <v>261.52595108000003</v>
      </c>
      <c r="S138">
        <v>336.98400454599999</v>
      </c>
      <c r="T138">
        <v>399.26632497600002</v>
      </c>
      <c r="U138">
        <v>434.67695602100002</v>
      </c>
      <c r="V138">
        <v>434.67695602100002</v>
      </c>
      <c r="W138">
        <v>399.26632497600002</v>
      </c>
      <c r="X138">
        <v>336.98400454599999</v>
      </c>
      <c r="Y138">
        <v>261.52595108000003</v>
      </c>
      <c r="Z138">
        <v>186.82726658000001</v>
      </c>
      <c r="AA138">
        <v>123.026227655</v>
      </c>
      <c r="AB138">
        <v>74.807947312699994</v>
      </c>
      <c r="AC138">
        <v>42.091714501200002</v>
      </c>
      <c r="AD138">
        <v>21.9681128601</v>
      </c>
      <c r="AE138">
        <v>10.6640607623</v>
      </c>
      <c r="AF138">
        <v>4.8295433294599999</v>
      </c>
      <c r="AG138">
        <v>2.0473457095000001</v>
      </c>
      <c r="AH138">
        <v>0.81535823434700005</v>
      </c>
      <c r="AI138">
        <v>0.30624186632099998</v>
      </c>
      <c r="AJ138">
        <v>0.10892699313</v>
      </c>
      <c r="AK138">
        <v>3.68518618554E-2</v>
      </c>
      <c r="AL138">
        <v>1.1913209641899999E-2</v>
      </c>
      <c r="AM138">
        <v>3.6976198475800002E-3</v>
      </c>
      <c r="AN138">
        <v>1.10737827121E-3</v>
      </c>
      <c r="AO138">
        <v>3.2164366092799998E-4</v>
      </c>
      <c r="AP138" s="2">
        <v>9.1084549924599995E-5</v>
      </c>
      <c r="AQ138" s="2">
        <v>2.5283260240999999E-5</v>
      </c>
      <c r="AR138" s="2">
        <v>6.9171869121399997E-6</v>
      </c>
      <c r="AS138" s="2">
        <v>1.8756270314699999E-6</v>
      </c>
      <c r="AT138" s="2">
        <v>6.9601533425500003E-7</v>
      </c>
    </row>
    <row r="139" spans="1:46" x14ac:dyDescent="0.35">
      <c r="A139">
        <v>37</v>
      </c>
      <c r="B139">
        <v>77</v>
      </c>
      <c r="C139">
        <v>0</v>
      </c>
      <c r="D139">
        <v>0</v>
      </c>
      <c r="E139" s="2">
        <v>1.2060630272299999E-10</v>
      </c>
      <c r="F139">
        <v>0</v>
      </c>
      <c r="G139">
        <v>0</v>
      </c>
      <c r="H139" s="2">
        <v>1.14858123013E-10</v>
      </c>
      <c r="I139">
        <v>0</v>
      </c>
      <c r="J139" s="2">
        <v>3.5227376571399999E-11</v>
      </c>
      <c r="K139" s="2">
        <v>5.0520698735600002E-11</v>
      </c>
      <c r="L139">
        <v>0</v>
      </c>
      <c r="M139" s="2">
        <v>1.95859994889E-10</v>
      </c>
      <c r="N139" s="2">
        <v>1.7750800829200001E-10</v>
      </c>
      <c r="O139">
        <v>157.69326913899999</v>
      </c>
      <c r="P139">
        <v>123.026227655</v>
      </c>
      <c r="Q139">
        <v>186.82726658000001</v>
      </c>
      <c r="R139">
        <v>261.52595108000003</v>
      </c>
      <c r="S139">
        <v>336.98400454599999</v>
      </c>
      <c r="T139">
        <v>399.26632497600002</v>
      </c>
      <c r="U139">
        <v>434.67695602100002</v>
      </c>
      <c r="V139">
        <v>434.67695602100002</v>
      </c>
      <c r="W139">
        <v>399.26632497600002</v>
      </c>
      <c r="X139">
        <v>336.98400454599999</v>
      </c>
      <c r="Y139">
        <v>261.52595108000003</v>
      </c>
      <c r="Z139">
        <v>186.82726658000001</v>
      </c>
      <c r="AA139">
        <v>123.026227655</v>
      </c>
      <c r="AB139">
        <v>74.807947312699994</v>
      </c>
      <c r="AC139">
        <v>42.091714501200002</v>
      </c>
      <c r="AD139">
        <v>21.9681128601</v>
      </c>
      <c r="AE139">
        <v>10.6640607623</v>
      </c>
      <c r="AF139">
        <v>4.8295433294599999</v>
      </c>
      <c r="AG139">
        <v>2.0473457095000001</v>
      </c>
      <c r="AH139">
        <v>0.81535823434700005</v>
      </c>
      <c r="AI139">
        <v>0.30624186632099998</v>
      </c>
      <c r="AJ139">
        <v>0.10892699313</v>
      </c>
      <c r="AK139">
        <v>3.68518618554E-2</v>
      </c>
      <c r="AL139">
        <v>1.1913209641899999E-2</v>
      </c>
      <c r="AM139">
        <v>3.6976198475800002E-3</v>
      </c>
      <c r="AN139">
        <v>1.10737827121E-3</v>
      </c>
      <c r="AO139">
        <v>3.2164366092799998E-4</v>
      </c>
      <c r="AP139" s="2">
        <v>9.1084549924599995E-5</v>
      </c>
      <c r="AQ139" s="2">
        <v>2.5283260240999999E-5</v>
      </c>
      <c r="AR139" s="2">
        <v>6.9171869121399997E-6</v>
      </c>
      <c r="AS139" s="2">
        <v>1.8756270314699999E-6</v>
      </c>
      <c r="AT139" s="2">
        <v>6.9601533425500003E-7</v>
      </c>
    </row>
    <row r="140" spans="1:46" x14ac:dyDescent="0.35">
      <c r="A140">
        <v>37</v>
      </c>
      <c r="B140">
        <v>78</v>
      </c>
      <c r="C140">
        <v>0</v>
      </c>
      <c r="D140">
        <v>0</v>
      </c>
      <c r="E140" s="2">
        <v>5.2897501194200002E-12</v>
      </c>
      <c r="F140">
        <v>0</v>
      </c>
      <c r="G140">
        <v>0</v>
      </c>
      <c r="H140" s="2">
        <v>5.0376369742299997E-12</v>
      </c>
      <c r="I140">
        <v>0</v>
      </c>
      <c r="J140" s="2">
        <v>1.54506037594E-12</v>
      </c>
      <c r="K140" s="2">
        <v>2.2158201199799998E-12</v>
      </c>
      <c r="L140">
        <v>0</v>
      </c>
      <c r="M140" s="2">
        <v>8.5903506530299998E-12</v>
      </c>
      <c r="N140" s="2">
        <v>7.7854389601800005E-12</v>
      </c>
      <c r="O140">
        <v>6.91637145345</v>
      </c>
      <c r="P140">
        <v>5.3958871778699997</v>
      </c>
      <c r="Q140">
        <v>8.1941783587699994</v>
      </c>
      <c r="R140">
        <v>11.470436450899999</v>
      </c>
      <c r="S140">
        <v>14.7800001994</v>
      </c>
      <c r="T140">
        <v>17.51168092</v>
      </c>
      <c r="U140">
        <v>19.0647787728</v>
      </c>
      <c r="V140">
        <v>19.0647787728</v>
      </c>
      <c r="W140">
        <v>17.51168092</v>
      </c>
      <c r="X140">
        <v>14.7800001994</v>
      </c>
      <c r="Y140">
        <v>11.470436450899999</v>
      </c>
      <c r="Z140">
        <v>8.1941783587699994</v>
      </c>
      <c r="AA140">
        <v>5.3958871778699997</v>
      </c>
      <c r="AB140">
        <v>3.2810503207299999</v>
      </c>
      <c r="AC140">
        <v>1.8461278290000001</v>
      </c>
      <c r="AD140">
        <v>0.963513721933</v>
      </c>
      <c r="AE140">
        <v>0.467721963257</v>
      </c>
      <c r="AF140">
        <v>0.211822075853</v>
      </c>
      <c r="AG140">
        <v>8.9795864451800003E-2</v>
      </c>
      <c r="AH140">
        <v>3.5761326067799998E-2</v>
      </c>
      <c r="AI140">
        <v>1.3431660803600001E-2</v>
      </c>
      <c r="AJ140">
        <v>4.7774996986800003E-3</v>
      </c>
      <c r="AK140">
        <v>1.6163097304999999E-3</v>
      </c>
      <c r="AL140">
        <v>5.2250919481800005E-4</v>
      </c>
      <c r="AM140">
        <v>1.6217630910400001E-4</v>
      </c>
      <c r="AN140" s="2">
        <v>4.8569222421699997E-5</v>
      </c>
      <c r="AO140" s="2">
        <v>1.41071781109E-5</v>
      </c>
      <c r="AP140" s="2">
        <v>3.9949364002000001E-6</v>
      </c>
      <c r="AQ140" s="2">
        <v>1.1089149228499999E-6</v>
      </c>
      <c r="AR140" s="2">
        <v>3.03385390883E-7</v>
      </c>
      <c r="AS140" s="2">
        <v>8.2264343485299998E-8</v>
      </c>
      <c r="AT140" s="2">
        <v>3.0526988344500001E-8</v>
      </c>
    </row>
    <row r="141" spans="1:46" x14ac:dyDescent="0.35">
      <c r="A141">
        <v>37</v>
      </c>
      <c r="B141">
        <v>92</v>
      </c>
      <c r="C141">
        <v>0</v>
      </c>
      <c r="D141">
        <v>0</v>
      </c>
      <c r="E141" s="2">
        <v>1.2060630272299999E-10</v>
      </c>
      <c r="F141">
        <v>0</v>
      </c>
      <c r="G141">
        <v>0</v>
      </c>
      <c r="H141" s="2">
        <v>1.14858123013E-10</v>
      </c>
      <c r="I141">
        <v>0</v>
      </c>
      <c r="J141" s="2">
        <v>3.5227376571399999E-11</v>
      </c>
      <c r="K141" s="2">
        <v>5.0520698735600002E-11</v>
      </c>
      <c r="L141">
        <v>0</v>
      </c>
      <c r="M141" s="2">
        <v>1.95859994889E-10</v>
      </c>
      <c r="N141" s="2">
        <v>1.7750800829200001E-10</v>
      </c>
      <c r="O141">
        <v>157.69326913899999</v>
      </c>
      <c r="P141">
        <v>123.026227655</v>
      </c>
      <c r="Q141">
        <v>186.82726658000001</v>
      </c>
      <c r="R141">
        <v>261.52595108000003</v>
      </c>
      <c r="S141">
        <v>336.98400454599999</v>
      </c>
      <c r="T141">
        <v>399.26632497600002</v>
      </c>
      <c r="U141">
        <v>434.67695602100002</v>
      </c>
      <c r="V141">
        <v>434.67695602100002</v>
      </c>
      <c r="W141">
        <v>399.26632497600002</v>
      </c>
      <c r="X141">
        <v>336.98400454599999</v>
      </c>
      <c r="Y141">
        <v>261.52595108000003</v>
      </c>
      <c r="Z141">
        <v>186.82726658000001</v>
      </c>
      <c r="AA141">
        <v>123.026227655</v>
      </c>
      <c r="AB141">
        <v>74.807947312699994</v>
      </c>
      <c r="AC141">
        <v>42.091714501200002</v>
      </c>
      <c r="AD141">
        <v>21.9681128601</v>
      </c>
      <c r="AE141">
        <v>10.6640607623</v>
      </c>
      <c r="AF141">
        <v>4.8295433294599999</v>
      </c>
      <c r="AG141">
        <v>2.0473457095000001</v>
      </c>
      <c r="AH141">
        <v>0.81535823434700005</v>
      </c>
      <c r="AI141">
        <v>0.30624186632099998</v>
      </c>
      <c r="AJ141">
        <v>0.10892699313</v>
      </c>
      <c r="AK141">
        <v>3.68518618554E-2</v>
      </c>
      <c r="AL141">
        <v>1.1913209641899999E-2</v>
      </c>
      <c r="AM141">
        <v>3.6976198475800002E-3</v>
      </c>
      <c r="AN141">
        <v>1.10737827121E-3</v>
      </c>
      <c r="AO141">
        <v>3.2164366092799998E-4</v>
      </c>
      <c r="AP141" s="2">
        <v>9.1084549924599995E-5</v>
      </c>
      <c r="AQ141" s="2">
        <v>2.5283260240999999E-5</v>
      </c>
      <c r="AR141" s="2">
        <v>6.9171869121399997E-6</v>
      </c>
      <c r="AS141" s="2">
        <v>1.8756270314699999E-6</v>
      </c>
      <c r="AT141" s="2">
        <v>6.9601533425500003E-7</v>
      </c>
    </row>
    <row r="142" spans="1:46" x14ac:dyDescent="0.35">
      <c r="A142">
        <v>37</v>
      </c>
      <c r="B142">
        <v>95</v>
      </c>
      <c r="C142">
        <v>0</v>
      </c>
      <c r="D142">
        <v>0</v>
      </c>
      <c r="E142" s="2">
        <v>5.2897501194200002E-12</v>
      </c>
      <c r="F142">
        <v>0</v>
      </c>
      <c r="G142">
        <v>0</v>
      </c>
      <c r="H142" s="2">
        <v>5.0376369742299997E-12</v>
      </c>
      <c r="I142">
        <v>0</v>
      </c>
      <c r="J142" s="2">
        <v>1.54506037594E-12</v>
      </c>
      <c r="K142" s="2">
        <v>2.2158201199799998E-12</v>
      </c>
      <c r="L142">
        <v>0</v>
      </c>
      <c r="M142" s="2">
        <v>8.5903506530299998E-12</v>
      </c>
      <c r="N142" s="2">
        <v>7.7854389601800005E-12</v>
      </c>
      <c r="O142">
        <v>6.91637145345</v>
      </c>
      <c r="P142">
        <v>5.3958871778699997</v>
      </c>
      <c r="Q142">
        <v>8.1941783587699994</v>
      </c>
      <c r="R142">
        <v>11.470436450899999</v>
      </c>
      <c r="S142">
        <v>14.7800001994</v>
      </c>
      <c r="T142">
        <v>17.51168092</v>
      </c>
      <c r="U142">
        <v>19.0647787728</v>
      </c>
      <c r="V142">
        <v>19.0647787728</v>
      </c>
      <c r="W142">
        <v>17.51168092</v>
      </c>
      <c r="X142">
        <v>14.7800001994</v>
      </c>
      <c r="Y142">
        <v>11.470436450899999</v>
      </c>
      <c r="Z142">
        <v>8.1941783587699994</v>
      </c>
      <c r="AA142">
        <v>5.3958871778699997</v>
      </c>
      <c r="AB142">
        <v>3.2810503207299999</v>
      </c>
      <c r="AC142">
        <v>1.8461278290000001</v>
      </c>
      <c r="AD142">
        <v>0.963513721933</v>
      </c>
      <c r="AE142">
        <v>0.467721963257</v>
      </c>
      <c r="AF142">
        <v>0.211822075853</v>
      </c>
      <c r="AG142">
        <v>8.9795864451800003E-2</v>
      </c>
      <c r="AH142">
        <v>3.5761326067799998E-2</v>
      </c>
      <c r="AI142">
        <v>1.3431660803600001E-2</v>
      </c>
      <c r="AJ142">
        <v>4.7774996986800003E-3</v>
      </c>
      <c r="AK142">
        <v>1.6163097304999999E-3</v>
      </c>
      <c r="AL142">
        <v>5.2250919481800005E-4</v>
      </c>
      <c r="AM142">
        <v>1.6217630910400001E-4</v>
      </c>
      <c r="AN142" s="2">
        <v>4.8569222421699997E-5</v>
      </c>
      <c r="AO142" s="2">
        <v>1.41071781109E-5</v>
      </c>
      <c r="AP142" s="2">
        <v>3.9949364002000001E-6</v>
      </c>
      <c r="AQ142" s="2">
        <v>1.1089149228499999E-6</v>
      </c>
      <c r="AR142" s="2">
        <v>3.03385390883E-7</v>
      </c>
      <c r="AS142" s="2">
        <v>8.2264343485299998E-8</v>
      </c>
      <c r="AT142" s="2">
        <v>3.0526988344500001E-8</v>
      </c>
    </row>
    <row r="143" spans="1:46" x14ac:dyDescent="0.35">
      <c r="A143">
        <v>37</v>
      </c>
      <c r="B143">
        <v>100</v>
      </c>
      <c r="C143">
        <v>0</v>
      </c>
      <c r="D143">
        <v>0</v>
      </c>
      <c r="E143" s="2">
        <v>5.2897501194200002E-12</v>
      </c>
      <c r="F143">
        <v>0</v>
      </c>
      <c r="G143">
        <v>0</v>
      </c>
      <c r="H143" s="2">
        <v>5.0376369742299997E-12</v>
      </c>
      <c r="I143">
        <v>0</v>
      </c>
      <c r="J143" s="2">
        <v>1.54506037594E-12</v>
      </c>
      <c r="K143" s="2">
        <v>2.2158201199799998E-12</v>
      </c>
      <c r="L143">
        <v>0</v>
      </c>
      <c r="M143" s="2">
        <v>8.5903506530299998E-12</v>
      </c>
      <c r="N143" s="2">
        <v>7.7854389601800005E-12</v>
      </c>
      <c r="O143">
        <v>6.91637145345</v>
      </c>
      <c r="P143">
        <v>5.3958871778699997</v>
      </c>
      <c r="Q143">
        <v>8.1941783587699994</v>
      </c>
      <c r="R143">
        <v>11.470436450899999</v>
      </c>
      <c r="S143">
        <v>14.7800001994</v>
      </c>
      <c r="T143">
        <v>17.51168092</v>
      </c>
      <c r="U143">
        <v>19.0647787728</v>
      </c>
      <c r="V143">
        <v>19.0647787728</v>
      </c>
      <c r="W143">
        <v>17.51168092</v>
      </c>
      <c r="X143">
        <v>14.7800001994</v>
      </c>
      <c r="Y143">
        <v>11.470436450899999</v>
      </c>
      <c r="Z143">
        <v>8.1941783587699994</v>
      </c>
      <c r="AA143">
        <v>5.3958871778699997</v>
      </c>
      <c r="AB143">
        <v>3.2810503207299999</v>
      </c>
      <c r="AC143">
        <v>1.8461278290000001</v>
      </c>
      <c r="AD143">
        <v>0.963513721933</v>
      </c>
      <c r="AE143">
        <v>0.467721963257</v>
      </c>
      <c r="AF143">
        <v>0.211822075853</v>
      </c>
      <c r="AG143">
        <v>8.9795864451800003E-2</v>
      </c>
      <c r="AH143">
        <v>3.5761326067799998E-2</v>
      </c>
      <c r="AI143">
        <v>1.3431660803600001E-2</v>
      </c>
      <c r="AJ143">
        <v>4.7774996986800003E-3</v>
      </c>
      <c r="AK143">
        <v>1.6163097304999999E-3</v>
      </c>
      <c r="AL143">
        <v>5.2250919481800005E-4</v>
      </c>
      <c r="AM143">
        <v>1.6217630910400001E-4</v>
      </c>
      <c r="AN143" s="2">
        <v>4.8569222421699997E-5</v>
      </c>
      <c r="AO143" s="2">
        <v>1.41071781109E-5</v>
      </c>
      <c r="AP143" s="2">
        <v>3.9949364002000001E-6</v>
      </c>
      <c r="AQ143" s="2">
        <v>1.1089149228499999E-6</v>
      </c>
      <c r="AR143" s="2">
        <v>3.03385390883E-7</v>
      </c>
      <c r="AS143" s="2">
        <v>8.2264343485299998E-8</v>
      </c>
      <c r="AT143" s="2">
        <v>3.0526988344500001E-8</v>
      </c>
    </row>
    <row r="144" spans="1:46" x14ac:dyDescent="0.35">
      <c r="A144">
        <v>37</v>
      </c>
      <c r="B144">
        <v>104</v>
      </c>
      <c r="C144">
        <v>0</v>
      </c>
      <c r="D144">
        <v>0</v>
      </c>
      <c r="E144" s="2">
        <v>1.2060630272299999E-10</v>
      </c>
      <c r="F144">
        <v>0</v>
      </c>
      <c r="G144">
        <v>0</v>
      </c>
      <c r="H144" s="2">
        <v>1.14858123013E-10</v>
      </c>
      <c r="I144">
        <v>0</v>
      </c>
      <c r="J144" s="2">
        <v>3.5227376571399999E-11</v>
      </c>
      <c r="K144" s="2">
        <v>5.0520698735600002E-11</v>
      </c>
      <c r="L144">
        <v>0</v>
      </c>
      <c r="M144" s="2">
        <v>1.95859994889E-10</v>
      </c>
      <c r="N144" s="2">
        <v>1.7750800829200001E-10</v>
      </c>
      <c r="O144">
        <v>157.69326913899999</v>
      </c>
      <c r="P144">
        <v>123.026227655</v>
      </c>
      <c r="Q144">
        <v>186.82726658000001</v>
      </c>
      <c r="R144">
        <v>261.52595108000003</v>
      </c>
      <c r="S144">
        <v>336.98400454599999</v>
      </c>
      <c r="T144">
        <v>399.26632497600002</v>
      </c>
      <c r="U144">
        <v>434.67695602100002</v>
      </c>
      <c r="V144">
        <v>434.67695602100002</v>
      </c>
      <c r="W144">
        <v>399.26632497600002</v>
      </c>
      <c r="X144">
        <v>336.98400454599999</v>
      </c>
      <c r="Y144">
        <v>261.52595108000003</v>
      </c>
      <c r="Z144">
        <v>186.82726658000001</v>
      </c>
      <c r="AA144">
        <v>123.026227655</v>
      </c>
      <c r="AB144">
        <v>74.807947312699994</v>
      </c>
      <c r="AC144">
        <v>42.091714501200002</v>
      </c>
      <c r="AD144">
        <v>21.9681128601</v>
      </c>
      <c r="AE144">
        <v>10.6640607623</v>
      </c>
      <c r="AF144">
        <v>4.8295433294599999</v>
      </c>
      <c r="AG144">
        <v>2.0473457095000001</v>
      </c>
      <c r="AH144">
        <v>0.81535823434700005</v>
      </c>
      <c r="AI144">
        <v>0.30624186632099998</v>
      </c>
      <c r="AJ144">
        <v>0.10892699313</v>
      </c>
      <c r="AK144">
        <v>3.68518618554E-2</v>
      </c>
      <c r="AL144">
        <v>1.1913209641899999E-2</v>
      </c>
      <c r="AM144">
        <v>3.6976198475800002E-3</v>
      </c>
      <c r="AN144">
        <v>1.10737827121E-3</v>
      </c>
      <c r="AO144">
        <v>3.2164366092799998E-4</v>
      </c>
      <c r="AP144" s="2">
        <v>9.1084549924599995E-5</v>
      </c>
      <c r="AQ144" s="2">
        <v>2.5283260240999999E-5</v>
      </c>
      <c r="AR144" s="2">
        <v>6.9171869121399997E-6</v>
      </c>
      <c r="AS144" s="2">
        <v>1.8756270314699999E-6</v>
      </c>
      <c r="AT144" s="2">
        <v>6.9601533425500003E-7</v>
      </c>
    </row>
    <row r="145" spans="1:46" x14ac:dyDescent="0.35">
      <c r="A145">
        <v>46</v>
      </c>
      <c r="B145">
        <v>16</v>
      </c>
      <c r="C145">
        <v>8.1056496395999992E-3</v>
      </c>
      <c r="D145">
        <v>7.2951623131099997E-3</v>
      </c>
      <c r="E145">
        <v>6.7018670827800001E-3</v>
      </c>
      <c r="F145">
        <v>6.2867706202299999E-3</v>
      </c>
      <c r="G145">
        <v>6.0235022654399999E-3</v>
      </c>
      <c r="H145">
        <v>5.8957583751100004E-3</v>
      </c>
      <c r="I145">
        <v>5.8957518306499996E-3</v>
      </c>
      <c r="J145">
        <v>6.0234799653100003E-3</v>
      </c>
      <c r="K145">
        <v>6.2867233833899996E-3</v>
      </c>
      <c r="L145">
        <v>6.7017750456799998E-3</v>
      </c>
      <c r="M145">
        <v>7.2949858519499996E-3</v>
      </c>
      <c r="N145">
        <v>8.1053113184999994E-3</v>
      </c>
      <c r="O145">
        <v>18.8098597597</v>
      </c>
      <c r="P145">
        <v>6.9093676643400004</v>
      </c>
      <c r="Q145">
        <v>9.2608317197499996</v>
      </c>
      <c r="R145">
        <v>12.286948130000001</v>
      </c>
      <c r="S145">
        <v>16.117821427799999</v>
      </c>
      <c r="T145">
        <v>20.8806436528</v>
      </c>
      <c r="U145">
        <v>26.686122519600001</v>
      </c>
      <c r="V145">
        <v>33.611123144799997</v>
      </c>
      <c r="W145">
        <v>41.678597146999998</v>
      </c>
      <c r="X145">
        <v>50.8368701618</v>
      </c>
      <c r="Y145">
        <v>60.941332820100001</v>
      </c>
      <c r="Z145">
        <v>71.742267356100001</v>
      </c>
      <c r="AA145">
        <v>82.882650061800007</v>
      </c>
      <c r="AB145">
        <v>93.909061907199998</v>
      </c>
      <c r="AC145">
        <v>104.297231221</v>
      </c>
      <c r="AD145">
        <v>113.491369131</v>
      </c>
      <c r="AE145">
        <v>120.95373930700001</v>
      </c>
      <c r="AF145">
        <v>126.218421752</v>
      </c>
      <c r="AG145">
        <v>128.941633841</v>
      </c>
      <c r="AH145">
        <v>128.940774844</v>
      </c>
      <c r="AI145">
        <v>126.21576697099999</v>
      </c>
      <c r="AJ145">
        <v>120.949072646</v>
      </c>
      <c r="AK145">
        <v>113.484388552</v>
      </c>
      <c r="AL145">
        <v>104.28763611700001</v>
      </c>
      <c r="AM145">
        <v>93.896670533999995</v>
      </c>
      <c r="AN145">
        <v>82.867532377499998</v>
      </c>
      <c r="AO145">
        <v>71.724866411999997</v>
      </c>
      <c r="AP145">
        <v>60.922538403799997</v>
      </c>
      <c r="AQ145">
        <v>50.818008095099998</v>
      </c>
      <c r="AR145">
        <v>41.6613112374</v>
      </c>
      <c r="AS145">
        <v>33.597153911100001</v>
      </c>
      <c r="AT145">
        <v>111.09777043699999</v>
      </c>
    </row>
    <row r="146" spans="1:46" x14ac:dyDescent="0.35">
      <c r="A146">
        <v>46</v>
      </c>
      <c r="B146">
        <v>31</v>
      </c>
      <c r="C146">
        <v>3.6165219247599999E-4</v>
      </c>
      <c r="D146">
        <v>3.2319735500900001E-4</v>
      </c>
      <c r="E146">
        <v>2.9566352389800001E-4</v>
      </c>
      <c r="F146">
        <v>2.7666738213799998E-4</v>
      </c>
      <c r="G146">
        <v>2.64706037861E-4</v>
      </c>
      <c r="H146">
        <v>2.58886757187E-4</v>
      </c>
      <c r="I146">
        <v>2.5877764757700002E-4</v>
      </c>
      <c r="J146">
        <v>2.64334377361E-4</v>
      </c>
      <c r="K146">
        <v>2.7588014131200002E-4</v>
      </c>
      <c r="L146">
        <v>2.9412954297399998E-4</v>
      </c>
      <c r="M146">
        <v>3.20256383369E-4</v>
      </c>
      <c r="N146">
        <v>3.5601345245199999E-4</v>
      </c>
      <c r="O146">
        <v>1.7536896504299999</v>
      </c>
      <c r="P146">
        <v>0.66001682093500003</v>
      </c>
      <c r="Q146">
        <v>0.84639112951999995</v>
      </c>
      <c r="R146">
        <v>1.0600395977799999</v>
      </c>
      <c r="S146">
        <v>1.29874686755</v>
      </c>
      <c r="T146">
        <v>1.5602104973699999</v>
      </c>
      <c r="U146">
        <v>1.84290788449</v>
      </c>
      <c r="V146">
        <v>2.1466374959699999</v>
      </c>
      <c r="W146">
        <v>2.4724066552299999</v>
      </c>
      <c r="X146">
        <v>2.8215234042900001</v>
      </c>
      <c r="Y146">
        <v>3.1940261248400001</v>
      </c>
      <c r="Z146">
        <v>3.5868482255799998</v>
      </c>
      <c r="AA146">
        <v>3.9922616189200002</v>
      </c>
      <c r="AB146">
        <v>4.39711412679</v>
      </c>
      <c r="AC146">
        <v>4.7831846609399999</v>
      </c>
      <c r="AD146">
        <v>5.1286966446099997</v>
      </c>
      <c r="AE146">
        <v>5.4107478869900003</v>
      </c>
      <c r="AF146">
        <v>5.6082119074600003</v>
      </c>
      <c r="AG146">
        <v>5.7045819364000003</v>
      </c>
      <c r="AH146">
        <v>5.6902653343600003</v>
      </c>
      <c r="AI146">
        <v>5.5639655717499998</v>
      </c>
      <c r="AJ146">
        <v>5.3329702065999998</v>
      </c>
      <c r="AK146">
        <v>5.0123536548600001</v>
      </c>
      <c r="AL146">
        <v>4.6232662467500001</v>
      </c>
      <c r="AM146">
        <v>4.1905912400199998</v>
      </c>
      <c r="AN146">
        <v>3.74030021465</v>
      </c>
      <c r="AO146">
        <v>3.2968324902599999</v>
      </c>
      <c r="AP146">
        <v>2.8807858531499999</v>
      </c>
      <c r="AQ146">
        <v>2.5071556262599999</v>
      </c>
      <c r="AR146">
        <v>2.1843081617100002</v>
      </c>
      <c r="AS146">
        <v>1.91381693413</v>
      </c>
      <c r="AT146">
        <v>11.4582618312</v>
      </c>
    </row>
    <row r="147" spans="1:46" x14ac:dyDescent="0.35">
      <c r="A147">
        <v>46</v>
      </c>
      <c r="B147">
        <v>45</v>
      </c>
      <c r="C147">
        <v>3.6165219247599999E-4</v>
      </c>
      <c r="D147">
        <v>3.2319735500900001E-4</v>
      </c>
      <c r="E147">
        <v>2.9566352389800001E-4</v>
      </c>
      <c r="F147">
        <v>2.7666738213799998E-4</v>
      </c>
      <c r="G147">
        <v>2.64706037861E-4</v>
      </c>
      <c r="H147">
        <v>2.58886757187E-4</v>
      </c>
      <c r="I147">
        <v>2.5877764757700002E-4</v>
      </c>
      <c r="J147">
        <v>2.64334377361E-4</v>
      </c>
      <c r="K147">
        <v>2.7588014131200002E-4</v>
      </c>
      <c r="L147">
        <v>2.9412954297399998E-4</v>
      </c>
      <c r="M147">
        <v>3.20256383369E-4</v>
      </c>
      <c r="N147">
        <v>3.5601345245199999E-4</v>
      </c>
      <c r="O147">
        <v>1.7536896504299999</v>
      </c>
      <c r="P147">
        <v>0.66001682093500003</v>
      </c>
      <c r="Q147">
        <v>0.84639112951999995</v>
      </c>
      <c r="R147">
        <v>1.0600395977799999</v>
      </c>
      <c r="S147">
        <v>1.29874686755</v>
      </c>
      <c r="T147">
        <v>1.5602104973699999</v>
      </c>
      <c r="U147">
        <v>1.84290788449</v>
      </c>
      <c r="V147">
        <v>2.1466374959699999</v>
      </c>
      <c r="W147">
        <v>2.4724066552299999</v>
      </c>
      <c r="X147">
        <v>2.8215234042900001</v>
      </c>
      <c r="Y147">
        <v>3.1940261248400001</v>
      </c>
      <c r="Z147">
        <v>3.5868482255799998</v>
      </c>
      <c r="AA147">
        <v>3.9922616189200002</v>
      </c>
      <c r="AB147">
        <v>4.39711412679</v>
      </c>
      <c r="AC147">
        <v>4.7831846609399999</v>
      </c>
      <c r="AD147">
        <v>5.1286966446099997</v>
      </c>
      <c r="AE147">
        <v>5.4107478869900003</v>
      </c>
      <c r="AF147">
        <v>5.6082119074600003</v>
      </c>
      <c r="AG147">
        <v>5.7045819364000003</v>
      </c>
      <c r="AH147">
        <v>5.6902653343600003</v>
      </c>
      <c r="AI147">
        <v>5.5639655717499998</v>
      </c>
      <c r="AJ147">
        <v>5.3329702065999998</v>
      </c>
      <c r="AK147">
        <v>5.0123536548600001</v>
      </c>
      <c r="AL147">
        <v>4.6232662467500001</v>
      </c>
      <c r="AM147">
        <v>4.1905912400199998</v>
      </c>
      <c r="AN147">
        <v>3.74030021465</v>
      </c>
      <c r="AO147">
        <v>3.2968324902599999</v>
      </c>
      <c r="AP147">
        <v>2.8807858531499999</v>
      </c>
      <c r="AQ147">
        <v>2.5071556262599999</v>
      </c>
      <c r="AR147">
        <v>2.1843081617100002</v>
      </c>
      <c r="AS147">
        <v>1.91381693413</v>
      </c>
      <c r="AT147">
        <v>11.4582618312</v>
      </c>
    </row>
    <row r="148" spans="1:46" x14ac:dyDescent="0.35">
      <c r="A148">
        <v>46</v>
      </c>
      <c r="B148">
        <v>56</v>
      </c>
      <c r="C148">
        <v>3.6165219247599999E-4</v>
      </c>
      <c r="D148">
        <v>3.2319735500900001E-4</v>
      </c>
      <c r="E148">
        <v>2.9566352389800001E-4</v>
      </c>
      <c r="F148">
        <v>2.7666738213799998E-4</v>
      </c>
      <c r="G148">
        <v>2.64706037861E-4</v>
      </c>
      <c r="H148">
        <v>2.58886757187E-4</v>
      </c>
      <c r="I148">
        <v>2.5877764757700002E-4</v>
      </c>
      <c r="J148">
        <v>2.64334377361E-4</v>
      </c>
      <c r="K148">
        <v>2.7588014131200002E-4</v>
      </c>
      <c r="L148">
        <v>2.9412954297399998E-4</v>
      </c>
      <c r="M148">
        <v>3.20256383369E-4</v>
      </c>
      <c r="N148">
        <v>3.5601345245199999E-4</v>
      </c>
      <c r="O148">
        <v>1.7536896504299999</v>
      </c>
      <c r="P148">
        <v>0.66001682093500003</v>
      </c>
      <c r="Q148">
        <v>0.84639112951999995</v>
      </c>
      <c r="R148">
        <v>1.0600395977799999</v>
      </c>
      <c r="S148">
        <v>1.29874686755</v>
      </c>
      <c r="T148">
        <v>1.5602104973699999</v>
      </c>
      <c r="U148">
        <v>1.84290788449</v>
      </c>
      <c r="V148">
        <v>2.1466374959699999</v>
      </c>
      <c r="W148">
        <v>2.4724066552299999</v>
      </c>
      <c r="X148">
        <v>2.8215234042900001</v>
      </c>
      <c r="Y148">
        <v>3.1940261248400001</v>
      </c>
      <c r="Z148">
        <v>3.5868482255799998</v>
      </c>
      <c r="AA148">
        <v>3.9922616189200002</v>
      </c>
      <c r="AB148">
        <v>4.39711412679</v>
      </c>
      <c r="AC148">
        <v>4.7831846609399999</v>
      </c>
      <c r="AD148">
        <v>5.1286966446099997</v>
      </c>
      <c r="AE148">
        <v>5.4107478869900003</v>
      </c>
      <c r="AF148">
        <v>5.6082119074600003</v>
      </c>
      <c r="AG148">
        <v>5.7045819364000003</v>
      </c>
      <c r="AH148">
        <v>5.6902653343600003</v>
      </c>
      <c r="AI148">
        <v>5.5639655717499998</v>
      </c>
      <c r="AJ148">
        <v>5.3329702065999998</v>
      </c>
      <c r="AK148">
        <v>5.0123536548600001</v>
      </c>
      <c r="AL148">
        <v>4.6232662467500001</v>
      </c>
      <c r="AM148">
        <v>4.1905912400199998</v>
      </c>
      <c r="AN148">
        <v>3.74030021465</v>
      </c>
      <c r="AO148">
        <v>3.2968324902599999</v>
      </c>
      <c r="AP148">
        <v>2.8807858531499999</v>
      </c>
      <c r="AQ148">
        <v>2.5071556262599999</v>
      </c>
      <c r="AR148">
        <v>2.1843081617100002</v>
      </c>
      <c r="AS148">
        <v>1.91381693413</v>
      </c>
      <c r="AT148">
        <v>11.4582618312</v>
      </c>
    </row>
    <row r="149" spans="1:46" x14ac:dyDescent="0.35">
      <c r="A149">
        <v>46</v>
      </c>
      <c r="B149">
        <v>57</v>
      </c>
      <c r="C149">
        <v>8.1056496395999992E-3</v>
      </c>
      <c r="D149">
        <v>7.2951623131099997E-3</v>
      </c>
      <c r="E149">
        <v>6.7018670827800001E-3</v>
      </c>
      <c r="F149">
        <v>6.2867706202299999E-3</v>
      </c>
      <c r="G149">
        <v>6.0235022654399999E-3</v>
      </c>
      <c r="H149">
        <v>5.8957583751100004E-3</v>
      </c>
      <c r="I149">
        <v>5.8957518306499996E-3</v>
      </c>
      <c r="J149">
        <v>6.0234799653100003E-3</v>
      </c>
      <c r="K149">
        <v>6.2867233833899996E-3</v>
      </c>
      <c r="L149">
        <v>6.7017750456799998E-3</v>
      </c>
      <c r="M149">
        <v>7.2949858519499996E-3</v>
      </c>
      <c r="N149">
        <v>8.1053113184999994E-3</v>
      </c>
      <c r="O149">
        <v>18.8098597597</v>
      </c>
      <c r="P149">
        <v>6.9093676643400004</v>
      </c>
      <c r="Q149">
        <v>9.2608317197499996</v>
      </c>
      <c r="R149">
        <v>12.286948130000001</v>
      </c>
      <c r="S149">
        <v>16.117821427799999</v>
      </c>
      <c r="T149">
        <v>20.8806436528</v>
      </c>
      <c r="U149">
        <v>26.686122519600001</v>
      </c>
      <c r="V149">
        <v>33.611123144799997</v>
      </c>
      <c r="W149">
        <v>41.678597146999998</v>
      </c>
      <c r="X149">
        <v>50.8368701618</v>
      </c>
      <c r="Y149">
        <v>60.941332820100001</v>
      </c>
      <c r="Z149">
        <v>71.742267356100001</v>
      </c>
      <c r="AA149">
        <v>82.882650061800007</v>
      </c>
      <c r="AB149">
        <v>93.909061907199998</v>
      </c>
      <c r="AC149">
        <v>104.297231221</v>
      </c>
      <c r="AD149">
        <v>113.491369131</v>
      </c>
      <c r="AE149">
        <v>120.95373930700001</v>
      </c>
      <c r="AF149">
        <v>126.218421752</v>
      </c>
      <c r="AG149">
        <v>128.941633841</v>
      </c>
      <c r="AH149">
        <v>128.940774844</v>
      </c>
      <c r="AI149">
        <v>126.21576697099999</v>
      </c>
      <c r="AJ149">
        <v>120.949072646</v>
      </c>
      <c r="AK149">
        <v>113.484388552</v>
      </c>
      <c r="AL149">
        <v>104.28763611700001</v>
      </c>
      <c r="AM149">
        <v>93.896670533999995</v>
      </c>
      <c r="AN149">
        <v>82.867532377499998</v>
      </c>
      <c r="AO149">
        <v>71.724866411999997</v>
      </c>
      <c r="AP149">
        <v>60.922538403799997</v>
      </c>
      <c r="AQ149">
        <v>50.818008095099998</v>
      </c>
      <c r="AR149">
        <v>41.6613112374</v>
      </c>
      <c r="AS149">
        <v>33.597153911100001</v>
      </c>
      <c r="AT149">
        <v>111.09777043699999</v>
      </c>
    </row>
    <row r="150" spans="1:46" x14ac:dyDescent="0.35">
      <c r="A150">
        <v>46</v>
      </c>
      <c r="B150">
        <v>77</v>
      </c>
      <c r="C150">
        <v>8.1056496395999992E-3</v>
      </c>
      <c r="D150">
        <v>7.2951623131099997E-3</v>
      </c>
      <c r="E150">
        <v>6.7018670827800001E-3</v>
      </c>
      <c r="F150">
        <v>6.2867706202299999E-3</v>
      </c>
      <c r="G150">
        <v>6.0235022654399999E-3</v>
      </c>
      <c r="H150">
        <v>5.8957583751100004E-3</v>
      </c>
      <c r="I150">
        <v>5.8957518306499996E-3</v>
      </c>
      <c r="J150">
        <v>6.0234799653100003E-3</v>
      </c>
      <c r="K150">
        <v>6.2867233833899996E-3</v>
      </c>
      <c r="L150">
        <v>6.7017750456799998E-3</v>
      </c>
      <c r="M150">
        <v>7.2949858519499996E-3</v>
      </c>
      <c r="N150">
        <v>8.1053113184999994E-3</v>
      </c>
      <c r="O150">
        <v>18.8098597597</v>
      </c>
      <c r="P150">
        <v>6.9093676643400004</v>
      </c>
      <c r="Q150">
        <v>9.2608317197499996</v>
      </c>
      <c r="R150">
        <v>12.286948130000001</v>
      </c>
      <c r="S150">
        <v>16.117821427799999</v>
      </c>
      <c r="T150">
        <v>20.8806436528</v>
      </c>
      <c r="U150">
        <v>26.686122519600001</v>
      </c>
      <c r="V150">
        <v>33.611123144799997</v>
      </c>
      <c r="W150">
        <v>41.678597146999998</v>
      </c>
      <c r="X150">
        <v>50.8368701618</v>
      </c>
      <c r="Y150">
        <v>60.941332820100001</v>
      </c>
      <c r="Z150">
        <v>71.742267356100001</v>
      </c>
      <c r="AA150">
        <v>82.882650061800007</v>
      </c>
      <c r="AB150">
        <v>93.909061907199998</v>
      </c>
      <c r="AC150">
        <v>104.297231221</v>
      </c>
      <c r="AD150">
        <v>113.491369131</v>
      </c>
      <c r="AE150">
        <v>120.95373930700001</v>
      </c>
      <c r="AF150">
        <v>126.218421752</v>
      </c>
      <c r="AG150">
        <v>128.941633841</v>
      </c>
      <c r="AH150">
        <v>128.940774844</v>
      </c>
      <c r="AI150">
        <v>126.21576697099999</v>
      </c>
      <c r="AJ150">
        <v>120.949072646</v>
      </c>
      <c r="AK150">
        <v>113.484388552</v>
      </c>
      <c r="AL150">
        <v>104.28763611700001</v>
      </c>
      <c r="AM150">
        <v>93.896670533999995</v>
      </c>
      <c r="AN150">
        <v>82.867532377499998</v>
      </c>
      <c r="AO150">
        <v>71.724866411999997</v>
      </c>
      <c r="AP150">
        <v>60.922538403799997</v>
      </c>
      <c r="AQ150">
        <v>50.818008095099998</v>
      </c>
      <c r="AR150">
        <v>41.6613112374</v>
      </c>
      <c r="AS150">
        <v>33.597153911100001</v>
      </c>
      <c r="AT150">
        <v>111.09777043699999</v>
      </c>
    </row>
    <row r="151" spans="1:46" x14ac:dyDescent="0.35">
      <c r="A151">
        <v>46</v>
      </c>
      <c r="B151">
        <v>78</v>
      </c>
      <c r="C151">
        <v>3.6165219247599999E-4</v>
      </c>
      <c r="D151">
        <v>3.2319735500900001E-4</v>
      </c>
      <c r="E151">
        <v>2.9566352389800001E-4</v>
      </c>
      <c r="F151">
        <v>2.7666738213799998E-4</v>
      </c>
      <c r="G151">
        <v>2.64706037861E-4</v>
      </c>
      <c r="H151">
        <v>2.58886757187E-4</v>
      </c>
      <c r="I151">
        <v>2.5877764757700002E-4</v>
      </c>
      <c r="J151">
        <v>2.64334377361E-4</v>
      </c>
      <c r="K151">
        <v>2.7588014131200002E-4</v>
      </c>
      <c r="L151">
        <v>2.9412954297399998E-4</v>
      </c>
      <c r="M151">
        <v>3.20256383369E-4</v>
      </c>
      <c r="N151">
        <v>3.5601345245199999E-4</v>
      </c>
      <c r="O151">
        <v>1.7536896504299999</v>
      </c>
      <c r="P151">
        <v>0.66001682093500003</v>
      </c>
      <c r="Q151">
        <v>0.84639112951999995</v>
      </c>
      <c r="R151">
        <v>1.0600395977799999</v>
      </c>
      <c r="S151">
        <v>1.29874686755</v>
      </c>
      <c r="T151">
        <v>1.5602104973699999</v>
      </c>
      <c r="U151">
        <v>1.84290788449</v>
      </c>
      <c r="V151">
        <v>2.1466374959699999</v>
      </c>
      <c r="W151">
        <v>2.4724066552299999</v>
      </c>
      <c r="X151">
        <v>2.8215234042900001</v>
      </c>
      <c r="Y151">
        <v>3.1940261248400001</v>
      </c>
      <c r="Z151">
        <v>3.5868482255799998</v>
      </c>
      <c r="AA151">
        <v>3.9922616189200002</v>
      </c>
      <c r="AB151">
        <v>4.39711412679</v>
      </c>
      <c r="AC151">
        <v>4.7831846609399999</v>
      </c>
      <c r="AD151">
        <v>5.1286966446099997</v>
      </c>
      <c r="AE151">
        <v>5.4107478869900003</v>
      </c>
      <c r="AF151">
        <v>5.6082119074600003</v>
      </c>
      <c r="AG151">
        <v>5.7045819364000003</v>
      </c>
      <c r="AH151">
        <v>5.6902653343600003</v>
      </c>
      <c r="AI151">
        <v>5.5639655717499998</v>
      </c>
      <c r="AJ151">
        <v>5.3329702065999998</v>
      </c>
      <c r="AK151">
        <v>5.0123536548600001</v>
      </c>
      <c r="AL151">
        <v>4.6232662467500001</v>
      </c>
      <c r="AM151">
        <v>4.1905912400199998</v>
      </c>
      <c r="AN151">
        <v>3.74030021465</v>
      </c>
      <c r="AO151">
        <v>3.2968324902599999</v>
      </c>
      <c r="AP151">
        <v>2.8807858531499999</v>
      </c>
      <c r="AQ151">
        <v>2.5071556262599999</v>
      </c>
      <c r="AR151">
        <v>2.1843081617100002</v>
      </c>
      <c r="AS151">
        <v>1.91381693413</v>
      </c>
      <c r="AT151">
        <v>11.4582618312</v>
      </c>
    </row>
    <row r="152" spans="1:46" x14ac:dyDescent="0.35">
      <c r="A152">
        <v>46</v>
      </c>
      <c r="B152">
        <v>92</v>
      </c>
      <c r="C152">
        <v>8.1056496395999992E-3</v>
      </c>
      <c r="D152">
        <v>7.2951623131099997E-3</v>
      </c>
      <c r="E152">
        <v>6.7018670827800001E-3</v>
      </c>
      <c r="F152">
        <v>6.2867706202299999E-3</v>
      </c>
      <c r="G152">
        <v>6.0235022654399999E-3</v>
      </c>
      <c r="H152">
        <v>5.8957583751100004E-3</v>
      </c>
      <c r="I152">
        <v>5.8957518306499996E-3</v>
      </c>
      <c r="J152">
        <v>6.0234799653100003E-3</v>
      </c>
      <c r="K152">
        <v>6.2867233833899996E-3</v>
      </c>
      <c r="L152">
        <v>6.7017750456799998E-3</v>
      </c>
      <c r="M152">
        <v>7.2949858519499996E-3</v>
      </c>
      <c r="N152">
        <v>8.1053113184999994E-3</v>
      </c>
      <c r="O152">
        <v>18.8098597597</v>
      </c>
      <c r="P152">
        <v>6.9093676643400004</v>
      </c>
      <c r="Q152">
        <v>9.2608317197499996</v>
      </c>
      <c r="R152">
        <v>12.286948130000001</v>
      </c>
      <c r="S152">
        <v>16.117821427799999</v>
      </c>
      <c r="T152">
        <v>20.8806436528</v>
      </c>
      <c r="U152">
        <v>26.686122519600001</v>
      </c>
      <c r="V152">
        <v>33.611123144799997</v>
      </c>
      <c r="W152">
        <v>41.678597146999998</v>
      </c>
      <c r="X152">
        <v>50.8368701618</v>
      </c>
      <c r="Y152">
        <v>60.941332820100001</v>
      </c>
      <c r="Z152">
        <v>71.742267356100001</v>
      </c>
      <c r="AA152">
        <v>82.882650061800007</v>
      </c>
      <c r="AB152">
        <v>93.909061907199998</v>
      </c>
      <c r="AC152">
        <v>104.297231221</v>
      </c>
      <c r="AD152">
        <v>113.491369131</v>
      </c>
      <c r="AE152">
        <v>120.95373930700001</v>
      </c>
      <c r="AF152">
        <v>126.218421752</v>
      </c>
      <c r="AG152">
        <v>128.941633841</v>
      </c>
      <c r="AH152">
        <v>128.940774844</v>
      </c>
      <c r="AI152">
        <v>126.21576697099999</v>
      </c>
      <c r="AJ152">
        <v>120.949072646</v>
      </c>
      <c r="AK152">
        <v>113.484388552</v>
      </c>
      <c r="AL152">
        <v>104.28763611700001</v>
      </c>
      <c r="AM152">
        <v>93.896670533999995</v>
      </c>
      <c r="AN152">
        <v>82.867532377499998</v>
      </c>
      <c r="AO152">
        <v>71.724866411999997</v>
      </c>
      <c r="AP152">
        <v>60.922538403799997</v>
      </c>
      <c r="AQ152">
        <v>50.818008095099998</v>
      </c>
      <c r="AR152">
        <v>41.6613112374</v>
      </c>
      <c r="AS152">
        <v>33.597153911100001</v>
      </c>
      <c r="AT152">
        <v>111.09777043699999</v>
      </c>
    </row>
    <row r="153" spans="1:46" x14ac:dyDescent="0.35">
      <c r="A153">
        <v>46</v>
      </c>
      <c r="B153">
        <v>95</v>
      </c>
      <c r="C153">
        <v>3.6165219247599999E-4</v>
      </c>
      <c r="D153">
        <v>3.2319735500900001E-4</v>
      </c>
      <c r="E153">
        <v>2.9566352389800001E-4</v>
      </c>
      <c r="F153">
        <v>2.7666738213799998E-4</v>
      </c>
      <c r="G153">
        <v>2.64706037861E-4</v>
      </c>
      <c r="H153">
        <v>2.58886757187E-4</v>
      </c>
      <c r="I153">
        <v>2.5877764757700002E-4</v>
      </c>
      <c r="J153">
        <v>2.64334377361E-4</v>
      </c>
      <c r="K153">
        <v>2.7588014131200002E-4</v>
      </c>
      <c r="L153">
        <v>2.9412954297399998E-4</v>
      </c>
      <c r="M153">
        <v>3.20256383369E-4</v>
      </c>
      <c r="N153">
        <v>3.5601345245199999E-4</v>
      </c>
      <c r="O153">
        <v>1.7536896504299999</v>
      </c>
      <c r="P153">
        <v>0.66001682093500003</v>
      </c>
      <c r="Q153">
        <v>0.84639112951999995</v>
      </c>
      <c r="R153">
        <v>1.0600395977799999</v>
      </c>
      <c r="S153">
        <v>1.29874686755</v>
      </c>
      <c r="T153">
        <v>1.5602104973699999</v>
      </c>
      <c r="U153">
        <v>1.84290788449</v>
      </c>
      <c r="V153">
        <v>2.1466374959699999</v>
      </c>
      <c r="W153">
        <v>2.4724066552299999</v>
      </c>
      <c r="X153">
        <v>2.8215234042900001</v>
      </c>
      <c r="Y153">
        <v>3.1940261248400001</v>
      </c>
      <c r="Z153">
        <v>3.5868482255799998</v>
      </c>
      <c r="AA153">
        <v>3.9922616189200002</v>
      </c>
      <c r="AB153">
        <v>4.39711412679</v>
      </c>
      <c r="AC153">
        <v>4.7831846609399999</v>
      </c>
      <c r="AD153">
        <v>5.1286966446099997</v>
      </c>
      <c r="AE153">
        <v>5.4107478869900003</v>
      </c>
      <c r="AF153">
        <v>5.6082119074600003</v>
      </c>
      <c r="AG153">
        <v>5.7045819364000003</v>
      </c>
      <c r="AH153">
        <v>5.6902653343600003</v>
      </c>
      <c r="AI153">
        <v>5.5639655717499998</v>
      </c>
      <c r="AJ153">
        <v>5.3329702065999998</v>
      </c>
      <c r="AK153">
        <v>5.0123536548600001</v>
      </c>
      <c r="AL153">
        <v>4.6232662467500001</v>
      </c>
      <c r="AM153">
        <v>4.1905912400199998</v>
      </c>
      <c r="AN153">
        <v>3.74030021465</v>
      </c>
      <c r="AO153">
        <v>3.2968324902599999</v>
      </c>
      <c r="AP153">
        <v>2.8807858531499999</v>
      </c>
      <c r="AQ153">
        <v>2.5071556262599999</v>
      </c>
      <c r="AR153">
        <v>2.1843081617100002</v>
      </c>
      <c r="AS153">
        <v>1.91381693413</v>
      </c>
      <c r="AT153">
        <v>11.4582618312</v>
      </c>
    </row>
    <row r="154" spans="1:46" x14ac:dyDescent="0.35">
      <c r="A154">
        <v>46</v>
      </c>
      <c r="B154">
        <v>100</v>
      </c>
      <c r="C154">
        <v>3.6165219247599999E-4</v>
      </c>
      <c r="D154">
        <v>3.2319735500900001E-4</v>
      </c>
      <c r="E154">
        <v>2.9566352389800001E-4</v>
      </c>
      <c r="F154">
        <v>2.7666738213799998E-4</v>
      </c>
      <c r="G154">
        <v>2.64706037861E-4</v>
      </c>
      <c r="H154">
        <v>2.58886757187E-4</v>
      </c>
      <c r="I154">
        <v>2.5877764757700002E-4</v>
      </c>
      <c r="J154">
        <v>2.64334377361E-4</v>
      </c>
      <c r="K154">
        <v>2.7588014131200002E-4</v>
      </c>
      <c r="L154">
        <v>2.9412954297399998E-4</v>
      </c>
      <c r="M154">
        <v>3.20256383369E-4</v>
      </c>
      <c r="N154">
        <v>3.5601345245199999E-4</v>
      </c>
      <c r="O154">
        <v>1.7536896504299999</v>
      </c>
      <c r="P154">
        <v>0.66001682093500003</v>
      </c>
      <c r="Q154">
        <v>0.84639112951999995</v>
      </c>
      <c r="R154">
        <v>1.0600395977799999</v>
      </c>
      <c r="S154">
        <v>1.29874686755</v>
      </c>
      <c r="T154">
        <v>1.5602104973699999</v>
      </c>
      <c r="U154">
        <v>1.84290788449</v>
      </c>
      <c r="V154">
        <v>2.1466374959699999</v>
      </c>
      <c r="W154">
        <v>2.4724066552299999</v>
      </c>
      <c r="X154">
        <v>2.8215234042900001</v>
      </c>
      <c r="Y154">
        <v>3.1940261248400001</v>
      </c>
      <c r="Z154">
        <v>3.5868482255799998</v>
      </c>
      <c r="AA154">
        <v>3.9922616189200002</v>
      </c>
      <c r="AB154">
        <v>4.39711412679</v>
      </c>
      <c r="AC154">
        <v>4.7831846609399999</v>
      </c>
      <c r="AD154">
        <v>5.1286966446099997</v>
      </c>
      <c r="AE154">
        <v>5.4107478869900003</v>
      </c>
      <c r="AF154">
        <v>5.6082119074600003</v>
      </c>
      <c r="AG154">
        <v>5.7045819364000003</v>
      </c>
      <c r="AH154">
        <v>5.6902653343600003</v>
      </c>
      <c r="AI154">
        <v>5.5639655717499998</v>
      </c>
      <c r="AJ154">
        <v>5.3329702065999998</v>
      </c>
      <c r="AK154">
        <v>5.0123536548600001</v>
      </c>
      <c r="AL154">
        <v>4.6232662467500001</v>
      </c>
      <c r="AM154">
        <v>4.1905912400199998</v>
      </c>
      <c r="AN154">
        <v>3.74030021465</v>
      </c>
      <c r="AO154">
        <v>3.2968324902599999</v>
      </c>
      <c r="AP154">
        <v>2.8807858531499999</v>
      </c>
      <c r="AQ154">
        <v>2.5071556262599999</v>
      </c>
      <c r="AR154">
        <v>2.1843081617100002</v>
      </c>
      <c r="AS154">
        <v>1.91381693413</v>
      </c>
      <c r="AT154">
        <v>11.4582618312</v>
      </c>
    </row>
    <row r="155" spans="1:46" x14ac:dyDescent="0.35">
      <c r="A155">
        <v>46</v>
      </c>
      <c r="B155">
        <v>104</v>
      </c>
      <c r="C155">
        <v>8.1056496395999992E-3</v>
      </c>
      <c r="D155">
        <v>7.2951623131099997E-3</v>
      </c>
      <c r="E155">
        <v>6.7018670827800001E-3</v>
      </c>
      <c r="F155">
        <v>6.2867706202299999E-3</v>
      </c>
      <c r="G155">
        <v>6.0235022654399999E-3</v>
      </c>
      <c r="H155">
        <v>5.8957583751100004E-3</v>
      </c>
      <c r="I155">
        <v>5.8957518306499996E-3</v>
      </c>
      <c r="J155">
        <v>6.0234799653100003E-3</v>
      </c>
      <c r="K155">
        <v>6.2867233833899996E-3</v>
      </c>
      <c r="L155">
        <v>6.7017750456799998E-3</v>
      </c>
      <c r="M155">
        <v>7.2949858519499996E-3</v>
      </c>
      <c r="N155">
        <v>8.1053113184999994E-3</v>
      </c>
      <c r="O155">
        <v>18.8098597597</v>
      </c>
      <c r="P155">
        <v>6.9093676643400004</v>
      </c>
      <c r="Q155">
        <v>9.2608317197499996</v>
      </c>
      <c r="R155">
        <v>12.286948130000001</v>
      </c>
      <c r="S155">
        <v>16.117821427799999</v>
      </c>
      <c r="T155">
        <v>20.8806436528</v>
      </c>
      <c r="U155">
        <v>26.686122519600001</v>
      </c>
      <c r="V155">
        <v>33.611123144799997</v>
      </c>
      <c r="W155">
        <v>41.678597146999998</v>
      </c>
      <c r="X155">
        <v>50.8368701618</v>
      </c>
      <c r="Y155">
        <v>60.941332820100001</v>
      </c>
      <c r="Z155">
        <v>71.742267356100001</v>
      </c>
      <c r="AA155">
        <v>82.882650061800007</v>
      </c>
      <c r="AB155">
        <v>93.909061907199998</v>
      </c>
      <c r="AC155">
        <v>104.297231221</v>
      </c>
      <c r="AD155">
        <v>113.491369131</v>
      </c>
      <c r="AE155">
        <v>120.95373930700001</v>
      </c>
      <c r="AF155">
        <v>126.218421752</v>
      </c>
      <c r="AG155">
        <v>128.941633841</v>
      </c>
      <c r="AH155">
        <v>128.940774844</v>
      </c>
      <c r="AI155">
        <v>126.21576697099999</v>
      </c>
      <c r="AJ155">
        <v>120.949072646</v>
      </c>
      <c r="AK155">
        <v>113.484388552</v>
      </c>
      <c r="AL155">
        <v>104.28763611700001</v>
      </c>
      <c r="AM155">
        <v>93.896670533999995</v>
      </c>
      <c r="AN155">
        <v>82.867532377499998</v>
      </c>
      <c r="AO155">
        <v>71.724866411999997</v>
      </c>
      <c r="AP155">
        <v>60.922538403799997</v>
      </c>
      <c r="AQ155">
        <v>50.818008095099998</v>
      </c>
      <c r="AR155">
        <v>41.6613112374</v>
      </c>
      <c r="AS155">
        <v>33.597153911100001</v>
      </c>
      <c r="AT155">
        <v>111.09777043699999</v>
      </c>
    </row>
    <row r="156" spans="1:46" x14ac:dyDescent="0.35">
      <c r="A156">
        <v>49</v>
      </c>
      <c r="B156">
        <v>16</v>
      </c>
      <c r="C156" s="2">
        <v>8.4233877402199999E-5</v>
      </c>
      <c r="D156" s="2">
        <v>4.4359163291799997E-5</v>
      </c>
      <c r="E156" s="2">
        <v>2.3618912289899999E-5</v>
      </c>
      <c r="F156" s="2">
        <v>1.2781049855200001E-5</v>
      </c>
      <c r="G156" s="2">
        <v>7.0959121323000001E-6</v>
      </c>
      <c r="H156" s="2">
        <v>4.1266729137999999E-6</v>
      </c>
      <c r="I156" s="2">
        <v>2.6340521832800001E-6</v>
      </c>
      <c r="J156" s="2">
        <v>2.01159679048E-6</v>
      </c>
      <c r="K156" s="2">
        <v>2.0115967841399998E-6</v>
      </c>
      <c r="L156" s="2">
        <v>2.63405219753E-6</v>
      </c>
      <c r="M156" s="2">
        <v>4.1266729818299999E-6</v>
      </c>
      <c r="N156" s="2">
        <v>7.0959118902399998E-6</v>
      </c>
      <c r="O156">
        <v>12.7380798248</v>
      </c>
      <c r="P156">
        <v>4.8962944973100004</v>
      </c>
      <c r="Q156">
        <v>6.0380211493299996</v>
      </c>
      <c r="R156">
        <v>7.1479833020500001</v>
      </c>
      <c r="S156">
        <v>8.1175262025299997</v>
      </c>
      <c r="T156">
        <v>8.8385527617299999</v>
      </c>
      <c r="U156">
        <v>9.2235789242199999</v>
      </c>
      <c r="V156">
        <v>9.2235996888200003</v>
      </c>
      <c r="W156">
        <v>8.8386242930000005</v>
      </c>
      <c r="X156">
        <v>8.1176803904299994</v>
      </c>
      <c r="Y156">
        <v>7.1482889825099996</v>
      </c>
      <c r="Z156">
        <v>6.0386144027900004</v>
      </c>
      <c r="AA156">
        <v>4.8974369015799999</v>
      </c>
      <c r="AB156">
        <v>3.8171291870199999</v>
      </c>
      <c r="AC156">
        <v>2.8631620658600001</v>
      </c>
      <c r="AD156">
        <v>2.0711991436199999</v>
      </c>
      <c r="AE156">
        <v>1.45060489126</v>
      </c>
      <c r="AF156">
        <v>0.99189609595899997</v>
      </c>
      <c r="AG156">
        <v>0.67547815976600001</v>
      </c>
      <c r="AH156">
        <v>0.47962704383499999</v>
      </c>
      <c r="AI156">
        <v>0.386606223428</v>
      </c>
      <c r="AJ156">
        <v>0.386606223428</v>
      </c>
      <c r="AK156">
        <v>0.47962704383499999</v>
      </c>
      <c r="AL156">
        <v>0.67547815976600001</v>
      </c>
      <c r="AM156">
        <v>0.99189609595899997</v>
      </c>
      <c r="AN156">
        <v>1.45060489126</v>
      </c>
      <c r="AO156">
        <v>2.0711991436199999</v>
      </c>
      <c r="AP156">
        <v>2.8631620658600001</v>
      </c>
      <c r="AQ156">
        <v>3.8171291870199999</v>
      </c>
      <c r="AR156">
        <v>4.8974369015799999</v>
      </c>
      <c r="AS156">
        <v>6.0386144027900004</v>
      </c>
      <c r="AT156">
        <v>90.328065023600004</v>
      </c>
    </row>
    <row r="157" spans="1:46" x14ac:dyDescent="0.35">
      <c r="A157">
        <v>49</v>
      </c>
      <c r="B157">
        <v>31</v>
      </c>
      <c r="C157" s="2">
        <v>3.6944683071099998E-6</v>
      </c>
      <c r="D157" s="2">
        <v>1.9455773373599999E-6</v>
      </c>
      <c r="E157" s="2">
        <v>1.0359172057E-6</v>
      </c>
      <c r="F157" s="2">
        <v>5.6057236207099998E-7</v>
      </c>
      <c r="G157" s="2">
        <v>3.1122421632899998E-7</v>
      </c>
      <c r="H157" s="2">
        <v>1.80994426044E-7</v>
      </c>
      <c r="I157" s="2">
        <v>1.1552860453E-7</v>
      </c>
      <c r="J157" s="2">
        <v>8.8227929407000001E-8</v>
      </c>
      <c r="K157" s="2">
        <v>8.8227929129000003E-8</v>
      </c>
      <c r="L157" s="2">
        <v>1.15528605155E-7</v>
      </c>
      <c r="M157" s="2">
        <v>1.80994429027E-7</v>
      </c>
      <c r="N157" s="2">
        <v>3.1122420571200002E-7</v>
      </c>
      <c r="O157">
        <v>0.55868771161200004</v>
      </c>
      <c r="P157">
        <v>0.21474975865400001</v>
      </c>
      <c r="Q157">
        <v>0.264825489006</v>
      </c>
      <c r="R157">
        <v>0.31350803956399997</v>
      </c>
      <c r="S157">
        <v>0.356031850988</v>
      </c>
      <c r="T157">
        <v>0.38765582288299999</v>
      </c>
      <c r="U157">
        <v>0.404542935273</v>
      </c>
      <c r="V157">
        <v>0.40454384600100002</v>
      </c>
      <c r="W157">
        <v>0.38765896021899998</v>
      </c>
      <c r="X157">
        <v>0.356038613615</v>
      </c>
      <c r="Y157">
        <v>0.31352144660100001</v>
      </c>
      <c r="Z157">
        <v>0.264851508894</v>
      </c>
      <c r="AA157">
        <v>0.21479986410499999</v>
      </c>
      <c r="AB157">
        <v>0.16741794679899999</v>
      </c>
      <c r="AC157">
        <v>0.12557728359000001</v>
      </c>
      <c r="AD157">
        <v>9.0842067702600005E-2</v>
      </c>
      <c r="AE157">
        <v>6.36230215465E-2</v>
      </c>
      <c r="AF157">
        <v>4.3504214735100001E-2</v>
      </c>
      <c r="AG157">
        <v>2.96262350774E-2</v>
      </c>
      <c r="AH157">
        <v>2.1036273852399999E-2</v>
      </c>
      <c r="AI157">
        <v>1.69564133083E-2</v>
      </c>
      <c r="AJ157">
        <v>1.69564133083E-2</v>
      </c>
      <c r="AK157">
        <v>2.1036273852399999E-2</v>
      </c>
      <c r="AL157">
        <v>2.96262350774E-2</v>
      </c>
      <c r="AM157">
        <v>4.3504214735100001E-2</v>
      </c>
      <c r="AN157">
        <v>6.36230215465E-2</v>
      </c>
      <c r="AO157">
        <v>9.0842067702600005E-2</v>
      </c>
      <c r="AP157">
        <v>0.12557728359000001</v>
      </c>
      <c r="AQ157">
        <v>0.16741794679899999</v>
      </c>
      <c r="AR157">
        <v>0.21479986410499999</v>
      </c>
      <c r="AS157">
        <v>0.264851508894</v>
      </c>
      <c r="AT157">
        <v>3.9617572378800001</v>
      </c>
    </row>
    <row r="158" spans="1:46" x14ac:dyDescent="0.35">
      <c r="A158">
        <v>49</v>
      </c>
      <c r="B158">
        <v>45</v>
      </c>
      <c r="C158" s="2">
        <v>3.6944683071099998E-6</v>
      </c>
      <c r="D158" s="2">
        <v>1.9455773373599999E-6</v>
      </c>
      <c r="E158" s="2">
        <v>1.0359172057E-6</v>
      </c>
      <c r="F158" s="2">
        <v>5.6057236207099998E-7</v>
      </c>
      <c r="G158" s="2">
        <v>3.1122421632899998E-7</v>
      </c>
      <c r="H158" s="2">
        <v>1.80994426044E-7</v>
      </c>
      <c r="I158" s="2">
        <v>1.1552860453E-7</v>
      </c>
      <c r="J158" s="2">
        <v>8.8227929407000001E-8</v>
      </c>
      <c r="K158" s="2">
        <v>8.8227929129000003E-8</v>
      </c>
      <c r="L158" s="2">
        <v>1.15528605155E-7</v>
      </c>
      <c r="M158" s="2">
        <v>1.80994429027E-7</v>
      </c>
      <c r="N158" s="2">
        <v>3.1122420571200002E-7</v>
      </c>
      <c r="O158">
        <v>0.55868771161200004</v>
      </c>
      <c r="P158">
        <v>0.21474975865400001</v>
      </c>
      <c r="Q158">
        <v>0.264825489006</v>
      </c>
      <c r="R158">
        <v>0.31350803956399997</v>
      </c>
      <c r="S158">
        <v>0.356031850988</v>
      </c>
      <c r="T158">
        <v>0.38765582288299999</v>
      </c>
      <c r="U158">
        <v>0.404542935273</v>
      </c>
      <c r="V158">
        <v>0.40454384600100002</v>
      </c>
      <c r="W158">
        <v>0.38765896021899998</v>
      </c>
      <c r="X158">
        <v>0.356038613615</v>
      </c>
      <c r="Y158">
        <v>0.31352144660100001</v>
      </c>
      <c r="Z158">
        <v>0.264851508894</v>
      </c>
      <c r="AA158">
        <v>0.21479986410499999</v>
      </c>
      <c r="AB158">
        <v>0.16741794679899999</v>
      </c>
      <c r="AC158">
        <v>0.12557728359000001</v>
      </c>
      <c r="AD158">
        <v>9.0842067702600005E-2</v>
      </c>
      <c r="AE158">
        <v>6.36230215465E-2</v>
      </c>
      <c r="AF158">
        <v>4.3504214735100001E-2</v>
      </c>
      <c r="AG158">
        <v>2.96262350774E-2</v>
      </c>
      <c r="AH158">
        <v>2.1036273852399999E-2</v>
      </c>
      <c r="AI158">
        <v>1.69564133083E-2</v>
      </c>
      <c r="AJ158">
        <v>1.69564133083E-2</v>
      </c>
      <c r="AK158">
        <v>2.1036273852399999E-2</v>
      </c>
      <c r="AL158">
        <v>2.96262350774E-2</v>
      </c>
      <c r="AM158">
        <v>4.3504214735100001E-2</v>
      </c>
      <c r="AN158">
        <v>6.36230215465E-2</v>
      </c>
      <c r="AO158">
        <v>9.0842067702600005E-2</v>
      </c>
      <c r="AP158">
        <v>0.12557728359000001</v>
      </c>
      <c r="AQ158">
        <v>0.16741794679899999</v>
      </c>
      <c r="AR158">
        <v>0.21479986410499999</v>
      </c>
      <c r="AS158">
        <v>0.264851508894</v>
      </c>
      <c r="AT158">
        <v>3.9617572378800001</v>
      </c>
    </row>
    <row r="159" spans="1:46" x14ac:dyDescent="0.35">
      <c r="A159">
        <v>49</v>
      </c>
      <c r="B159">
        <v>56</v>
      </c>
      <c r="C159" s="2">
        <v>3.6944683071099998E-6</v>
      </c>
      <c r="D159" s="2">
        <v>1.9455773373599999E-6</v>
      </c>
      <c r="E159" s="2">
        <v>1.0359172057E-6</v>
      </c>
      <c r="F159" s="2">
        <v>5.6057236207099998E-7</v>
      </c>
      <c r="G159" s="2">
        <v>3.1122421632899998E-7</v>
      </c>
      <c r="H159" s="2">
        <v>1.80994426044E-7</v>
      </c>
      <c r="I159" s="2">
        <v>1.1552860453E-7</v>
      </c>
      <c r="J159" s="2">
        <v>8.8227929407000001E-8</v>
      </c>
      <c r="K159" s="2">
        <v>8.8227929129000003E-8</v>
      </c>
      <c r="L159" s="2">
        <v>1.15528605155E-7</v>
      </c>
      <c r="M159" s="2">
        <v>1.80994429027E-7</v>
      </c>
      <c r="N159" s="2">
        <v>3.1122420571200002E-7</v>
      </c>
      <c r="O159">
        <v>0.55868771161200004</v>
      </c>
      <c r="P159">
        <v>0.21474975865400001</v>
      </c>
      <c r="Q159">
        <v>0.264825489006</v>
      </c>
      <c r="R159">
        <v>0.31350803956399997</v>
      </c>
      <c r="S159">
        <v>0.356031850988</v>
      </c>
      <c r="T159">
        <v>0.38765582288299999</v>
      </c>
      <c r="U159">
        <v>0.404542935273</v>
      </c>
      <c r="V159">
        <v>0.40454384600100002</v>
      </c>
      <c r="W159">
        <v>0.38765896021899998</v>
      </c>
      <c r="X159">
        <v>0.356038613615</v>
      </c>
      <c r="Y159">
        <v>0.31352144660100001</v>
      </c>
      <c r="Z159">
        <v>0.264851508894</v>
      </c>
      <c r="AA159">
        <v>0.21479986410499999</v>
      </c>
      <c r="AB159">
        <v>0.16741794679899999</v>
      </c>
      <c r="AC159">
        <v>0.12557728359000001</v>
      </c>
      <c r="AD159">
        <v>9.0842067702600005E-2</v>
      </c>
      <c r="AE159">
        <v>6.36230215465E-2</v>
      </c>
      <c r="AF159">
        <v>4.3504214735100001E-2</v>
      </c>
      <c r="AG159">
        <v>2.96262350774E-2</v>
      </c>
      <c r="AH159">
        <v>2.1036273852399999E-2</v>
      </c>
      <c r="AI159">
        <v>1.69564133083E-2</v>
      </c>
      <c r="AJ159">
        <v>1.69564133083E-2</v>
      </c>
      <c r="AK159">
        <v>2.1036273852399999E-2</v>
      </c>
      <c r="AL159">
        <v>2.96262350774E-2</v>
      </c>
      <c r="AM159">
        <v>4.3504214735100001E-2</v>
      </c>
      <c r="AN159">
        <v>6.36230215465E-2</v>
      </c>
      <c r="AO159">
        <v>9.0842067702600005E-2</v>
      </c>
      <c r="AP159">
        <v>0.12557728359000001</v>
      </c>
      <c r="AQ159">
        <v>0.16741794679899999</v>
      </c>
      <c r="AR159">
        <v>0.21479986410499999</v>
      </c>
      <c r="AS159">
        <v>0.264851508894</v>
      </c>
      <c r="AT159">
        <v>3.9617572378800001</v>
      </c>
    </row>
    <row r="160" spans="1:46" x14ac:dyDescent="0.35">
      <c r="A160">
        <v>49</v>
      </c>
      <c r="B160">
        <v>57</v>
      </c>
      <c r="C160" s="2">
        <v>8.4233877402199999E-5</v>
      </c>
      <c r="D160" s="2">
        <v>4.4359163291799997E-5</v>
      </c>
      <c r="E160" s="2">
        <v>2.3618912289899999E-5</v>
      </c>
      <c r="F160" s="2">
        <v>1.2781049855200001E-5</v>
      </c>
      <c r="G160" s="2">
        <v>7.0959121323000001E-6</v>
      </c>
      <c r="H160" s="2">
        <v>4.1266729137999999E-6</v>
      </c>
      <c r="I160" s="2">
        <v>2.6340521832800001E-6</v>
      </c>
      <c r="J160" s="2">
        <v>2.01159679048E-6</v>
      </c>
      <c r="K160" s="2">
        <v>2.0115967841399998E-6</v>
      </c>
      <c r="L160" s="2">
        <v>2.63405219753E-6</v>
      </c>
      <c r="M160" s="2">
        <v>4.1266729818299999E-6</v>
      </c>
      <c r="N160" s="2">
        <v>7.0959118902399998E-6</v>
      </c>
      <c r="O160">
        <v>12.7380798248</v>
      </c>
      <c r="P160">
        <v>4.8962944973100004</v>
      </c>
      <c r="Q160">
        <v>6.0380211493299996</v>
      </c>
      <c r="R160">
        <v>7.1479833020500001</v>
      </c>
      <c r="S160">
        <v>8.1175262025299997</v>
      </c>
      <c r="T160">
        <v>8.8385527617299999</v>
      </c>
      <c r="U160">
        <v>9.2235789242199999</v>
      </c>
      <c r="V160">
        <v>9.2235996888200003</v>
      </c>
      <c r="W160">
        <v>8.8386242930000005</v>
      </c>
      <c r="X160">
        <v>8.1176803904299994</v>
      </c>
      <c r="Y160">
        <v>7.1482889825099996</v>
      </c>
      <c r="Z160">
        <v>6.0386144027900004</v>
      </c>
      <c r="AA160">
        <v>4.8974369015799999</v>
      </c>
      <c r="AB160">
        <v>3.8171291870199999</v>
      </c>
      <c r="AC160">
        <v>2.8631620658600001</v>
      </c>
      <c r="AD160">
        <v>2.0711991436199999</v>
      </c>
      <c r="AE160">
        <v>1.45060489126</v>
      </c>
      <c r="AF160">
        <v>0.99189609595899997</v>
      </c>
      <c r="AG160">
        <v>0.67547815976600001</v>
      </c>
      <c r="AH160">
        <v>0.47962704383499999</v>
      </c>
      <c r="AI160">
        <v>0.386606223428</v>
      </c>
      <c r="AJ160">
        <v>0.386606223428</v>
      </c>
      <c r="AK160">
        <v>0.47962704383499999</v>
      </c>
      <c r="AL160">
        <v>0.67547815976600001</v>
      </c>
      <c r="AM160">
        <v>0.99189609595899997</v>
      </c>
      <c r="AN160">
        <v>1.45060489126</v>
      </c>
      <c r="AO160">
        <v>2.0711991436199999</v>
      </c>
      <c r="AP160">
        <v>2.8631620658600001</v>
      </c>
      <c r="AQ160">
        <v>3.8171291870199999</v>
      </c>
      <c r="AR160">
        <v>4.8974369015799999</v>
      </c>
      <c r="AS160">
        <v>6.0386144027900004</v>
      </c>
      <c r="AT160">
        <v>90.328065023600004</v>
      </c>
    </row>
    <row r="161" spans="1:46" x14ac:dyDescent="0.35">
      <c r="A161">
        <v>49</v>
      </c>
      <c r="B161">
        <v>77</v>
      </c>
      <c r="C161" s="2">
        <v>8.4233877402199999E-5</v>
      </c>
      <c r="D161" s="2">
        <v>4.4359163291799997E-5</v>
      </c>
      <c r="E161" s="2">
        <v>2.3618912289899999E-5</v>
      </c>
      <c r="F161" s="2">
        <v>1.2781049855200001E-5</v>
      </c>
      <c r="G161" s="2">
        <v>7.0959121323000001E-6</v>
      </c>
      <c r="H161" s="2">
        <v>4.1266729137999999E-6</v>
      </c>
      <c r="I161" s="2">
        <v>2.6340521832800001E-6</v>
      </c>
      <c r="J161" s="2">
        <v>2.01159679048E-6</v>
      </c>
      <c r="K161" s="2">
        <v>2.0115967841399998E-6</v>
      </c>
      <c r="L161" s="2">
        <v>2.63405219753E-6</v>
      </c>
      <c r="M161" s="2">
        <v>4.1266729818299999E-6</v>
      </c>
      <c r="N161" s="2">
        <v>7.0959118902399998E-6</v>
      </c>
      <c r="O161">
        <v>12.7380798248</v>
      </c>
      <c r="P161">
        <v>4.8962944973100004</v>
      </c>
      <c r="Q161">
        <v>6.0380211493299996</v>
      </c>
      <c r="R161">
        <v>7.1479833020500001</v>
      </c>
      <c r="S161">
        <v>8.1175262025299997</v>
      </c>
      <c r="T161">
        <v>8.8385527617299999</v>
      </c>
      <c r="U161">
        <v>9.2235789242199999</v>
      </c>
      <c r="V161">
        <v>9.2235996888200003</v>
      </c>
      <c r="W161">
        <v>8.8386242930000005</v>
      </c>
      <c r="X161">
        <v>8.1176803904299994</v>
      </c>
      <c r="Y161">
        <v>7.1482889825099996</v>
      </c>
      <c r="Z161">
        <v>6.0386144027900004</v>
      </c>
      <c r="AA161">
        <v>4.8974369015799999</v>
      </c>
      <c r="AB161">
        <v>3.8171291870199999</v>
      </c>
      <c r="AC161">
        <v>2.8631620658600001</v>
      </c>
      <c r="AD161">
        <v>2.0711991436199999</v>
      </c>
      <c r="AE161">
        <v>1.45060489126</v>
      </c>
      <c r="AF161">
        <v>0.99189609595899997</v>
      </c>
      <c r="AG161">
        <v>0.67547815976600001</v>
      </c>
      <c r="AH161">
        <v>0.47962704383499999</v>
      </c>
      <c r="AI161">
        <v>0.386606223428</v>
      </c>
      <c r="AJ161">
        <v>0.386606223428</v>
      </c>
      <c r="AK161">
        <v>0.47962704383499999</v>
      </c>
      <c r="AL161">
        <v>0.67547815976600001</v>
      </c>
      <c r="AM161">
        <v>0.99189609595899997</v>
      </c>
      <c r="AN161">
        <v>1.45060489126</v>
      </c>
      <c r="AO161">
        <v>2.0711991436199999</v>
      </c>
      <c r="AP161">
        <v>2.8631620658600001</v>
      </c>
      <c r="AQ161">
        <v>3.8171291870199999</v>
      </c>
      <c r="AR161">
        <v>4.8974369015799999</v>
      </c>
      <c r="AS161">
        <v>6.0386144027900004</v>
      </c>
      <c r="AT161">
        <v>90.328065023600004</v>
      </c>
    </row>
    <row r="162" spans="1:46" x14ac:dyDescent="0.35">
      <c r="A162">
        <v>49</v>
      </c>
      <c r="B162">
        <v>78</v>
      </c>
      <c r="C162" s="2">
        <v>3.6944683071099998E-6</v>
      </c>
      <c r="D162" s="2">
        <v>1.9455773373599999E-6</v>
      </c>
      <c r="E162" s="2">
        <v>1.0359172057E-6</v>
      </c>
      <c r="F162" s="2">
        <v>5.6057236207099998E-7</v>
      </c>
      <c r="G162" s="2">
        <v>3.1122421632899998E-7</v>
      </c>
      <c r="H162" s="2">
        <v>1.80994426044E-7</v>
      </c>
      <c r="I162" s="2">
        <v>1.1552860453E-7</v>
      </c>
      <c r="J162" s="2">
        <v>8.8227929407000001E-8</v>
      </c>
      <c r="K162" s="2">
        <v>8.8227929129000003E-8</v>
      </c>
      <c r="L162" s="2">
        <v>1.15528605155E-7</v>
      </c>
      <c r="M162" s="2">
        <v>1.80994429027E-7</v>
      </c>
      <c r="N162" s="2">
        <v>3.1122420571200002E-7</v>
      </c>
      <c r="O162">
        <v>0.55868771161200004</v>
      </c>
      <c r="P162">
        <v>0.21474975865400001</v>
      </c>
      <c r="Q162">
        <v>0.264825489006</v>
      </c>
      <c r="R162">
        <v>0.31350803956399997</v>
      </c>
      <c r="S162">
        <v>0.356031850988</v>
      </c>
      <c r="T162">
        <v>0.38765582288299999</v>
      </c>
      <c r="U162">
        <v>0.404542935273</v>
      </c>
      <c r="V162">
        <v>0.40454384600100002</v>
      </c>
      <c r="W162">
        <v>0.38765896021899998</v>
      </c>
      <c r="X162">
        <v>0.356038613615</v>
      </c>
      <c r="Y162">
        <v>0.31352144660100001</v>
      </c>
      <c r="Z162">
        <v>0.264851508894</v>
      </c>
      <c r="AA162">
        <v>0.21479986410499999</v>
      </c>
      <c r="AB162">
        <v>0.16741794679899999</v>
      </c>
      <c r="AC162">
        <v>0.12557728359000001</v>
      </c>
      <c r="AD162">
        <v>9.0842067702600005E-2</v>
      </c>
      <c r="AE162">
        <v>6.36230215465E-2</v>
      </c>
      <c r="AF162">
        <v>4.3504214735100001E-2</v>
      </c>
      <c r="AG162">
        <v>2.96262350774E-2</v>
      </c>
      <c r="AH162">
        <v>2.1036273852399999E-2</v>
      </c>
      <c r="AI162">
        <v>1.69564133083E-2</v>
      </c>
      <c r="AJ162">
        <v>1.69564133083E-2</v>
      </c>
      <c r="AK162">
        <v>2.1036273852399999E-2</v>
      </c>
      <c r="AL162">
        <v>2.96262350774E-2</v>
      </c>
      <c r="AM162">
        <v>4.3504214735100001E-2</v>
      </c>
      <c r="AN162">
        <v>6.36230215465E-2</v>
      </c>
      <c r="AO162">
        <v>9.0842067702600005E-2</v>
      </c>
      <c r="AP162">
        <v>0.12557728359000001</v>
      </c>
      <c r="AQ162">
        <v>0.16741794679899999</v>
      </c>
      <c r="AR162">
        <v>0.21479986410499999</v>
      </c>
      <c r="AS162">
        <v>0.264851508894</v>
      </c>
      <c r="AT162">
        <v>3.9617572378800001</v>
      </c>
    </row>
    <row r="163" spans="1:46" x14ac:dyDescent="0.35">
      <c r="A163">
        <v>49</v>
      </c>
      <c r="B163">
        <v>92</v>
      </c>
      <c r="C163" s="2">
        <v>8.4233877402199999E-5</v>
      </c>
      <c r="D163" s="2">
        <v>4.4359163291799997E-5</v>
      </c>
      <c r="E163" s="2">
        <v>2.3618912289899999E-5</v>
      </c>
      <c r="F163" s="2">
        <v>1.2781049855200001E-5</v>
      </c>
      <c r="G163" s="2">
        <v>7.0959121323000001E-6</v>
      </c>
      <c r="H163" s="2">
        <v>4.1266729137999999E-6</v>
      </c>
      <c r="I163" s="2">
        <v>2.6340521832800001E-6</v>
      </c>
      <c r="J163" s="2">
        <v>2.01159679048E-6</v>
      </c>
      <c r="K163" s="2">
        <v>2.0115967841399998E-6</v>
      </c>
      <c r="L163" s="2">
        <v>2.63405219753E-6</v>
      </c>
      <c r="M163" s="2">
        <v>4.1266729818299999E-6</v>
      </c>
      <c r="N163" s="2">
        <v>7.0959118902399998E-6</v>
      </c>
      <c r="O163">
        <v>12.7380798248</v>
      </c>
      <c r="P163">
        <v>4.8962944973100004</v>
      </c>
      <c r="Q163">
        <v>6.0380211493299996</v>
      </c>
      <c r="R163">
        <v>7.1479833020500001</v>
      </c>
      <c r="S163">
        <v>8.1175262025299997</v>
      </c>
      <c r="T163">
        <v>8.8385527617299999</v>
      </c>
      <c r="U163">
        <v>9.2235789242199999</v>
      </c>
      <c r="V163">
        <v>9.2235996888200003</v>
      </c>
      <c r="W163">
        <v>8.8386242930000005</v>
      </c>
      <c r="X163">
        <v>8.1176803904299994</v>
      </c>
      <c r="Y163">
        <v>7.1482889825099996</v>
      </c>
      <c r="Z163">
        <v>6.0386144027900004</v>
      </c>
      <c r="AA163">
        <v>4.8974369015799999</v>
      </c>
      <c r="AB163">
        <v>3.8171291870199999</v>
      </c>
      <c r="AC163">
        <v>2.8631620658600001</v>
      </c>
      <c r="AD163">
        <v>2.0711991436199999</v>
      </c>
      <c r="AE163">
        <v>1.45060489126</v>
      </c>
      <c r="AF163">
        <v>0.99189609595899997</v>
      </c>
      <c r="AG163">
        <v>0.67547815976600001</v>
      </c>
      <c r="AH163">
        <v>0.47962704383499999</v>
      </c>
      <c r="AI163">
        <v>0.386606223428</v>
      </c>
      <c r="AJ163">
        <v>0.386606223428</v>
      </c>
      <c r="AK163">
        <v>0.47962704383499999</v>
      </c>
      <c r="AL163">
        <v>0.67547815976600001</v>
      </c>
      <c r="AM163">
        <v>0.99189609595899997</v>
      </c>
      <c r="AN163">
        <v>1.45060489126</v>
      </c>
      <c r="AO163">
        <v>2.0711991436199999</v>
      </c>
      <c r="AP163">
        <v>2.8631620658600001</v>
      </c>
      <c r="AQ163">
        <v>3.8171291870199999</v>
      </c>
      <c r="AR163">
        <v>4.8974369015799999</v>
      </c>
      <c r="AS163">
        <v>6.0386144027900004</v>
      </c>
      <c r="AT163">
        <v>90.328065023600004</v>
      </c>
    </row>
    <row r="164" spans="1:46" x14ac:dyDescent="0.35">
      <c r="A164">
        <v>49</v>
      </c>
      <c r="B164">
        <v>95</v>
      </c>
      <c r="C164" s="2">
        <v>3.6944683071099998E-6</v>
      </c>
      <c r="D164" s="2">
        <v>1.9455773373599999E-6</v>
      </c>
      <c r="E164" s="2">
        <v>1.0359172057E-6</v>
      </c>
      <c r="F164" s="2">
        <v>5.6057236207099998E-7</v>
      </c>
      <c r="G164" s="2">
        <v>3.1122421632899998E-7</v>
      </c>
      <c r="H164" s="2">
        <v>1.80994426044E-7</v>
      </c>
      <c r="I164" s="2">
        <v>1.1552860453E-7</v>
      </c>
      <c r="J164" s="2">
        <v>8.8227929407000001E-8</v>
      </c>
      <c r="K164" s="2">
        <v>8.8227929129000003E-8</v>
      </c>
      <c r="L164" s="2">
        <v>1.15528605155E-7</v>
      </c>
      <c r="M164" s="2">
        <v>1.80994429027E-7</v>
      </c>
      <c r="N164" s="2">
        <v>3.1122420571200002E-7</v>
      </c>
      <c r="O164">
        <v>0.55868771161200004</v>
      </c>
      <c r="P164">
        <v>0.21474975865400001</v>
      </c>
      <c r="Q164">
        <v>0.264825489006</v>
      </c>
      <c r="R164">
        <v>0.31350803956399997</v>
      </c>
      <c r="S164">
        <v>0.356031850988</v>
      </c>
      <c r="T164">
        <v>0.38765582288299999</v>
      </c>
      <c r="U164">
        <v>0.404542935273</v>
      </c>
      <c r="V164">
        <v>0.40454384600100002</v>
      </c>
      <c r="W164">
        <v>0.38765896021899998</v>
      </c>
      <c r="X164">
        <v>0.356038613615</v>
      </c>
      <c r="Y164">
        <v>0.31352144660100001</v>
      </c>
      <c r="Z164">
        <v>0.264851508894</v>
      </c>
      <c r="AA164">
        <v>0.21479986410499999</v>
      </c>
      <c r="AB164">
        <v>0.16741794679899999</v>
      </c>
      <c r="AC164">
        <v>0.12557728359000001</v>
      </c>
      <c r="AD164">
        <v>9.0842067702600005E-2</v>
      </c>
      <c r="AE164">
        <v>6.36230215465E-2</v>
      </c>
      <c r="AF164">
        <v>4.3504214735100001E-2</v>
      </c>
      <c r="AG164">
        <v>2.96262350774E-2</v>
      </c>
      <c r="AH164">
        <v>2.1036273852399999E-2</v>
      </c>
      <c r="AI164">
        <v>1.69564133083E-2</v>
      </c>
      <c r="AJ164">
        <v>1.69564133083E-2</v>
      </c>
      <c r="AK164">
        <v>2.1036273852399999E-2</v>
      </c>
      <c r="AL164">
        <v>2.96262350774E-2</v>
      </c>
      <c r="AM164">
        <v>4.3504214735100001E-2</v>
      </c>
      <c r="AN164">
        <v>6.36230215465E-2</v>
      </c>
      <c r="AO164">
        <v>9.0842067702600005E-2</v>
      </c>
      <c r="AP164">
        <v>0.12557728359000001</v>
      </c>
      <c r="AQ164">
        <v>0.16741794679899999</v>
      </c>
      <c r="AR164">
        <v>0.21479986410499999</v>
      </c>
      <c r="AS164">
        <v>0.264851508894</v>
      </c>
      <c r="AT164">
        <v>3.9617572378800001</v>
      </c>
    </row>
    <row r="165" spans="1:46" x14ac:dyDescent="0.35">
      <c r="A165">
        <v>49</v>
      </c>
      <c r="B165">
        <v>100</v>
      </c>
      <c r="C165" s="2">
        <v>3.6944683071099998E-6</v>
      </c>
      <c r="D165" s="2">
        <v>1.9455773373599999E-6</v>
      </c>
      <c r="E165" s="2">
        <v>1.0359172057E-6</v>
      </c>
      <c r="F165" s="2">
        <v>5.6057236207099998E-7</v>
      </c>
      <c r="G165" s="2">
        <v>3.1122421632899998E-7</v>
      </c>
      <c r="H165" s="2">
        <v>1.80994426044E-7</v>
      </c>
      <c r="I165" s="2">
        <v>1.1552860453E-7</v>
      </c>
      <c r="J165" s="2">
        <v>8.8227929407000001E-8</v>
      </c>
      <c r="K165" s="2">
        <v>8.8227929129000003E-8</v>
      </c>
      <c r="L165" s="2">
        <v>1.15528605155E-7</v>
      </c>
      <c r="M165" s="2">
        <v>1.80994429027E-7</v>
      </c>
      <c r="N165" s="2">
        <v>3.1122420571200002E-7</v>
      </c>
      <c r="O165">
        <v>0.55868771161200004</v>
      </c>
      <c r="P165">
        <v>0.21474975865400001</v>
      </c>
      <c r="Q165">
        <v>0.264825489006</v>
      </c>
      <c r="R165">
        <v>0.31350803956399997</v>
      </c>
      <c r="S165">
        <v>0.356031850988</v>
      </c>
      <c r="T165">
        <v>0.38765582288299999</v>
      </c>
      <c r="U165">
        <v>0.404542935273</v>
      </c>
      <c r="V165">
        <v>0.40454384600100002</v>
      </c>
      <c r="W165">
        <v>0.38765896021899998</v>
      </c>
      <c r="X165">
        <v>0.356038613615</v>
      </c>
      <c r="Y165">
        <v>0.31352144660100001</v>
      </c>
      <c r="Z165">
        <v>0.264851508894</v>
      </c>
      <c r="AA165">
        <v>0.21479986410499999</v>
      </c>
      <c r="AB165">
        <v>0.16741794679899999</v>
      </c>
      <c r="AC165">
        <v>0.12557728359000001</v>
      </c>
      <c r="AD165">
        <v>9.0842067702600005E-2</v>
      </c>
      <c r="AE165">
        <v>6.36230215465E-2</v>
      </c>
      <c r="AF165">
        <v>4.3504214735100001E-2</v>
      </c>
      <c r="AG165">
        <v>2.96262350774E-2</v>
      </c>
      <c r="AH165">
        <v>2.1036273852399999E-2</v>
      </c>
      <c r="AI165">
        <v>1.69564133083E-2</v>
      </c>
      <c r="AJ165">
        <v>1.69564133083E-2</v>
      </c>
      <c r="AK165">
        <v>2.1036273852399999E-2</v>
      </c>
      <c r="AL165">
        <v>2.96262350774E-2</v>
      </c>
      <c r="AM165">
        <v>4.3504214735100001E-2</v>
      </c>
      <c r="AN165">
        <v>6.36230215465E-2</v>
      </c>
      <c r="AO165">
        <v>9.0842067702600005E-2</v>
      </c>
      <c r="AP165">
        <v>0.12557728359000001</v>
      </c>
      <c r="AQ165">
        <v>0.16741794679899999</v>
      </c>
      <c r="AR165">
        <v>0.21479986410499999</v>
      </c>
      <c r="AS165">
        <v>0.264851508894</v>
      </c>
      <c r="AT165">
        <v>3.9617572378800001</v>
      </c>
    </row>
    <row r="166" spans="1:46" x14ac:dyDescent="0.35">
      <c r="A166">
        <v>49</v>
      </c>
      <c r="B166">
        <v>104</v>
      </c>
      <c r="C166" s="2">
        <v>8.4233877402199999E-5</v>
      </c>
      <c r="D166" s="2">
        <v>4.4359163291799997E-5</v>
      </c>
      <c r="E166" s="2">
        <v>2.3618912289899999E-5</v>
      </c>
      <c r="F166" s="2">
        <v>1.2781049855200001E-5</v>
      </c>
      <c r="G166" s="2">
        <v>7.0959121323000001E-6</v>
      </c>
      <c r="H166" s="2">
        <v>4.1266729137999999E-6</v>
      </c>
      <c r="I166" s="2">
        <v>2.6340521832800001E-6</v>
      </c>
      <c r="J166" s="2">
        <v>2.01159679048E-6</v>
      </c>
      <c r="K166" s="2">
        <v>2.0115967841399998E-6</v>
      </c>
      <c r="L166" s="2">
        <v>2.63405219753E-6</v>
      </c>
      <c r="M166" s="2">
        <v>4.1266729818299999E-6</v>
      </c>
      <c r="N166" s="2">
        <v>7.0959118902399998E-6</v>
      </c>
      <c r="O166">
        <v>12.7380798248</v>
      </c>
      <c r="P166">
        <v>4.8962944973100004</v>
      </c>
      <c r="Q166">
        <v>6.0380211493299996</v>
      </c>
      <c r="R166">
        <v>7.1479833020500001</v>
      </c>
      <c r="S166">
        <v>8.1175262025299997</v>
      </c>
      <c r="T166">
        <v>8.8385527617299999</v>
      </c>
      <c r="U166">
        <v>9.2235789242199999</v>
      </c>
      <c r="V166">
        <v>9.2235996888200003</v>
      </c>
      <c r="W166">
        <v>8.8386242930000005</v>
      </c>
      <c r="X166">
        <v>8.1176803904299994</v>
      </c>
      <c r="Y166">
        <v>7.1482889825099996</v>
      </c>
      <c r="Z166">
        <v>6.0386144027900004</v>
      </c>
      <c r="AA166">
        <v>4.8974369015799999</v>
      </c>
      <c r="AB166">
        <v>3.8171291870199999</v>
      </c>
      <c r="AC166">
        <v>2.8631620658600001</v>
      </c>
      <c r="AD166">
        <v>2.0711991436199999</v>
      </c>
      <c r="AE166">
        <v>1.45060489126</v>
      </c>
      <c r="AF166">
        <v>0.99189609595899997</v>
      </c>
      <c r="AG166">
        <v>0.67547815976600001</v>
      </c>
      <c r="AH166">
        <v>0.47962704383499999</v>
      </c>
      <c r="AI166">
        <v>0.386606223428</v>
      </c>
      <c r="AJ166">
        <v>0.386606223428</v>
      </c>
      <c r="AK166">
        <v>0.47962704383499999</v>
      </c>
      <c r="AL166">
        <v>0.67547815976600001</v>
      </c>
      <c r="AM166">
        <v>0.99189609595899997</v>
      </c>
      <c r="AN166">
        <v>1.45060489126</v>
      </c>
      <c r="AO166">
        <v>2.0711991436199999</v>
      </c>
      <c r="AP166">
        <v>2.8631620658600001</v>
      </c>
      <c r="AQ166">
        <v>3.8171291870199999</v>
      </c>
      <c r="AR166">
        <v>4.8974369015799999</v>
      </c>
      <c r="AS166">
        <v>6.0386144027900004</v>
      </c>
      <c r="AT166">
        <v>90.328065023600004</v>
      </c>
    </row>
    <row r="167" spans="1:46" x14ac:dyDescent="0.35">
      <c r="A167">
        <v>59</v>
      </c>
      <c r="B167">
        <v>16</v>
      </c>
      <c r="C167" s="2">
        <v>8.4233877402199999E-5</v>
      </c>
      <c r="D167" s="2">
        <v>4.4359163291799997E-5</v>
      </c>
      <c r="E167" s="2">
        <v>2.3618912289899999E-5</v>
      </c>
      <c r="F167" s="2">
        <v>1.2781049855200001E-5</v>
      </c>
      <c r="G167" s="2">
        <v>7.0959121323000001E-6</v>
      </c>
      <c r="H167" s="2">
        <v>4.1266729137999999E-6</v>
      </c>
      <c r="I167" s="2">
        <v>2.6340521832800001E-6</v>
      </c>
      <c r="J167" s="2">
        <v>2.01159679048E-6</v>
      </c>
      <c r="K167" s="2">
        <v>2.0115967841399998E-6</v>
      </c>
      <c r="L167" s="2">
        <v>2.63405219753E-6</v>
      </c>
      <c r="M167" s="2">
        <v>4.1266729818299999E-6</v>
      </c>
      <c r="N167" s="2">
        <v>7.0959118902399998E-6</v>
      </c>
      <c r="O167">
        <v>12.7380798248</v>
      </c>
      <c r="P167">
        <v>4.8962944973100004</v>
      </c>
      <c r="Q167">
        <v>6.0380211493299996</v>
      </c>
      <c r="R167">
        <v>7.1479833020500001</v>
      </c>
      <c r="S167">
        <v>8.1175262025299997</v>
      </c>
      <c r="T167">
        <v>8.8385527617299999</v>
      </c>
      <c r="U167">
        <v>9.2235789242199999</v>
      </c>
      <c r="V167">
        <v>9.2235996888200003</v>
      </c>
      <c r="W167">
        <v>8.8386242930000005</v>
      </c>
      <c r="X167">
        <v>8.1176803904299994</v>
      </c>
      <c r="Y167">
        <v>7.1482889825099996</v>
      </c>
      <c r="Z167">
        <v>6.0386144027900004</v>
      </c>
      <c r="AA167">
        <v>4.8974369015799999</v>
      </c>
      <c r="AB167">
        <v>3.8171291870199999</v>
      </c>
      <c r="AC167">
        <v>2.8631620658600001</v>
      </c>
      <c r="AD167">
        <v>2.0711991436199999</v>
      </c>
      <c r="AE167">
        <v>1.45060489126</v>
      </c>
      <c r="AF167">
        <v>0.99189609595899997</v>
      </c>
      <c r="AG167">
        <v>0.67547815976600001</v>
      </c>
      <c r="AH167">
        <v>0.47962704383499999</v>
      </c>
      <c r="AI167">
        <v>0.386606223428</v>
      </c>
      <c r="AJ167">
        <v>0.386606223428</v>
      </c>
      <c r="AK167">
        <v>0.47962704383499999</v>
      </c>
      <c r="AL167">
        <v>0.67547815976600001</v>
      </c>
      <c r="AM167">
        <v>0.99189609595899997</v>
      </c>
      <c r="AN167">
        <v>1.45060489126</v>
      </c>
      <c r="AO167">
        <v>2.0711991436199999</v>
      </c>
      <c r="AP167">
        <v>2.8631620658600001</v>
      </c>
      <c r="AQ167">
        <v>3.8171291870199999</v>
      </c>
      <c r="AR167">
        <v>4.8974369015799999</v>
      </c>
      <c r="AS167">
        <v>6.0386144027900004</v>
      </c>
      <c r="AT167">
        <v>90.328065023600004</v>
      </c>
    </row>
    <row r="168" spans="1:46" x14ac:dyDescent="0.35">
      <c r="A168">
        <v>59</v>
      </c>
      <c r="B168">
        <v>31</v>
      </c>
      <c r="C168" s="2">
        <v>3.6944683071099998E-6</v>
      </c>
      <c r="D168" s="2">
        <v>1.9455773373599999E-6</v>
      </c>
      <c r="E168" s="2">
        <v>1.0359172057E-6</v>
      </c>
      <c r="F168" s="2">
        <v>5.6057236207099998E-7</v>
      </c>
      <c r="G168" s="2">
        <v>3.1122421632899998E-7</v>
      </c>
      <c r="H168" s="2">
        <v>1.80994426044E-7</v>
      </c>
      <c r="I168" s="2">
        <v>1.1552860453E-7</v>
      </c>
      <c r="J168" s="2">
        <v>8.8227929407000001E-8</v>
      </c>
      <c r="K168" s="2">
        <v>8.8227929129000003E-8</v>
      </c>
      <c r="L168" s="2">
        <v>1.15528605155E-7</v>
      </c>
      <c r="M168" s="2">
        <v>1.80994429027E-7</v>
      </c>
      <c r="N168" s="2">
        <v>3.1122420571200002E-7</v>
      </c>
      <c r="O168">
        <v>0.55868771161200004</v>
      </c>
      <c r="P168">
        <v>0.21474975865400001</v>
      </c>
      <c r="Q168">
        <v>0.264825489006</v>
      </c>
      <c r="R168">
        <v>0.31350803956399997</v>
      </c>
      <c r="S168">
        <v>0.356031850988</v>
      </c>
      <c r="T168">
        <v>0.38765582288299999</v>
      </c>
      <c r="U168">
        <v>0.404542935273</v>
      </c>
      <c r="V168">
        <v>0.40454384600100002</v>
      </c>
      <c r="W168">
        <v>0.38765896021899998</v>
      </c>
      <c r="X168">
        <v>0.356038613615</v>
      </c>
      <c r="Y168">
        <v>0.31352144660100001</v>
      </c>
      <c r="Z168">
        <v>0.264851508894</v>
      </c>
      <c r="AA168">
        <v>0.21479986410499999</v>
      </c>
      <c r="AB168">
        <v>0.16741794679899999</v>
      </c>
      <c r="AC168">
        <v>0.12557728359000001</v>
      </c>
      <c r="AD168">
        <v>9.0842067702600005E-2</v>
      </c>
      <c r="AE168">
        <v>6.36230215465E-2</v>
      </c>
      <c r="AF168">
        <v>4.3504214735100001E-2</v>
      </c>
      <c r="AG168">
        <v>2.96262350774E-2</v>
      </c>
      <c r="AH168">
        <v>2.1036273852399999E-2</v>
      </c>
      <c r="AI168">
        <v>1.69564133083E-2</v>
      </c>
      <c r="AJ168">
        <v>1.69564133083E-2</v>
      </c>
      <c r="AK168">
        <v>2.1036273852399999E-2</v>
      </c>
      <c r="AL168">
        <v>2.96262350774E-2</v>
      </c>
      <c r="AM168">
        <v>4.3504214735100001E-2</v>
      </c>
      <c r="AN168">
        <v>6.36230215465E-2</v>
      </c>
      <c r="AO168">
        <v>9.0842067702600005E-2</v>
      </c>
      <c r="AP168">
        <v>0.12557728359000001</v>
      </c>
      <c r="AQ168">
        <v>0.16741794679899999</v>
      </c>
      <c r="AR168">
        <v>0.21479986410499999</v>
      </c>
      <c r="AS168">
        <v>0.264851508894</v>
      </c>
      <c r="AT168">
        <v>3.9617572378800001</v>
      </c>
    </row>
    <row r="169" spans="1:46" x14ac:dyDescent="0.35">
      <c r="A169">
        <v>59</v>
      </c>
      <c r="B169">
        <v>45</v>
      </c>
      <c r="C169" s="2">
        <v>3.6944683071099998E-6</v>
      </c>
      <c r="D169" s="2">
        <v>1.9455773373599999E-6</v>
      </c>
      <c r="E169" s="2">
        <v>1.0359172057E-6</v>
      </c>
      <c r="F169" s="2">
        <v>5.6057236207099998E-7</v>
      </c>
      <c r="G169" s="2">
        <v>3.1122421632899998E-7</v>
      </c>
      <c r="H169" s="2">
        <v>1.80994426044E-7</v>
      </c>
      <c r="I169" s="2">
        <v>1.1552860453E-7</v>
      </c>
      <c r="J169" s="2">
        <v>8.8227929407000001E-8</v>
      </c>
      <c r="K169" s="2">
        <v>8.8227929129000003E-8</v>
      </c>
      <c r="L169" s="2">
        <v>1.15528605155E-7</v>
      </c>
      <c r="M169" s="2">
        <v>1.80994429027E-7</v>
      </c>
      <c r="N169" s="2">
        <v>3.1122420571200002E-7</v>
      </c>
      <c r="O169">
        <v>0.55868771161200004</v>
      </c>
      <c r="P169">
        <v>0.21474975865400001</v>
      </c>
      <c r="Q169">
        <v>0.264825489006</v>
      </c>
      <c r="R169">
        <v>0.31350803956399997</v>
      </c>
      <c r="S169">
        <v>0.356031850988</v>
      </c>
      <c r="T169">
        <v>0.38765582288299999</v>
      </c>
      <c r="U169">
        <v>0.404542935273</v>
      </c>
      <c r="V169">
        <v>0.40454384600100002</v>
      </c>
      <c r="W169">
        <v>0.38765896021899998</v>
      </c>
      <c r="X169">
        <v>0.356038613615</v>
      </c>
      <c r="Y169">
        <v>0.31352144660100001</v>
      </c>
      <c r="Z169">
        <v>0.264851508894</v>
      </c>
      <c r="AA169">
        <v>0.21479986410499999</v>
      </c>
      <c r="AB169">
        <v>0.16741794679899999</v>
      </c>
      <c r="AC169">
        <v>0.12557728359000001</v>
      </c>
      <c r="AD169">
        <v>9.0842067702600005E-2</v>
      </c>
      <c r="AE169">
        <v>6.36230215465E-2</v>
      </c>
      <c r="AF169">
        <v>4.3504214735100001E-2</v>
      </c>
      <c r="AG169">
        <v>2.96262350774E-2</v>
      </c>
      <c r="AH169">
        <v>2.1036273852399999E-2</v>
      </c>
      <c r="AI169">
        <v>1.69564133083E-2</v>
      </c>
      <c r="AJ169">
        <v>1.69564133083E-2</v>
      </c>
      <c r="AK169">
        <v>2.1036273852399999E-2</v>
      </c>
      <c r="AL169">
        <v>2.96262350774E-2</v>
      </c>
      <c r="AM169">
        <v>4.3504214735100001E-2</v>
      </c>
      <c r="AN169">
        <v>6.36230215465E-2</v>
      </c>
      <c r="AO169">
        <v>9.0842067702600005E-2</v>
      </c>
      <c r="AP169">
        <v>0.12557728359000001</v>
      </c>
      <c r="AQ169">
        <v>0.16741794679899999</v>
      </c>
      <c r="AR169">
        <v>0.21479986410499999</v>
      </c>
      <c r="AS169">
        <v>0.264851508894</v>
      </c>
      <c r="AT169">
        <v>3.9617572378800001</v>
      </c>
    </row>
    <row r="170" spans="1:46" x14ac:dyDescent="0.35">
      <c r="A170">
        <v>59</v>
      </c>
      <c r="B170">
        <v>56</v>
      </c>
      <c r="C170" s="2">
        <v>3.6944683071099998E-6</v>
      </c>
      <c r="D170" s="2">
        <v>1.9455773373599999E-6</v>
      </c>
      <c r="E170" s="2">
        <v>1.0359172057E-6</v>
      </c>
      <c r="F170" s="2">
        <v>5.6057236207099998E-7</v>
      </c>
      <c r="G170" s="2">
        <v>3.1122421632899998E-7</v>
      </c>
      <c r="H170" s="2">
        <v>1.80994426044E-7</v>
      </c>
      <c r="I170" s="2">
        <v>1.1552860453E-7</v>
      </c>
      <c r="J170" s="2">
        <v>8.8227929407000001E-8</v>
      </c>
      <c r="K170" s="2">
        <v>8.8227929129000003E-8</v>
      </c>
      <c r="L170" s="2">
        <v>1.15528605155E-7</v>
      </c>
      <c r="M170" s="2">
        <v>1.80994429027E-7</v>
      </c>
      <c r="N170" s="2">
        <v>3.1122420571200002E-7</v>
      </c>
      <c r="O170">
        <v>0.55868771161200004</v>
      </c>
      <c r="P170">
        <v>0.21474975865400001</v>
      </c>
      <c r="Q170">
        <v>0.264825489006</v>
      </c>
      <c r="R170">
        <v>0.31350803956399997</v>
      </c>
      <c r="S170">
        <v>0.356031850988</v>
      </c>
      <c r="T170">
        <v>0.38765582288299999</v>
      </c>
      <c r="U170">
        <v>0.404542935273</v>
      </c>
      <c r="V170">
        <v>0.40454384600100002</v>
      </c>
      <c r="W170">
        <v>0.38765896021899998</v>
      </c>
      <c r="X170">
        <v>0.356038613615</v>
      </c>
      <c r="Y170">
        <v>0.31352144660100001</v>
      </c>
      <c r="Z170">
        <v>0.264851508894</v>
      </c>
      <c r="AA170">
        <v>0.21479986410499999</v>
      </c>
      <c r="AB170">
        <v>0.16741794679899999</v>
      </c>
      <c r="AC170">
        <v>0.12557728359000001</v>
      </c>
      <c r="AD170">
        <v>9.0842067702600005E-2</v>
      </c>
      <c r="AE170">
        <v>6.36230215465E-2</v>
      </c>
      <c r="AF170">
        <v>4.3504214735100001E-2</v>
      </c>
      <c r="AG170">
        <v>2.96262350774E-2</v>
      </c>
      <c r="AH170">
        <v>2.1036273852399999E-2</v>
      </c>
      <c r="AI170">
        <v>1.69564133083E-2</v>
      </c>
      <c r="AJ170">
        <v>1.69564133083E-2</v>
      </c>
      <c r="AK170">
        <v>2.1036273852399999E-2</v>
      </c>
      <c r="AL170">
        <v>2.96262350774E-2</v>
      </c>
      <c r="AM170">
        <v>4.3504214735100001E-2</v>
      </c>
      <c r="AN170">
        <v>6.36230215465E-2</v>
      </c>
      <c r="AO170">
        <v>9.0842067702600005E-2</v>
      </c>
      <c r="AP170">
        <v>0.12557728359000001</v>
      </c>
      <c r="AQ170">
        <v>0.16741794679899999</v>
      </c>
      <c r="AR170">
        <v>0.21479986410499999</v>
      </c>
      <c r="AS170">
        <v>0.264851508894</v>
      </c>
      <c r="AT170">
        <v>3.9617572378800001</v>
      </c>
    </row>
    <row r="171" spans="1:46" x14ac:dyDescent="0.35">
      <c r="A171">
        <v>59</v>
      </c>
      <c r="B171">
        <v>57</v>
      </c>
      <c r="C171" s="2">
        <v>8.4233877402199999E-5</v>
      </c>
      <c r="D171" s="2">
        <v>4.4359163291799997E-5</v>
      </c>
      <c r="E171" s="2">
        <v>2.3618912289899999E-5</v>
      </c>
      <c r="F171" s="2">
        <v>1.2781049855200001E-5</v>
      </c>
      <c r="G171" s="2">
        <v>7.0959121323000001E-6</v>
      </c>
      <c r="H171" s="2">
        <v>4.1266729137999999E-6</v>
      </c>
      <c r="I171" s="2">
        <v>2.6340521832800001E-6</v>
      </c>
      <c r="J171" s="2">
        <v>2.01159679048E-6</v>
      </c>
      <c r="K171" s="2">
        <v>2.0115967841399998E-6</v>
      </c>
      <c r="L171" s="2">
        <v>2.63405219753E-6</v>
      </c>
      <c r="M171" s="2">
        <v>4.1266729818299999E-6</v>
      </c>
      <c r="N171" s="2">
        <v>7.0959118902399998E-6</v>
      </c>
      <c r="O171">
        <v>12.7380798248</v>
      </c>
      <c r="P171">
        <v>4.8962944973100004</v>
      </c>
      <c r="Q171">
        <v>6.0380211493299996</v>
      </c>
      <c r="R171">
        <v>7.1479833020500001</v>
      </c>
      <c r="S171">
        <v>8.1175262025299997</v>
      </c>
      <c r="T171">
        <v>8.8385527617299999</v>
      </c>
      <c r="U171">
        <v>9.2235789242199999</v>
      </c>
      <c r="V171">
        <v>9.2235996888200003</v>
      </c>
      <c r="W171">
        <v>8.8386242930000005</v>
      </c>
      <c r="X171">
        <v>8.1176803904299994</v>
      </c>
      <c r="Y171">
        <v>7.1482889825099996</v>
      </c>
      <c r="Z171">
        <v>6.0386144027900004</v>
      </c>
      <c r="AA171">
        <v>4.8974369015799999</v>
      </c>
      <c r="AB171">
        <v>3.8171291870199999</v>
      </c>
      <c r="AC171">
        <v>2.8631620658600001</v>
      </c>
      <c r="AD171">
        <v>2.0711991436199999</v>
      </c>
      <c r="AE171">
        <v>1.45060489126</v>
      </c>
      <c r="AF171">
        <v>0.99189609595899997</v>
      </c>
      <c r="AG171">
        <v>0.67547815976600001</v>
      </c>
      <c r="AH171">
        <v>0.47962704383499999</v>
      </c>
      <c r="AI171">
        <v>0.386606223428</v>
      </c>
      <c r="AJ171">
        <v>0.386606223428</v>
      </c>
      <c r="AK171">
        <v>0.47962704383499999</v>
      </c>
      <c r="AL171">
        <v>0.67547815976600001</v>
      </c>
      <c r="AM171">
        <v>0.99189609595899997</v>
      </c>
      <c r="AN171">
        <v>1.45060489126</v>
      </c>
      <c r="AO171">
        <v>2.0711991436199999</v>
      </c>
      <c r="AP171">
        <v>2.8631620658600001</v>
      </c>
      <c r="AQ171">
        <v>3.8171291870199999</v>
      </c>
      <c r="AR171">
        <v>4.8974369015799999</v>
      </c>
      <c r="AS171">
        <v>6.0386144027900004</v>
      </c>
      <c r="AT171">
        <v>90.328065023600004</v>
      </c>
    </row>
    <row r="172" spans="1:46" x14ac:dyDescent="0.35">
      <c r="A172">
        <v>59</v>
      </c>
      <c r="B172">
        <v>77</v>
      </c>
      <c r="C172" s="2">
        <v>8.4233877402199999E-5</v>
      </c>
      <c r="D172" s="2">
        <v>4.4359163291799997E-5</v>
      </c>
      <c r="E172" s="2">
        <v>2.3618912289899999E-5</v>
      </c>
      <c r="F172" s="2">
        <v>1.2781049855200001E-5</v>
      </c>
      <c r="G172" s="2">
        <v>7.0959121323000001E-6</v>
      </c>
      <c r="H172" s="2">
        <v>4.1266729137999999E-6</v>
      </c>
      <c r="I172" s="2">
        <v>2.6340521832800001E-6</v>
      </c>
      <c r="J172" s="2">
        <v>2.01159679048E-6</v>
      </c>
      <c r="K172" s="2">
        <v>2.0115967841399998E-6</v>
      </c>
      <c r="L172" s="2">
        <v>2.63405219753E-6</v>
      </c>
      <c r="M172" s="2">
        <v>4.1266729818299999E-6</v>
      </c>
      <c r="N172" s="2">
        <v>7.0959118902399998E-6</v>
      </c>
      <c r="O172">
        <v>12.7380798248</v>
      </c>
      <c r="P172">
        <v>4.8962944973100004</v>
      </c>
      <c r="Q172">
        <v>6.0380211493299996</v>
      </c>
      <c r="R172">
        <v>7.1479833020500001</v>
      </c>
      <c r="S172">
        <v>8.1175262025299997</v>
      </c>
      <c r="T172">
        <v>8.8385527617299999</v>
      </c>
      <c r="U172">
        <v>9.2235789242199999</v>
      </c>
      <c r="V172">
        <v>9.2235996888200003</v>
      </c>
      <c r="W172">
        <v>8.8386242930000005</v>
      </c>
      <c r="X172">
        <v>8.1176803904299994</v>
      </c>
      <c r="Y172">
        <v>7.1482889825099996</v>
      </c>
      <c r="Z172">
        <v>6.0386144027900004</v>
      </c>
      <c r="AA172">
        <v>4.8974369015799999</v>
      </c>
      <c r="AB172">
        <v>3.8171291870199999</v>
      </c>
      <c r="AC172">
        <v>2.8631620658600001</v>
      </c>
      <c r="AD172">
        <v>2.0711991436199999</v>
      </c>
      <c r="AE172">
        <v>1.45060489126</v>
      </c>
      <c r="AF172">
        <v>0.99189609595899997</v>
      </c>
      <c r="AG172">
        <v>0.67547815976600001</v>
      </c>
      <c r="AH172">
        <v>0.47962704383499999</v>
      </c>
      <c r="AI172">
        <v>0.386606223428</v>
      </c>
      <c r="AJ172">
        <v>0.386606223428</v>
      </c>
      <c r="AK172">
        <v>0.47962704383499999</v>
      </c>
      <c r="AL172">
        <v>0.67547815976600001</v>
      </c>
      <c r="AM172">
        <v>0.99189609595899997</v>
      </c>
      <c r="AN172">
        <v>1.45060489126</v>
      </c>
      <c r="AO172">
        <v>2.0711991436199999</v>
      </c>
      <c r="AP172">
        <v>2.8631620658600001</v>
      </c>
      <c r="AQ172">
        <v>3.8171291870199999</v>
      </c>
      <c r="AR172">
        <v>4.8974369015799999</v>
      </c>
      <c r="AS172">
        <v>6.0386144027900004</v>
      </c>
      <c r="AT172">
        <v>90.328065023600004</v>
      </c>
    </row>
    <row r="173" spans="1:46" x14ac:dyDescent="0.35">
      <c r="A173">
        <v>59</v>
      </c>
      <c r="B173">
        <v>78</v>
      </c>
      <c r="C173" s="2">
        <v>3.6944683071099998E-6</v>
      </c>
      <c r="D173" s="2">
        <v>1.9455773373599999E-6</v>
      </c>
      <c r="E173" s="2">
        <v>1.0359172057E-6</v>
      </c>
      <c r="F173" s="2">
        <v>5.6057236207099998E-7</v>
      </c>
      <c r="G173" s="2">
        <v>3.1122421632899998E-7</v>
      </c>
      <c r="H173" s="2">
        <v>1.80994426044E-7</v>
      </c>
      <c r="I173" s="2">
        <v>1.1552860453E-7</v>
      </c>
      <c r="J173" s="2">
        <v>8.8227929407000001E-8</v>
      </c>
      <c r="K173" s="2">
        <v>8.8227929129000003E-8</v>
      </c>
      <c r="L173" s="2">
        <v>1.15528605155E-7</v>
      </c>
      <c r="M173" s="2">
        <v>1.80994429027E-7</v>
      </c>
      <c r="N173" s="2">
        <v>3.1122420571200002E-7</v>
      </c>
      <c r="O173">
        <v>0.55868771161200004</v>
      </c>
      <c r="P173">
        <v>0.21474975865400001</v>
      </c>
      <c r="Q173">
        <v>0.264825489006</v>
      </c>
      <c r="R173">
        <v>0.31350803956399997</v>
      </c>
      <c r="S173">
        <v>0.356031850988</v>
      </c>
      <c r="T173">
        <v>0.38765582288299999</v>
      </c>
      <c r="U173">
        <v>0.404542935273</v>
      </c>
      <c r="V173">
        <v>0.40454384600100002</v>
      </c>
      <c r="W173">
        <v>0.38765896021899998</v>
      </c>
      <c r="X173">
        <v>0.356038613615</v>
      </c>
      <c r="Y173">
        <v>0.31352144660100001</v>
      </c>
      <c r="Z173">
        <v>0.264851508894</v>
      </c>
      <c r="AA173">
        <v>0.21479986410499999</v>
      </c>
      <c r="AB173">
        <v>0.16741794679899999</v>
      </c>
      <c r="AC173">
        <v>0.12557728359000001</v>
      </c>
      <c r="AD173">
        <v>9.0842067702600005E-2</v>
      </c>
      <c r="AE173">
        <v>6.36230215465E-2</v>
      </c>
      <c r="AF173">
        <v>4.3504214735100001E-2</v>
      </c>
      <c r="AG173">
        <v>2.96262350774E-2</v>
      </c>
      <c r="AH173">
        <v>2.1036273852399999E-2</v>
      </c>
      <c r="AI173">
        <v>1.69564133083E-2</v>
      </c>
      <c r="AJ173">
        <v>1.69564133083E-2</v>
      </c>
      <c r="AK173">
        <v>2.1036273852399999E-2</v>
      </c>
      <c r="AL173">
        <v>2.96262350774E-2</v>
      </c>
      <c r="AM173">
        <v>4.3504214735100001E-2</v>
      </c>
      <c r="AN173">
        <v>6.36230215465E-2</v>
      </c>
      <c r="AO173">
        <v>9.0842067702600005E-2</v>
      </c>
      <c r="AP173">
        <v>0.12557728359000001</v>
      </c>
      <c r="AQ173">
        <v>0.16741794679899999</v>
      </c>
      <c r="AR173">
        <v>0.21479986410499999</v>
      </c>
      <c r="AS173">
        <v>0.264851508894</v>
      </c>
      <c r="AT173">
        <v>3.9617572378800001</v>
      </c>
    </row>
    <row r="174" spans="1:46" x14ac:dyDescent="0.35">
      <c r="A174">
        <v>59</v>
      </c>
      <c r="B174">
        <v>92</v>
      </c>
      <c r="C174" s="2">
        <v>8.4233877402199999E-5</v>
      </c>
      <c r="D174" s="2">
        <v>4.4359163291799997E-5</v>
      </c>
      <c r="E174" s="2">
        <v>2.3618912289899999E-5</v>
      </c>
      <c r="F174" s="2">
        <v>1.2781049855200001E-5</v>
      </c>
      <c r="G174" s="2">
        <v>7.0959121323000001E-6</v>
      </c>
      <c r="H174" s="2">
        <v>4.1266729137999999E-6</v>
      </c>
      <c r="I174" s="2">
        <v>2.6340521832800001E-6</v>
      </c>
      <c r="J174" s="2">
        <v>2.01159679048E-6</v>
      </c>
      <c r="K174" s="2">
        <v>2.0115967841399998E-6</v>
      </c>
      <c r="L174" s="2">
        <v>2.63405219753E-6</v>
      </c>
      <c r="M174" s="2">
        <v>4.1266729818299999E-6</v>
      </c>
      <c r="N174" s="2">
        <v>7.0959118902399998E-6</v>
      </c>
      <c r="O174">
        <v>12.7380798248</v>
      </c>
      <c r="P174">
        <v>4.8962944973100004</v>
      </c>
      <c r="Q174">
        <v>6.0380211493299996</v>
      </c>
      <c r="R174">
        <v>7.1479833020500001</v>
      </c>
      <c r="S174">
        <v>8.1175262025299997</v>
      </c>
      <c r="T174">
        <v>8.8385527617299999</v>
      </c>
      <c r="U174">
        <v>9.2235789242199999</v>
      </c>
      <c r="V174">
        <v>9.2235996888200003</v>
      </c>
      <c r="W174">
        <v>8.8386242930000005</v>
      </c>
      <c r="X174">
        <v>8.1176803904299994</v>
      </c>
      <c r="Y174">
        <v>7.1482889825099996</v>
      </c>
      <c r="Z174">
        <v>6.0386144027900004</v>
      </c>
      <c r="AA174">
        <v>4.8974369015799999</v>
      </c>
      <c r="AB174">
        <v>3.8171291870199999</v>
      </c>
      <c r="AC174">
        <v>2.8631620658600001</v>
      </c>
      <c r="AD174">
        <v>2.0711991436199999</v>
      </c>
      <c r="AE174">
        <v>1.45060489126</v>
      </c>
      <c r="AF174">
        <v>0.99189609595899997</v>
      </c>
      <c r="AG174">
        <v>0.67547815976600001</v>
      </c>
      <c r="AH174">
        <v>0.47962704383499999</v>
      </c>
      <c r="AI174">
        <v>0.386606223428</v>
      </c>
      <c r="AJ174">
        <v>0.386606223428</v>
      </c>
      <c r="AK174">
        <v>0.47962704383499999</v>
      </c>
      <c r="AL174">
        <v>0.67547815976600001</v>
      </c>
      <c r="AM174">
        <v>0.99189609595899997</v>
      </c>
      <c r="AN174">
        <v>1.45060489126</v>
      </c>
      <c r="AO174">
        <v>2.0711991436199999</v>
      </c>
      <c r="AP174">
        <v>2.8631620658600001</v>
      </c>
      <c r="AQ174">
        <v>3.8171291870199999</v>
      </c>
      <c r="AR174">
        <v>4.8974369015799999</v>
      </c>
      <c r="AS174">
        <v>6.0386144027900004</v>
      </c>
      <c r="AT174">
        <v>90.328065023600004</v>
      </c>
    </row>
    <row r="175" spans="1:46" x14ac:dyDescent="0.35">
      <c r="A175">
        <v>59</v>
      </c>
      <c r="B175">
        <v>95</v>
      </c>
      <c r="C175" s="2">
        <v>3.6944683071099998E-6</v>
      </c>
      <c r="D175" s="2">
        <v>1.9455773373599999E-6</v>
      </c>
      <c r="E175" s="2">
        <v>1.0359172057E-6</v>
      </c>
      <c r="F175" s="2">
        <v>5.6057236207099998E-7</v>
      </c>
      <c r="G175" s="2">
        <v>3.1122421632899998E-7</v>
      </c>
      <c r="H175" s="2">
        <v>1.80994426044E-7</v>
      </c>
      <c r="I175" s="2">
        <v>1.1552860453E-7</v>
      </c>
      <c r="J175" s="2">
        <v>8.8227929407000001E-8</v>
      </c>
      <c r="K175" s="2">
        <v>8.8227929129000003E-8</v>
      </c>
      <c r="L175" s="2">
        <v>1.15528605155E-7</v>
      </c>
      <c r="M175" s="2">
        <v>1.80994429027E-7</v>
      </c>
      <c r="N175" s="2">
        <v>3.1122420571200002E-7</v>
      </c>
      <c r="O175">
        <v>0.55868771161200004</v>
      </c>
      <c r="P175">
        <v>0.21474975865400001</v>
      </c>
      <c r="Q175">
        <v>0.264825489006</v>
      </c>
      <c r="R175">
        <v>0.31350803956399997</v>
      </c>
      <c r="S175">
        <v>0.356031850988</v>
      </c>
      <c r="T175">
        <v>0.38765582288299999</v>
      </c>
      <c r="U175">
        <v>0.404542935273</v>
      </c>
      <c r="V175">
        <v>0.40454384600100002</v>
      </c>
      <c r="W175">
        <v>0.38765896021899998</v>
      </c>
      <c r="X175">
        <v>0.356038613615</v>
      </c>
      <c r="Y175">
        <v>0.31352144660100001</v>
      </c>
      <c r="Z175">
        <v>0.264851508894</v>
      </c>
      <c r="AA175">
        <v>0.21479986410499999</v>
      </c>
      <c r="AB175">
        <v>0.16741794679899999</v>
      </c>
      <c r="AC175">
        <v>0.12557728359000001</v>
      </c>
      <c r="AD175">
        <v>9.0842067702600005E-2</v>
      </c>
      <c r="AE175">
        <v>6.36230215465E-2</v>
      </c>
      <c r="AF175">
        <v>4.3504214735100001E-2</v>
      </c>
      <c r="AG175">
        <v>2.96262350774E-2</v>
      </c>
      <c r="AH175">
        <v>2.1036273852399999E-2</v>
      </c>
      <c r="AI175">
        <v>1.69564133083E-2</v>
      </c>
      <c r="AJ175">
        <v>1.69564133083E-2</v>
      </c>
      <c r="AK175">
        <v>2.1036273852399999E-2</v>
      </c>
      <c r="AL175">
        <v>2.96262350774E-2</v>
      </c>
      <c r="AM175">
        <v>4.3504214735100001E-2</v>
      </c>
      <c r="AN175">
        <v>6.36230215465E-2</v>
      </c>
      <c r="AO175">
        <v>9.0842067702600005E-2</v>
      </c>
      <c r="AP175">
        <v>0.12557728359000001</v>
      </c>
      <c r="AQ175">
        <v>0.16741794679899999</v>
      </c>
      <c r="AR175">
        <v>0.21479986410499999</v>
      </c>
      <c r="AS175">
        <v>0.264851508894</v>
      </c>
      <c r="AT175">
        <v>3.9617572378800001</v>
      </c>
    </row>
    <row r="176" spans="1:46" x14ac:dyDescent="0.35">
      <c r="A176">
        <v>59</v>
      </c>
      <c r="B176">
        <v>100</v>
      </c>
      <c r="C176" s="2">
        <v>3.6944683071099998E-6</v>
      </c>
      <c r="D176" s="2">
        <v>1.9455773373599999E-6</v>
      </c>
      <c r="E176" s="2">
        <v>1.0359172057E-6</v>
      </c>
      <c r="F176" s="2">
        <v>5.6057236207099998E-7</v>
      </c>
      <c r="G176" s="2">
        <v>3.1122421632899998E-7</v>
      </c>
      <c r="H176" s="2">
        <v>1.80994426044E-7</v>
      </c>
      <c r="I176" s="2">
        <v>1.1552860453E-7</v>
      </c>
      <c r="J176" s="2">
        <v>8.8227929407000001E-8</v>
      </c>
      <c r="K176" s="2">
        <v>8.8227929129000003E-8</v>
      </c>
      <c r="L176" s="2">
        <v>1.15528605155E-7</v>
      </c>
      <c r="M176" s="2">
        <v>1.80994429027E-7</v>
      </c>
      <c r="N176" s="2">
        <v>3.1122420571200002E-7</v>
      </c>
      <c r="O176">
        <v>0.55868771161200004</v>
      </c>
      <c r="P176">
        <v>0.21474975865400001</v>
      </c>
      <c r="Q176">
        <v>0.264825489006</v>
      </c>
      <c r="R176">
        <v>0.31350803956399997</v>
      </c>
      <c r="S176">
        <v>0.356031850988</v>
      </c>
      <c r="T176">
        <v>0.38765582288299999</v>
      </c>
      <c r="U176">
        <v>0.404542935273</v>
      </c>
      <c r="V176">
        <v>0.40454384600100002</v>
      </c>
      <c r="W176">
        <v>0.38765896021899998</v>
      </c>
      <c r="X176">
        <v>0.356038613615</v>
      </c>
      <c r="Y176">
        <v>0.31352144660100001</v>
      </c>
      <c r="Z176">
        <v>0.264851508894</v>
      </c>
      <c r="AA176">
        <v>0.21479986410499999</v>
      </c>
      <c r="AB176">
        <v>0.16741794679899999</v>
      </c>
      <c r="AC176">
        <v>0.12557728359000001</v>
      </c>
      <c r="AD176">
        <v>9.0842067702600005E-2</v>
      </c>
      <c r="AE176">
        <v>6.36230215465E-2</v>
      </c>
      <c r="AF176">
        <v>4.3504214735100001E-2</v>
      </c>
      <c r="AG176">
        <v>2.96262350774E-2</v>
      </c>
      <c r="AH176">
        <v>2.1036273852399999E-2</v>
      </c>
      <c r="AI176">
        <v>1.69564133083E-2</v>
      </c>
      <c r="AJ176">
        <v>1.69564133083E-2</v>
      </c>
      <c r="AK176">
        <v>2.1036273852399999E-2</v>
      </c>
      <c r="AL176">
        <v>2.96262350774E-2</v>
      </c>
      <c r="AM176">
        <v>4.3504214735100001E-2</v>
      </c>
      <c r="AN176">
        <v>6.36230215465E-2</v>
      </c>
      <c r="AO176">
        <v>9.0842067702600005E-2</v>
      </c>
      <c r="AP176">
        <v>0.12557728359000001</v>
      </c>
      <c r="AQ176">
        <v>0.16741794679899999</v>
      </c>
      <c r="AR176">
        <v>0.21479986410499999</v>
      </c>
      <c r="AS176">
        <v>0.264851508894</v>
      </c>
      <c r="AT176">
        <v>3.9617572378800001</v>
      </c>
    </row>
    <row r="177" spans="1:46" x14ac:dyDescent="0.35">
      <c r="A177">
        <v>59</v>
      </c>
      <c r="B177">
        <v>104</v>
      </c>
      <c r="C177" s="2">
        <v>8.4233877402199999E-5</v>
      </c>
      <c r="D177" s="2">
        <v>4.4359163291799997E-5</v>
      </c>
      <c r="E177" s="2">
        <v>2.3618912289899999E-5</v>
      </c>
      <c r="F177" s="2">
        <v>1.2781049855200001E-5</v>
      </c>
      <c r="G177" s="2">
        <v>7.0959121323000001E-6</v>
      </c>
      <c r="H177" s="2">
        <v>4.1266729137999999E-6</v>
      </c>
      <c r="I177" s="2">
        <v>2.6340521832800001E-6</v>
      </c>
      <c r="J177" s="2">
        <v>2.01159679048E-6</v>
      </c>
      <c r="K177" s="2">
        <v>2.0115967841399998E-6</v>
      </c>
      <c r="L177" s="2">
        <v>2.63405219753E-6</v>
      </c>
      <c r="M177" s="2">
        <v>4.1266729818299999E-6</v>
      </c>
      <c r="N177" s="2">
        <v>7.0959118902399998E-6</v>
      </c>
      <c r="O177">
        <v>12.7380798248</v>
      </c>
      <c r="P177">
        <v>4.8962944973100004</v>
      </c>
      <c r="Q177">
        <v>6.0380211493299996</v>
      </c>
      <c r="R177">
        <v>7.1479833020500001</v>
      </c>
      <c r="S177">
        <v>8.1175262025299997</v>
      </c>
      <c r="T177">
        <v>8.8385527617299999</v>
      </c>
      <c r="U177">
        <v>9.2235789242199999</v>
      </c>
      <c r="V177">
        <v>9.2235996888200003</v>
      </c>
      <c r="W177">
        <v>8.8386242930000005</v>
      </c>
      <c r="X177">
        <v>8.1176803904299994</v>
      </c>
      <c r="Y177">
        <v>7.1482889825099996</v>
      </c>
      <c r="Z177">
        <v>6.0386144027900004</v>
      </c>
      <c r="AA177">
        <v>4.8974369015799999</v>
      </c>
      <c r="AB177">
        <v>3.8171291870199999</v>
      </c>
      <c r="AC177">
        <v>2.8631620658600001</v>
      </c>
      <c r="AD177">
        <v>2.0711991436199999</v>
      </c>
      <c r="AE177">
        <v>1.45060489126</v>
      </c>
      <c r="AF177">
        <v>0.99189609595899997</v>
      </c>
      <c r="AG177">
        <v>0.67547815976600001</v>
      </c>
      <c r="AH177">
        <v>0.47962704383499999</v>
      </c>
      <c r="AI177">
        <v>0.386606223428</v>
      </c>
      <c r="AJ177">
        <v>0.386606223428</v>
      </c>
      <c r="AK177">
        <v>0.47962704383499999</v>
      </c>
      <c r="AL177">
        <v>0.67547815976600001</v>
      </c>
      <c r="AM177">
        <v>0.99189609595899997</v>
      </c>
      <c r="AN177">
        <v>1.45060489126</v>
      </c>
      <c r="AO177">
        <v>2.0711991436199999</v>
      </c>
      <c r="AP177">
        <v>2.8631620658600001</v>
      </c>
      <c r="AQ177">
        <v>3.8171291870199999</v>
      </c>
      <c r="AR177">
        <v>4.8974369015799999</v>
      </c>
      <c r="AS177">
        <v>6.0386144027900004</v>
      </c>
      <c r="AT177">
        <v>90.328065023600004</v>
      </c>
    </row>
    <row r="178" spans="1:46" x14ac:dyDescent="0.35">
      <c r="A178">
        <v>88</v>
      </c>
      <c r="B178">
        <v>16</v>
      </c>
      <c r="C178" s="2">
        <v>8.4233877402199999E-5</v>
      </c>
      <c r="D178" s="2">
        <v>4.4359163291799997E-5</v>
      </c>
      <c r="E178" s="2">
        <v>2.3618912289899999E-5</v>
      </c>
      <c r="F178" s="2">
        <v>1.2781049855200001E-5</v>
      </c>
      <c r="G178" s="2">
        <v>7.0959121323000001E-6</v>
      </c>
      <c r="H178" s="2">
        <v>4.1266729137999999E-6</v>
      </c>
      <c r="I178" s="2">
        <v>2.6340521832800001E-6</v>
      </c>
      <c r="J178" s="2">
        <v>2.01159679048E-6</v>
      </c>
      <c r="K178" s="2">
        <v>2.0115967841399998E-6</v>
      </c>
      <c r="L178" s="2">
        <v>2.63405219753E-6</v>
      </c>
      <c r="M178" s="2">
        <v>4.1266729818299999E-6</v>
      </c>
      <c r="N178" s="2">
        <v>7.0959118902399998E-6</v>
      </c>
      <c r="O178">
        <v>12.7380798248</v>
      </c>
      <c r="P178">
        <v>4.8962944973100004</v>
      </c>
      <c r="Q178">
        <v>6.0380211493299996</v>
      </c>
      <c r="R178">
        <v>7.1479833020500001</v>
      </c>
      <c r="S178">
        <v>8.1175262025299997</v>
      </c>
      <c r="T178">
        <v>8.8385527617299999</v>
      </c>
      <c r="U178">
        <v>9.2235789242199999</v>
      </c>
      <c r="V178">
        <v>9.2235996888200003</v>
      </c>
      <c r="W178">
        <v>8.8386242930000005</v>
      </c>
      <c r="X178">
        <v>8.1176803904299994</v>
      </c>
      <c r="Y178">
        <v>7.1482889825099996</v>
      </c>
      <c r="Z178">
        <v>6.0386144027900004</v>
      </c>
      <c r="AA178">
        <v>4.8974369015799999</v>
      </c>
      <c r="AB178">
        <v>3.8171291870199999</v>
      </c>
      <c r="AC178">
        <v>2.8631620658600001</v>
      </c>
      <c r="AD178">
        <v>2.0711991436199999</v>
      </c>
      <c r="AE178">
        <v>1.45060489126</v>
      </c>
      <c r="AF178">
        <v>0.99189609595899997</v>
      </c>
      <c r="AG178">
        <v>0.67547815976600001</v>
      </c>
      <c r="AH178">
        <v>0.47962704383499999</v>
      </c>
      <c r="AI178">
        <v>0.386606223428</v>
      </c>
      <c r="AJ178">
        <v>0.386606223428</v>
      </c>
      <c r="AK178">
        <v>0.47962704383499999</v>
      </c>
      <c r="AL178">
        <v>0.67547815976600001</v>
      </c>
      <c r="AM178">
        <v>0.99189609595899997</v>
      </c>
      <c r="AN178">
        <v>1.45060489126</v>
      </c>
      <c r="AO178">
        <v>2.0711991436199999</v>
      </c>
      <c r="AP178">
        <v>2.8631620658600001</v>
      </c>
      <c r="AQ178">
        <v>3.8171291870199999</v>
      </c>
      <c r="AR178">
        <v>4.8974369015799999</v>
      </c>
      <c r="AS178">
        <v>6.0386144027900004</v>
      </c>
      <c r="AT178">
        <v>90.328065023600004</v>
      </c>
    </row>
    <row r="179" spans="1:46" x14ac:dyDescent="0.35">
      <c r="A179">
        <v>88</v>
      </c>
      <c r="B179">
        <v>31</v>
      </c>
      <c r="C179" s="2">
        <v>3.6944683071099998E-6</v>
      </c>
      <c r="D179" s="2">
        <v>1.9455773373599999E-6</v>
      </c>
      <c r="E179" s="2">
        <v>1.0359172057E-6</v>
      </c>
      <c r="F179" s="2">
        <v>5.6057236207099998E-7</v>
      </c>
      <c r="G179" s="2">
        <v>3.1122421632899998E-7</v>
      </c>
      <c r="H179" s="2">
        <v>1.80994426044E-7</v>
      </c>
      <c r="I179" s="2">
        <v>1.1552860453E-7</v>
      </c>
      <c r="J179" s="2">
        <v>8.8227929407000001E-8</v>
      </c>
      <c r="K179" s="2">
        <v>8.8227929129000003E-8</v>
      </c>
      <c r="L179" s="2">
        <v>1.15528605155E-7</v>
      </c>
      <c r="M179" s="2">
        <v>1.80994429027E-7</v>
      </c>
      <c r="N179" s="2">
        <v>3.1122420571200002E-7</v>
      </c>
      <c r="O179">
        <v>0.55868771161200004</v>
      </c>
      <c r="P179">
        <v>0.21474975865400001</v>
      </c>
      <c r="Q179">
        <v>0.264825489006</v>
      </c>
      <c r="R179">
        <v>0.31350803956399997</v>
      </c>
      <c r="S179">
        <v>0.356031850988</v>
      </c>
      <c r="T179">
        <v>0.38765582288299999</v>
      </c>
      <c r="U179">
        <v>0.404542935273</v>
      </c>
      <c r="V179">
        <v>0.40454384600100002</v>
      </c>
      <c r="W179">
        <v>0.38765896021899998</v>
      </c>
      <c r="X179">
        <v>0.356038613615</v>
      </c>
      <c r="Y179">
        <v>0.31352144660100001</v>
      </c>
      <c r="Z179">
        <v>0.264851508894</v>
      </c>
      <c r="AA179">
        <v>0.21479986410499999</v>
      </c>
      <c r="AB179">
        <v>0.16741794679899999</v>
      </c>
      <c r="AC179">
        <v>0.12557728359000001</v>
      </c>
      <c r="AD179">
        <v>9.0842067702600005E-2</v>
      </c>
      <c r="AE179">
        <v>6.36230215465E-2</v>
      </c>
      <c r="AF179">
        <v>4.3504214735100001E-2</v>
      </c>
      <c r="AG179">
        <v>2.96262350774E-2</v>
      </c>
      <c r="AH179">
        <v>2.1036273852399999E-2</v>
      </c>
      <c r="AI179">
        <v>1.69564133083E-2</v>
      </c>
      <c r="AJ179">
        <v>1.69564133083E-2</v>
      </c>
      <c r="AK179">
        <v>2.1036273852399999E-2</v>
      </c>
      <c r="AL179">
        <v>2.96262350774E-2</v>
      </c>
      <c r="AM179">
        <v>4.3504214735100001E-2</v>
      </c>
      <c r="AN179">
        <v>6.36230215465E-2</v>
      </c>
      <c r="AO179">
        <v>9.0842067702600005E-2</v>
      </c>
      <c r="AP179">
        <v>0.12557728359000001</v>
      </c>
      <c r="AQ179">
        <v>0.16741794679899999</v>
      </c>
      <c r="AR179">
        <v>0.21479986410499999</v>
      </c>
      <c r="AS179">
        <v>0.264851508894</v>
      </c>
      <c r="AT179">
        <v>3.9617572378800001</v>
      </c>
    </row>
    <row r="180" spans="1:46" x14ac:dyDescent="0.35">
      <c r="A180">
        <v>88</v>
      </c>
      <c r="B180">
        <v>45</v>
      </c>
      <c r="C180" s="2">
        <v>3.6944683071099998E-6</v>
      </c>
      <c r="D180" s="2">
        <v>1.9455773373599999E-6</v>
      </c>
      <c r="E180" s="2">
        <v>1.0359172057E-6</v>
      </c>
      <c r="F180" s="2">
        <v>5.6057236207099998E-7</v>
      </c>
      <c r="G180" s="2">
        <v>3.1122421632899998E-7</v>
      </c>
      <c r="H180" s="2">
        <v>1.80994426044E-7</v>
      </c>
      <c r="I180" s="2">
        <v>1.1552860453E-7</v>
      </c>
      <c r="J180" s="2">
        <v>8.8227929407000001E-8</v>
      </c>
      <c r="K180" s="2">
        <v>8.8227929129000003E-8</v>
      </c>
      <c r="L180" s="2">
        <v>1.15528605155E-7</v>
      </c>
      <c r="M180" s="2">
        <v>1.80994429027E-7</v>
      </c>
      <c r="N180" s="2">
        <v>3.1122420571200002E-7</v>
      </c>
      <c r="O180">
        <v>0.55868771161200004</v>
      </c>
      <c r="P180">
        <v>0.21474975865400001</v>
      </c>
      <c r="Q180">
        <v>0.264825489006</v>
      </c>
      <c r="R180">
        <v>0.31350803956399997</v>
      </c>
      <c r="S180">
        <v>0.356031850988</v>
      </c>
      <c r="T180">
        <v>0.38765582288299999</v>
      </c>
      <c r="U180">
        <v>0.404542935273</v>
      </c>
      <c r="V180">
        <v>0.40454384600100002</v>
      </c>
      <c r="W180">
        <v>0.38765896021899998</v>
      </c>
      <c r="X180">
        <v>0.356038613615</v>
      </c>
      <c r="Y180">
        <v>0.31352144660100001</v>
      </c>
      <c r="Z180">
        <v>0.264851508894</v>
      </c>
      <c r="AA180">
        <v>0.21479986410499999</v>
      </c>
      <c r="AB180">
        <v>0.16741794679899999</v>
      </c>
      <c r="AC180">
        <v>0.12557728359000001</v>
      </c>
      <c r="AD180">
        <v>9.0842067702600005E-2</v>
      </c>
      <c r="AE180">
        <v>6.36230215465E-2</v>
      </c>
      <c r="AF180">
        <v>4.3504214735100001E-2</v>
      </c>
      <c r="AG180">
        <v>2.96262350774E-2</v>
      </c>
      <c r="AH180">
        <v>2.1036273852399999E-2</v>
      </c>
      <c r="AI180">
        <v>1.69564133083E-2</v>
      </c>
      <c r="AJ180">
        <v>1.69564133083E-2</v>
      </c>
      <c r="AK180">
        <v>2.1036273852399999E-2</v>
      </c>
      <c r="AL180">
        <v>2.96262350774E-2</v>
      </c>
      <c r="AM180">
        <v>4.3504214735100001E-2</v>
      </c>
      <c r="AN180">
        <v>6.36230215465E-2</v>
      </c>
      <c r="AO180">
        <v>9.0842067702600005E-2</v>
      </c>
      <c r="AP180">
        <v>0.12557728359000001</v>
      </c>
      <c r="AQ180">
        <v>0.16741794679899999</v>
      </c>
      <c r="AR180">
        <v>0.21479986410499999</v>
      </c>
      <c r="AS180">
        <v>0.264851508894</v>
      </c>
      <c r="AT180">
        <v>3.9617572378800001</v>
      </c>
    </row>
    <row r="181" spans="1:46" x14ac:dyDescent="0.35">
      <c r="A181">
        <v>88</v>
      </c>
      <c r="B181">
        <v>56</v>
      </c>
      <c r="C181" s="2">
        <v>3.6944683071099998E-6</v>
      </c>
      <c r="D181" s="2">
        <v>1.9455773373599999E-6</v>
      </c>
      <c r="E181" s="2">
        <v>1.0359172057E-6</v>
      </c>
      <c r="F181" s="2">
        <v>5.6057236207099998E-7</v>
      </c>
      <c r="G181" s="2">
        <v>3.1122421632899998E-7</v>
      </c>
      <c r="H181" s="2">
        <v>1.80994426044E-7</v>
      </c>
      <c r="I181" s="2">
        <v>1.1552860453E-7</v>
      </c>
      <c r="J181" s="2">
        <v>8.8227929407000001E-8</v>
      </c>
      <c r="K181" s="2">
        <v>8.8227929129000003E-8</v>
      </c>
      <c r="L181" s="2">
        <v>1.15528605155E-7</v>
      </c>
      <c r="M181" s="2">
        <v>1.80994429027E-7</v>
      </c>
      <c r="N181" s="2">
        <v>3.1122420571200002E-7</v>
      </c>
      <c r="O181">
        <v>0.55868771161200004</v>
      </c>
      <c r="P181">
        <v>0.21474975865400001</v>
      </c>
      <c r="Q181">
        <v>0.264825489006</v>
      </c>
      <c r="R181">
        <v>0.31350803956399997</v>
      </c>
      <c r="S181">
        <v>0.356031850988</v>
      </c>
      <c r="T181">
        <v>0.38765582288299999</v>
      </c>
      <c r="U181">
        <v>0.404542935273</v>
      </c>
      <c r="V181">
        <v>0.40454384600100002</v>
      </c>
      <c r="W181">
        <v>0.38765896021899998</v>
      </c>
      <c r="X181">
        <v>0.356038613615</v>
      </c>
      <c r="Y181">
        <v>0.31352144660100001</v>
      </c>
      <c r="Z181">
        <v>0.264851508894</v>
      </c>
      <c r="AA181">
        <v>0.21479986410499999</v>
      </c>
      <c r="AB181">
        <v>0.16741794679899999</v>
      </c>
      <c r="AC181">
        <v>0.12557728359000001</v>
      </c>
      <c r="AD181">
        <v>9.0842067702600005E-2</v>
      </c>
      <c r="AE181">
        <v>6.36230215465E-2</v>
      </c>
      <c r="AF181">
        <v>4.3504214735100001E-2</v>
      </c>
      <c r="AG181">
        <v>2.96262350774E-2</v>
      </c>
      <c r="AH181">
        <v>2.1036273852399999E-2</v>
      </c>
      <c r="AI181">
        <v>1.69564133083E-2</v>
      </c>
      <c r="AJ181">
        <v>1.69564133083E-2</v>
      </c>
      <c r="AK181">
        <v>2.1036273852399999E-2</v>
      </c>
      <c r="AL181">
        <v>2.96262350774E-2</v>
      </c>
      <c r="AM181">
        <v>4.3504214735100001E-2</v>
      </c>
      <c r="AN181">
        <v>6.36230215465E-2</v>
      </c>
      <c r="AO181">
        <v>9.0842067702600005E-2</v>
      </c>
      <c r="AP181">
        <v>0.12557728359000001</v>
      </c>
      <c r="AQ181">
        <v>0.16741794679899999</v>
      </c>
      <c r="AR181">
        <v>0.21479986410499999</v>
      </c>
      <c r="AS181">
        <v>0.264851508894</v>
      </c>
      <c r="AT181">
        <v>3.9617572378800001</v>
      </c>
    </row>
    <row r="182" spans="1:46" x14ac:dyDescent="0.35">
      <c r="A182">
        <v>88</v>
      </c>
      <c r="B182">
        <v>57</v>
      </c>
      <c r="C182" s="2">
        <v>8.4233877402199999E-5</v>
      </c>
      <c r="D182" s="2">
        <v>4.4359163291799997E-5</v>
      </c>
      <c r="E182" s="2">
        <v>2.3618912289899999E-5</v>
      </c>
      <c r="F182" s="2">
        <v>1.2781049855200001E-5</v>
      </c>
      <c r="G182" s="2">
        <v>7.0959121323000001E-6</v>
      </c>
      <c r="H182" s="2">
        <v>4.1266729137999999E-6</v>
      </c>
      <c r="I182" s="2">
        <v>2.6340521832800001E-6</v>
      </c>
      <c r="J182" s="2">
        <v>2.01159679048E-6</v>
      </c>
      <c r="K182" s="2">
        <v>2.0115967841399998E-6</v>
      </c>
      <c r="L182" s="2">
        <v>2.63405219753E-6</v>
      </c>
      <c r="M182" s="2">
        <v>4.1266729818299999E-6</v>
      </c>
      <c r="N182" s="2">
        <v>7.0959118902399998E-6</v>
      </c>
      <c r="O182">
        <v>12.7380798248</v>
      </c>
      <c r="P182">
        <v>4.8962944973100004</v>
      </c>
      <c r="Q182">
        <v>6.0380211493299996</v>
      </c>
      <c r="R182">
        <v>7.1479833020500001</v>
      </c>
      <c r="S182">
        <v>8.1175262025299997</v>
      </c>
      <c r="T182">
        <v>8.8385527617299999</v>
      </c>
      <c r="U182">
        <v>9.2235789242199999</v>
      </c>
      <c r="V182">
        <v>9.2235996888200003</v>
      </c>
      <c r="W182">
        <v>8.8386242930000005</v>
      </c>
      <c r="X182">
        <v>8.1176803904299994</v>
      </c>
      <c r="Y182">
        <v>7.1482889825099996</v>
      </c>
      <c r="Z182">
        <v>6.0386144027900004</v>
      </c>
      <c r="AA182">
        <v>4.8974369015799999</v>
      </c>
      <c r="AB182">
        <v>3.8171291870199999</v>
      </c>
      <c r="AC182">
        <v>2.8631620658600001</v>
      </c>
      <c r="AD182">
        <v>2.0711991436199999</v>
      </c>
      <c r="AE182">
        <v>1.45060489126</v>
      </c>
      <c r="AF182">
        <v>0.99189609595899997</v>
      </c>
      <c r="AG182">
        <v>0.67547815976600001</v>
      </c>
      <c r="AH182">
        <v>0.47962704383499999</v>
      </c>
      <c r="AI182">
        <v>0.386606223428</v>
      </c>
      <c r="AJ182">
        <v>0.386606223428</v>
      </c>
      <c r="AK182">
        <v>0.47962704383499999</v>
      </c>
      <c r="AL182">
        <v>0.67547815976600001</v>
      </c>
      <c r="AM182">
        <v>0.99189609595899997</v>
      </c>
      <c r="AN182">
        <v>1.45060489126</v>
      </c>
      <c r="AO182">
        <v>2.0711991436199999</v>
      </c>
      <c r="AP182">
        <v>2.8631620658600001</v>
      </c>
      <c r="AQ182">
        <v>3.8171291870199999</v>
      </c>
      <c r="AR182">
        <v>4.8974369015799999</v>
      </c>
      <c r="AS182">
        <v>6.0386144027900004</v>
      </c>
      <c r="AT182">
        <v>90.328065023600004</v>
      </c>
    </row>
    <row r="183" spans="1:46" x14ac:dyDescent="0.35">
      <c r="A183">
        <v>88</v>
      </c>
      <c r="B183">
        <v>77</v>
      </c>
      <c r="C183" s="2">
        <v>8.4233877402199999E-5</v>
      </c>
      <c r="D183" s="2">
        <v>4.4359163291799997E-5</v>
      </c>
      <c r="E183" s="2">
        <v>2.3618912289899999E-5</v>
      </c>
      <c r="F183" s="2">
        <v>1.2781049855200001E-5</v>
      </c>
      <c r="G183" s="2">
        <v>7.0959121323000001E-6</v>
      </c>
      <c r="H183" s="2">
        <v>4.1266729137999999E-6</v>
      </c>
      <c r="I183" s="2">
        <v>2.6340521832800001E-6</v>
      </c>
      <c r="J183" s="2">
        <v>2.01159679048E-6</v>
      </c>
      <c r="K183" s="2">
        <v>2.0115967841399998E-6</v>
      </c>
      <c r="L183" s="2">
        <v>2.63405219753E-6</v>
      </c>
      <c r="M183" s="2">
        <v>4.1266729818299999E-6</v>
      </c>
      <c r="N183" s="2">
        <v>7.0959118902399998E-6</v>
      </c>
      <c r="O183">
        <v>12.7380798248</v>
      </c>
      <c r="P183">
        <v>4.8962944973100004</v>
      </c>
      <c r="Q183">
        <v>6.0380211493299996</v>
      </c>
      <c r="R183">
        <v>7.1479833020500001</v>
      </c>
      <c r="S183">
        <v>8.1175262025299997</v>
      </c>
      <c r="T183">
        <v>8.8385527617299999</v>
      </c>
      <c r="U183">
        <v>9.2235789242199999</v>
      </c>
      <c r="V183">
        <v>9.2235996888200003</v>
      </c>
      <c r="W183">
        <v>8.8386242930000005</v>
      </c>
      <c r="X183">
        <v>8.1176803904299994</v>
      </c>
      <c r="Y183">
        <v>7.1482889825099996</v>
      </c>
      <c r="Z183">
        <v>6.0386144027900004</v>
      </c>
      <c r="AA183">
        <v>4.8974369015799999</v>
      </c>
      <c r="AB183">
        <v>3.8171291870199999</v>
      </c>
      <c r="AC183">
        <v>2.8631620658600001</v>
      </c>
      <c r="AD183">
        <v>2.0711991436199999</v>
      </c>
      <c r="AE183">
        <v>1.45060489126</v>
      </c>
      <c r="AF183">
        <v>0.99189609595899997</v>
      </c>
      <c r="AG183">
        <v>0.67547815976600001</v>
      </c>
      <c r="AH183">
        <v>0.47962704383499999</v>
      </c>
      <c r="AI183">
        <v>0.386606223428</v>
      </c>
      <c r="AJ183">
        <v>0.386606223428</v>
      </c>
      <c r="AK183">
        <v>0.47962704383499999</v>
      </c>
      <c r="AL183">
        <v>0.67547815976600001</v>
      </c>
      <c r="AM183">
        <v>0.99189609595899997</v>
      </c>
      <c r="AN183">
        <v>1.45060489126</v>
      </c>
      <c r="AO183">
        <v>2.0711991436199999</v>
      </c>
      <c r="AP183">
        <v>2.8631620658600001</v>
      </c>
      <c r="AQ183">
        <v>3.8171291870199999</v>
      </c>
      <c r="AR183">
        <v>4.8974369015799999</v>
      </c>
      <c r="AS183">
        <v>6.0386144027900004</v>
      </c>
      <c r="AT183">
        <v>90.328065023600004</v>
      </c>
    </row>
    <row r="184" spans="1:46" x14ac:dyDescent="0.35">
      <c r="A184">
        <v>88</v>
      </c>
      <c r="B184">
        <v>78</v>
      </c>
      <c r="C184" s="2">
        <v>3.6944683071099998E-6</v>
      </c>
      <c r="D184" s="2">
        <v>1.9455773373599999E-6</v>
      </c>
      <c r="E184" s="2">
        <v>1.0359172057E-6</v>
      </c>
      <c r="F184" s="2">
        <v>5.6057236207099998E-7</v>
      </c>
      <c r="G184" s="2">
        <v>3.1122421632899998E-7</v>
      </c>
      <c r="H184" s="2">
        <v>1.80994426044E-7</v>
      </c>
      <c r="I184" s="2">
        <v>1.1552860453E-7</v>
      </c>
      <c r="J184" s="2">
        <v>8.8227929407000001E-8</v>
      </c>
      <c r="K184" s="2">
        <v>8.8227929129000003E-8</v>
      </c>
      <c r="L184" s="2">
        <v>1.15528605155E-7</v>
      </c>
      <c r="M184" s="2">
        <v>1.80994429027E-7</v>
      </c>
      <c r="N184" s="2">
        <v>3.1122420571200002E-7</v>
      </c>
      <c r="O184">
        <v>0.55868771161200004</v>
      </c>
      <c r="P184">
        <v>0.21474975865400001</v>
      </c>
      <c r="Q184">
        <v>0.264825489006</v>
      </c>
      <c r="R184">
        <v>0.31350803956399997</v>
      </c>
      <c r="S184">
        <v>0.356031850988</v>
      </c>
      <c r="T184">
        <v>0.38765582288299999</v>
      </c>
      <c r="U184">
        <v>0.404542935273</v>
      </c>
      <c r="V184">
        <v>0.40454384600100002</v>
      </c>
      <c r="W184">
        <v>0.38765896021899998</v>
      </c>
      <c r="X184">
        <v>0.356038613615</v>
      </c>
      <c r="Y184">
        <v>0.31352144660100001</v>
      </c>
      <c r="Z184">
        <v>0.264851508894</v>
      </c>
      <c r="AA184">
        <v>0.21479986410499999</v>
      </c>
      <c r="AB184">
        <v>0.16741794679899999</v>
      </c>
      <c r="AC184">
        <v>0.12557728359000001</v>
      </c>
      <c r="AD184">
        <v>9.0842067702600005E-2</v>
      </c>
      <c r="AE184">
        <v>6.36230215465E-2</v>
      </c>
      <c r="AF184">
        <v>4.3504214735100001E-2</v>
      </c>
      <c r="AG184">
        <v>2.96262350774E-2</v>
      </c>
      <c r="AH184">
        <v>2.1036273852399999E-2</v>
      </c>
      <c r="AI184">
        <v>1.69564133083E-2</v>
      </c>
      <c r="AJ184">
        <v>1.69564133083E-2</v>
      </c>
      <c r="AK184">
        <v>2.1036273852399999E-2</v>
      </c>
      <c r="AL184">
        <v>2.96262350774E-2</v>
      </c>
      <c r="AM184">
        <v>4.3504214735100001E-2</v>
      </c>
      <c r="AN184">
        <v>6.36230215465E-2</v>
      </c>
      <c r="AO184">
        <v>9.0842067702600005E-2</v>
      </c>
      <c r="AP184">
        <v>0.12557728359000001</v>
      </c>
      <c r="AQ184">
        <v>0.16741794679899999</v>
      </c>
      <c r="AR184">
        <v>0.21479986410499999</v>
      </c>
      <c r="AS184">
        <v>0.264851508894</v>
      </c>
      <c r="AT184">
        <v>3.9617572378800001</v>
      </c>
    </row>
    <row r="185" spans="1:46" x14ac:dyDescent="0.35">
      <c r="A185">
        <v>88</v>
      </c>
      <c r="B185">
        <v>92</v>
      </c>
      <c r="C185" s="2">
        <v>8.4233877402199999E-5</v>
      </c>
      <c r="D185" s="2">
        <v>4.4359163291799997E-5</v>
      </c>
      <c r="E185" s="2">
        <v>2.3618912289899999E-5</v>
      </c>
      <c r="F185" s="2">
        <v>1.2781049855200001E-5</v>
      </c>
      <c r="G185" s="2">
        <v>7.0959121323000001E-6</v>
      </c>
      <c r="H185" s="2">
        <v>4.1266729137999999E-6</v>
      </c>
      <c r="I185" s="2">
        <v>2.6340521832800001E-6</v>
      </c>
      <c r="J185" s="2">
        <v>2.01159679048E-6</v>
      </c>
      <c r="K185" s="2">
        <v>2.0115967841399998E-6</v>
      </c>
      <c r="L185" s="2">
        <v>2.63405219753E-6</v>
      </c>
      <c r="M185" s="2">
        <v>4.1266729818299999E-6</v>
      </c>
      <c r="N185" s="2">
        <v>7.0959118902399998E-6</v>
      </c>
      <c r="O185">
        <v>12.7380798248</v>
      </c>
      <c r="P185">
        <v>4.8962944973100004</v>
      </c>
      <c r="Q185">
        <v>6.0380211493299996</v>
      </c>
      <c r="R185">
        <v>7.1479833020500001</v>
      </c>
      <c r="S185">
        <v>8.1175262025299997</v>
      </c>
      <c r="T185">
        <v>8.8385527617299999</v>
      </c>
      <c r="U185">
        <v>9.2235789242199999</v>
      </c>
      <c r="V185">
        <v>9.2235996888200003</v>
      </c>
      <c r="W185">
        <v>8.8386242930000005</v>
      </c>
      <c r="X185">
        <v>8.1176803904299994</v>
      </c>
      <c r="Y185">
        <v>7.1482889825099996</v>
      </c>
      <c r="Z185">
        <v>6.0386144027900004</v>
      </c>
      <c r="AA185">
        <v>4.8974369015799999</v>
      </c>
      <c r="AB185">
        <v>3.8171291870199999</v>
      </c>
      <c r="AC185">
        <v>2.8631620658600001</v>
      </c>
      <c r="AD185">
        <v>2.0711991436199999</v>
      </c>
      <c r="AE185">
        <v>1.45060489126</v>
      </c>
      <c r="AF185">
        <v>0.99189609595899997</v>
      </c>
      <c r="AG185">
        <v>0.67547815976600001</v>
      </c>
      <c r="AH185">
        <v>0.47962704383499999</v>
      </c>
      <c r="AI185">
        <v>0.386606223428</v>
      </c>
      <c r="AJ185">
        <v>0.386606223428</v>
      </c>
      <c r="AK185">
        <v>0.47962704383499999</v>
      </c>
      <c r="AL185">
        <v>0.67547815976600001</v>
      </c>
      <c r="AM185">
        <v>0.99189609595899997</v>
      </c>
      <c r="AN185">
        <v>1.45060489126</v>
      </c>
      <c r="AO185">
        <v>2.0711991436199999</v>
      </c>
      <c r="AP185">
        <v>2.8631620658600001</v>
      </c>
      <c r="AQ185">
        <v>3.8171291870199999</v>
      </c>
      <c r="AR185">
        <v>4.8974369015799999</v>
      </c>
      <c r="AS185">
        <v>6.0386144027900004</v>
      </c>
      <c r="AT185">
        <v>90.328065023600004</v>
      </c>
    </row>
    <row r="186" spans="1:46" x14ac:dyDescent="0.35">
      <c r="A186">
        <v>88</v>
      </c>
      <c r="B186">
        <v>95</v>
      </c>
      <c r="C186" s="2">
        <v>3.6944683071099998E-6</v>
      </c>
      <c r="D186" s="2">
        <v>1.9455773373599999E-6</v>
      </c>
      <c r="E186" s="2">
        <v>1.0359172057E-6</v>
      </c>
      <c r="F186" s="2">
        <v>5.6057236207099998E-7</v>
      </c>
      <c r="G186" s="2">
        <v>3.1122421632899998E-7</v>
      </c>
      <c r="H186" s="2">
        <v>1.80994426044E-7</v>
      </c>
      <c r="I186" s="2">
        <v>1.1552860453E-7</v>
      </c>
      <c r="J186" s="2">
        <v>8.8227929407000001E-8</v>
      </c>
      <c r="K186" s="2">
        <v>8.8227929129000003E-8</v>
      </c>
      <c r="L186" s="2">
        <v>1.15528605155E-7</v>
      </c>
      <c r="M186" s="2">
        <v>1.80994429027E-7</v>
      </c>
      <c r="N186" s="2">
        <v>3.1122420571200002E-7</v>
      </c>
      <c r="O186">
        <v>0.55868771161200004</v>
      </c>
      <c r="P186">
        <v>0.21474975865400001</v>
      </c>
      <c r="Q186">
        <v>0.264825489006</v>
      </c>
      <c r="R186">
        <v>0.31350803956399997</v>
      </c>
      <c r="S186">
        <v>0.356031850988</v>
      </c>
      <c r="T186">
        <v>0.38765582288299999</v>
      </c>
      <c r="U186">
        <v>0.404542935273</v>
      </c>
      <c r="V186">
        <v>0.40454384600100002</v>
      </c>
      <c r="W186">
        <v>0.38765896021899998</v>
      </c>
      <c r="X186">
        <v>0.356038613615</v>
      </c>
      <c r="Y186">
        <v>0.31352144660100001</v>
      </c>
      <c r="Z186">
        <v>0.264851508894</v>
      </c>
      <c r="AA186">
        <v>0.21479986410499999</v>
      </c>
      <c r="AB186">
        <v>0.16741794679899999</v>
      </c>
      <c r="AC186">
        <v>0.12557728359000001</v>
      </c>
      <c r="AD186">
        <v>9.0842067702600005E-2</v>
      </c>
      <c r="AE186">
        <v>6.36230215465E-2</v>
      </c>
      <c r="AF186">
        <v>4.3504214735100001E-2</v>
      </c>
      <c r="AG186">
        <v>2.96262350774E-2</v>
      </c>
      <c r="AH186">
        <v>2.1036273852399999E-2</v>
      </c>
      <c r="AI186">
        <v>1.69564133083E-2</v>
      </c>
      <c r="AJ186">
        <v>1.69564133083E-2</v>
      </c>
      <c r="AK186">
        <v>2.1036273852399999E-2</v>
      </c>
      <c r="AL186">
        <v>2.96262350774E-2</v>
      </c>
      <c r="AM186">
        <v>4.3504214735100001E-2</v>
      </c>
      <c r="AN186">
        <v>6.36230215465E-2</v>
      </c>
      <c r="AO186">
        <v>9.0842067702600005E-2</v>
      </c>
      <c r="AP186">
        <v>0.12557728359000001</v>
      </c>
      <c r="AQ186">
        <v>0.16741794679899999</v>
      </c>
      <c r="AR186">
        <v>0.21479986410499999</v>
      </c>
      <c r="AS186">
        <v>0.264851508894</v>
      </c>
      <c r="AT186">
        <v>3.9617572378800001</v>
      </c>
    </row>
    <row r="187" spans="1:46" x14ac:dyDescent="0.35">
      <c r="A187">
        <v>88</v>
      </c>
      <c r="B187">
        <v>100</v>
      </c>
      <c r="C187" s="2">
        <v>3.6944683071099998E-6</v>
      </c>
      <c r="D187" s="2">
        <v>1.9455773373599999E-6</v>
      </c>
      <c r="E187" s="2">
        <v>1.0359172057E-6</v>
      </c>
      <c r="F187" s="2">
        <v>5.6057236207099998E-7</v>
      </c>
      <c r="G187" s="2">
        <v>3.1122421632899998E-7</v>
      </c>
      <c r="H187" s="2">
        <v>1.80994426044E-7</v>
      </c>
      <c r="I187" s="2">
        <v>1.1552860453E-7</v>
      </c>
      <c r="J187" s="2">
        <v>8.8227929407000001E-8</v>
      </c>
      <c r="K187" s="2">
        <v>8.8227929129000003E-8</v>
      </c>
      <c r="L187" s="2">
        <v>1.15528605155E-7</v>
      </c>
      <c r="M187" s="2">
        <v>1.80994429027E-7</v>
      </c>
      <c r="N187" s="2">
        <v>3.1122420571200002E-7</v>
      </c>
      <c r="O187">
        <v>0.55868771161200004</v>
      </c>
      <c r="P187">
        <v>0.21474975865400001</v>
      </c>
      <c r="Q187">
        <v>0.264825489006</v>
      </c>
      <c r="R187">
        <v>0.31350803956399997</v>
      </c>
      <c r="S187">
        <v>0.356031850988</v>
      </c>
      <c r="T187">
        <v>0.38765582288299999</v>
      </c>
      <c r="U187">
        <v>0.404542935273</v>
      </c>
      <c r="V187">
        <v>0.40454384600100002</v>
      </c>
      <c r="W187">
        <v>0.38765896021899998</v>
      </c>
      <c r="X187">
        <v>0.356038613615</v>
      </c>
      <c r="Y187">
        <v>0.31352144660100001</v>
      </c>
      <c r="Z187">
        <v>0.264851508894</v>
      </c>
      <c r="AA187">
        <v>0.21479986410499999</v>
      </c>
      <c r="AB187">
        <v>0.16741794679899999</v>
      </c>
      <c r="AC187">
        <v>0.12557728359000001</v>
      </c>
      <c r="AD187">
        <v>9.0842067702600005E-2</v>
      </c>
      <c r="AE187">
        <v>6.36230215465E-2</v>
      </c>
      <c r="AF187">
        <v>4.3504214735100001E-2</v>
      </c>
      <c r="AG187">
        <v>2.96262350774E-2</v>
      </c>
      <c r="AH187">
        <v>2.1036273852399999E-2</v>
      </c>
      <c r="AI187">
        <v>1.69564133083E-2</v>
      </c>
      <c r="AJ187">
        <v>1.69564133083E-2</v>
      </c>
      <c r="AK187">
        <v>2.1036273852399999E-2</v>
      </c>
      <c r="AL187">
        <v>2.96262350774E-2</v>
      </c>
      <c r="AM187">
        <v>4.3504214735100001E-2</v>
      </c>
      <c r="AN187">
        <v>6.36230215465E-2</v>
      </c>
      <c r="AO187">
        <v>9.0842067702600005E-2</v>
      </c>
      <c r="AP187">
        <v>0.12557728359000001</v>
      </c>
      <c r="AQ187">
        <v>0.16741794679899999</v>
      </c>
      <c r="AR187">
        <v>0.21479986410499999</v>
      </c>
      <c r="AS187">
        <v>0.264851508894</v>
      </c>
      <c r="AT187">
        <v>3.9617572378800001</v>
      </c>
    </row>
    <row r="188" spans="1:46" x14ac:dyDescent="0.35">
      <c r="A188">
        <v>88</v>
      </c>
      <c r="B188">
        <v>104</v>
      </c>
      <c r="C188" s="2">
        <v>8.4233877402199999E-5</v>
      </c>
      <c r="D188" s="2">
        <v>4.4359163291799997E-5</v>
      </c>
      <c r="E188" s="2">
        <v>2.3618912289899999E-5</v>
      </c>
      <c r="F188" s="2">
        <v>1.2781049855200001E-5</v>
      </c>
      <c r="G188" s="2">
        <v>7.0959121323000001E-6</v>
      </c>
      <c r="H188" s="2">
        <v>4.1266729137999999E-6</v>
      </c>
      <c r="I188" s="2">
        <v>2.6340521832800001E-6</v>
      </c>
      <c r="J188" s="2">
        <v>2.01159679048E-6</v>
      </c>
      <c r="K188" s="2">
        <v>2.0115967841399998E-6</v>
      </c>
      <c r="L188" s="2">
        <v>2.63405219753E-6</v>
      </c>
      <c r="M188" s="2">
        <v>4.1266729818299999E-6</v>
      </c>
      <c r="N188" s="2">
        <v>7.0959118902399998E-6</v>
      </c>
      <c r="O188">
        <v>12.7380798248</v>
      </c>
      <c r="P188">
        <v>4.8962944973100004</v>
      </c>
      <c r="Q188">
        <v>6.0380211493299996</v>
      </c>
      <c r="R188">
        <v>7.1479833020500001</v>
      </c>
      <c r="S188">
        <v>8.1175262025299997</v>
      </c>
      <c r="T188">
        <v>8.8385527617299999</v>
      </c>
      <c r="U188">
        <v>9.2235789242199999</v>
      </c>
      <c r="V188">
        <v>9.2235996888200003</v>
      </c>
      <c r="W188">
        <v>8.8386242930000005</v>
      </c>
      <c r="X188">
        <v>8.1176803904299994</v>
      </c>
      <c r="Y188">
        <v>7.1482889825099996</v>
      </c>
      <c r="Z188">
        <v>6.0386144027900004</v>
      </c>
      <c r="AA188">
        <v>4.8974369015799999</v>
      </c>
      <c r="AB188">
        <v>3.8171291870199999</v>
      </c>
      <c r="AC188">
        <v>2.8631620658600001</v>
      </c>
      <c r="AD188">
        <v>2.0711991436199999</v>
      </c>
      <c r="AE188">
        <v>1.45060489126</v>
      </c>
      <c r="AF188">
        <v>0.99189609595899997</v>
      </c>
      <c r="AG188">
        <v>0.67547815976600001</v>
      </c>
      <c r="AH188">
        <v>0.47962704383499999</v>
      </c>
      <c r="AI188">
        <v>0.386606223428</v>
      </c>
      <c r="AJ188">
        <v>0.386606223428</v>
      </c>
      <c r="AK188">
        <v>0.47962704383499999</v>
      </c>
      <c r="AL188">
        <v>0.67547815976600001</v>
      </c>
      <c r="AM188">
        <v>0.99189609595899997</v>
      </c>
      <c r="AN188">
        <v>1.45060489126</v>
      </c>
      <c r="AO188">
        <v>2.0711991436199999</v>
      </c>
      <c r="AP188">
        <v>2.8631620658600001</v>
      </c>
      <c r="AQ188">
        <v>3.8171291870199999</v>
      </c>
      <c r="AR188">
        <v>4.8974369015799999</v>
      </c>
      <c r="AS188">
        <v>6.0386144027900004</v>
      </c>
      <c r="AT188">
        <v>90.328065023600004</v>
      </c>
    </row>
    <row r="189" spans="1:46" x14ac:dyDescent="0.35">
      <c r="A189">
        <v>94</v>
      </c>
      <c r="B189">
        <v>16</v>
      </c>
      <c r="C189">
        <v>0</v>
      </c>
      <c r="D189">
        <v>0</v>
      </c>
      <c r="E189" s="2">
        <v>4.3418268980199997E-11</v>
      </c>
      <c r="F189">
        <v>0</v>
      </c>
      <c r="G189">
        <v>0</v>
      </c>
      <c r="H189" s="2">
        <v>4.13489242845E-11</v>
      </c>
      <c r="I189">
        <v>0</v>
      </c>
      <c r="J189" s="2">
        <v>1.26818555657E-11</v>
      </c>
      <c r="K189" s="2">
        <v>1.8187451544800001E-11</v>
      </c>
      <c r="L189">
        <v>0</v>
      </c>
      <c r="M189" s="2">
        <v>7.0509598160100004E-11</v>
      </c>
      <c r="N189" s="2">
        <v>6.3902882985200004E-11</v>
      </c>
      <c r="O189">
        <v>56.769576889900002</v>
      </c>
      <c r="P189">
        <v>44.289441955900003</v>
      </c>
      <c r="Q189">
        <v>67.257815968800003</v>
      </c>
      <c r="R189">
        <v>94.149342388899996</v>
      </c>
      <c r="S189">
        <v>121.31424163699999</v>
      </c>
      <c r="T189">
        <v>143.735876991</v>
      </c>
      <c r="U189">
        <v>156.48370416700001</v>
      </c>
      <c r="V189">
        <v>156.48370416700001</v>
      </c>
      <c r="W189">
        <v>143.735876991</v>
      </c>
      <c r="X189">
        <v>121.31424163699999</v>
      </c>
      <c r="Y189">
        <v>94.149342388899996</v>
      </c>
      <c r="Z189">
        <v>67.257815968800003</v>
      </c>
      <c r="AA189">
        <v>44.289441955900003</v>
      </c>
      <c r="AB189">
        <v>26.930861032599999</v>
      </c>
      <c r="AC189">
        <v>15.153017220400001</v>
      </c>
      <c r="AD189">
        <v>7.9085206296299999</v>
      </c>
      <c r="AE189">
        <v>3.83906187441</v>
      </c>
      <c r="AF189">
        <v>1.7386355985999999</v>
      </c>
      <c r="AG189">
        <v>0.73704445542100006</v>
      </c>
      <c r="AH189">
        <v>0.29352896436499998</v>
      </c>
      <c r="AI189">
        <v>0.110247071876</v>
      </c>
      <c r="AJ189">
        <v>3.9213717526800002E-2</v>
      </c>
      <c r="AK189">
        <v>1.3266670268E-2</v>
      </c>
      <c r="AL189">
        <v>4.2887554710699998E-3</v>
      </c>
      <c r="AM189">
        <v>1.3311431451299999E-3</v>
      </c>
      <c r="AN189">
        <v>3.98656177637E-4</v>
      </c>
      <c r="AO189">
        <v>1.15791717934E-4</v>
      </c>
      <c r="AP189" s="2">
        <v>3.2790437972799998E-5</v>
      </c>
      <c r="AQ189" s="2">
        <v>9.1019736867500001E-6</v>
      </c>
      <c r="AR189" s="2">
        <v>2.49018728837E-6</v>
      </c>
      <c r="AS189" s="2">
        <v>6.7522573132800003E-7</v>
      </c>
      <c r="AT189" s="2">
        <v>2.5056552033200002E-7</v>
      </c>
    </row>
    <row r="190" spans="1:46" x14ac:dyDescent="0.35">
      <c r="A190">
        <v>94</v>
      </c>
      <c r="B190">
        <v>31</v>
      </c>
      <c r="C190">
        <v>0</v>
      </c>
      <c r="D190">
        <v>0</v>
      </c>
      <c r="E190" s="2">
        <v>1.9043100429900002E-12</v>
      </c>
      <c r="F190">
        <v>0</v>
      </c>
      <c r="G190">
        <v>0</v>
      </c>
      <c r="H190" s="2">
        <v>1.8135493107199999E-12</v>
      </c>
      <c r="I190">
        <v>0</v>
      </c>
      <c r="J190" s="2">
        <v>5.5622173533699996E-13</v>
      </c>
      <c r="K190" s="2">
        <v>7.9769524319400003E-13</v>
      </c>
      <c r="L190">
        <v>0</v>
      </c>
      <c r="M190" s="2">
        <v>3.0925262350900002E-12</v>
      </c>
      <c r="N190" s="2">
        <v>2.8027580256699999E-12</v>
      </c>
      <c r="O190">
        <v>2.4898937232399998</v>
      </c>
      <c r="P190">
        <v>1.9425193840299999</v>
      </c>
      <c r="Q190">
        <v>2.9499042091600001</v>
      </c>
      <c r="R190">
        <v>4.1293571223200001</v>
      </c>
      <c r="S190">
        <v>5.3208000717799999</v>
      </c>
      <c r="T190">
        <v>6.3042051311999998</v>
      </c>
      <c r="U190">
        <v>6.8633203582200002</v>
      </c>
      <c r="V190">
        <v>6.8633203582200002</v>
      </c>
      <c r="W190">
        <v>6.3042051311999998</v>
      </c>
      <c r="X190">
        <v>5.3208000717799999</v>
      </c>
      <c r="Y190">
        <v>4.1293571223200001</v>
      </c>
      <c r="Z190">
        <v>2.9499042091600001</v>
      </c>
      <c r="AA190">
        <v>1.9425193840299999</v>
      </c>
      <c r="AB190">
        <v>1.1811781154600001</v>
      </c>
      <c r="AC190">
        <v>0.66460601844</v>
      </c>
      <c r="AD190">
        <v>0.34686493989599998</v>
      </c>
      <c r="AE190">
        <v>0.16837990677199999</v>
      </c>
      <c r="AF190">
        <v>7.6255947307200006E-2</v>
      </c>
      <c r="AG190">
        <v>3.2326511202699998E-2</v>
      </c>
      <c r="AH190">
        <v>1.2874077384400001E-2</v>
      </c>
      <c r="AI190">
        <v>4.8353978892800003E-3</v>
      </c>
      <c r="AJ190">
        <v>1.71989989153E-3</v>
      </c>
      <c r="AK190">
        <v>5.8187150298100003E-4</v>
      </c>
      <c r="AL190">
        <v>1.88103310135E-4</v>
      </c>
      <c r="AM190" s="2">
        <v>5.8383471277500003E-5</v>
      </c>
      <c r="AN190" s="2">
        <v>1.7484920071799999E-5</v>
      </c>
      <c r="AO190" s="2">
        <v>5.0785841199100002E-6</v>
      </c>
      <c r="AP190" s="2">
        <v>1.4381771040700001E-6</v>
      </c>
      <c r="AQ190" s="2">
        <v>3.9920937222600002E-7</v>
      </c>
      <c r="AR190" s="2">
        <v>1.09218740718E-7</v>
      </c>
      <c r="AS190" s="2">
        <v>2.9615163654700001E-8</v>
      </c>
      <c r="AT190" s="2">
        <v>1.0989715804E-8</v>
      </c>
    </row>
    <row r="191" spans="1:46" x14ac:dyDescent="0.35">
      <c r="A191">
        <v>94</v>
      </c>
      <c r="B191">
        <v>45</v>
      </c>
      <c r="C191">
        <v>0</v>
      </c>
      <c r="D191">
        <v>0</v>
      </c>
      <c r="E191" s="2">
        <v>1.9043100429900002E-12</v>
      </c>
      <c r="F191">
        <v>0</v>
      </c>
      <c r="G191">
        <v>0</v>
      </c>
      <c r="H191" s="2">
        <v>1.8135493107199999E-12</v>
      </c>
      <c r="I191">
        <v>0</v>
      </c>
      <c r="J191" s="2">
        <v>5.5622173533699996E-13</v>
      </c>
      <c r="K191" s="2">
        <v>7.9769524319400003E-13</v>
      </c>
      <c r="L191">
        <v>0</v>
      </c>
      <c r="M191" s="2">
        <v>3.0925262350900002E-12</v>
      </c>
      <c r="N191" s="2">
        <v>2.8027580256699999E-12</v>
      </c>
      <c r="O191">
        <v>2.4898937232399998</v>
      </c>
      <c r="P191">
        <v>1.9425193840299999</v>
      </c>
      <c r="Q191">
        <v>2.9499042091600001</v>
      </c>
      <c r="R191">
        <v>4.1293571223200001</v>
      </c>
      <c r="S191">
        <v>5.3208000717799999</v>
      </c>
      <c r="T191">
        <v>6.3042051311999998</v>
      </c>
      <c r="U191">
        <v>6.8633203582200002</v>
      </c>
      <c r="V191">
        <v>6.8633203582200002</v>
      </c>
      <c r="W191">
        <v>6.3042051311999998</v>
      </c>
      <c r="X191">
        <v>5.3208000717799999</v>
      </c>
      <c r="Y191">
        <v>4.1293571223200001</v>
      </c>
      <c r="Z191">
        <v>2.9499042091600001</v>
      </c>
      <c r="AA191">
        <v>1.9425193840299999</v>
      </c>
      <c r="AB191">
        <v>1.1811781154600001</v>
      </c>
      <c r="AC191">
        <v>0.66460601844</v>
      </c>
      <c r="AD191">
        <v>0.34686493989599998</v>
      </c>
      <c r="AE191">
        <v>0.16837990677199999</v>
      </c>
      <c r="AF191">
        <v>7.6255947307200006E-2</v>
      </c>
      <c r="AG191">
        <v>3.2326511202699998E-2</v>
      </c>
      <c r="AH191">
        <v>1.2874077384400001E-2</v>
      </c>
      <c r="AI191">
        <v>4.8353978892800003E-3</v>
      </c>
      <c r="AJ191">
        <v>1.71989989153E-3</v>
      </c>
      <c r="AK191">
        <v>5.8187150298100003E-4</v>
      </c>
      <c r="AL191">
        <v>1.88103310135E-4</v>
      </c>
      <c r="AM191" s="2">
        <v>5.8383471277500003E-5</v>
      </c>
      <c r="AN191" s="2">
        <v>1.7484920071799999E-5</v>
      </c>
      <c r="AO191" s="2">
        <v>5.0785841199100002E-6</v>
      </c>
      <c r="AP191" s="2">
        <v>1.4381771040700001E-6</v>
      </c>
      <c r="AQ191" s="2">
        <v>3.9920937222600002E-7</v>
      </c>
      <c r="AR191" s="2">
        <v>1.09218740718E-7</v>
      </c>
      <c r="AS191" s="2">
        <v>2.9615163654700001E-8</v>
      </c>
      <c r="AT191" s="2">
        <v>1.0989715804E-8</v>
      </c>
    </row>
    <row r="192" spans="1:46" x14ac:dyDescent="0.35">
      <c r="A192">
        <v>94</v>
      </c>
      <c r="B192">
        <v>56</v>
      </c>
      <c r="C192">
        <v>0</v>
      </c>
      <c r="D192">
        <v>0</v>
      </c>
      <c r="E192" s="2">
        <v>1.9043100429900002E-12</v>
      </c>
      <c r="F192">
        <v>0</v>
      </c>
      <c r="G192">
        <v>0</v>
      </c>
      <c r="H192" s="2">
        <v>1.8135493107199999E-12</v>
      </c>
      <c r="I192">
        <v>0</v>
      </c>
      <c r="J192" s="2">
        <v>5.5622173533699996E-13</v>
      </c>
      <c r="K192" s="2">
        <v>7.9769524319400003E-13</v>
      </c>
      <c r="L192">
        <v>0</v>
      </c>
      <c r="M192" s="2">
        <v>3.0925262350900002E-12</v>
      </c>
      <c r="N192" s="2">
        <v>2.8027580256699999E-12</v>
      </c>
      <c r="O192">
        <v>2.4898937232399998</v>
      </c>
      <c r="P192">
        <v>1.9425193840299999</v>
      </c>
      <c r="Q192">
        <v>2.9499042091600001</v>
      </c>
      <c r="R192">
        <v>4.1293571223200001</v>
      </c>
      <c r="S192">
        <v>5.3208000717799999</v>
      </c>
      <c r="T192">
        <v>6.3042051311999998</v>
      </c>
      <c r="U192">
        <v>6.8633203582200002</v>
      </c>
      <c r="V192">
        <v>6.8633203582200002</v>
      </c>
      <c r="W192">
        <v>6.3042051311999998</v>
      </c>
      <c r="X192">
        <v>5.3208000717799999</v>
      </c>
      <c r="Y192">
        <v>4.1293571223200001</v>
      </c>
      <c r="Z192">
        <v>2.9499042091600001</v>
      </c>
      <c r="AA192">
        <v>1.9425193840299999</v>
      </c>
      <c r="AB192">
        <v>1.1811781154600001</v>
      </c>
      <c r="AC192">
        <v>0.66460601844</v>
      </c>
      <c r="AD192">
        <v>0.34686493989599998</v>
      </c>
      <c r="AE192">
        <v>0.16837990677199999</v>
      </c>
      <c r="AF192">
        <v>7.6255947307200006E-2</v>
      </c>
      <c r="AG192">
        <v>3.2326511202699998E-2</v>
      </c>
      <c r="AH192">
        <v>1.2874077384400001E-2</v>
      </c>
      <c r="AI192">
        <v>4.8353978892800003E-3</v>
      </c>
      <c r="AJ192">
        <v>1.71989989153E-3</v>
      </c>
      <c r="AK192">
        <v>5.8187150298100003E-4</v>
      </c>
      <c r="AL192">
        <v>1.88103310135E-4</v>
      </c>
      <c r="AM192" s="2">
        <v>5.8383471277500003E-5</v>
      </c>
      <c r="AN192" s="2">
        <v>1.7484920071799999E-5</v>
      </c>
      <c r="AO192" s="2">
        <v>5.0785841199100002E-6</v>
      </c>
      <c r="AP192" s="2">
        <v>1.4381771040700001E-6</v>
      </c>
      <c r="AQ192" s="2">
        <v>3.9920937222600002E-7</v>
      </c>
      <c r="AR192" s="2">
        <v>1.09218740718E-7</v>
      </c>
      <c r="AS192" s="2">
        <v>2.9615163654700001E-8</v>
      </c>
      <c r="AT192" s="2">
        <v>1.0989715804E-8</v>
      </c>
    </row>
    <row r="193" spans="1:46" x14ac:dyDescent="0.35">
      <c r="A193">
        <v>94</v>
      </c>
      <c r="B193">
        <v>57</v>
      </c>
      <c r="C193">
        <v>0</v>
      </c>
      <c r="D193">
        <v>0</v>
      </c>
      <c r="E193" s="2">
        <v>4.3418268980199997E-11</v>
      </c>
      <c r="F193">
        <v>0</v>
      </c>
      <c r="G193">
        <v>0</v>
      </c>
      <c r="H193" s="2">
        <v>4.13489242845E-11</v>
      </c>
      <c r="I193">
        <v>0</v>
      </c>
      <c r="J193" s="2">
        <v>1.26818555657E-11</v>
      </c>
      <c r="K193" s="2">
        <v>1.8187451544800001E-11</v>
      </c>
      <c r="L193">
        <v>0</v>
      </c>
      <c r="M193" s="2">
        <v>7.0509598160100004E-11</v>
      </c>
      <c r="N193" s="2">
        <v>6.3902882985200004E-11</v>
      </c>
      <c r="O193">
        <v>56.769576889900002</v>
      </c>
      <c r="P193">
        <v>44.289441955900003</v>
      </c>
      <c r="Q193">
        <v>67.257815968800003</v>
      </c>
      <c r="R193">
        <v>94.149342388899996</v>
      </c>
      <c r="S193">
        <v>121.31424163699999</v>
      </c>
      <c r="T193">
        <v>143.735876991</v>
      </c>
      <c r="U193">
        <v>156.48370416700001</v>
      </c>
      <c r="V193">
        <v>156.48370416700001</v>
      </c>
      <c r="W193">
        <v>143.735876991</v>
      </c>
      <c r="X193">
        <v>121.31424163699999</v>
      </c>
      <c r="Y193">
        <v>94.149342388899996</v>
      </c>
      <c r="Z193">
        <v>67.257815968800003</v>
      </c>
      <c r="AA193">
        <v>44.289441955900003</v>
      </c>
      <c r="AB193">
        <v>26.930861032599999</v>
      </c>
      <c r="AC193">
        <v>15.153017220400001</v>
      </c>
      <c r="AD193">
        <v>7.9085206296299999</v>
      </c>
      <c r="AE193">
        <v>3.83906187441</v>
      </c>
      <c r="AF193">
        <v>1.7386355985999999</v>
      </c>
      <c r="AG193">
        <v>0.73704445542100006</v>
      </c>
      <c r="AH193">
        <v>0.29352896436499998</v>
      </c>
      <c r="AI193">
        <v>0.110247071876</v>
      </c>
      <c r="AJ193">
        <v>3.9213717526800002E-2</v>
      </c>
      <c r="AK193">
        <v>1.3266670268E-2</v>
      </c>
      <c r="AL193">
        <v>4.2887554710699998E-3</v>
      </c>
      <c r="AM193">
        <v>1.3311431451299999E-3</v>
      </c>
      <c r="AN193">
        <v>3.98656177637E-4</v>
      </c>
      <c r="AO193">
        <v>1.15791717934E-4</v>
      </c>
      <c r="AP193" s="2">
        <v>3.2790437972799998E-5</v>
      </c>
      <c r="AQ193" s="2">
        <v>9.1019736867500001E-6</v>
      </c>
      <c r="AR193" s="2">
        <v>2.49018728837E-6</v>
      </c>
      <c r="AS193" s="2">
        <v>6.7522573132800003E-7</v>
      </c>
      <c r="AT193" s="2">
        <v>2.5056552033200002E-7</v>
      </c>
    </row>
    <row r="194" spans="1:46" x14ac:dyDescent="0.35">
      <c r="A194">
        <v>94</v>
      </c>
      <c r="B194">
        <v>77</v>
      </c>
      <c r="C194">
        <v>0</v>
      </c>
      <c r="D194">
        <v>0</v>
      </c>
      <c r="E194" s="2">
        <v>4.3418268980199997E-11</v>
      </c>
      <c r="F194">
        <v>0</v>
      </c>
      <c r="G194">
        <v>0</v>
      </c>
      <c r="H194" s="2">
        <v>4.13489242845E-11</v>
      </c>
      <c r="I194">
        <v>0</v>
      </c>
      <c r="J194" s="2">
        <v>1.26818555657E-11</v>
      </c>
      <c r="K194" s="2">
        <v>1.8187451544800001E-11</v>
      </c>
      <c r="L194">
        <v>0</v>
      </c>
      <c r="M194" s="2">
        <v>7.0509598160100004E-11</v>
      </c>
      <c r="N194" s="2">
        <v>6.3902882985200004E-11</v>
      </c>
      <c r="O194">
        <v>56.769576889900002</v>
      </c>
      <c r="P194">
        <v>44.289441955900003</v>
      </c>
      <c r="Q194">
        <v>67.257815968800003</v>
      </c>
      <c r="R194">
        <v>94.149342388899996</v>
      </c>
      <c r="S194">
        <v>121.31424163699999</v>
      </c>
      <c r="T194">
        <v>143.735876991</v>
      </c>
      <c r="U194">
        <v>156.48370416700001</v>
      </c>
      <c r="V194">
        <v>156.48370416700001</v>
      </c>
      <c r="W194">
        <v>143.735876991</v>
      </c>
      <c r="X194">
        <v>121.31424163699999</v>
      </c>
      <c r="Y194">
        <v>94.149342388899996</v>
      </c>
      <c r="Z194">
        <v>67.257815968800003</v>
      </c>
      <c r="AA194">
        <v>44.289441955900003</v>
      </c>
      <c r="AB194">
        <v>26.930861032599999</v>
      </c>
      <c r="AC194">
        <v>15.153017220400001</v>
      </c>
      <c r="AD194">
        <v>7.9085206296299999</v>
      </c>
      <c r="AE194">
        <v>3.83906187441</v>
      </c>
      <c r="AF194">
        <v>1.7386355985999999</v>
      </c>
      <c r="AG194">
        <v>0.73704445542100006</v>
      </c>
      <c r="AH194">
        <v>0.29352896436499998</v>
      </c>
      <c r="AI194">
        <v>0.110247071876</v>
      </c>
      <c r="AJ194">
        <v>3.9213717526800002E-2</v>
      </c>
      <c r="AK194">
        <v>1.3266670268E-2</v>
      </c>
      <c r="AL194">
        <v>4.2887554710699998E-3</v>
      </c>
      <c r="AM194">
        <v>1.3311431451299999E-3</v>
      </c>
      <c r="AN194">
        <v>3.98656177637E-4</v>
      </c>
      <c r="AO194">
        <v>1.15791717934E-4</v>
      </c>
      <c r="AP194" s="2">
        <v>3.2790437972799998E-5</v>
      </c>
      <c r="AQ194" s="2">
        <v>9.1019736867500001E-6</v>
      </c>
      <c r="AR194" s="2">
        <v>2.49018728837E-6</v>
      </c>
      <c r="AS194" s="2">
        <v>6.7522573132800003E-7</v>
      </c>
      <c r="AT194" s="2">
        <v>2.5056552033200002E-7</v>
      </c>
    </row>
    <row r="195" spans="1:46" x14ac:dyDescent="0.35">
      <c r="A195">
        <v>94</v>
      </c>
      <c r="B195">
        <v>78</v>
      </c>
      <c r="C195">
        <v>0</v>
      </c>
      <c r="D195">
        <v>0</v>
      </c>
      <c r="E195" s="2">
        <v>1.9043100429900002E-12</v>
      </c>
      <c r="F195">
        <v>0</v>
      </c>
      <c r="G195">
        <v>0</v>
      </c>
      <c r="H195" s="2">
        <v>1.8135493107199999E-12</v>
      </c>
      <c r="I195">
        <v>0</v>
      </c>
      <c r="J195" s="2">
        <v>5.5622173533699996E-13</v>
      </c>
      <c r="K195" s="2">
        <v>7.9769524319400003E-13</v>
      </c>
      <c r="L195">
        <v>0</v>
      </c>
      <c r="M195" s="2">
        <v>3.0925262350900002E-12</v>
      </c>
      <c r="N195" s="2">
        <v>2.8027580256699999E-12</v>
      </c>
      <c r="O195">
        <v>2.4898937232399998</v>
      </c>
      <c r="P195">
        <v>1.9425193840299999</v>
      </c>
      <c r="Q195">
        <v>2.9499042091600001</v>
      </c>
      <c r="R195">
        <v>4.1293571223200001</v>
      </c>
      <c r="S195">
        <v>5.3208000717799999</v>
      </c>
      <c r="T195">
        <v>6.3042051311999998</v>
      </c>
      <c r="U195">
        <v>6.8633203582200002</v>
      </c>
      <c r="V195">
        <v>6.8633203582200002</v>
      </c>
      <c r="W195">
        <v>6.3042051311999998</v>
      </c>
      <c r="X195">
        <v>5.3208000717799999</v>
      </c>
      <c r="Y195">
        <v>4.1293571223200001</v>
      </c>
      <c r="Z195">
        <v>2.9499042091600001</v>
      </c>
      <c r="AA195">
        <v>1.9425193840299999</v>
      </c>
      <c r="AB195">
        <v>1.1811781154600001</v>
      </c>
      <c r="AC195">
        <v>0.66460601844</v>
      </c>
      <c r="AD195">
        <v>0.34686493989599998</v>
      </c>
      <c r="AE195">
        <v>0.16837990677199999</v>
      </c>
      <c r="AF195">
        <v>7.6255947307200006E-2</v>
      </c>
      <c r="AG195">
        <v>3.2326511202699998E-2</v>
      </c>
      <c r="AH195">
        <v>1.2874077384400001E-2</v>
      </c>
      <c r="AI195">
        <v>4.8353978892800003E-3</v>
      </c>
      <c r="AJ195">
        <v>1.71989989153E-3</v>
      </c>
      <c r="AK195">
        <v>5.8187150298100003E-4</v>
      </c>
      <c r="AL195">
        <v>1.88103310135E-4</v>
      </c>
      <c r="AM195" s="2">
        <v>5.8383471277500003E-5</v>
      </c>
      <c r="AN195" s="2">
        <v>1.7484920071799999E-5</v>
      </c>
      <c r="AO195" s="2">
        <v>5.0785841199100002E-6</v>
      </c>
      <c r="AP195" s="2">
        <v>1.4381771040700001E-6</v>
      </c>
      <c r="AQ195" s="2">
        <v>3.9920937222600002E-7</v>
      </c>
      <c r="AR195" s="2">
        <v>1.09218740718E-7</v>
      </c>
      <c r="AS195" s="2">
        <v>2.9615163654700001E-8</v>
      </c>
      <c r="AT195" s="2">
        <v>1.0989715804E-8</v>
      </c>
    </row>
    <row r="196" spans="1:46" x14ac:dyDescent="0.35">
      <c r="A196">
        <v>94</v>
      </c>
      <c r="B196">
        <v>92</v>
      </c>
      <c r="C196">
        <v>0</v>
      </c>
      <c r="D196">
        <v>0</v>
      </c>
      <c r="E196" s="2">
        <v>4.3418268980199997E-11</v>
      </c>
      <c r="F196">
        <v>0</v>
      </c>
      <c r="G196">
        <v>0</v>
      </c>
      <c r="H196" s="2">
        <v>4.13489242845E-11</v>
      </c>
      <c r="I196">
        <v>0</v>
      </c>
      <c r="J196" s="2">
        <v>1.26818555657E-11</v>
      </c>
      <c r="K196" s="2">
        <v>1.8187451544800001E-11</v>
      </c>
      <c r="L196">
        <v>0</v>
      </c>
      <c r="M196" s="2">
        <v>7.0509598160100004E-11</v>
      </c>
      <c r="N196" s="2">
        <v>6.3902882985200004E-11</v>
      </c>
      <c r="O196">
        <v>56.769576889900002</v>
      </c>
      <c r="P196">
        <v>44.289441955900003</v>
      </c>
      <c r="Q196">
        <v>67.257815968800003</v>
      </c>
      <c r="R196">
        <v>94.149342388899996</v>
      </c>
      <c r="S196">
        <v>121.31424163699999</v>
      </c>
      <c r="T196">
        <v>143.735876991</v>
      </c>
      <c r="U196">
        <v>156.48370416700001</v>
      </c>
      <c r="V196">
        <v>156.48370416700001</v>
      </c>
      <c r="W196">
        <v>143.735876991</v>
      </c>
      <c r="X196">
        <v>121.31424163699999</v>
      </c>
      <c r="Y196">
        <v>94.149342388899996</v>
      </c>
      <c r="Z196">
        <v>67.257815968800003</v>
      </c>
      <c r="AA196">
        <v>44.289441955900003</v>
      </c>
      <c r="AB196">
        <v>26.930861032599999</v>
      </c>
      <c r="AC196">
        <v>15.153017220400001</v>
      </c>
      <c r="AD196">
        <v>7.9085206296299999</v>
      </c>
      <c r="AE196">
        <v>3.83906187441</v>
      </c>
      <c r="AF196">
        <v>1.7386355985999999</v>
      </c>
      <c r="AG196">
        <v>0.73704445542100006</v>
      </c>
      <c r="AH196">
        <v>0.29352896436499998</v>
      </c>
      <c r="AI196">
        <v>0.110247071876</v>
      </c>
      <c r="AJ196">
        <v>3.9213717526800002E-2</v>
      </c>
      <c r="AK196">
        <v>1.3266670268E-2</v>
      </c>
      <c r="AL196">
        <v>4.2887554710699998E-3</v>
      </c>
      <c r="AM196">
        <v>1.3311431451299999E-3</v>
      </c>
      <c r="AN196">
        <v>3.98656177637E-4</v>
      </c>
      <c r="AO196">
        <v>1.15791717934E-4</v>
      </c>
      <c r="AP196" s="2">
        <v>3.2790437972799998E-5</v>
      </c>
      <c r="AQ196" s="2">
        <v>9.1019736867500001E-6</v>
      </c>
      <c r="AR196" s="2">
        <v>2.49018728837E-6</v>
      </c>
      <c r="AS196" s="2">
        <v>6.7522573132800003E-7</v>
      </c>
      <c r="AT196" s="2">
        <v>2.5056552033200002E-7</v>
      </c>
    </row>
    <row r="197" spans="1:46" x14ac:dyDescent="0.35">
      <c r="A197">
        <v>94</v>
      </c>
      <c r="B197">
        <v>95</v>
      </c>
      <c r="C197">
        <v>0</v>
      </c>
      <c r="D197">
        <v>0</v>
      </c>
      <c r="E197" s="2">
        <v>1.9043100429900002E-12</v>
      </c>
      <c r="F197">
        <v>0</v>
      </c>
      <c r="G197">
        <v>0</v>
      </c>
      <c r="H197" s="2">
        <v>1.8135493107199999E-12</v>
      </c>
      <c r="I197">
        <v>0</v>
      </c>
      <c r="J197" s="2">
        <v>5.5622173533699996E-13</v>
      </c>
      <c r="K197" s="2">
        <v>7.9769524319400003E-13</v>
      </c>
      <c r="L197">
        <v>0</v>
      </c>
      <c r="M197" s="2">
        <v>3.0925262350900002E-12</v>
      </c>
      <c r="N197" s="2">
        <v>2.8027580256699999E-12</v>
      </c>
      <c r="O197">
        <v>2.4898937232399998</v>
      </c>
      <c r="P197">
        <v>1.9425193840299999</v>
      </c>
      <c r="Q197">
        <v>2.9499042091600001</v>
      </c>
      <c r="R197">
        <v>4.1293571223200001</v>
      </c>
      <c r="S197">
        <v>5.3208000717799999</v>
      </c>
      <c r="T197">
        <v>6.3042051311999998</v>
      </c>
      <c r="U197">
        <v>6.8633203582200002</v>
      </c>
      <c r="V197">
        <v>6.8633203582200002</v>
      </c>
      <c r="W197">
        <v>6.3042051311999998</v>
      </c>
      <c r="X197">
        <v>5.3208000717799999</v>
      </c>
      <c r="Y197">
        <v>4.1293571223200001</v>
      </c>
      <c r="Z197">
        <v>2.9499042091600001</v>
      </c>
      <c r="AA197">
        <v>1.9425193840299999</v>
      </c>
      <c r="AB197">
        <v>1.1811781154600001</v>
      </c>
      <c r="AC197">
        <v>0.66460601844</v>
      </c>
      <c r="AD197">
        <v>0.34686493989599998</v>
      </c>
      <c r="AE197">
        <v>0.16837990677199999</v>
      </c>
      <c r="AF197">
        <v>7.6255947307200006E-2</v>
      </c>
      <c r="AG197">
        <v>3.2326511202699998E-2</v>
      </c>
      <c r="AH197">
        <v>1.2874077384400001E-2</v>
      </c>
      <c r="AI197">
        <v>4.8353978892800003E-3</v>
      </c>
      <c r="AJ197">
        <v>1.71989989153E-3</v>
      </c>
      <c r="AK197">
        <v>5.8187150298100003E-4</v>
      </c>
      <c r="AL197">
        <v>1.88103310135E-4</v>
      </c>
      <c r="AM197" s="2">
        <v>5.8383471277500003E-5</v>
      </c>
      <c r="AN197" s="2">
        <v>1.7484920071799999E-5</v>
      </c>
      <c r="AO197" s="2">
        <v>5.0785841199100002E-6</v>
      </c>
      <c r="AP197" s="2">
        <v>1.4381771040700001E-6</v>
      </c>
      <c r="AQ197" s="2">
        <v>3.9920937222600002E-7</v>
      </c>
      <c r="AR197" s="2">
        <v>1.09218740718E-7</v>
      </c>
      <c r="AS197" s="2">
        <v>2.9615163654700001E-8</v>
      </c>
      <c r="AT197" s="2">
        <v>1.0989715804E-8</v>
      </c>
    </row>
    <row r="198" spans="1:46" x14ac:dyDescent="0.35">
      <c r="A198">
        <v>94</v>
      </c>
      <c r="B198">
        <v>100</v>
      </c>
      <c r="C198">
        <v>0</v>
      </c>
      <c r="D198">
        <v>0</v>
      </c>
      <c r="E198" s="2">
        <v>1.9043100429900002E-12</v>
      </c>
      <c r="F198">
        <v>0</v>
      </c>
      <c r="G198">
        <v>0</v>
      </c>
      <c r="H198" s="2">
        <v>1.8135493107199999E-12</v>
      </c>
      <c r="I198">
        <v>0</v>
      </c>
      <c r="J198" s="2">
        <v>5.5622173533699996E-13</v>
      </c>
      <c r="K198" s="2">
        <v>7.9769524319400003E-13</v>
      </c>
      <c r="L198">
        <v>0</v>
      </c>
      <c r="M198" s="2">
        <v>3.0925262350900002E-12</v>
      </c>
      <c r="N198" s="2">
        <v>2.8027580256699999E-12</v>
      </c>
      <c r="O198">
        <v>2.4898937232399998</v>
      </c>
      <c r="P198">
        <v>1.9425193840299999</v>
      </c>
      <c r="Q198">
        <v>2.9499042091600001</v>
      </c>
      <c r="R198">
        <v>4.1293571223200001</v>
      </c>
      <c r="S198">
        <v>5.3208000717799999</v>
      </c>
      <c r="T198">
        <v>6.3042051311999998</v>
      </c>
      <c r="U198">
        <v>6.8633203582200002</v>
      </c>
      <c r="V198">
        <v>6.8633203582200002</v>
      </c>
      <c r="W198">
        <v>6.3042051311999998</v>
      </c>
      <c r="X198">
        <v>5.3208000717799999</v>
      </c>
      <c r="Y198">
        <v>4.1293571223200001</v>
      </c>
      <c r="Z198">
        <v>2.9499042091600001</v>
      </c>
      <c r="AA198">
        <v>1.9425193840299999</v>
      </c>
      <c r="AB198">
        <v>1.1811781154600001</v>
      </c>
      <c r="AC198">
        <v>0.66460601844</v>
      </c>
      <c r="AD198">
        <v>0.34686493989599998</v>
      </c>
      <c r="AE198">
        <v>0.16837990677199999</v>
      </c>
      <c r="AF198">
        <v>7.6255947307200006E-2</v>
      </c>
      <c r="AG198">
        <v>3.2326511202699998E-2</v>
      </c>
      <c r="AH198">
        <v>1.2874077384400001E-2</v>
      </c>
      <c r="AI198">
        <v>4.8353978892800003E-3</v>
      </c>
      <c r="AJ198">
        <v>1.71989989153E-3</v>
      </c>
      <c r="AK198">
        <v>5.8187150298100003E-4</v>
      </c>
      <c r="AL198">
        <v>1.88103310135E-4</v>
      </c>
      <c r="AM198" s="2">
        <v>5.8383471277500003E-5</v>
      </c>
      <c r="AN198" s="2">
        <v>1.7484920071799999E-5</v>
      </c>
      <c r="AO198" s="2">
        <v>5.0785841199100002E-6</v>
      </c>
      <c r="AP198" s="2">
        <v>1.4381771040700001E-6</v>
      </c>
      <c r="AQ198" s="2">
        <v>3.9920937222600002E-7</v>
      </c>
      <c r="AR198" s="2">
        <v>1.09218740718E-7</v>
      </c>
      <c r="AS198" s="2">
        <v>2.9615163654700001E-8</v>
      </c>
      <c r="AT198" s="2">
        <v>1.0989715804E-8</v>
      </c>
    </row>
    <row r="199" spans="1:46" x14ac:dyDescent="0.35">
      <c r="A199">
        <v>94</v>
      </c>
      <c r="B199">
        <v>104</v>
      </c>
      <c r="C199">
        <v>0</v>
      </c>
      <c r="D199">
        <v>0</v>
      </c>
      <c r="E199" s="2">
        <v>4.3418268980199997E-11</v>
      </c>
      <c r="F199">
        <v>0</v>
      </c>
      <c r="G199">
        <v>0</v>
      </c>
      <c r="H199" s="2">
        <v>4.13489242845E-11</v>
      </c>
      <c r="I199">
        <v>0</v>
      </c>
      <c r="J199" s="2">
        <v>1.26818555657E-11</v>
      </c>
      <c r="K199" s="2">
        <v>1.8187451544800001E-11</v>
      </c>
      <c r="L199">
        <v>0</v>
      </c>
      <c r="M199" s="2">
        <v>7.0509598160100004E-11</v>
      </c>
      <c r="N199" s="2">
        <v>6.3902882985200004E-11</v>
      </c>
      <c r="O199">
        <v>56.769576889900002</v>
      </c>
      <c r="P199">
        <v>44.289441955900003</v>
      </c>
      <c r="Q199">
        <v>67.257815968800003</v>
      </c>
      <c r="R199">
        <v>94.149342388899996</v>
      </c>
      <c r="S199">
        <v>121.31424163699999</v>
      </c>
      <c r="T199">
        <v>143.735876991</v>
      </c>
      <c r="U199">
        <v>156.48370416700001</v>
      </c>
      <c r="V199">
        <v>156.48370416700001</v>
      </c>
      <c r="W199">
        <v>143.735876991</v>
      </c>
      <c r="X199">
        <v>121.31424163699999</v>
      </c>
      <c r="Y199">
        <v>94.149342388899996</v>
      </c>
      <c r="Z199">
        <v>67.257815968800003</v>
      </c>
      <c r="AA199">
        <v>44.289441955900003</v>
      </c>
      <c r="AB199">
        <v>26.930861032599999</v>
      </c>
      <c r="AC199">
        <v>15.153017220400001</v>
      </c>
      <c r="AD199">
        <v>7.9085206296299999</v>
      </c>
      <c r="AE199">
        <v>3.83906187441</v>
      </c>
      <c r="AF199">
        <v>1.7386355985999999</v>
      </c>
      <c r="AG199">
        <v>0.73704445542100006</v>
      </c>
      <c r="AH199">
        <v>0.29352896436499998</v>
      </c>
      <c r="AI199">
        <v>0.110247071876</v>
      </c>
      <c r="AJ199">
        <v>3.9213717526800002E-2</v>
      </c>
      <c r="AK199">
        <v>1.3266670268E-2</v>
      </c>
      <c r="AL199">
        <v>4.2887554710699998E-3</v>
      </c>
      <c r="AM199">
        <v>1.3311431451299999E-3</v>
      </c>
      <c r="AN199">
        <v>3.98656177637E-4</v>
      </c>
      <c r="AO199">
        <v>1.15791717934E-4</v>
      </c>
      <c r="AP199" s="2">
        <v>3.2790437972799998E-5</v>
      </c>
      <c r="AQ199" s="2">
        <v>9.1019736867500001E-6</v>
      </c>
      <c r="AR199" s="2">
        <v>2.49018728837E-6</v>
      </c>
      <c r="AS199" s="2">
        <v>6.7522573132800003E-7</v>
      </c>
      <c r="AT199" s="2">
        <v>2.5056552033200002E-7</v>
      </c>
    </row>
    <row r="200" spans="1:46" x14ac:dyDescent="0.35">
      <c r="A200" s="4" t="s">
        <v>49</v>
      </c>
      <c r="B200" s="4"/>
      <c r="C200">
        <f>SUM(C2:C199)</f>
        <v>2619.7118953725785</v>
      </c>
      <c r="D200">
        <f t="shared" ref="D200:AT200" si="0">SUM(D2:D199)</f>
        <v>3943.9200310976157</v>
      </c>
      <c r="E200">
        <f t="shared" si="0"/>
        <v>5488.7446339874014</v>
      </c>
      <c r="F200">
        <f t="shared" si="0"/>
        <v>7045.5497326688073</v>
      </c>
      <c r="G200">
        <f t="shared" si="0"/>
        <v>8328.5777593650273</v>
      </c>
      <c r="H200">
        <f t="shared" si="0"/>
        <v>9057.4360438271597</v>
      </c>
      <c r="I200">
        <f t="shared" si="0"/>
        <v>9057.4460106155475</v>
      </c>
      <c r="J200">
        <f t="shared" si="0"/>
        <v>8328.6084526790455</v>
      </c>
      <c r="K200">
        <f t="shared" si="0"/>
        <v>7045.6036210480461</v>
      </c>
      <c r="L200">
        <f t="shared" si="0"/>
        <v>5488.8261429592058</v>
      </c>
      <c r="M200">
        <f t="shared" si="0"/>
        <v>3944.0360548709773</v>
      </c>
      <c r="N200">
        <f t="shared" si="0"/>
        <v>2619.8726098243073</v>
      </c>
      <c r="O200">
        <f t="shared" si="0"/>
        <v>8959.931354743243</v>
      </c>
      <c r="P200">
        <f t="shared" si="0"/>
        <v>3099.6539986078583</v>
      </c>
      <c r="Q200">
        <f t="shared" si="0"/>
        <v>4489.3855029238284</v>
      </c>
      <c r="R200">
        <f t="shared" si="0"/>
        <v>6097.7590410414432</v>
      </c>
      <c r="S200">
        <f t="shared" si="0"/>
        <v>7715.8475494689837</v>
      </c>
      <c r="T200">
        <f t="shared" si="0"/>
        <v>9058.2789707625525</v>
      </c>
      <c r="U200">
        <f t="shared" si="0"/>
        <v>9845.3601658991993</v>
      </c>
      <c r="V200">
        <f t="shared" si="0"/>
        <v>9902.9541641253436</v>
      </c>
      <c r="W200">
        <f t="shared" si="0"/>
        <v>9231.0202340648575</v>
      </c>
      <c r="X200">
        <f t="shared" si="0"/>
        <v>8003.3684039563723</v>
      </c>
      <c r="Y200">
        <f t="shared" si="0"/>
        <v>6498.6905661995115</v>
      </c>
      <c r="Z200">
        <f t="shared" si="0"/>
        <v>5000.4267363150657</v>
      </c>
      <c r="AA200">
        <f t="shared" si="0"/>
        <v>3714.6270752552177</v>
      </c>
      <c r="AB200">
        <f t="shared" si="0"/>
        <v>2736.2572149194593</v>
      </c>
      <c r="AC200">
        <f t="shared" si="0"/>
        <v>2063.2153623747668</v>
      </c>
      <c r="AD200">
        <f t="shared" si="0"/>
        <v>1635.8189259077058</v>
      </c>
      <c r="AE200">
        <f t="shared" si="0"/>
        <v>1376.9069576673305</v>
      </c>
      <c r="AF200">
        <f t="shared" si="0"/>
        <v>1218.1753301639635</v>
      </c>
      <c r="AG200">
        <f t="shared" si="0"/>
        <v>1110.7058521848046</v>
      </c>
      <c r="AH200">
        <f t="shared" si="0"/>
        <v>1024.7320275440786</v>
      </c>
      <c r="AI200">
        <f t="shared" si="0"/>
        <v>944.81482071675566</v>
      </c>
      <c r="AJ200">
        <f t="shared" si="0"/>
        <v>864.57355403982876</v>
      </c>
      <c r="AK200">
        <f t="shared" si="0"/>
        <v>782.69732248330627</v>
      </c>
      <c r="AL200">
        <f t="shared" si="0"/>
        <v>700.42761454120455</v>
      </c>
      <c r="AM200">
        <f t="shared" si="0"/>
        <v>620.11135325861824</v>
      </c>
      <c r="AN200">
        <f t="shared" si="0"/>
        <v>544.37759329767187</v>
      </c>
      <c r="AO200">
        <f t="shared" si="0"/>
        <v>475.63277576450685</v>
      </c>
      <c r="AP200">
        <f t="shared" si="0"/>
        <v>415.71652179019645</v>
      </c>
      <c r="AQ200">
        <f t="shared" si="0"/>
        <v>365.65997535650058</v>
      </c>
      <c r="AR200">
        <f t="shared" si="0"/>
        <v>325.54443567494673</v>
      </c>
      <c r="AS200">
        <f t="shared" si="0"/>
        <v>294.4820758078277</v>
      </c>
      <c r="AT200">
        <f t="shared" si="0"/>
        <v>5619.5135346134721</v>
      </c>
    </row>
  </sheetData>
  <sortState ref="A2:B21">
    <sortCondition ref="B2"/>
  </sortState>
  <mergeCells count="1">
    <mergeCell ref="A200:B20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topLeftCell="AA1" workbookViewId="0">
      <selection activeCell="AI8" sqref="AI8"/>
    </sheetView>
  </sheetViews>
  <sheetFormatPr defaultRowHeight="14.5" x14ac:dyDescent="0.35"/>
  <sheetData>
    <row r="1" spans="1:97" x14ac:dyDescent="0.3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</row>
    <row r="2" spans="1:97" x14ac:dyDescent="0.35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f>'OD By TOD'!C200/SUM('OD By TOD'!$C$200:$N$200)</f>
        <v>3.5902038433467683E-2</v>
      </c>
      <c r="AC2">
        <f>'OD By TOD'!D200/SUM('OD By TOD'!$C$200:$N$200)</f>
        <v>5.4049748289153716E-2</v>
      </c>
      <c r="AD2">
        <f>'OD By TOD'!E200/SUM('OD By TOD'!$C$200:$N$200)</f>
        <v>7.5220913089330196E-2</v>
      </c>
      <c r="AE2">
        <f>'OD By TOD'!F200/SUM('OD By TOD'!$C$200:$N$200)</f>
        <v>9.655626549392321E-2</v>
      </c>
      <c r="AF2">
        <f>'OD By TOD'!G200/SUM('OD By TOD'!$C$200:$N$200)</f>
        <v>0.11413961945243654</v>
      </c>
      <c r="AG2">
        <f>'OD By TOD'!H200/SUM('OD By TOD'!$C$200:$N$200)</f>
        <v>0.12412831255549596</v>
      </c>
      <c r="AH2">
        <f>'OD By TOD'!I200/SUM('OD By TOD'!$C$200:$N$200)</f>
        <v>0.12412844914609601</v>
      </c>
      <c r="AI2">
        <f>'OD By TOD'!J200/SUM('OD By TOD'!$C$200:$N$200)</f>
        <v>0.11414004009126384</v>
      </c>
      <c r="AJ2">
        <f>'OD By TOD'!K200/SUM('OD By TOD'!$C$200:$N$200)</f>
        <v>9.6557004011263978E-2</v>
      </c>
      <c r="AK2">
        <f>'OD By TOD'!L200/SUM('OD By TOD'!$C$200:$N$200)</f>
        <v>7.5222030135156326E-2</v>
      </c>
      <c r="AL2">
        <f>'OD By TOD'!M200/SUM('OD By TOD'!$C$200:$N$200)</f>
        <v>5.405133834567015E-2</v>
      </c>
      <c r="AM2">
        <f>'OD By TOD'!N200/SUM('OD By TOD'!$C$200:$N$200)</f>
        <v>3.5904240956742467E-2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35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f>'OD By TOD'!P200/SUM('OD By TOD'!$P$200:$AA$200)</f>
        <v>3.7500030648017539E-2</v>
      </c>
      <c r="BM3">
        <f>'OD By TOD'!Q200/SUM('OD By TOD'!$P$200:$AA$200)</f>
        <v>5.4313189157893384E-2</v>
      </c>
      <c r="BN3">
        <f>'OD By TOD'!R200/SUM('OD By TOD'!$P$200:$AA$200)</f>
        <v>7.3771508376735129E-2</v>
      </c>
      <c r="BO3">
        <f>'OD By TOD'!S200/SUM('OD By TOD'!$P$200:$AA$200)</f>
        <v>9.334736061201368E-2</v>
      </c>
      <c r="BP3">
        <f>'OD By TOD'!T200/SUM('OD By TOD'!$P$200:$AA$200)</f>
        <v>0.10958827636066829</v>
      </c>
      <c r="BQ3">
        <f>'OD By TOD'!U200/SUM('OD By TOD'!$P$200:$AA$200)</f>
        <v>0.11911049043790362</v>
      </c>
      <c r="BR3">
        <f>'OD By TOD'!V200/SUM('OD By TOD'!$P$200:$AA$200)</f>
        <v>0.1198072703686934</v>
      </c>
      <c r="BS3">
        <f>'OD By TOD'!W200/SUM('OD By TOD'!$P$200:$AA$200)</f>
        <v>0.11167812337937523</v>
      </c>
      <c r="BT3">
        <f>'OD By TOD'!X200/SUM('OD By TOD'!$P$200:$AA$200)</f>
        <v>9.6825826550490615E-2</v>
      </c>
      <c r="BU3">
        <f>'OD By TOD'!Y200/SUM('OD By TOD'!$P$200:$AA$200)</f>
        <v>7.8622031850624982E-2</v>
      </c>
      <c r="BV3">
        <f>'OD By TOD'!Z200/SUM('OD By TOD'!$P$200:$AA$200)</f>
        <v>6.0495834679999784E-2</v>
      </c>
      <c r="BW3">
        <f>'OD By TOD'!AA200/SUM('OD By TOD'!$P$200:$AA$200)</f>
        <v>4.4940057577584257E-2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f>'OD By TOD'!P200/SUM('OD By TOD'!$P$200:$AS$200)</f>
        <v>3.0947883067570476E-2</v>
      </c>
      <c r="BM4">
        <f>'OD By TOD'!Q200/SUM('OD By TOD'!$P$200:$AS$200)</f>
        <v>4.482338275566667E-2</v>
      </c>
      <c r="BN4">
        <f>'OD By TOD'!R200/SUM('OD By TOD'!$P$200:$AS$200)</f>
        <v>6.0881870641409479E-2</v>
      </c>
      <c r="BO4">
        <f>'OD By TOD'!S200/SUM('OD By TOD'!$P$200:$AS$200)</f>
        <v>7.7037355729192111E-2</v>
      </c>
      <c r="BP4">
        <f>'OD By TOD'!T200/SUM('OD By TOD'!$P$200:$AS$200)</f>
        <v>9.0440597081641455E-2</v>
      </c>
      <c r="BQ4">
        <f>'OD By TOD'!U200/SUM('OD By TOD'!$P$200:$AS$200)</f>
        <v>9.8299053800589009E-2</v>
      </c>
      <c r="BR4">
        <f>'OD By TOD'!V200/SUM('OD By TOD'!$P$200:$AS$200)</f>
        <v>9.8874089699207718E-2</v>
      </c>
      <c r="BS4">
        <f>'OD By TOD'!W200/SUM('OD By TOD'!$P$200:$AS$200)</f>
        <v>9.2165298103118423E-2</v>
      </c>
      <c r="BT4">
        <f>'OD By TOD'!X200/SUM('OD By TOD'!$P$200:$AS$200)</f>
        <v>7.9908050906189299E-2</v>
      </c>
      <c r="BU4">
        <f>'OD By TOD'!Y200/SUM('OD By TOD'!$P$200:$AS$200)</f>
        <v>6.488489225745675E-2</v>
      </c>
      <c r="BV4">
        <f>'OD By TOD'!Z200/SUM('OD By TOD'!$P$200:$AS$200)</f>
        <v>4.9925773003353109E-2</v>
      </c>
      <c r="BW4">
        <f>'OD By TOD'!AA200/SUM('OD By TOD'!$P$200:$AS$200)</f>
        <v>3.7087960274360135E-2</v>
      </c>
      <c r="BX4">
        <f>'OD By TOD'!AB200/SUM('OD By TOD'!$P$200:$AS$200)</f>
        <v>2.7319619663406389E-2</v>
      </c>
      <c r="BY4">
        <f>'OD By TOD'!AC200/SUM('OD By TOD'!$P$200:$AS$200)</f>
        <v>2.0599766234123913E-2</v>
      </c>
      <c r="BZ4">
        <f>'OD By TOD'!AD200/SUM('OD By TOD'!$P$200:$AS$200)</f>
        <v>1.6332510938784645E-2</v>
      </c>
      <c r="CA4">
        <f>'OD By TOD'!AE200/SUM('OD By TOD'!$P$200:$AS$200)</f>
        <v>1.3747455535343999E-2</v>
      </c>
      <c r="CB4">
        <f>'OD By TOD'!AF200/SUM('OD By TOD'!$P$200:$AS$200)</f>
        <v>1.2162630955147094E-2</v>
      </c>
      <c r="CC4">
        <f>'OD By TOD'!AG200/SUM('OD By TOD'!$P$200:$AS$200)</f>
        <v>1.1089623180948544E-2</v>
      </c>
      <c r="CD4">
        <f>'OD By TOD'!AH200/SUM('OD By TOD'!$P$200:$AS$200)</f>
        <v>1.0231234511423496E-2</v>
      </c>
      <c r="CE4">
        <f>'OD By TOD'!AI200/SUM('OD By TOD'!$P$200:$AS$200)</f>
        <v>9.4333169460792173E-3</v>
      </c>
      <c r="CF4">
        <f>'OD By TOD'!AJ200/SUM('OD By TOD'!$P$200:$AS$200)</f>
        <v>8.6321638691788313E-3</v>
      </c>
      <c r="CG4">
        <f>'OD By TOD'!AK200/SUM('OD By TOD'!$P$200:$AS$200)</f>
        <v>7.8146868083963615E-3</v>
      </c>
      <c r="CH4">
        <f>'OD By TOD'!AL200/SUM('OD By TOD'!$P$200:$AS$200)</f>
        <v>6.9932811603663388E-3</v>
      </c>
      <c r="CI4">
        <f>'OD By TOD'!AM200/SUM('OD By TOD'!$P$200:$AS$200)</f>
        <v>6.1913793146395968E-3</v>
      </c>
      <c r="CJ4">
        <f>'OD By TOD'!AN200/SUM('OD By TOD'!$P$200:$AS$200)</f>
        <v>5.4352305481671177E-3</v>
      </c>
      <c r="CK4">
        <f>'OD By TOD'!AO200/SUM('OD By TOD'!$P$200:$AS$200)</f>
        <v>4.7488614968235216E-3</v>
      </c>
      <c r="CL4">
        <f>'OD By TOD'!AP200/SUM('OD By TOD'!$P$200:$AS$200)</f>
        <v>4.1506394944075672E-3</v>
      </c>
      <c r="CM4">
        <f>'OD By TOD'!AQ200/SUM('OD By TOD'!$P$200:$AS$200)</f>
        <v>3.6508597943209781E-3</v>
      </c>
      <c r="CN4">
        <f>'OD By TOD'!AR200/SUM('OD By TOD'!$P$200:$AS$200)</f>
        <v>3.2503341124820368E-3</v>
      </c>
      <c r="CO4">
        <f>'OD By TOD'!AS200/SUM('OD By TOD'!$P$200:$AS$200)</f>
        <v>2.9401981162056308E-3</v>
      </c>
      <c r="CP4">
        <v>0</v>
      </c>
      <c r="CQ4">
        <v>0</v>
      </c>
      <c r="CR4">
        <v>0</v>
      </c>
      <c r="CS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opLeftCell="A180" workbookViewId="0">
      <selection activeCell="C189" sqref="C189:G199"/>
    </sheetView>
  </sheetViews>
  <sheetFormatPr defaultRowHeight="14.5" x14ac:dyDescent="0.35"/>
  <sheetData>
    <row r="1" spans="1:7" x14ac:dyDescent="0.35">
      <c r="A1" t="s">
        <v>47</v>
      </c>
      <c r="B1" t="s">
        <v>48</v>
      </c>
      <c r="C1" t="s">
        <v>50</v>
      </c>
      <c r="D1" t="s">
        <v>149</v>
      </c>
      <c r="E1" t="s">
        <v>51</v>
      </c>
      <c r="F1" t="s">
        <v>150</v>
      </c>
      <c r="G1" t="s">
        <v>151</v>
      </c>
    </row>
    <row r="2" spans="1:7" x14ac:dyDescent="0.35">
      <c r="A2">
        <v>16</v>
      </c>
      <c r="B2">
        <v>19</v>
      </c>
      <c r="C2">
        <f>ROUND(SUM('OD By TOD'!C2:N2), 0)</f>
        <v>3485</v>
      </c>
      <c r="D2">
        <f>ROUND('OD By TOD'!O2, 0)</f>
        <v>158</v>
      </c>
      <c r="E2" s="1">
        <f>ROUND(SUM('OD By TOD'!P2:AA2), 0)</f>
        <v>0</v>
      </c>
      <c r="F2">
        <f>ROUND(SUM('OD By TOD'!AA2:AS2), 0)</f>
        <v>0</v>
      </c>
      <c r="G2">
        <f>ROUND('OD By TOD'!AT2, 0)</f>
        <v>158</v>
      </c>
    </row>
    <row r="3" spans="1:7" x14ac:dyDescent="0.35">
      <c r="A3">
        <v>16</v>
      </c>
      <c r="B3">
        <v>21</v>
      </c>
      <c r="C3">
        <f>ROUND(SUM('OD By TOD'!C3:N3), 0)</f>
        <v>3485</v>
      </c>
      <c r="D3">
        <f>ROUND('OD By TOD'!O3, 0)</f>
        <v>158</v>
      </c>
      <c r="E3" s="1">
        <f>ROUND(SUM('OD By TOD'!P3:AA3), 0)</f>
        <v>0</v>
      </c>
      <c r="F3">
        <f>ROUND(SUM('OD By TOD'!AA3:AS3), 0)</f>
        <v>0</v>
      </c>
      <c r="G3">
        <f>ROUND('OD By TOD'!AT3, 0)</f>
        <v>158</v>
      </c>
    </row>
    <row r="4" spans="1:7" x14ac:dyDescent="0.35">
      <c r="A4">
        <v>16</v>
      </c>
      <c r="B4">
        <v>34</v>
      </c>
      <c r="C4">
        <f>ROUND(SUM('OD By TOD'!C4:N4), 0)</f>
        <v>1742</v>
      </c>
      <c r="D4">
        <f>ROUND('OD By TOD'!O4, 0)</f>
        <v>79</v>
      </c>
      <c r="E4" s="1">
        <f>ROUND(SUM('OD By TOD'!P4:AA4), 0)</f>
        <v>0</v>
      </c>
      <c r="F4">
        <f>ROUND(SUM('OD By TOD'!AA4:AS4), 0)</f>
        <v>0</v>
      </c>
      <c r="G4">
        <f>ROUND('OD By TOD'!AT4, 0)</f>
        <v>79</v>
      </c>
    </row>
    <row r="5" spans="1:7" x14ac:dyDescent="0.35">
      <c r="A5">
        <v>16</v>
      </c>
      <c r="B5">
        <v>37</v>
      </c>
      <c r="C5">
        <f>ROUND(SUM('OD By TOD'!C5:N5), 0)</f>
        <v>3485</v>
      </c>
      <c r="D5">
        <f>ROUND('OD By TOD'!O5, 0)</f>
        <v>158</v>
      </c>
      <c r="E5" s="1">
        <f>ROUND(SUM('OD By TOD'!P5:AA5), 0)</f>
        <v>0</v>
      </c>
      <c r="F5">
        <f>ROUND(SUM('OD By TOD'!AA5:AS5), 0)</f>
        <v>0</v>
      </c>
      <c r="G5">
        <f>ROUND('OD By TOD'!AT5, 0)</f>
        <v>158</v>
      </c>
    </row>
    <row r="6" spans="1:7" x14ac:dyDescent="0.35">
      <c r="A6">
        <v>16</v>
      </c>
      <c r="B6">
        <v>46</v>
      </c>
      <c r="C6">
        <f>ROUND(SUM('OD By TOD'!C6:N6), 0)</f>
        <v>148</v>
      </c>
      <c r="D6">
        <f>ROUND('OD By TOD'!O6, 0)</f>
        <v>272</v>
      </c>
      <c r="E6" s="1">
        <f>ROUND(SUM('OD By TOD'!P6:AA6), 0)</f>
        <v>1330</v>
      </c>
      <c r="F6">
        <f>ROUND(SUM('OD By TOD'!AA6:AS6), 0)</f>
        <v>1008</v>
      </c>
      <c r="G6">
        <f>ROUND('OD By TOD'!AT6, 0)</f>
        <v>31</v>
      </c>
    </row>
    <row r="7" spans="1:7" x14ac:dyDescent="0.35">
      <c r="A7">
        <v>16</v>
      </c>
      <c r="B7">
        <v>49</v>
      </c>
      <c r="C7">
        <f>ROUND(SUM('OD By TOD'!C7:N7), 0)</f>
        <v>89</v>
      </c>
      <c r="D7">
        <f>ROUND('OD By TOD'!O7, 0)</f>
        <v>52</v>
      </c>
      <c r="E7" s="1">
        <f>ROUND(SUM('OD By TOD'!P7:AA7), 0)</f>
        <v>72</v>
      </c>
      <c r="F7">
        <f>ROUND(SUM('OD By TOD'!AA7:AS7), 0)</f>
        <v>4</v>
      </c>
      <c r="G7">
        <f>ROUND('OD By TOD'!AT7, 0)</f>
        <v>13</v>
      </c>
    </row>
    <row r="8" spans="1:7" x14ac:dyDescent="0.35">
      <c r="A8">
        <v>16</v>
      </c>
      <c r="B8">
        <v>59</v>
      </c>
      <c r="C8">
        <f>ROUND(SUM('OD By TOD'!C8:N8), 0)</f>
        <v>89</v>
      </c>
      <c r="D8">
        <f>ROUND('OD By TOD'!O8, 0)</f>
        <v>52</v>
      </c>
      <c r="E8" s="1">
        <f>ROUND(SUM('OD By TOD'!P8:AA8), 0)</f>
        <v>72</v>
      </c>
      <c r="F8">
        <f>ROUND(SUM('OD By TOD'!AA8:AS8), 0)</f>
        <v>4</v>
      </c>
      <c r="G8">
        <f>ROUND('OD By TOD'!AT8, 0)</f>
        <v>13</v>
      </c>
    </row>
    <row r="9" spans="1:7" x14ac:dyDescent="0.35">
      <c r="A9">
        <v>16</v>
      </c>
      <c r="B9">
        <v>88</v>
      </c>
      <c r="C9">
        <f>ROUND(SUM('OD By TOD'!C9:N9), 0)</f>
        <v>89</v>
      </c>
      <c r="D9">
        <f>ROUND('OD By TOD'!O9, 0)</f>
        <v>52</v>
      </c>
      <c r="E9" s="1">
        <f>ROUND(SUM('OD By TOD'!P9:AA9), 0)</f>
        <v>72</v>
      </c>
      <c r="F9">
        <f>ROUND(SUM('OD By TOD'!AA9:AS9), 0)</f>
        <v>4</v>
      </c>
      <c r="G9">
        <f>ROUND('OD By TOD'!AT9, 0)</f>
        <v>13</v>
      </c>
    </row>
    <row r="10" spans="1:7" x14ac:dyDescent="0.35">
      <c r="A10">
        <v>16</v>
      </c>
      <c r="B10">
        <v>94</v>
      </c>
      <c r="C10">
        <f>ROUND(SUM('OD By TOD'!C10:N10), 0)</f>
        <v>1254</v>
      </c>
      <c r="D10">
        <f>ROUND('OD By TOD'!O10, 0)</f>
        <v>57</v>
      </c>
      <c r="E10" s="1">
        <f>ROUND(SUM('OD By TOD'!P10:AA10), 0)</f>
        <v>0</v>
      </c>
      <c r="F10">
        <f>ROUND(SUM('OD By TOD'!AA10:AS10), 0)</f>
        <v>0</v>
      </c>
      <c r="G10">
        <f>ROUND('OD By TOD'!AT10, 0)</f>
        <v>57</v>
      </c>
    </row>
    <row r="11" spans="1:7" x14ac:dyDescent="0.35">
      <c r="A11">
        <v>31</v>
      </c>
      <c r="B11">
        <v>19</v>
      </c>
      <c r="C11">
        <f>ROUND(SUM('OD By TOD'!C11:N11), 0)</f>
        <v>153</v>
      </c>
      <c r="D11">
        <f>ROUND('OD By TOD'!O11, 0)</f>
        <v>7</v>
      </c>
      <c r="E11" s="1">
        <f>ROUND(SUM('OD By TOD'!P11:AA11), 0)</f>
        <v>0</v>
      </c>
      <c r="F11">
        <f>ROUND(SUM('OD By TOD'!AA11:AS11), 0)</f>
        <v>0</v>
      </c>
      <c r="G11">
        <f>ROUND('OD By TOD'!AT11, 0)</f>
        <v>7</v>
      </c>
    </row>
    <row r="12" spans="1:7" x14ac:dyDescent="0.35">
      <c r="A12">
        <v>31</v>
      </c>
      <c r="B12">
        <v>21</v>
      </c>
      <c r="C12">
        <f>ROUND(SUM('OD By TOD'!C12:N12), 0)</f>
        <v>153</v>
      </c>
      <c r="D12">
        <f>ROUND('OD By TOD'!O12, 0)</f>
        <v>7</v>
      </c>
      <c r="E12" s="1">
        <f>ROUND(SUM('OD By TOD'!P12:AA12), 0)</f>
        <v>0</v>
      </c>
      <c r="F12">
        <f>ROUND(SUM('OD By TOD'!AA12:AS12), 0)</f>
        <v>0</v>
      </c>
      <c r="G12">
        <f>ROUND('OD By TOD'!AT12, 0)</f>
        <v>7</v>
      </c>
    </row>
    <row r="13" spans="1:7" x14ac:dyDescent="0.35">
      <c r="A13">
        <v>31</v>
      </c>
      <c r="B13">
        <v>34</v>
      </c>
      <c r="C13">
        <f>ROUND(SUM('OD By TOD'!C13:N13), 0)</f>
        <v>76</v>
      </c>
      <c r="D13">
        <f>ROUND('OD By TOD'!O13, 0)</f>
        <v>3</v>
      </c>
      <c r="E13" s="1">
        <f>ROUND(SUM('OD By TOD'!P13:AA13), 0)</f>
        <v>0</v>
      </c>
      <c r="F13">
        <f>ROUND(SUM('OD By TOD'!AA13:AS13), 0)</f>
        <v>0</v>
      </c>
      <c r="G13">
        <f>ROUND('OD By TOD'!AT13, 0)</f>
        <v>3</v>
      </c>
    </row>
    <row r="14" spans="1:7" x14ac:dyDescent="0.35">
      <c r="A14">
        <v>31</v>
      </c>
      <c r="B14">
        <v>37</v>
      </c>
      <c r="C14">
        <f>ROUND(SUM('OD By TOD'!C14:N14), 0)</f>
        <v>153</v>
      </c>
      <c r="D14">
        <f>ROUND('OD By TOD'!O14, 0)</f>
        <v>7</v>
      </c>
      <c r="E14" s="1">
        <f>ROUND(SUM('OD By TOD'!P14:AA14), 0)</f>
        <v>0</v>
      </c>
      <c r="F14">
        <f>ROUND(SUM('OD By TOD'!AA14:AS14), 0)</f>
        <v>0</v>
      </c>
      <c r="G14">
        <f>ROUND('OD By TOD'!AT14, 0)</f>
        <v>7</v>
      </c>
    </row>
    <row r="15" spans="1:7" x14ac:dyDescent="0.35">
      <c r="A15">
        <v>31</v>
      </c>
      <c r="B15">
        <v>46</v>
      </c>
      <c r="C15">
        <f>ROUND(SUM('OD By TOD'!C15:N15), 0)</f>
        <v>6</v>
      </c>
      <c r="D15">
        <f>ROUND('OD By TOD'!O15, 0)</f>
        <v>12</v>
      </c>
      <c r="E15" s="1">
        <f>ROUND(SUM('OD By TOD'!P15:AA15), 0)</f>
        <v>58</v>
      </c>
      <c r="F15">
        <f>ROUND(SUM('OD By TOD'!AA15:AS15), 0)</f>
        <v>44</v>
      </c>
      <c r="G15">
        <f>ROUND('OD By TOD'!AT15, 0)</f>
        <v>1</v>
      </c>
    </row>
    <row r="16" spans="1:7" x14ac:dyDescent="0.35">
      <c r="A16">
        <v>31</v>
      </c>
      <c r="B16">
        <v>49</v>
      </c>
      <c r="C16">
        <f>ROUND(SUM('OD By TOD'!C16:N16), 0)</f>
        <v>4</v>
      </c>
      <c r="D16">
        <f>ROUND('OD By TOD'!O16, 0)</f>
        <v>2</v>
      </c>
      <c r="E16" s="1">
        <f>ROUND(SUM('OD By TOD'!P16:AA16), 0)</f>
        <v>3</v>
      </c>
      <c r="F16">
        <f>ROUND(SUM('OD By TOD'!AA16:AS16), 0)</f>
        <v>0</v>
      </c>
      <c r="G16">
        <f>ROUND('OD By TOD'!AT16, 0)</f>
        <v>1</v>
      </c>
    </row>
    <row r="17" spans="1:7" x14ac:dyDescent="0.35">
      <c r="A17">
        <v>31</v>
      </c>
      <c r="B17">
        <v>59</v>
      </c>
      <c r="C17">
        <f>ROUND(SUM('OD By TOD'!C17:N17), 0)</f>
        <v>4</v>
      </c>
      <c r="D17">
        <f>ROUND('OD By TOD'!O17, 0)</f>
        <v>2</v>
      </c>
      <c r="E17" s="1">
        <f>ROUND(SUM('OD By TOD'!P17:AA17), 0)</f>
        <v>3</v>
      </c>
      <c r="F17">
        <f>ROUND(SUM('OD By TOD'!AA17:AS17), 0)</f>
        <v>0</v>
      </c>
      <c r="G17">
        <f>ROUND('OD By TOD'!AT17, 0)</f>
        <v>1</v>
      </c>
    </row>
    <row r="18" spans="1:7" x14ac:dyDescent="0.35">
      <c r="A18">
        <v>31</v>
      </c>
      <c r="B18">
        <v>88</v>
      </c>
      <c r="C18">
        <f>ROUND(SUM('OD By TOD'!C18:N18), 0)</f>
        <v>4</v>
      </c>
      <c r="D18">
        <f>ROUND('OD By TOD'!O18, 0)</f>
        <v>2</v>
      </c>
      <c r="E18" s="1">
        <f>ROUND(SUM('OD By TOD'!P18:AA18), 0)</f>
        <v>3</v>
      </c>
      <c r="F18">
        <f>ROUND(SUM('OD By TOD'!AA18:AS18), 0)</f>
        <v>0</v>
      </c>
      <c r="G18">
        <f>ROUND('OD By TOD'!AT18, 0)</f>
        <v>1</v>
      </c>
    </row>
    <row r="19" spans="1:7" x14ac:dyDescent="0.35">
      <c r="A19">
        <v>31</v>
      </c>
      <c r="B19">
        <v>94</v>
      </c>
      <c r="C19">
        <f>ROUND(SUM('OD By TOD'!C19:N19), 0)</f>
        <v>55</v>
      </c>
      <c r="D19">
        <f>ROUND('OD By TOD'!O19, 0)</f>
        <v>2</v>
      </c>
      <c r="E19" s="1">
        <f>ROUND(SUM('OD By TOD'!P19:AA19), 0)</f>
        <v>0</v>
      </c>
      <c r="F19">
        <f>ROUND(SUM('OD By TOD'!AA19:AS19), 0)</f>
        <v>0</v>
      </c>
      <c r="G19">
        <f>ROUND('OD By TOD'!AT19, 0)</f>
        <v>2</v>
      </c>
    </row>
    <row r="20" spans="1:7" x14ac:dyDescent="0.35">
      <c r="A20">
        <v>45</v>
      </c>
      <c r="B20">
        <v>19</v>
      </c>
      <c r="C20">
        <f>ROUND(SUM('OD By TOD'!C20:N20), 0)</f>
        <v>153</v>
      </c>
      <c r="D20">
        <f>ROUND('OD By TOD'!O20, 0)</f>
        <v>7</v>
      </c>
      <c r="E20" s="1">
        <f>ROUND(SUM('OD By TOD'!P20:AA20), 0)</f>
        <v>0</v>
      </c>
      <c r="F20">
        <f>ROUND(SUM('OD By TOD'!AA20:AS20), 0)</f>
        <v>0</v>
      </c>
      <c r="G20">
        <f>ROUND('OD By TOD'!AT20, 0)</f>
        <v>7</v>
      </c>
    </row>
    <row r="21" spans="1:7" x14ac:dyDescent="0.35">
      <c r="A21">
        <v>45</v>
      </c>
      <c r="B21">
        <v>21</v>
      </c>
      <c r="C21">
        <f>ROUND(SUM('OD By TOD'!C21:N21), 0)</f>
        <v>153</v>
      </c>
      <c r="D21">
        <f>ROUND('OD By TOD'!O21, 0)</f>
        <v>7</v>
      </c>
      <c r="E21" s="1">
        <f>ROUND(SUM('OD By TOD'!P21:AA21), 0)</f>
        <v>0</v>
      </c>
      <c r="F21">
        <f>ROUND(SUM('OD By TOD'!AA21:AS21), 0)</f>
        <v>0</v>
      </c>
      <c r="G21">
        <f>ROUND('OD By TOD'!AT21, 0)</f>
        <v>7</v>
      </c>
    </row>
    <row r="22" spans="1:7" x14ac:dyDescent="0.35">
      <c r="A22">
        <v>45</v>
      </c>
      <c r="B22">
        <v>34</v>
      </c>
      <c r="C22">
        <f>ROUND(SUM('OD By TOD'!C22:N22), 0)</f>
        <v>76</v>
      </c>
      <c r="D22">
        <f>ROUND('OD By TOD'!O22, 0)</f>
        <v>3</v>
      </c>
      <c r="E22" s="1">
        <f>ROUND(SUM('OD By TOD'!P22:AA22), 0)</f>
        <v>0</v>
      </c>
      <c r="F22">
        <f>ROUND(SUM('OD By TOD'!AA22:AS22), 0)</f>
        <v>0</v>
      </c>
      <c r="G22">
        <f>ROUND('OD By TOD'!AT22, 0)</f>
        <v>3</v>
      </c>
    </row>
    <row r="23" spans="1:7" x14ac:dyDescent="0.35">
      <c r="A23">
        <v>45</v>
      </c>
      <c r="B23">
        <v>37</v>
      </c>
      <c r="C23">
        <f>ROUND(SUM('OD By TOD'!C23:N23), 0)</f>
        <v>153</v>
      </c>
      <c r="D23">
        <f>ROUND('OD By TOD'!O23, 0)</f>
        <v>7</v>
      </c>
      <c r="E23" s="1">
        <f>ROUND(SUM('OD By TOD'!P23:AA23), 0)</f>
        <v>0</v>
      </c>
      <c r="F23">
        <f>ROUND(SUM('OD By TOD'!AA23:AS23), 0)</f>
        <v>0</v>
      </c>
      <c r="G23">
        <f>ROUND('OD By TOD'!AT23, 0)</f>
        <v>7</v>
      </c>
    </row>
    <row r="24" spans="1:7" x14ac:dyDescent="0.35">
      <c r="A24">
        <v>45</v>
      </c>
      <c r="B24">
        <v>46</v>
      </c>
      <c r="C24">
        <f>ROUND(SUM('OD By TOD'!C24:N24), 0)</f>
        <v>6</v>
      </c>
      <c r="D24">
        <f>ROUND('OD By TOD'!O24, 0)</f>
        <v>12</v>
      </c>
      <c r="E24" s="1">
        <f>ROUND(SUM('OD By TOD'!P24:AA24), 0)</f>
        <v>58</v>
      </c>
      <c r="F24">
        <f>ROUND(SUM('OD By TOD'!AA24:AS24), 0)</f>
        <v>44</v>
      </c>
      <c r="G24">
        <f>ROUND('OD By TOD'!AT24, 0)</f>
        <v>1</v>
      </c>
    </row>
    <row r="25" spans="1:7" x14ac:dyDescent="0.35">
      <c r="A25">
        <v>45</v>
      </c>
      <c r="B25">
        <v>49</v>
      </c>
      <c r="C25">
        <f>ROUND(SUM('OD By TOD'!C25:N25), 0)</f>
        <v>4</v>
      </c>
      <c r="D25">
        <f>ROUND('OD By TOD'!O25, 0)</f>
        <v>2</v>
      </c>
      <c r="E25" s="1">
        <f>ROUND(SUM('OD By TOD'!P25:AA25), 0)</f>
        <v>3</v>
      </c>
      <c r="F25">
        <f>ROUND(SUM('OD By TOD'!AA25:AS25), 0)</f>
        <v>0</v>
      </c>
      <c r="G25">
        <f>ROUND('OD By TOD'!AT25, 0)</f>
        <v>1</v>
      </c>
    </row>
    <row r="26" spans="1:7" x14ac:dyDescent="0.35">
      <c r="A26">
        <v>45</v>
      </c>
      <c r="B26">
        <v>59</v>
      </c>
      <c r="C26">
        <f>ROUND(SUM('OD By TOD'!C26:N26), 0)</f>
        <v>4</v>
      </c>
      <c r="D26">
        <f>ROUND('OD By TOD'!O26, 0)</f>
        <v>2</v>
      </c>
      <c r="E26" s="1">
        <f>ROUND(SUM('OD By TOD'!P26:AA26), 0)</f>
        <v>3</v>
      </c>
      <c r="F26">
        <f>ROUND(SUM('OD By TOD'!AA26:AS26), 0)</f>
        <v>0</v>
      </c>
      <c r="G26">
        <f>ROUND('OD By TOD'!AT26, 0)</f>
        <v>1</v>
      </c>
    </row>
    <row r="27" spans="1:7" x14ac:dyDescent="0.35">
      <c r="A27">
        <v>45</v>
      </c>
      <c r="B27">
        <v>88</v>
      </c>
      <c r="C27">
        <f>ROUND(SUM('OD By TOD'!C27:N27), 0)</f>
        <v>4</v>
      </c>
      <c r="D27">
        <f>ROUND('OD By TOD'!O27, 0)</f>
        <v>2</v>
      </c>
      <c r="E27" s="1">
        <f>ROUND(SUM('OD By TOD'!P27:AA27), 0)</f>
        <v>3</v>
      </c>
      <c r="F27">
        <f>ROUND(SUM('OD By TOD'!AA27:AS27), 0)</f>
        <v>0</v>
      </c>
      <c r="G27">
        <f>ROUND('OD By TOD'!AT27, 0)</f>
        <v>1</v>
      </c>
    </row>
    <row r="28" spans="1:7" x14ac:dyDescent="0.35">
      <c r="A28">
        <v>45</v>
      </c>
      <c r="B28">
        <v>94</v>
      </c>
      <c r="C28">
        <f>ROUND(SUM('OD By TOD'!C28:N28), 0)</f>
        <v>55</v>
      </c>
      <c r="D28">
        <f>ROUND('OD By TOD'!O28, 0)</f>
        <v>2</v>
      </c>
      <c r="E28" s="1">
        <f>ROUND(SUM('OD By TOD'!P28:AA28), 0)</f>
        <v>0</v>
      </c>
      <c r="F28">
        <f>ROUND(SUM('OD By TOD'!AA28:AS28), 0)</f>
        <v>0</v>
      </c>
      <c r="G28">
        <f>ROUND('OD By TOD'!AT28, 0)</f>
        <v>2</v>
      </c>
    </row>
    <row r="29" spans="1:7" x14ac:dyDescent="0.35">
      <c r="A29">
        <v>56</v>
      </c>
      <c r="B29">
        <v>19</v>
      </c>
      <c r="C29">
        <f>ROUND(SUM('OD By TOD'!C29:N29), 0)</f>
        <v>153</v>
      </c>
      <c r="D29">
        <f>ROUND('OD By TOD'!O29, 0)</f>
        <v>7</v>
      </c>
      <c r="E29" s="1">
        <f>ROUND(SUM('OD By TOD'!P29:AA29), 0)</f>
        <v>0</v>
      </c>
      <c r="F29">
        <f>ROUND(SUM('OD By TOD'!AA29:AS29), 0)</f>
        <v>0</v>
      </c>
      <c r="G29">
        <f>ROUND('OD By TOD'!AT29, 0)</f>
        <v>7</v>
      </c>
    </row>
    <row r="30" spans="1:7" x14ac:dyDescent="0.35">
      <c r="A30">
        <v>56</v>
      </c>
      <c r="B30">
        <v>21</v>
      </c>
      <c r="C30">
        <f>ROUND(SUM('OD By TOD'!C30:N30), 0)</f>
        <v>153</v>
      </c>
      <c r="D30">
        <f>ROUND('OD By TOD'!O30, 0)</f>
        <v>7</v>
      </c>
      <c r="E30" s="1">
        <f>ROUND(SUM('OD By TOD'!P30:AA30), 0)</f>
        <v>0</v>
      </c>
      <c r="F30">
        <f>ROUND(SUM('OD By TOD'!AA30:AS30), 0)</f>
        <v>0</v>
      </c>
      <c r="G30">
        <f>ROUND('OD By TOD'!AT30, 0)</f>
        <v>7</v>
      </c>
    </row>
    <row r="31" spans="1:7" x14ac:dyDescent="0.35">
      <c r="A31">
        <v>56</v>
      </c>
      <c r="B31">
        <v>34</v>
      </c>
      <c r="C31">
        <f>ROUND(SUM('OD By TOD'!C31:N31), 0)</f>
        <v>76</v>
      </c>
      <c r="D31">
        <f>ROUND('OD By TOD'!O31, 0)</f>
        <v>3</v>
      </c>
      <c r="E31" s="1">
        <f>ROUND(SUM('OD By TOD'!P31:AA31), 0)</f>
        <v>0</v>
      </c>
      <c r="F31">
        <f>ROUND(SUM('OD By TOD'!AA31:AS31), 0)</f>
        <v>0</v>
      </c>
      <c r="G31">
        <f>ROUND('OD By TOD'!AT31, 0)</f>
        <v>3</v>
      </c>
    </row>
    <row r="32" spans="1:7" x14ac:dyDescent="0.35">
      <c r="A32">
        <v>56</v>
      </c>
      <c r="B32">
        <v>37</v>
      </c>
      <c r="C32">
        <f>ROUND(SUM('OD By TOD'!C32:N32), 0)</f>
        <v>153</v>
      </c>
      <c r="D32">
        <f>ROUND('OD By TOD'!O32, 0)</f>
        <v>7</v>
      </c>
      <c r="E32" s="1">
        <f>ROUND(SUM('OD By TOD'!P32:AA32), 0)</f>
        <v>0</v>
      </c>
      <c r="F32">
        <f>ROUND(SUM('OD By TOD'!AA32:AS32), 0)</f>
        <v>0</v>
      </c>
      <c r="G32">
        <f>ROUND('OD By TOD'!AT32, 0)</f>
        <v>7</v>
      </c>
    </row>
    <row r="33" spans="1:7" x14ac:dyDescent="0.35">
      <c r="A33">
        <v>56</v>
      </c>
      <c r="B33">
        <v>46</v>
      </c>
      <c r="C33">
        <f>ROUND(SUM('OD By TOD'!C33:N33), 0)</f>
        <v>6</v>
      </c>
      <c r="D33">
        <f>ROUND('OD By TOD'!O33, 0)</f>
        <v>12</v>
      </c>
      <c r="E33" s="1">
        <f>ROUND(SUM('OD By TOD'!P33:AA33), 0)</f>
        <v>58</v>
      </c>
      <c r="F33">
        <f>ROUND(SUM('OD By TOD'!AA33:AS33), 0)</f>
        <v>44</v>
      </c>
      <c r="G33">
        <f>ROUND('OD By TOD'!AT33, 0)</f>
        <v>1</v>
      </c>
    </row>
    <row r="34" spans="1:7" x14ac:dyDescent="0.35">
      <c r="A34">
        <v>56</v>
      </c>
      <c r="B34">
        <v>49</v>
      </c>
      <c r="C34">
        <f>ROUND(SUM('OD By TOD'!C34:N34), 0)</f>
        <v>4</v>
      </c>
      <c r="D34">
        <f>ROUND('OD By TOD'!O34, 0)</f>
        <v>2</v>
      </c>
      <c r="E34" s="1">
        <f>ROUND(SUM('OD By TOD'!P34:AA34), 0)</f>
        <v>3</v>
      </c>
      <c r="F34">
        <f>ROUND(SUM('OD By TOD'!AA34:AS34), 0)</f>
        <v>0</v>
      </c>
      <c r="G34">
        <f>ROUND('OD By TOD'!AT34, 0)</f>
        <v>1</v>
      </c>
    </row>
    <row r="35" spans="1:7" x14ac:dyDescent="0.35">
      <c r="A35">
        <v>56</v>
      </c>
      <c r="B35">
        <v>59</v>
      </c>
      <c r="C35">
        <f>ROUND(SUM('OD By TOD'!C35:N35), 0)</f>
        <v>4</v>
      </c>
      <c r="D35">
        <f>ROUND('OD By TOD'!O35, 0)</f>
        <v>2</v>
      </c>
      <c r="E35" s="1">
        <f>ROUND(SUM('OD By TOD'!P35:AA35), 0)</f>
        <v>3</v>
      </c>
      <c r="F35">
        <f>ROUND(SUM('OD By TOD'!AA35:AS35), 0)</f>
        <v>0</v>
      </c>
      <c r="G35">
        <f>ROUND('OD By TOD'!AT35, 0)</f>
        <v>1</v>
      </c>
    </row>
    <row r="36" spans="1:7" x14ac:dyDescent="0.35">
      <c r="A36">
        <v>56</v>
      </c>
      <c r="B36">
        <v>88</v>
      </c>
      <c r="C36">
        <f>ROUND(SUM('OD By TOD'!C36:N36), 0)</f>
        <v>4</v>
      </c>
      <c r="D36">
        <f>ROUND('OD By TOD'!O36, 0)</f>
        <v>2</v>
      </c>
      <c r="E36" s="1">
        <f>ROUND(SUM('OD By TOD'!P36:AA36), 0)</f>
        <v>3</v>
      </c>
      <c r="F36">
        <f>ROUND(SUM('OD By TOD'!AA36:AS36), 0)</f>
        <v>0</v>
      </c>
      <c r="G36">
        <f>ROUND('OD By TOD'!AT36, 0)</f>
        <v>1</v>
      </c>
    </row>
    <row r="37" spans="1:7" x14ac:dyDescent="0.35">
      <c r="A37">
        <v>56</v>
      </c>
      <c r="B37">
        <v>94</v>
      </c>
      <c r="C37">
        <f>ROUND(SUM('OD By TOD'!C37:N37), 0)</f>
        <v>55</v>
      </c>
      <c r="D37">
        <f>ROUND('OD By TOD'!O37, 0)</f>
        <v>2</v>
      </c>
      <c r="E37" s="1">
        <f>ROUND(SUM('OD By TOD'!P37:AA37), 0)</f>
        <v>0</v>
      </c>
      <c r="F37">
        <f>ROUND(SUM('OD By TOD'!AA37:AS37), 0)</f>
        <v>0</v>
      </c>
      <c r="G37">
        <f>ROUND('OD By TOD'!AT37, 0)</f>
        <v>2</v>
      </c>
    </row>
    <row r="38" spans="1:7" x14ac:dyDescent="0.35">
      <c r="A38">
        <v>57</v>
      </c>
      <c r="B38">
        <v>19</v>
      </c>
      <c r="C38">
        <f>ROUND(SUM('OD By TOD'!C38:N38), 0)</f>
        <v>3485</v>
      </c>
      <c r="D38">
        <f>ROUND('OD By TOD'!O38, 0)</f>
        <v>158</v>
      </c>
      <c r="E38" s="1">
        <f>ROUND(SUM('OD By TOD'!P38:AA38), 0)</f>
        <v>0</v>
      </c>
      <c r="F38">
        <f>ROUND(SUM('OD By TOD'!AA38:AS38), 0)</f>
        <v>0</v>
      </c>
      <c r="G38">
        <f>ROUND('OD By TOD'!AT38, 0)</f>
        <v>158</v>
      </c>
    </row>
    <row r="39" spans="1:7" x14ac:dyDescent="0.35">
      <c r="A39">
        <v>57</v>
      </c>
      <c r="B39">
        <v>21</v>
      </c>
      <c r="C39">
        <f>ROUND(SUM('OD By TOD'!C39:N39), 0)</f>
        <v>3485</v>
      </c>
      <c r="D39">
        <f>ROUND('OD By TOD'!O39, 0)</f>
        <v>158</v>
      </c>
      <c r="E39" s="1">
        <f>ROUND(SUM('OD By TOD'!P39:AA39), 0)</f>
        <v>0</v>
      </c>
      <c r="F39">
        <f>ROUND(SUM('OD By TOD'!AA39:AS39), 0)</f>
        <v>0</v>
      </c>
      <c r="G39">
        <f>ROUND('OD By TOD'!AT39, 0)</f>
        <v>158</v>
      </c>
    </row>
    <row r="40" spans="1:7" x14ac:dyDescent="0.35">
      <c r="A40">
        <v>57</v>
      </c>
      <c r="B40">
        <v>34</v>
      </c>
      <c r="C40">
        <f>ROUND(SUM('OD By TOD'!C40:N40), 0)</f>
        <v>1742</v>
      </c>
      <c r="D40">
        <f>ROUND('OD By TOD'!O40, 0)</f>
        <v>79</v>
      </c>
      <c r="E40" s="1">
        <f>ROUND(SUM('OD By TOD'!P40:AA40), 0)</f>
        <v>0</v>
      </c>
      <c r="F40">
        <f>ROUND(SUM('OD By TOD'!AA40:AS40), 0)</f>
        <v>0</v>
      </c>
      <c r="G40">
        <f>ROUND('OD By TOD'!AT40, 0)</f>
        <v>79</v>
      </c>
    </row>
    <row r="41" spans="1:7" x14ac:dyDescent="0.35">
      <c r="A41">
        <v>57</v>
      </c>
      <c r="B41">
        <v>37</v>
      </c>
      <c r="C41">
        <f>ROUND(SUM('OD By TOD'!C41:N41), 0)</f>
        <v>3485</v>
      </c>
      <c r="D41">
        <f>ROUND('OD By TOD'!O41, 0)</f>
        <v>158</v>
      </c>
      <c r="E41" s="1">
        <f>ROUND(SUM('OD By TOD'!P41:AA41), 0)</f>
        <v>0</v>
      </c>
      <c r="F41">
        <f>ROUND(SUM('OD By TOD'!AA41:AS41), 0)</f>
        <v>0</v>
      </c>
      <c r="G41">
        <f>ROUND('OD By TOD'!AT41, 0)</f>
        <v>158</v>
      </c>
    </row>
    <row r="42" spans="1:7" x14ac:dyDescent="0.35">
      <c r="A42">
        <v>57</v>
      </c>
      <c r="B42">
        <v>46</v>
      </c>
      <c r="C42">
        <f>ROUND(SUM('OD By TOD'!C42:N42), 0)</f>
        <v>148</v>
      </c>
      <c r="D42">
        <f>ROUND('OD By TOD'!O42, 0)</f>
        <v>272</v>
      </c>
      <c r="E42" s="1">
        <f>ROUND(SUM('OD By TOD'!P42:AA42), 0)</f>
        <v>1330</v>
      </c>
      <c r="F42">
        <f>ROUND(SUM('OD By TOD'!AA42:AS42), 0)</f>
        <v>1008</v>
      </c>
      <c r="G42">
        <f>ROUND('OD By TOD'!AT42, 0)</f>
        <v>31</v>
      </c>
    </row>
    <row r="43" spans="1:7" x14ac:dyDescent="0.35">
      <c r="A43">
        <v>57</v>
      </c>
      <c r="B43">
        <v>49</v>
      </c>
      <c r="C43">
        <f>ROUND(SUM('OD By TOD'!C43:N43), 0)</f>
        <v>89</v>
      </c>
      <c r="D43">
        <f>ROUND('OD By TOD'!O43, 0)</f>
        <v>52</v>
      </c>
      <c r="E43" s="1">
        <f>ROUND(SUM('OD By TOD'!P43:AA43), 0)</f>
        <v>72</v>
      </c>
      <c r="F43">
        <f>ROUND(SUM('OD By TOD'!AA43:AS43), 0)</f>
        <v>4</v>
      </c>
      <c r="G43">
        <f>ROUND('OD By TOD'!AT43, 0)</f>
        <v>13</v>
      </c>
    </row>
    <row r="44" spans="1:7" x14ac:dyDescent="0.35">
      <c r="A44">
        <v>57</v>
      </c>
      <c r="B44">
        <v>59</v>
      </c>
      <c r="C44">
        <f>ROUND(SUM('OD By TOD'!C44:N44), 0)</f>
        <v>89</v>
      </c>
      <c r="D44">
        <f>ROUND('OD By TOD'!O44, 0)</f>
        <v>52</v>
      </c>
      <c r="E44" s="1">
        <f>ROUND(SUM('OD By TOD'!P44:AA44), 0)</f>
        <v>72</v>
      </c>
      <c r="F44">
        <f>ROUND(SUM('OD By TOD'!AA44:AS44), 0)</f>
        <v>4</v>
      </c>
      <c r="G44">
        <f>ROUND('OD By TOD'!AT44, 0)</f>
        <v>13</v>
      </c>
    </row>
    <row r="45" spans="1:7" x14ac:dyDescent="0.35">
      <c r="A45">
        <v>57</v>
      </c>
      <c r="B45">
        <v>88</v>
      </c>
      <c r="C45">
        <f>ROUND(SUM('OD By TOD'!C45:N45), 0)</f>
        <v>89</v>
      </c>
      <c r="D45">
        <f>ROUND('OD By TOD'!O45, 0)</f>
        <v>52</v>
      </c>
      <c r="E45" s="1">
        <f>ROUND(SUM('OD By TOD'!P45:AA45), 0)</f>
        <v>72</v>
      </c>
      <c r="F45">
        <f>ROUND(SUM('OD By TOD'!AA45:AS45), 0)</f>
        <v>4</v>
      </c>
      <c r="G45">
        <f>ROUND('OD By TOD'!AT45, 0)</f>
        <v>13</v>
      </c>
    </row>
    <row r="46" spans="1:7" x14ac:dyDescent="0.35">
      <c r="A46">
        <v>57</v>
      </c>
      <c r="B46">
        <v>94</v>
      </c>
      <c r="C46">
        <f>ROUND(SUM('OD By TOD'!C46:N46), 0)</f>
        <v>1254</v>
      </c>
      <c r="D46">
        <f>ROUND('OD By TOD'!O46, 0)</f>
        <v>57</v>
      </c>
      <c r="E46" s="1">
        <f>ROUND(SUM('OD By TOD'!P46:AA46), 0)</f>
        <v>0</v>
      </c>
      <c r="F46">
        <f>ROUND(SUM('OD By TOD'!AA46:AS46), 0)</f>
        <v>0</v>
      </c>
      <c r="G46">
        <f>ROUND('OD By TOD'!AT46, 0)</f>
        <v>57</v>
      </c>
    </row>
    <row r="47" spans="1:7" x14ac:dyDescent="0.35">
      <c r="A47">
        <v>77</v>
      </c>
      <c r="B47">
        <v>19</v>
      </c>
      <c r="C47">
        <f>ROUND(SUM('OD By TOD'!C47:N47), 0)</f>
        <v>3485</v>
      </c>
      <c r="D47">
        <f>ROUND('OD By TOD'!O47, 0)</f>
        <v>158</v>
      </c>
      <c r="E47" s="1">
        <f>ROUND(SUM('OD By TOD'!P47:AA47), 0)</f>
        <v>0</v>
      </c>
      <c r="F47">
        <f>ROUND(SUM('OD By TOD'!AA47:AS47), 0)</f>
        <v>0</v>
      </c>
      <c r="G47">
        <f>ROUND('OD By TOD'!AT47, 0)</f>
        <v>158</v>
      </c>
    </row>
    <row r="48" spans="1:7" x14ac:dyDescent="0.35">
      <c r="A48">
        <v>77</v>
      </c>
      <c r="B48">
        <v>21</v>
      </c>
      <c r="C48">
        <f>ROUND(SUM('OD By TOD'!C48:N48), 0)</f>
        <v>3485</v>
      </c>
      <c r="D48">
        <f>ROUND('OD By TOD'!O48, 0)</f>
        <v>158</v>
      </c>
      <c r="E48" s="1">
        <f>ROUND(SUM('OD By TOD'!P48:AA48), 0)</f>
        <v>0</v>
      </c>
      <c r="F48">
        <f>ROUND(SUM('OD By TOD'!AA48:AS48), 0)</f>
        <v>0</v>
      </c>
      <c r="G48">
        <f>ROUND('OD By TOD'!AT48, 0)</f>
        <v>158</v>
      </c>
    </row>
    <row r="49" spans="1:7" x14ac:dyDescent="0.35">
      <c r="A49">
        <v>77</v>
      </c>
      <c r="B49">
        <v>34</v>
      </c>
      <c r="C49">
        <f>ROUND(SUM('OD By TOD'!C49:N49), 0)</f>
        <v>1742</v>
      </c>
      <c r="D49">
        <f>ROUND('OD By TOD'!O49, 0)</f>
        <v>79</v>
      </c>
      <c r="E49" s="1">
        <f>ROUND(SUM('OD By TOD'!P49:AA49), 0)</f>
        <v>0</v>
      </c>
      <c r="F49">
        <f>ROUND(SUM('OD By TOD'!AA49:AS49), 0)</f>
        <v>0</v>
      </c>
      <c r="G49">
        <f>ROUND('OD By TOD'!AT49, 0)</f>
        <v>79</v>
      </c>
    </row>
    <row r="50" spans="1:7" x14ac:dyDescent="0.35">
      <c r="A50">
        <v>77</v>
      </c>
      <c r="B50">
        <v>37</v>
      </c>
      <c r="C50">
        <f>ROUND(SUM('OD By TOD'!C50:N50), 0)</f>
        <v>3485</v>
      </c>
      <c r="D50">
        <f>ROUND('OD By TOD'!O50, 0)</f>
        <v>158</v>
      </c>
      <c r="E50" s="1">
        <f>ROUND(SUM('OD By TOD'!P50:AA50), 0)</f>
        <v>0</v>
      </c>
      <c r="F50">
        <f>ROUND(SUM('OD By TOD'!AA50:AS50), 0)</f>
        <v>0</v>
      </c>
      <c r="G50">
        <f>ROUND('OD By TOD'!AT50, 0)</f>
        <v>158</v>
      </c>
    </row>
    <row r="51" spans="1:7" x14ac:dyDescent="0.35">
      <c r="A51">
        <v>77</v>
      </c>
      <c r="B51">
        <v>46</v>
      </c>
      <c r="C51">
        <f>ROUND(SUM('OD By TOD'!C51:N51), 0)</f>
        <v>148</v>
      </c>
      <c r="D51">
        <f>ROUND('OD By TOD'!O51, 0)</f>
        <v>272</v>
      </c>
      <c r="E51" s="1">
        <f>ROUND(SUM('OD By TOD'!P51:AA51), 0)</f>
        <v>1330</v>
      </c>
      <c r="F51">
        <f>ROUND(SUM('OD By TOD'!AA51:AS51), 0)</f>
        <v>1008</v>
      </c>
      <c r="G51">
        <f>ROUND('OD By TOD'!AT51, 0)</f>
        <v>31</v>
      </c>
    </row>
    <row r="52" spans="1:7" x14ac:dyDescent="0.35">
      <c r="A52">
        <v>77</v>
      </c>
      <c r="B52">
        <v>49</v>
      </c>
      <c r="C52">
        <f>ROUND(SUM('OD By TOD'!C52:N52), 0)</f>
        <v>89</v>
      </c>
      <c r="D52">
        <f>ROUND('OD By TOD'!O52, 0)</f>
        <v>52</v>
      </c>
      <c r="E52" s="1">
        <f>ROUND(SUM('OD By TOD'!P52:AA52), 0)</f>
        <v>72</v>
      </c>
      <c r="F52">
        <f>ROUND(SUM('OD By TOD'!AA52:AS52), 0)</f>
        <v>4</v>
      </c>
      <c r="G52">
        <f>ROUND('OD By TOD'!AT52, 0)</f>
        <v>13</v>
      </c>
    </row>
    <row r="53" spans="1:7" x14ac:dyDescent="0.35">
      <c r="A53">
        <v>77</v>
      </c>
      <c r="B53">
        <v>59</v>
      </c>
      <c r="C53">
        <f>ROUND(SUM('OD By TOD'!C53:N53), 0)</f>
        <v>89</v>
      </c>
      <c r="D53">
        <f>ROUND('OD By TOD'!O53, 0)</f>
        <v>52</v>
      </c>
      <c r="E53" s="1">
        <f>ROUND(SUM('OD By TOD'!P53:AA53), 0)</f>
        <v>72</v>
      </c>
      <c r="F53">
        <f>ROUND(SUM('OD By TOD'!AA53:AS53), 0)</f>
        <v>4</v>
      </c>
      <c r="G53">
        <f>ROUND('OD By TOD'!AT53, 0)</f>
        <v>13</v>
      </c>
    </row>
    <row r="54" spans="1:7" x14ac:dyDescent="0.35">
      <c r="A54">
        <v>77</v>
      </c>
      <c r="B54">
        <v>88</v>
      </c>
      <c r="C54">
        <f>ROUND(SUM('OD By TOD'!C54:N54), 0)</f>
        <v>89</v>
      </c>
      <c r="D54">
        <f>ROUND('OD By TOD'!O54, 0)</f>
        <v>52</v>
      </c>
      <c r="E54" s="1">
        <f>ROUND(SUM('OD By TOD'!P54:AA54), 0)</f>
        <v>72</v>
      </c>
      <c r="F54">
        <f>ROUND(SUM('OD By TOD'!AA54:AS54), 0)</f>
        <v>4</v>
      </c>
      <c r="G54">
        <f>ROUND('OD By TOD'!AT54, 0)</f>
        <v>13</v>
      </c>
    </row>
    <row r="55" spans="1:7" x14ac:dyDescent="0.35">
      <c r="A55">
        <v>77</v>
      </c>
      <c r="B55">
        <v>94</v>
      </c>
      <c r="C55">
        <f>ROUND(SUM('OD By TOD'!C55:N55), 0)</f>
        <v>1254</v>
      </c>
      <c r="D55">
        <f>ROUND('OD By TOD'!O55, 0)</f>
        <v>57</v>
      </c>
      <c r="E55" s="1">
        <f>ROUND(SUM('OD By TOD'!P55:AA55), 0)</f>
        <v>0</v>
      </c>
      <c r="F55">
        <f>ROUND(SUM('OD By TOD'!AA55:AS55), 0)</f>
        <v>0</v>
      </c>
      <c r="G55">
        <f>ROUND('OD By TOD'!AT55, 0)</f>
        <v>57</v>
      </c>
    </row>
    <row r="56" spans="1:7" x14ac:dyDescent="0.35">
      <c r="A56">
        <v>78</v>
      </c>
      <c r="B56">
        <v>19</v>
      </c>
      <c r="C56">
        <f>ROUND(SUM('OD By TOD'!C56:N56), 0)</f>
        <v>153</v>
      </c>
      <c r="D56">
        <f>ROUND('OD By TOD'!O56, 0)</f>
        <v>7</v>
      </c>
      <c r="E56" s="1">
        <f>ROUND(SUM('OD By TOD'!P56:AA56), 0)</f>
        <v>0</v>
      </c>
      <c r="F56">
        <f>ROUND(SUM('OD By TOD'!AA56:AS56), 0)</f>
        <v>0</v>
      </c>
      <c r="G56">
        <f>ROUND('OD By TOD'!AT56, 0)</f>
        <v>7</v>
      </c>
    </row>
    <row r="57" spans="1:7" x14ac:dyDescent="0.35">
      <c r="A57">
        <v>78</v>
      </c>
      <c r="B57">
        <v>21</v>
      </c>
      <c r="C57">
        <f>ROUND(SUM('OD By TOD'!C57:N57), 0)</f>
        <v>153</v>
      </c>
      <c r="D57">
        <f>ROUND('OD By TOD'!O57, 0)</f>
        <v>7</v>
      </c>
      <c r="E57" s="1">
        <f>ROUND(SUM('OD By TOD'!P57:AA57), 0)</f>
        <v>0</v>
      </c>
      <c r="F57">
        <f>ROUND(SUM('OD By TOD'!AA57:AS57), 0)</f>
        <v>0</v>
      </c>
      <c r="G57">
        <f>ROUND('OD By TOD'!AT57, 0)</f>
        <v>7</v>
      </c>
    </row>
    <row r="58" spans="1:7" x14ac:dyDescent="0.35">
      <c r="A58">
        <v>78</v>
      </c>
      <c r="B58">
        <v>34</v>
      </c>
      <c r="C58">
        <f>ROUND(SUM('OD By TOD'!C58:N58), 0)</f>
        <v>76</v>
      </c>
      <c r="D58">
        <f>ROUND('OD By TOD'!O58, 0)</f>
        <v>3</v>
      </c>
      <c r="E58" s="1">
        <f>ROUND(SUM('OD By TOD'!P58:AA58), 0)</f>
        <v>0</v>
      </c>
      <c r="F58">
        <f>ROUND(SUM('OD By TOD'!AA58:AS58), 0)</f>
        <v>0</v>
      </c>
      <c r="G58">
        <f>ROUND('OD By TOD'!AT58, 0)</f>
        <v>3</v>
      </c>
    </row>
    <row r="59" spans="1:7" x14ac:dyDescent="0.35">
      <c r="A59">
        <v>78</v>
      </c>
      <c r="B59">
        <v>37</v>
      </c>
      <c r="C59">
        <f>ROUND(SUM('OD By TOD'!C59:N59), 0)</f>
        <v>153</v>
      </c>
      <c r="D59">
        <f>ROUND('OD By TOD'!O59, 0)</f>
        <v>7</v>
      </c>
      <c r="E59" s="1">
        <f>ROUND(SUM('OD By TOD'!P59:AA59), 0)</f>
        <v>0</v>
      </c>
      <c r="F59">
        <f>ROUND(SUM('OD By TOD'!AA59:AS59), 0)</f>
        <v>0</v>
      </c>
      <c r="G59">
        <f>ROUND('OD By TOD'!AT59, 0)</f>
        <v>7</v>
      </c>
    </row>
    <row r="60" spans="1:7" x14ac:dyDescent="0.35">
      <c r="A60">
        <v>78</v>
      </c>
      <c r="B60">
        <v>46</v>
      </c>
      <c r="C60">
        <f>ROUND(SUM('OD By TOD'!C60:N60), 0)</f>
        <v>6</v>
      </c>
      <c r="D60">
        <f>ROUND('OD By TOD'!O60, 0)</f>
        <v>12</v>
      </c>
      <c r="E60" s="1">
        <f>ROUND(SUM('OD By TOD'!P60:AA60), 0)</f>
        <v>58</v>
      </c>
      <c r="F60">
        <f>ROUND(SUM('OD By TOD'!AA60:AS60), 0)</f>
        <v>44</v>
      </c>
      <c r="G60">
        <f>ROUND('OD By TOD'!AT60, 0)</f>
        <v>1</v>
      </c>
    </row>
    <row r="61" spans="1:7" x14ac:dyDescent="0.35">
      <c r="A61">
        <v>78</v>
      </c>
      <c r="B61">
        <v>49</v>
      </c>
      <c r="C61">
        <f>ROUND(SUM('OD By TOD'!C61:N61), 0)</f>
        <v>4</v>
      </c>
      <c r="D61">
        <f>ROUND('OD By TOD'!O61, 0)</f>
        <v>2</v>
      </c>
      <c r="E61" s="1">
        <f>ROUND(SUM('OD By TOD'!P61:AA61), 0)</f>
        <v>3</v>
      </c>
      <c r="F61">
        <f>ROUND(SUM('OD By TOD'!AA61:AS61), 0)</f>
        <v>0</v>
      </c>
      <c r="G61">
        <f>ROUND('OD By TOD'!AT61, 0)</f>
        <v>1</v>
      </c>
    </row>
    <row r="62" spans="1:7" x14ac:dyDescent="0.35">
      <c r="A62">
        <v>78</v>
      </c>
      <c r="B62">
        <v>59</v>
      </c>
      <c r="C62">
        <f>ROUND(SUM('OD By TOD'!C62:N62), 0)</f>
        <v>4</v>
      </c>
      <c r="D62">
        <f>ROUND('OD By TOD'!O62, 0)</f>
        <v>2</v>
      </c>
      <c r="E62" s="1">
        <f>ROUND(SUM('OD By TOD'!P62:AA62), 0)</f>
        <v>3</v>
      </c>
      <c r="F62">
        <f>ROUND(SUM('OD By TOD'!AA62:AS62), 0)</f>
        <v>0</v>
      </c>
      <c r="G62">
        <f>ROUND('OD By TOD'!AT62, 0)</f>
        <v>1</v>
      </c>
    </row>
    <row r="63" spans="1:7" x14ac:dyDescent="0.35">
      <c r="A63">
        <v>78</v>
      </c>
      <c r="B63">
        <v>88</v>
      </c>
      <c r="C63">
        <f>ROUND(SUM('OD By TOD'!C63:N63), 0)</f>
        <v>4</v>
      </c>
      <c r="D63">
        <f>ROUND('OD By TOD'!O63, 0)</f>
        <v>2</v>
      </c>
      <c r="E63" s="1">
        <f>ROUND(SUM('OD By TOD'!P63:AA63), 0)</f>
        <v>3</v>
      </c>
      <c r="F63">
        <f>ROUND(SUM('OD By TOD'!AA63:AS63), 0)</f>
        <v>0</v>
      </c>
      <c r="G63">
        <f>ROUND('OD By TOD'!AT63, 0)</f>
        <v>1</v>
      </c>
    </row>
    <row r="64" spans="1:7" x14ac:dyDescent="0.35">
      <c r="A64">
        <v>78</v>
      </c>
      <c r="B64">
        <v>94</v>
      </c>
      <c r="C64">
        <f>ROUND(SUM('OD By TOD'!C64:N64), 0)</f>
        <v>55</v>
      </c>
      <c r="D64">
        <f>ROUND('OD By TOD'!O64, 0)</f>
        <v>2</v>
      </c>
      <c r="E64" s="1">
        <f>ROUND(SUM('OD By TOD'!P64:AA64), 0)</f>
        <v>0</v>
      </c>
      <c r="F64">
        <f>ROUND(SUM('OD By TOD'!AA64:AS64), 0)</f>
        <v>0</v>
      </c>
      <c r="G64">
        <f>ROUND('OD By TOD'!AT64, 0)</f>
        <v>2</v>
      </c>
    </row>
    <row r="65" spans="1:7" x14ac:dyDescent="0.35">
      <c r="A65">
        <v>92</v>
      </c>
      <c r="B65">
        <v>19</v>
      </c>
      <c r="C65">
        <f>ROUND(SUM('OD By TOD'!C65:N65), 0)</f>
        <v>3485</v>
      </c>
      <c r="D65">
        <f>ROUND('OD By TOD'!O65, 0)</f>
        <v>158</v>
      </c>
      <c r="E65" s="1">
        <f>ROUND(SUM('OD By TOD'!P65:AA65), 0)</f>
        <v>0</v>
      </c>
      <c r="F65">
        <f>ROUND(SUM('OD By TOD'!AA65:AS65), 0)</f>
        <v>0</v>
      </c>
      <c r="G65">
        <f>ROUND('OD By TOD'!AT65, 0)</f>
        <v>158</v>
      </c>
    </row>
    <row r="66" spans="1:7" x14ac:dyDescent="0.35">
      <c r="A66">
        <v>92</v>
      </c>
      <c r="B66">
        <v>21</v>
      </c>
      <c r="C66">
        <f>ROUND(SUM('OD By TOD'!C66:N66), 0)</f>
        <v>3485</v>
      </c>
      <c r="D66">
        <f>ROUND('OD By TOD'!O66, 0)</f>
        <v>158</v>
      </c>
      <c r="E66" s="1">
        <f>ROUND(SUM('OD By TOD'!P66:AA66), 0)</f>
        <v>0</v>
      </c>
      <c r="F66">
        <f>ROUND(SUM('OD By TOD'!AA66:AS66), 0)</f>
        <v>0</v>
      </c>
      <c r="G66">
        <f>ROUND('OD By TOD'!AT66, 0)</f>
        <v>158</v>
      </c>
    </row>
    <row r="67" spans="1:7" x14ac:dyDescent="0.35">
      <c r="A67">
        <v>92</v>
      </c>
      <c r="B67">
        <v>34</v>
      </c>
      <c r="C67">
        <f>ROUND(SUM('OD By TOD'!C67:N67), 0)</f>
        <v>1742</v>
      </c>
      <c r="D67">
        <f>ROUND('OD By TOD'!O67, 0)</f>
        <v>79</v>
      </c>
      <c r="E67" s="1">
        <f>ROUND(SUM('OD By TOD'!P67:AA67), 0)</f>
        <v>0</v>
      </c>
      <c r="F67">
        <f>ROUND(SUM('OD By TOD'!AA67:AS67), 0)</f>
        <v>0</v>
      </c>
      <c r="G67">
        <f>ROUND('OD By TOD'!AT67, 0)</f>
        <v>79</v>
      </c>
    </row>
    <row r="68" spans="1:7" x14ac:dyDescent="0.35">
      <c r="A68">
        <v>92</v>
      </c>
      <c r="B68">
        <v>37</v>
      </c>
      <c r="C68">
        <f>ROUND(SUM('OD By TOD'!C68:N68), 0)</f>
        <v>3485</v>
      </c>
      <c r="D68">
        <f>ROUND('OD By TOD'!O68, 0)</f>
        <v>158</v>
      </c>
      <c r="E68" s="1">
        <f>ROUND(SUM('OD By TOD'!P68:AA68), 0)</f>
        <v>0</v>
      </c>
      <c r="F68">
        <f>ROUND(SUM('OD By TOD'!AA68:AS68), 0)</f>
        <v>0</v>
      </c>
      <c r="G68">
        <f>ROUND('OD By TOD'!AT68, 0)</f>
        <v>158</v>
      </c>
    </row>
    <row r="69" spans="1:7" x14ac:dyDescent="0.35">
      <c r="A69">
        <v>92</v>
      </c>
      <c r="B69">
        <v>46</v>
      </c>
      <c r="C69">
        <f>ROUND(SUM('OD By TOD'!C69:N69), 0)</f>
        <v>148</v>
      </c>
      <c r="D69">
        <f>ROUND('OD By TOD'!O69, 0)</f>
        <v>272</v>
      </c>
      <c r="E69" s="1">
        <f>ROUND(SUM('OD By TOD'!P69:AA69), 0)</f>
        <v>1330</v>
      </c>
      <c r="F69">
        <f>ROUND(SUM('OD By TOD'!AA69:AS69), 0)</f>
        <v>1008</v>
      </c>
      <c r="G69">
        <f>ROUND('OD By TOD'!AT69, 0)</f>
        <v>31</v>
      </c>
    </row>
    <row r="70" spans="1:7" x14ac:dyDescent="0.35">
      <c r="A70">
        <v>92</v>
      </c>
      <c r="B70">
        <v>49</v>
      </c>
      <c r="C70">
        <f>ROUND(SUM('OD By TOD'!C70:N70), 0)</f>
        <v>89</v>
      </c>
      <c r="D70">
        <f>ROUND('OD By TOD'!O70, 0)</f>
        <v>52</v>
      </c>
      <c r="E70" s="1">
        <f>ROUND(SUM('OD By TOD'!P70:AA70), 0)</f>
        <v>72</v>
      </c>
      <c r="F70">
        <f>ROUND(SUM('OD By TOD'!AA70:AS70), 0)</f>
        <v>4</v>
      </c>
      <c r="G70">
        <f>ROUND('OD By TOD'!AT70, 0)</f>
        <v>13</v>
      </c>
    </row>
    <row r="71" spans="1:7" x14ac:dyDescent="0.35">
      <c r="A71">
        <v>92</v>
      </c>
      <c r="B71">
        <v>59</v>
      </c>
      <c r="C71">
        <f>ROUND(SUM('OD By TOD'!C71:N71), 0)</f>
        <v>89</v>
      </c>
      <c r="D71">
        <f>ROUND('OD By TOD'!O71, 0)</f>
        <v>52</v>
      </c>
      <c r="E71" s="1">
        <f>ROUND(SUM('OD By TOD'!P71:AA71), 0)</f>
        <v>72</v>
      </c>
      <c r="F71">
        <f>ROUND(SUM('OD By TOD'!AA71:AS71), 0)</f>
        <v>4</v>
      </c>
      <c r="G71">
        <f>ROUND('OD By TOD'!AT71, 0)</f>
        <v>13</v>
      </c>
    </row>
    <row r="72" spans="1:7" x14ac:dyDescent="0.35">
      <c r="A72">
        <v>92</v>
      </c>
      <c r="B72">
        <v>88</v>
      </c>
      <c r="C72">
        <f>ROUND(SUM('OD By TOD'!C72:N72), 0)</f>
        <v>89</v>
      </c>
      <c r="D72">
        <f>ROUND('OD By TOD'!O72, 0)</f>
        <v>52</v>
      </c>
      <c r="E72" s="1">
        <f>ROUND(SUM('OD By TOD'!P72:AA72), 0)</f>
        <v>72</v>
      </c>
      <c r="F72">
        <f>ROUND(SUM('OD By TOD'!AA72:AS72), 0)</f>
        <v>4</v>
      </c>
      <c r="G72">
        <f>ROUND('OD By TOD'!AT72, 0)</f>
        <v>13</v>
      </c>
    </row>
    <row r="73" spans="1:7" x14ac:dyDescent="0.35">
      <c r="A73">
        <v>92</v>
      </c>
      <c r="B73">
        <v>94</v>
      </c>
      <c r="C73">
        <f>ROUND(SUM('OD By TOD'!C73:N73), 0)</f>
        <v>1254</v>
      </c>
      <c r="D73">
        <f>ROUND('OD By TOD'!O73, 0)</f>
        <v>57</v>
      </c>
      <c r="E73" s="1">
        <f>ROUND(SUM('OD By TOD'!P73:AA73), 0)</f>
        <v>0</v>
      </c>
      <c r="F73">
        <f>ROUND(SUM('OD By TOD'!AA73:AS73), 0)</f>
        <v>0</v>
      </c>
      <c r="G73">
        <f>ROUND('OD By TOD'!AT73, 0)</f>
        <v>57</v>
      </c>
    </row>
    <row r="74" spans="1:7" x14ac:dyDescent="0.35">
      <c r="A74">
        <v>95</v>
      </c>
      <c r="B74">
        <v>19</v>
      </c>
      <c r="C74">
        <f>ROUND(SUM('OD By TOD'!C74:N74), 0)</f>
        <v>153</v>
      </c>
      <c r="D74">
        <f>ROUND('OD By TOD'!O74, 0)</f>
        <v>7</v>
      </c>
      <c r="E74" s="1">
        <f>ROUND(SUM('OD By TOD'!P74:AA74), 0)</f>
        <v>0</v>
      </c>
      <c r="F74">
        <f>ROUND(SUM('OD By TOD'!AA74:AS74), 0)</f>
        <v>0</v>
      </c>
      <c r="G74">
        <f>ROUND('OD By TOD'!AT74, 0)</f>
        <v>7</v>
      </c>
    </row>
    <row r="75" spans="1:7" x14ac:dyDescent="0.35">
      <c r="A75">
        <v>95</v>
      </c>
      <c r="B75">
        <v>21</v>
      </c>
      <c r="C75">
        <f>ROUND(SUM('OD By TOD'!C75:N75), 0)</f>
        <v>153</v>
      </c>
      <c r="D75">
        <f>ROUND('OD By TOD'!O75, 0)</f>
        <v>7</v>
      </c>
      <c r="E75" s="1">
        <f>ROUND(SUM('OD By TOD'!P75:AA75), 0)</f>
        <v>0</v>
      </c>
      <c r="F75">
        <f>ROUND(SUM('OD By TOD'!AA75:AS75), 0)</f>
        <v>0</v>
      </c>
      <c r="G75">
        <f>ROUND('OD By TOD'!AT75, 0)</f>
        <v>7</v>
      </c>
    </row>
    <row r="76" spans="1:7" x14ac:dyDescent="0.35">
      <c r="A76">
        <v>95</v>
      </c>
      <c r="B76">
        <v>34</v>
      </c>
      <c r="C76">
        <f>ROUND(SUM('OD By TOD'!C76:N76), 0)</f>
        <v>76</v>
      </c>
      <c r="D76">
        <f>ROUND('OD By TOD'!O76, 0)</f>
        <v>3</v>
      </c>
      <c r="E76" s="1">
        <f>ROUND(SUM('OD By TOD'!P76:AA76), 0)</f>
        <v>0</v>
      </c>
      <c r="F76">
        <f>ROUND(SUM('OD By TOD'!AA76:AS76), 0)</f>
        <v>0</v>
      </c>
      <c r="G76">
        <f>ROUND('OD By TOD'!AT76, 0)</f>
        <v>3</v>
      </c>
    </row>
    <row r="77" spans="1:7" x14ac:dyDescent="0.35">
      <c r="A77">
        <v>95</v>
      </c>
      <c r="B77">
        <v>37</v>
      </c>
      <c r="C77">
        <f>ROUND(SUM('OD By TOD'!C77:N77), 0)</f>
        <v>153</v>
      </c>
      <c r="D77">
        <f>ROUND('OD By TOD'!O77, 0)</f>
        <v>7</v>
      </c>
      <c r="E77" s="1">
        <f>ROUND(SUM('OD By TOD'!P77:AA77), 0)</f>
        <v>0</v>
      </c>
      <c r="F77">
        <f>ROUND(SUM('OD By TOD'!AA77:AS77), 0)</f>
        <v>0</v>
      </c>
      <c r="G77">
        <f>ROUND('OD By TOD'!AT77, 0)</f>
        <v>7</v>
      </c>
    </row>
    <row r="78" spans="1:7" x14ac:dyDescent="0.35">
      <c r="A78">
        <v>95</v>
      </c>
      <c r="B78">
        <v>46</v>
      </c>
      <c r="C78">
        <f>ROUND(SUM('OD By TOD'!C78:N78), 0)</f>
        <v>6</v>
      </c>
      <c r="D78">
        <f>ROUND('OD By TOD'!O78, 0)</f>
        <v>12</v>
      </c>
      <c r="E78" s="1">
        <f>ROUND(SUM('OD By TOD'!P78:AA78), 0)</f>
        <v>58</v>
      </c>
      <c r="F78">
        <f>ROUND(SUM('OD By TOD'!AA78:AS78), 0)</f>
        <v>44</v>
      </c>
      <c r="G78">
        <f>ROUND('OD By TOD'!AT78, 0)</f>
        <v>1</v>
      </c>
    </row>
    <row r="79" spans="1:7" x14ac:dyDescent="0.35">
      <c r="A79">
        <v>95</v>
      </c>
      <c r="B79">
        <v>49</v>
      </c>
      <c r="C79">
        <f>ROUND(SUM('OD By TOD'!C79:N79), 0)</f>
        <v>4</v>
      </c>
      <c r="D79">
        <f>ROUND('OD By TOD'!O79, 0)</f>
        <v>2</v>
      </c>
      <c r="E79" s="1">
        <f>ROUND(SUM('OD By TOD'!P79:AA79), 0)</f>
        <v>3</v>
      </c>
      <c r="F79">
        <f>ROUND(SUM('OD By TOD'!AA79:AS79), 0)</f>
        <v>0</v>
      </c>
      <c r="G79">
        <f>ROUND('OD By TOD'!AT79, 0)</f>
        <v>1</v>
      </c>
    </row>
    <row r="80" spans="1:7" x14ac:dyDescent="0.35">
      <c r="A80">
        <v>95</v>
      </c>
      <c r="B80">
        <v>59</v>
      </c>
      <c r="C80">
        <f>ROUND(SUM('OD By TOD'!C80:N80), 0)</f>
        <v>4</v>
      </c>
      <c r="D80">
        <f>ROUND('OD By TOD'!O80, 0)</f>
        <v>2</v>
      </c>
      <c r="E80" s="1">
        <f>ROUND(SUM('OD By TOD'!P80:AA80), 0)</f>
        <v>3</v>
      </c>
      <c r="F80">
        <f>ROUND(SUM('OD By TOD'!AA80:AS80), 0)</f>
        <v>0</v>
      </c>
      <c r="G80">
        <f>ROUND('OD By TOD'!AT80, 0)</f>
        <v>1</v>
      </c>
    </row>
    <row r="81" spans="1:7" x14ac:dyDescent="0.35">
      <c r="A81">
        <v>95</v>
      </c>
      <c r="B81">
        <v>88</v>
      </c>
      <c r="C81">
        <f>ROUND(SUM('OD By TOD'!C81:N81), 0)</f>
        <v>4</v>
      </c>
      <c r="D81">
        <f>ROUND('OD By TOD'!O81, 0)</f>
        <v>2</v>
      </c>
      <c r="E81" s="1">
        <f>ROUND(SUM('OD By TOD'!P81:AA81), 0)</f>
        <v>3</v>
      </c>
      <c r="F81">
        <f>ROUND(SUM('OD By TOD'!AA81:AS81), 0)</f>
        <v>0</v>
      </c>
      <c r="G81">
        <f>ROUND('OD By TOD'!AT81, 0)</f>
        <v>1</v>
      </c>
    </row>
    <row r="82" spans="1:7" x14ac:dyDescent="0.35">
      <c r="A82">
        <v>95</v>
      </c>
      <c r="B82">
        <v>94</v>
      </c>
      <c r="C82">
        <f>ROUND(SUM('OD By TOD'!C82:N82), 0)</f>
        <v>55</v>
      </c>
      <c r="D82">
        <f>ROUND('OD By TOD'!O82, 0)</f>
        <v>2</v>
      </c>
      <c r="E82" s="1">
        <f>ROUND(SUM('OD By TOD'!P82:AA82), 0)</f>
        <v>0</v>
      </c>
      <c r="F82">
        <f>ROUND(SUM('OD By TOD'!AA82:AS82), 0)</f>
        <v>0</v>
      </c>
      <c r="G82">
        <f>ROUND('OD By TOD'!AT82, 0)</f>
        <v>2</v>
      </c>
    </row>
    <row r="83" spans="1:7" x14ac:dyDescent="0.35">
      <c r="A83">
        <v>100</v>
      </c>
      <c r="B83">
        <v>19</v>
      </c>
      <c r="C83">
        <f>ROUND(SUM('OD By TOD'!C83:N83), 0)</f>
        <v>153</v>
      </c>
      <c r="D83">
        <f>ROUND('OD By TOD'!O83, 0)</f>
        <v>7</v>
      </c>
      <c r="E83" s="1">
        <f>ROUND(SUM('OD By TOD'!P83:AA83), 0)</f>
        <v>0</v>
      </c>
      <c r="F83">
        <f>ROUND(SUM('OD By TOD'!AA83:AS83), 0)</f>
        <v>0</v>
      </c>
      <c r="G83">
        <f>ROUND('OD By TOD'!AT83, 0)</f>
        <v>7</v>
      </c>
    </row>
    <row r="84" spans="1:7" x14ac:dyDescent="0.35">
      <c r="A84">
        <v>100</v>
      </c>
      <c r="B84">
        <v>21</v>
      </c>
      <c r="C84">
        <f>ROUND(SUM('OD By TOD'!C84:N84), 0)</f>
        <v>153</v>
      </c>
      <c r="D84">
        <f>ROUND('OD By TOD'!O84, 0)</f>
        <v>7</v>
      </c>
      <c r="E84" s="1">
        <f>ROUND(SUM('OD By TOD'!P84:AA84), 0)</f>
        <v>0</v>
      </c>
      <c r="F84">
        <f>ROUND(SUM('OD By TOD'!AA84:AS84), 0)</f>
        <v>0</v>
      </c>
      <c r="G84">
        <f>ROUND('OD By TOD'!AT84, 0)</f>
        <v>7</v>
      </c>
    </row>
    <row r="85" spans="1:7" x14ac:dyDescent="0.35">
      <c r="A85">
        <v>100</v>
      </c>
      <c r="B85">
        <v>34</v>
      </c>
      <c r="C85">
        <f>ROUND(SUM('OD By TOD'!C85:N85), 0)</f>
        <v>76</v>
      </c>
      <c r="D85">
        <f>ROUND('OD By TOD'!O85, 0)</f>
        <v>3</v>
      </c>
      <c r="E85" s="1">
        <f>ROUND(SUM('OD By TOD'!P85:AA85), 0)</f>
        <v>0</v>
      </c>
      <c r="F85">
        <f>ROUND(SUM('OD By TOD'!AA85:AS85), 0)</f>
        <v>0</v>
      </c>
      <c r="G85">
        <f>ROUND('OD By TOD'!AT85, 0)</f>
        <v>3</v>
      </c>
    </row>
    <row r="86" spans="1:7" x14ac:dyDescent="0.35">
      <c r="A86">
        <v>100</v>
      </c>
      <c r="B86">
        <v>37</v>
      </c>
      <c r="C86">
        <f>ROUND(SUM('OD By TOD'!C86:N86), 0)</f>
        <v>153</v>
      </c>
      <c r="D86">
        <f>ROUND('OD By TOD'!O86, 0)</f>
        <v>7</v>
      </c>
      <c r="E86" s="1">
        <f>ROUND(SUM('OD By TOD'!P86:AA86), 0)</f>
        <v>0</v>
      </c>
      <c r="F86">
        <f>ROUND(SUM('OD By TOD'!AA86:AS86), 0)</f>
        <v>0</v>
      </c>
      <c r="G86">
        <f>ROUND('OD By TOD'!AT86, 0)</f>
        <v>7</v>
      </c>
    </row>
    <row r="87" spans="1:7" x14ac:dyDescent="0.35">
      <c r="A87">
        <v>100</v>
      </c>
      <c r="B87">
        <v>46</v>
      </c>
      <c r="C87">
        <f>ROUND(SUM('OD By TOD'!C87:N87), 0)</f>
        <v>6</v>
      </c>
      <c r="D87">
        <f>ROUND('OD By TOD'!O87, 0)</f>
        <v>12</v>
      </c>
      <c r="E87" s="1">
        <f>ROUND(SUM('OD By TOD'!P87:AA87), 0)</f>
        <v>58</v>
      </c>
      <c r="F87">
        <f>ROUND(SUM('OD By TOD'!AA87:AS87), 0)</f>
        <v>44</v>
      </c>
      <c r="G87">
        <f>ROUND('OD By TOD'!AT87, 0)</f>
        <v>1</v>
      </c>
    </row>
    <row r="88" spans="1:7" x14ac:dyDescent="0.35">
      <c r="A88">
        <v>100</v>
      </c>
      <c r="B88">
        <v>49</v>
      </c>
      <c r="C88">
        <f>ROUND(SUM('OD By TOD'!C88:N88), 0)</f>
        <v>4</v>
      </c>
      <c r="D88">
        <f>ROUND('OD By TOD'!O88, 0)</f>
        <v>2</v>
      </c>
      <c r="E88" s="1">
        <f>ROUND(SUM('OD By TOD'!P88:AA88), 0)</f>
        <v>3</v>
      </c>
      <c r="F88">
        <f>ROUND(SUM('OD By TOD'!AA88:AS88), 0)</f>
        <v>0</v>
      </c>
      <c r="G88">
        <f>ROUND('OD By TOD'!AT88, 0)</f>
        <v>1</v>
      </c>
    </row>
    <row r="89" spans="1:7" x14ac:dyDescent="0.35">
      <c r="A89">
        <v>100</v>
      </c>
      <c r="B89">
        <v>59</v>
      </c>
      <c r="C89">
        <f>ROUND(SUM('OD By TOD'!C89:N89), 0)</f>
        <v>4</v>
      </c>
      <c r="D89">
        <f>ROUND('OD By TOD'!O89, 0)</f>
        <v>2</v>
      </c>
      <c r="E89" s="1">
        <f>ROUND(SUM('OD By TOD'!P89:AA89), 0)</f>
        <v>3</v>
      </c>
      <c r="F89">
        <f>ROUND(SUM('OD By TOD'!AA89:AS89), 0)</f>
        <v>0</v>
      </c>
      <c r="G89">
        <f>ROUND('OD By TOD'!AT89, 0)</f>
        <v>1</v>
      </c>
    </row>
    <row r="90" spans="1:7" x14ac:dyDescent="0.35">
      <c r="A90">
        <v>100</v>
      </c>
      <c r="B90">
        <v>88</v>
      </c>
      <c r="C90">
        <f>ROUND(SUM('OD By TOD'!C90:N90), 0)</f>
        <v>4</v>
      </c>
      <c r="D90">
        <f>ROUND('OD By TOD'!O90, 0)</f>
        <v>2</v>
      </c>
      <c r="E90" s="1">
        <f>ROUND(SUM('OD By TOD'!P90:AA90), 0)</f>
        <v>3</v>
      </c>
      <c r="F90">
        <f>ROUND(SUM('OD By TOD'!AA90:AS90), 0)</f>
        <v>0</v>
      </c>
      <c r="G90">
        <f>ROUND('OD By TOD'!AT90, 0)</f>
        <v>1</v>
      </c>
    </row>
    <row r="91" spans="1:7" x14ac:dyDescent="0.35">
      <c r="A91">
        <v>100</v>
      </c>
      <c r="B91">
        <v>94</v>
      </c>
      <c r="C91">
        <f>ROUND(SUM('OD By TOD'!C91:N91), 0)</f>
        <v>55</v>
      </c>
      <c r="D91">
        <f>ROUND('OD By TOD'!O91, 0)</f>
        <v>2</v>
      </c>
      <c r="E91" s="1">
        <f>ROUND(SUM('OD By TOD'!P91:AA91), 0)</f>
        <v>0</v>
      </c>
      <c r="F91">
        <f>ROUND(SUM('OD By TOD'!AA91:AS91), 0)</f>
        <v>0</v>
      </c>
      <c r="G91">
        <f>ROUND('OD By TOD'!AT91, 0)</f>
        <v>2</v>
      </c>
    </row>
    <row r="92" spans="1:7" x14ac:dyDescent="0.35">
      <c r="A92">
        <v>104</v>
      </c>
      <c r="B92">
        <v>19</v>
      </c>
      <c r="C92">
        <f>ROUND(SUM('OD By TOD'!C92:N92), 0)</f>
        <v>3485</v>
      </c>
      <c r="D92">
        <f>ROUND('OD By TOD'!O92, 0)</f>
        <v>158</v>
      </c>
      <c r="E92" s="1">
        <f>ROUND(SUM('OD By TOD'!P92:AA92), 0)</f>
        <v>0</v>
      </c>
      <c r="F92">
        <f>ROUND(SUM('OD By TOD'!AA92:AS92), 0)</f>
        <v>0</v>
      </c>
      <c r="G92">
        <f>ROUND('OD By TOD'!AT92, 0)</f>
        <v>158</v>
      </c>
    </row>
    <row r="93" spans="1:7" x14ac:dyDescent="0.35">
      <c r="A93">
        <v>104</v>
      </c>
      <c r="B93">
        <v>21</v>
      </c>
      <c r="C93">
        <f>ROUND(SUM('OD By TOD'!C93:N93), 0)</f>
        <v>3485</v>
      </c>
      <c r="D93">
        <f>ROUND('OD By TOD'!O93, 0)</f>
        <v>158</v>
      </c>
      <c r="E93" s="1">
        <f>ROUND(SUM('OD By TOD'!P93:AA93), 0)</f>
        <v>0</v>
      </c>
      <c r="F93">
        <f>ROUND(SUM('OD By TOD'!AA93:AS93), 0)</f>
        <v>0</v>
      </c>
      <c r="G93">
        <f>ROUND('OD By TOD'!AT93, 0)</f>
        <v>158</v>
      </c>
    </row>
    <row r="94" spans="1:7" x14ac:dyDescent="0.35">
      <c r="A94">
        <v>104</v>
      </c>
      <c r="B94">
        <v>34</v>
      </c>
      <c r="C94">
        <f>ROUND(SUM('OD By TOD'!C94:N94), 0)</f>
        <v>1742</v>
      </c>
      <c r="D94">
        <f>ROUND('OD By TOD'!O94, 0)</f>
        <v>79</v>
      </c>
      <c r="E94" s="1">
        <f>ROUND(SUM('OD By TOD'!P94:AA94), 0)</f>
        <v>0</v>
      </c>
      <c r="F94">
        <f>ROUND(SUM('OD By TOD'!AA94:AS94), 0)</f>
        <v>0</v>
      </c>
      <c r="G94">
        <f>ROUND('OD By TOD'!AT94, 0)</f>
        <v>79</v>
      </c>
    </row>
    <row r="95" spans="1:7" x14ac:dyDescent="0.35">
      <c r="A95">
        <v>104</v>
      </c>
      <c r="B95">
        <v>37</v>
      </c>
      <c r="C95">
        <f>ROUND(SUM('OD By TOD'!C95:N95), 0)</f>
        <v>3485</v>
      </c>
      <c r="D95">
        <f>ROUND('OD By TOD'!O95, 0)</f>
        <v>158</v>
      </c>
      <c r="E95" s="1">
        <f>ROUND(SUM('OD By TOD'!P95:AA95), 0)</f>
        <v>0</v>
      </c>
      <c r="F95">
        <f>ROUND(SUM('OD By TOD'!AA95:AS95), 0)</f>
        <v>0</v>
      </c>
      <c r="G95">
        <f>ROUND('OD By TOD'!AT95, 0)</f>
        <v>158</v>
      </c>
    </row>
    <row r="96" spans="1:7" x14ac:dyDescent="0.35">
      <c r="A96">
        <v>104</v>
      </c>
      <c r="B96">
        <v>46</v>
      </c>
      <c r="C96">
        <f>ROUND(SUM('OD By TOD'!C96:N96), 0)</f>
        <v>148</v>
      </c>
      <c r="D96">
        <f>ROUND('OD By TOD'!O96, 0)</f>
        <v>272</v>
      </c>
      <c r="E96" s="1">
        <f>ROUND(SUM('OD By TOD'!P96:AA96), 0)</f>
        <v>1330</v>
      </c>
      <c r="F96">
        <f>ROUND(SUM('OD By TOD'!AA96:AS96), 0)</f>
        <v>1008</v>
      </c>
      <c r="G96">
        <f>ROUND('OD By TOD'!AT96, 0)</f>
        <v>31</v>
      </c>
    </row>
    <row r="97" spans="1:7" x14ac:dyDescent="0.35">
      <c r="A97">
        <v>104</v>
      </c>
      <c r="B97">
        <v>49</v>
      </c>
      <c r="C97">
        <f>ROUND(SUM('OD By TOD'!C97:N97), 0)</f>
        <v>89</v>
      </c>
      <c r="D97">
        <f>ROUND('OD By TOD'!O97, 0)</f>
        <v>52</v>
      </c>
      <c r="E97" s="1">
        <f>ROUND(SUM('OD By TOD'!P97:AA97), 0)</f>
        <v>72</v>
      </c>
      <c r="F97">
        <f>ROUND(SUM('OD By TOD'!AA97:AS97), 0)</f>
        <v>4</v>
      </c>
      <c r="G97">
        <f>ROUND('OD By TOD'!AT97, 0)</f>
        <v>13</v>
      </c>
    </row>
    <row r="98" spans="1:7" x14ac:dyDescent="0.35">
      <c r="A98">
        <v>104</v>
      </c>
      <c r="B98">
        <v>59</v>
      </c>
      <c r="C98">
        <f>ROUND(SUM('OD By TOD'!C98:N98), 0)</f>
        <v>89</v>
      </c>
      <c r="D98">
        <f>ROUND('OD By TOD'!O98, 0)</f>
        <v>52</v>
      </c>
      <c r="E98" s="1">
        <f>ROUND(SUM('OD By TOD'!P98:AA98), 0)</f>
        <v>72</v>
      </c>
      <c r="F98">
        <f>ROUND(SUM('OD By TOD'!AA98:AS98), 0)</f>
        <v>4</v>
      </c>
      <c r="G98">
        <f>ROUND('OD By TOD'!AT98, 0)</f>
        <v>13</v>
      </c>
    </row>
    <row r="99" spans="1:7" x14ac:dyDescent="0.35">
      <c r="A99">
        <v>104</v>
      </c>
      <c r="B99">
        <v>88</v>
      </c>
      <c r="C99">
        <f>ROUND(SUM('OD By TOD'!C99:N99), 0)</f>
        <v>89</v>
      </c>
      <c r="D99">
        <f>ROUND('OD By TOD'!O99, 0)</f>
        <v>52</v>
      </c>
      <c r="E99" s="1">
        <f>ROUND(SUM('OD By TOD'!P99:AA99), 0)</f>
        <v>72</v>
      </c>
      <c r="F99">
        <f>ROUND(SUM('OD By TOD'!AA99:AS99), 0)</f>
        <v>4</v>
      </c>
      <c r="G99">
        <f>ROUND('OD By TOD'!AT99, 0)</f>
        <v>13</v>
      </c>
    </row>
    <row r="100" spans="1:7" x14ac:dyDescent="0.35">
      <c r="A100">
        <v>104</v>
      </c>
      <c r="B100">
        <v>94</v>
      </c>
      <c r="C100">
        <f>ROUND(SUM('OD By TOD'!C100:N100), 0)</f>
        <v>1254</v>
      </c>
      <c r="D100">
        <f>ROUND('OD By TOD'!O100, 0)</f>
        <v>57</v>
      </c>
      <c r="E100" s="1">
        <f>ROUND(SUM('OD By TOD'!P100:AA100), 0)</f>
        <v>0</v>
      </c>
      <c r="F100">
        <f>ROUND(SUM('OD By TOD'!AA100:AS100), 0)</f>
        <v>0</v>
      </c>
      <c r="G100">
        <f>ROUND('OD By TOD'!AT100, 0)</f>
        <v>57</v>
      </c>
    </row>
    <row r="101" spans="1:7" x14ac:dyDescent="0.35">
      <c r="A101">
        <v>19</v>
      </c>
      <c r="B101">
        <v>16</v>
      </c>
      <c r="C101">
        <f>ROUND(SUM('OD By TOD'!C101:N101), 0)</f>
        <v>0</v>
      </c>
      <c r="D101">
        <f>ROUND('OD By TOD'!O101, 0)</f>
        <v>158</v>
      </c>
      <c r="E101" s="1">
        <f>ROUND(SUM('OD By TOD'!P101:AA101), 0)</f>
        <v>3485</v>
      </c>
      <c r="F101">
        <f>ROUND(SUM('OD By TOD'!AA101:AS101), 0)</f>
        <v>281</v>
      </c>
      <c r="G101">
        <f>ROUND('OD By TOD'!AT101, 0)</f>
        <v>0</v>
      </c>
    </row>
    <row r="102" spans="1:7" x14ac:dyDescent="0.35">
      <c r="A102">
        <v>19</v>
      </c>
      <c r="B102">
        <v>31</v>
      </c>
      <c r="C102">
        <f>ROUND(SUM('OD By TOD'!C102:N102), 0)</f>
        <v>0</v>
      </c>
      <c r="D102">
        <f>ROUND('OD By TOD'!O102, 0)</f>
        <v>7</v>
      </c>
      <c r="E102" s="1">
        <f>ROUND(SUM('OD By TOD'!P102:AA102), 0)</f>
        <v>153</v>
      </c>
      <c r="F102">
        <f>ROUND(SUM('OD By TOD'!AA102:AS102), 0)</f>
        <v>12</v>
      </c>
      <c r="G102">
        <f>ROUND('OD By TOD'!AT102, 0)</f>
        <v>0</v>
      </c>
    </row>
    <row r="103" spans="1:7" x14ac:dyDescent="0.35">
      <c r="A103">
        <v>19</v>
      </c>
      <c r="B103">
        <v>45</v>
      </c>
      <c r="C103">
        <f>ROUND(SUM('OD By TOD'!C103:N103), 0)</f>
        <v>0</v>
      </c>
      <c r="D103">
        <f>ROUND('OD By TOD'!O103, 0)</f>
        <v>7</v>
      </c>
      <c r="E103" s="1">
        <f>ROUND(SUM('OD By TOD'!P103:AA103), 0)</f>
        <v>153</v>
      </c>
      <c r="F103">
        <f>ROUND(SUM('OD By TOD'!AA103:AS103), 0)</f>
        <v>12</v>
      </c>
      <c r="G103">
        <f>ROUND('OD By TOD'!AT103, 0)</f>
        <v>0</v>
      </c>
    </row>
    <row r="104" spans="1:7" x14ac:dyDescent="0.35">
      <c r="A104">
        <v>19</v>
      </c>
      <c r="B104">
        <v>56</v>
      </c>
      <c r="C104">
        <f>ROUND(SUM('OD By TOD'!C104:N104), 0)</f>
        <v>0</v>
      </c>
      <c r="D104">
        <f>ROUND('OD By TOD'!O104, 0)</f>
        <v>7</v>
      </c>
      <c r="E104" s="1">
        <f>ROUND(SUM('OD By TOD'!P104:AA104), 0)</f>
        <v>153</v>
      </c>
      <c r="F104">
        <f>ROUND(SUM('OD By TOD'!AA104:AS104), 0)</f>
        <v>12</v>
      </c>
      <c r="G104">
        <f>ROUND('OD By TOD'!AT104, 0)</f>
        <v>0</v>
      </c>
    </row>
    <row r="105" spans="1:7" x14ac:dyDescent="0.35">
      <c r="A105">
        <v>19</v>
      </c>
      <c r="B105">
        <v>57</v>
      </c>
      <c r="C105">
        <f>ROUND(SUM('OD By TOD'!C105:N105), 0)</f>
        <v>0</v>
      </c>
      <c r="D105">
        <f>ROUND('OD By TOD'!O105, 0)</f>
        <v>158</v>
      </c>
      <c r="E105" s="1">
        <f>ROUND(SUM('OD By TOD'!P105:AA105), 0)</f>
        <v>3485</v>
      </c>
      <c r="F105">
        <f>ROUND(SUM('OD By TOD'!AA105:AS105), 0)</f>
        <v>281</v>
      </c>
      <c r="G105">
        <f>ROUND('OD By TOD'!AT105, 0)</f>
        <v>0</v>
      </c>
    </row>
    <row r="106" spans="1:7" x14ac:dyDescent="0.35">
      <c r="A106">
        <v>19</v>
      </c>
      <c r="B106">
        <v>77</v>
      </c>
      <c r="C106">
        <f>ROUND(SUM('OD By TOD'!C106:N106), 0)</f>
        <v>0</v>
      </c>
      <c r="D106">
        <f>ROUND('OD By TOD'!O106, 0)</f>
        <v>158</v>
      </c>
      <c r="E106" s="1">
        <f>ROUND(SUM('OD By TOD'!P106:AA106), 0)</f>
        <v>3485</v>
      </c>
      <c r="F106">
        <f>ROUND(SUM('OD By TOD'!AA106:AS106), 0)</f>
        <v>281</v>
      </c>
      <c r="G106">
        <f>ROUND('OD By TOD'!AT106, 0)</f>
        <v>0</v>
      </c>
    </row>
    <row r="107" spans="1:7" x14ac:dyDescent="0.35">
      <c r="A107">
        <v>19</v>
      </c>
      <c r="B107">
        <v>78</v>
      </c>
      <c r="C107">
        <f>ROUND(SUM('OD By TOD'!C107:N107), 0)</f>
        <v>0</v>
      </c>
      <c r="D107">
        <f>ROUND('OD By TOD'!O107, 0)</f>
        <v>7</v>
      </c>
      <c r="E107" s="1">
        <f>ROUND(SUM('OD By TOD'!P107:AA107), 0)</f>
        <v>153</v>
      </c>
      <c r="F107">
        <f>ROUND(SUM('OD By TOD'!AA107:AS107), 0)</f>
        <v>12</v>
      </c>
      <c r="G107">
        <f>ROUND('OD By TOD'!AT107, 0)</f>
        <v>0</v>
      </c>
    </row>
    <row r="108" spans="1:7" x14ac:dyDescent="0.35">
      <c r="A108">
        <v>19</v>
      </c>
      <c r="B108">
        <v>92</v>
      </c>
      <c r="C108">
        <f>ROUND(SUM('OD By TOD'!C108:N108), 0)</f>
        <v>0</v>
      </c>
      <c r="D108">
        <f>ROUND('OD By TOD'!O108, 0)</f>
        <v>158</v>
      </c>
      <c r="E108" s="1">
        <f>ROUND(SUM('OD By TOD'!P108:AA108), 0)</f>
        <v>3485</v>
      </c>
      <c r="F108">
        <f>ROUND(SUM('OD By TOD'!AA108:AS108), 0)</f>
        <v>281</v>
      </c>
      <c r="G108">
        <f>ROUND('OD By TOD'!AT108, 0)</f>
        <v>0</v>
      </c>
    </row>
    <row r="109" spans="1:7" x14ac:dyDescent="0.35">
      <c r="A109">
        <v>19</v>
      </c>
      <c r="B109">
        <v>95</v>
      </c>
      <c r="C109">
        <f>ROUND(SUM('OD By TOD'!C109:N109), 0)</f>
        <v>0</v>
      </c>
      <c r="D109">
        <f>ROUND('OD By TOD'!O109, 0)</f>
        <v>7</v>
      </c>
      <c r="E109" s="1">
        <f>ROUND(SUM('OD By TOD'!P109:AA109), 0)</f>
        <v>153</v>
      </c>
      <c r="F109">
        <f>ROUND(SUM('OD By TOD'!AA109:AS109), 0)</f>
        <v>12</v>
      </c>
      <c r="G109">
        <f>ROUND('OD By TOD'!AT109, 0)</f>
        <v>0</v>
      </c>
    </row>
    <row r="110" spans="1:7" x14ac:dyDescent="0.35">
      <c r="A110">
        <v>19</v>
      </c>
      <c r="B110">
        <v>100</v>
      </c>
      <c r="C110">
        <f>ROUND(SUM('OD By TOD'!C110:N110), 0)</f>
        <v>0</v>
      </c>
      <c r="D110">
        <f>ROUND('OD By TOD'!O110, 0)</f>
        <v>7</v>
      </c>
      <c r="E110" s="1">
        <f>ROUND(SUM('OD By TOD'!P110:AA110), 0)</f>
        <v>153</v>
      </c>
      <c r="F110">
        <f>ROUND(SUM('OD By TOD'!AA110:AS110), 0)</f>
        <v>12</v>
      </c>
      <c r="G110">
        <f>ROUND('OD By TOD'!AT110, 0)</f>
        <v>0</v>
      </c>
    </row>
    <row r="111" spans="1:7" x14ac:dyDescent="0.35">
      <c r="A111">
        <v>19</v>
      </c>
      <c r="B111">
        <v>104</v>
      </c>
      <c r="C111">
        <f>ROUND(SUM('OD By TOD'!C111:N111), 0)</f>
        <v>0</v>
      </c>
      <c r="D111">
        <f>ROUND('OD By TOD'!O111, 0)</f>
        <v>158</v>
      </c>
      <c r="E111" s="1">
        <f>ROUND(SUM('OD By TOD'!P111:AA111), 0)</f>
        <v>3485</v>
      </c>
      <c r="F111">
        <f>ROUND(SUM('OD By TOD'!AA111:AS111), 0)</f>
        <v>281</v>
      </c>
      <c r="G111">
        <f>ROUND('OD By TOD'!AT111, 0)</f>
        <v>0</v>
      </c>
    </row>
    <row r="112" spans="1:7" x14ac:dyDescent="0.35">
      <c r="A112">
        <v>21</v>
      </c>
      <c r="B112">
        <v>16</v>
      </c>
      <c r="C112">
        <f>ROUND(SUM('OD By TOD'!C112:N112), 0)</f>
        <v>0</v>
      </c>
      <c r="D112">
        <f>ROUND('OD By TOD'!O112, 0)</f>
        <v>158</v>
      </c>
      <c r="E112" s="1">
        <f>ROUND(SUM('OD By TOD'!P112:AA112), 0)</f>
        <v>3485</v>
      </c>
      <c r="F112">
        <f>ROUND(SUM('OD By TOD'!AA112:AS112), 0)</f>
        <v>281</v>
      </c>
      <c r="G112">
        <f>ROUND('OD By TOD'!AT112, 0)</f>
        <v>0</v>
      </c>
    </row>
    <row r="113" spans="1:7" x14ac:dyDescent="0.35">
      <c r="A113">
        <v>21</v>
      </c>
      <c r="B113">
        <v>31</v>
      </c>
      <c r="C113">
        <f>ROUND(SUM('OD By TOD'!C113:N113), 0)</f>
        <v>0</v>
      </c>
      <c r="D113">
        <f>ROUND('OD By TOD'!O113, 0)</f>
        <v>7</v>
      </c>
      <c r="E113" s="1">
        <f>ROUND(SUM('OD By TOD'!P113:AA113), 0)</f>
        <v>153</v>
      </c>
      <c r="F113">
        <f>ROUND(SUM('OD By TOD'!AA113:AS113), 0)</f>
        <v>12</v>
      </c>
      <c r="G113">
        <f>ROUND('OD By TOD'!AT113, 0)</f>
        <v>0</v>
      </c>
    </row>
    <row r="114" spans="1:7" x14ac:dyDescent="0.35">
      <c r="A114">
        <v>21</v>
      </c>
      <c r="B114">
        <v>45</v>
      </c>
      <c r="C114">
        <f>ROUND(SUM('OD By TOD'!C114:N114), 0)</f>
        <v>0</v>
      </c>
      <c r="D114">
        <f>ROUND('OD By TOD'!O114, 0)</f>
        <v>7</v>
      </c>
      <c r="E114" s="1">
        <f>ROUND(SUM('OD By TOD'!P114:AA114), 0)</f>
        <v>153</v>
      </c>
      <c r="F114">
        <f>ROUND(SUM('OD By TOD'!AA114:AS114), 0)</f>
        <v>12</v>
      </c>
      <c r="G114">
        <f>ROUND('OD By TOD'!AT114, 0)</f>
        <v>0</v>
      </c>
    </row>
    <row r="115" spans="1:7" x14ac:dyDescent="0.35">
      <c r="A115">
        <v>21</v>
      </c>
      <c r="B115">
        <v>56</v>
      </c>
      <c r="C115">
        <f>ROUND(SUM('OD By TOD'!C115:N115), 0)</f>
        <v>0</v>
      </c>
      <c r="D115">
        <f>ROUND('OD By TOD'!O115, 0)</f>
        <v>7</v>
      </c>
      <c r="E115" s="1">
        <f>ROUND(SUM('OD By TOD'!P115:AA115), 0)</f>
        <v>153</v>
      </c>
      <c r="F115">
        <f>ROUND(SUM('OD By TOD'!AA115:AS115), 0)</f>
        <v>12</v>
      </c>
      <c r="G115">
        <f>ROUND('OD By TOD'!AT115, 0)</f>
        <v>0</v>
      </c>
    </row>
    <row r="116" spans="1:7" x14ac:dyDescent="0.35">
      <c r="A116">
        <v>21</v>
      </c>
      <c r="B116">
        <v>57</v>
      </c>
      <c r="C116">
        <f>ROUND(SUM('OD By TOD'!C116:N116), 0)</f>
        <v>0</v>
      </c>
      <c r="D116">
        <f>ROUND('OD By TOD'!O116, 0)</f>
        <v>158</v>
      </c>
      <c r="E116" s="1">
        <f>ROUND(SUM('OD By TOD'!P116:AA116), 0)</f>
        <v>3485</v>
      </c>
      <c r="F116">
        <f>ROUND(SUM('OD By TOD'!AA116:AS116), 0)</f>
        <v>281</v>
      </c>
      <c r="G116">
        <f>ROUND('OD By TOD'!AT116, 0)</f>
        <v>0</v>
      </c>
    </row>
    <row r="117" spans="1:7" x14ac:dyDescent="0.35">
      <c r="A117">
        <v>21</v>
      </c>
      <c r="B117">
        <v>77</v>
      </c>
      <c r="C117">
        <f>ROUND(SUM('OD By TOD'!C117:N117), 0)</f>
        <v>0</v>
      </c>
      <c r="D117">
        <f>ROUND('OD By TOD'!O117, 0)</f>
        <v>158</v>
      </c>
      <c r="E117" s="1">
        <f>ROUND(SUM('OD By TOD'!P117:AA117), 0)</f>
        <v>3485</v>
      </c>
      <c r="F117">
        <f>ROUND(SUM('OD By TOD'!AA117:AS117), 0)</f>
        <v>281</v>
      </c>
      <c r="G117">
        <f>ROUND('OD By TOD'!AT117, 0)</f>
        <v>0</v>
      </c>
    </row>
    <row r="118" spans="1:7" x14ac:dyDescent="0.35">
      <c r="A118">
        <v>21</v>
      </c>
      <c r="B118">
        <v>78</v>
      </c>
      <c r="C118">
        <f>ROUND(SUM('OD By TOD'!C118:N118), 0)</f>
        <v>0</v>
      </c>
      <c r="D118">
        <f>ROUND('OD By TOD'!O118, 0)</f>
        <v>7</v>
      </c>
      <c r="E118" s="1">
        <f>ROUND(SUM('OD By TOD'!P118:AA118), 0)</f>
        <v>153</v>
      </c>
      <c r="F118">
        <f>ROUND(SUM('OD By TOD'!AA118:AS118), 0)</f>
        <v>12</v>
      </c>
      <c r="G118">
        <f>ROUND('OD By TOD'!AT118, 0)</f>
        <v>0</v>
      </c>
    </row>
    <row r="119" spans="1:7" x14ac:dyDescent="0.35">
      <c r="A119">
        <v>21</v>
      </c>
      <c r="B119">
        <v>92</v>
      </c>
      <c r="C119">
        <f>ROUND(SUM('OD By TOD'!C119:N119), 0)</f>
        <v>0</v>
      </c>
      <c r="D119">
        <f>ROUND('OD By TOD'!O119, 0)</f>
        <v>158</v>
      </c>
      <c r="E119" s="1">
        <f>ROUND(SUM('OD By TOD'!P119:AA119), 0)</f>
        <v>3485</v>
      </c>
      <c r="F119">
        <f>ROUND(SUM('OD By TOD'!AA119:AS119), 0)</f>
        <v>281</v>
      </c>
      <c r="G119">
        <f>ROUND('OD By TOD'!AT119, 0)</f>
        <v>0</v>
      </c>
    </row>
    <row r="120" spans="1:7" x14ac:dyDescent="0.35">
      <c r="A120">
        <v>21</v>
      </c>
      <c r="B120">
        <v>95</v>
      </c>
      <c r="C120">
        <f>ROUND(SUM('OD By TOD'!C120:N120), 0)</f>
        <v>0</v>
      </c>
      <c r="D120">
        <f>ROUND('OD By TOD'!O120, 0)</f>
        <v>7</v>
      </c>
      <c r="E120" s="1">
        <f>ROUND(SUM('OD By TOD'!P120:AA120), 0)</f>
        <v>153</v>
      </c>
      <c r="F120">
        <f>ROUND(SUM('OD By TOD'!AA120:AS120), 0)</f>
        <v>12</v>
      </c>
      <c r="G120">
        <f>ROUND('OD By TOD'!AT120, 0)</f>
        <v>0</v>
      </c>
    </row>
    <row r="121" spans="1:7" x14ac:dyDescent="0.35">
      <c r="A121">
        <v>21</v>
      </c>
      <c r="B121">
        <v>100</v>
      </c>
      <c r="C121">
        <f>ROUND(SUM('OD By TOD'!C121:N121), 0)</f>
        <v>0</v>
      </c>
      <c r="D121">
        <f>ROUND('OD By TOD'!O121, 0)</f>
        <v>7</v>
      </c>
      <c r="E121" s="1">
        <f>ROUND(SUM('OD By TOD'!P121:AA121), 0)</f>
        <v>153</v>
      </c>
      <c r="F121">
        <f>ROUND(SUM('OD By TOD'!AA121:AS121), 0)</f>
        <v>12</v>
      </c>
      <c r="G121">
        <f>ROUND('OD By TOD'!AT121, 0)</f>
        <v>0</v>
      </c>
    </row>
    <row r="122" spans="1:7" x14ac:dyDescent="0.35">
      <c r="A122">
        <v>21</v>
      </c>
      <c r="B122">
        <v>104</v>
      </c>
      <c r="C122">
        <f>ROUND(SUM('OD By TOD'!C122:N122), 0)</f>
        <v>0</v>
      </c>
      <c r="D122">
        <f>ROUND('OD By TOD'!O122, 0)</f>
        <v>158</v>
      </c>
      <c r="E122" s="1">
        <f>ROUND(SUM('OD By TOD'!P122:AA122), 0)</f>
        <v>3485</v>
      </c>
      <c r="F122">
        <f>ROUND(SUM('OD By TOD'!AA122:AS122), 0)</f>
        <v>281</v>
      </c>
      <c r="G122">
        <f>ROUND('OD By TOD'!AT122, 0)</f>
        <v>0</v>
      </c>
    </row>
    <row r="123" spans="1:7" x14ac:dyDescent="0.35">
      <c r="A123">
        <v>34</v>
      </c>
      <c r="B123">
        <v>16</v>
      </c>
      <c r="C123">
        <f>ROUND(SUM('OD By TOD'!C123:N123), 0)</f>
        <v>0</v>
      </c>
      <c r="D123">
        <f>ROUND('OD By TOD'!O123, 0)</f>
        <v>79</v>
      </c>
      <c r="E123" s="1">
        <f>ROUND(SUM('OD By TOD'!P123:AA123), 0)</f>
        <v>1742</v>
      </c>
      <c r="F123">
        <f>ROUND(SUM('OD By TOD'!AA123:AS123), 0)</f>
        <v>140</v>
      </c>
      <c r="G123">
        <f>ROUND('OD By TOD'!AT123, 0)</f>
        <v>0</v>
      </c>
    </row>
    <row r="124" spans="1:7" x14ac:dyDescent="0.35">
      <c r="A124">
        <v>34</v>
      </c>
      <c r="B124">
        <v>31</v>
      </c>
      <c r="C124">
        <f>ROUND(SUM('OD By TOD'!C124:N124), 0)</f>
        <v>0</v>
      </c>
      <c r="D124">
        <f>ROUND('OD By TOD'!O124, 0)</f>
        <v>3</v>
      </c>
      <c r="E124" s="1">
        <f>ROUND(SUM('OD By TOD'!P124:AA124), 0)</f>
        <v>76</v>
      </c>
      <c r="F124">
        <f>ROUND(SUM('OD By TOD'!AA124:AS124), 0)</f>
        <v>6</v>
      </c>
      <c r="G124">
        <f>ROUND('OD By TOD'!AT124, 0)</f>
        <v>0</v>
      </c>
    </row>
    <row r="125" spans="1:7" x14ac:dyDescent="0.35">
      <c r="A125">
        <v>34</v>
      </c>
      <c r="B125">
        <v>45</v>
      </c>
      <c r="C125">
        <f>ROUND(SUM('OD By TOD'!C125:N125), 0)</f>
        <v>0</v>
      </c>
      <c r="D125">
        <f>ROUND('OD By TOD'!O125, 0)</f>
        <v>3</v>
      </c>
      <c r="E125" s="1">
        <f>ROUND(SUM('OD By TOD'!P125:AA125), 0)</f>
        <v>76</v>
      </c>
      <c r="F125">
        <f>ROUND(SUM('OD By TOD'!AA125:AS125), 0)</f>
        <v>6</v>
      </c>
      <c r="G125">
        <f>ROUND('OD By TOD'!AT125, 0)</f>
        <v>0</v>
      </c>
    </row>
    <row r="126" spans="1:7" x14ac:dyDescent="0.35">
      <c r="A126">
        <v>34</v>
      </c>
      <c r="B126">
        <v>56</v>
      </c>
      <c r="C126">
        <f>ROUND(SUM('OD By TOD'!C126:N126), 0)</f>
        <v>0</v>
      </c>
      <c r="D126">
        <f>ROUND('OD By TOD'!O126, 0)</f>
        <v>3</v>
      </c>
      <c r="E126" s="1">
        <f>ROUND(SUM('OD By TOD'!P126:AA126), 0)</f>
        <v>76</v>
      </c>
      <c r="F126">
        <f>ROUND(SUM('OD By TOD'!AA126:AS126), 0)</f>
        <v>6</v>
      </c>
      <c r="G126">
        <f>ROUND('OD By TOD'!AT126, 0)</f>
        <v>0</v>
      </c>
    </row>
    <row r="127" spans="1:7" x14ac:dyDescent="0.35">
      <c r="A127">
        <v>34</v>
      </c>
      <c r="B127">
        <v>57</v>
      </c>
      <c r="C127">
        <f>ROUND(SUM('OD By TOD'!C127:N127), 0)</f>
        <v>0</v>
      </c>
      <c r="D127">
        <f>ROUND('OD By TOD'!O127, 0)</f>
        <v>79</v>
      </c>
      <c r="E127" s="1">
        <f>ROUND(SUM('OD By TOD'!P127:AA127), 0)</f>
        <v>1742</v>
      </c>
      <c r="F127">
        <f>ROUND(SUM('OD By TOD'!AA127:AS127), 0)</f>
        <v>140</v>
      </c>
      <c r="G127">
        <f>ROUND('OD By TOD'!AT127, 0)</f>
        <v>0</v>
      </c>
    </row>
    <row r="128" spans="1:7" x14ac:dyDescent="0.35">
      <c r="A128">
        <v>34</v>
      </c>
      <c r="B128">
        <v>77</v>
      </c>
      <c r="C128">
        <f>ROUND(SUM('OD By TOD'!C128:N128), 0)</f>
        <v>0</v>
      </c>
      <c r="D128">
        <f>ROUND('OD By TOD'!O128, 0)</f>
        <v>79</v>
      </c>
      <c r="E128" s="1">
        <f>ROUND(SUM('OD By TOD'!P128:AA128), 0)</f>
        <v>1742</v>
      </c>
      <c r="F128">
        <f>ROUND(SUM('OD By TOD'!AA128:AS128), 0)</f>
        <v>140</v>
      </c>
      <c r="G128">
        <f>ROUND('OD By TOD'!AT128, 0)</f>
        <v>0</v>
      </c>
    </row>
    <row r="129" spans="1:7" x14ac:dyDescent="0.35">
      <c r="A129">
        <v>34</v>
      </c>
      <c r="B129">
        <v>78</v>
      </c>
      <c r="C129">
        <f>ROUND(SUM('OD By TOD'!C129:N129), 0)</f>
        <v>0</v>
      </c>
      <c r="D129">
        <f>ROUND('OD By TOD'!O129, 0)</f>
        <v>3</v>
      </c>
      <c r="E129" s="1">
        <f>ROUND(SUM('OD By TOD'!P129:AA129), 0)</f>
        <v>76</v>
      </c>
      <c r="F129">
        <f>ROUND(SUM('OD By TOD'!AA129:AS129), 0)</f>
        <v>6</v>
      </c>
      <c r="G129">
        <f>ROUND('OD By TOD'!AT129, 0)</f>
        <v>0</v>
      </c>
    </row>
    <row r="130" spans="1:7" x14ac:dyDescent="0.35">
      <c r="A130">
        <v>34</v>
      </c>
      <c r="B130">
        <v>92</v>
      </c>
      <c r="C130">
        <f>ROUND(SUM('OD By TOD'!C130:N130), 0)</f>
        <v>0</v>
      </c>
      <c r="D130">
        <f>ROUND('OD By TOD'!O130, 0)</f>
        <v>79</v>
      </c>
      <c r="E130" s="1">
        <f>ROUND(SUM('OD By TOD'!P130:AA130), 0)</f>
        <v>1742</v>
      </c>
      <c r="F130">
        <f>ROUND(SUM('OD By TOD'!AA130:AS130), 0)</f>
        <v>140</v>
      </c>
      <c r="G130">
        <f>ROUND('OD By TOD'!AT130, 0)</f>
        <v>0</v>
      </c>
    </row>
    <row r="131" spans="1:7" x14ac:dyDescent="0.35">
      <c r="A131">
        <v>34</v>
      </c>
      <c r="B131">
        <v>95</v>
      </c>
      <c r="C131">
        <f>ROUND(SUM('OD By TOD'!C131:N131), 0)</f>
        <v>0</v>
      </c>
      <c r="D131">
        <f>ROUND('OD By TOD'!O131, 0)</f>
        <v>3</v>
      </c>
      <c r="E131" s="1">
        <f>ROUND(SUM('OD By TOD'!P131:AA131), 0)</f>
        <v>76</v>
      </c>
      <c r="F131">
        <f>ROUND(SUM('OD By TOD'!AA131:AS131), 0)</f>
        <v>6</v>
      </c>
      <c r="G131">
        <f>ROUND('OD By TOD'!AT131, 0)</f>
        <v>0</v>
      </c>
    </row>
    <row r="132" spans="1:7" x14ac:dyDescent="0.35">
      <c r="A132">
        <v>34</v>
      </c>
      <c r="B132">
        <v>100</v>
      </c>
      <c r="C132">
        <f>ROUND(SUM('OD By TOD'!C132:N132), 0)</f>
        <v>0</v>
      </c>
      <c r="D132">
        <f>ROUND('OD By TOD'!O132, 0)</f>
        <v>3</v>
      </c>
      <c r="E132" s="1">
        <f>ROUND(SUM('OD By TOD'!P132:AA132), 0)</f>
        <v>76</v>
      </c>
      <c r="F132">
        <f>ROUND(SUM('OD By TOD'!AA132:AS132), 0)</f>
        <v>6</v>
      </c>
      <c r="G132">
        <f>ROUND('OD By TOD'!AT132, 0)</f>
        <v>0</v>
      </c>
    </row>
    <row r="133" spans="1:7" x14ac:dyDescent="0.35">
      <c r="A133">
        <v>34</v>
      </c>
      <c r="B133">
        <v>104</v>
      </c>
      <c r="C133">
        <f>ROUND(SUM('OD By TOD'!C133:N133), 0)</f>
        <v>0</v>
      </c>
      <c r="D133">
        <f>ROUND('OD By TOD'!O133, 0)</f>
        <v>79</v>
      </c>
      <c r="E133" s="1">
        <f>ROUND(SUM('OD By TOD'!P133:AA133), 0)</f>
        <v>1742</v>
      </c>
      <c r="F133">
        <f>ROUND(SUM('OD By TOD'!AA133:AS133), 0)</f>
        <v>140</v>
      </c>
      <c r="G133">
        <f>ROUND('OD By TOD'!AT133, 0)</f>
        <v>0</v>
      </c>
    </row>
    <row r="134" spans="1:7" x14ac:dyDescent="0.35">
      <c r="A134">
        <v>37</v>
      </c>
      <c r="B134">
        <v>16</v>
      </c>
      <c r="C134">
        <f>ROUND(SUM('OD By TOD'!C134:N134), 0)</f>
        <v>0</v>
      </c>
      <c r="D134">
        <f>ROUND('OD By TOD'!O134, 0)</f>
        <v>158</v>
      </c>
      <c r="E134" s="1">
        <f>ROUND(SUM('OD By TOD'!P134:AA134), 0)</f>
        <v>3485</v>
      </c>
      <c r="F134">
        <f>ROUND(SUM('OD By TOD'!AA134:AS134), 0)</f>
        <v>281</v>
      </c>
      <c r="G134">
        <f>ROUND('OD By TOD'!AT134, 0)</f>
        <v>0</v>
      </c>
    </row>
    <row r="135" spans="1:7" x14ac:dyDescent="0.35">
      <c r="A135">
        <v>37</v>
      </c>
      <c r="B135">
        <v>31</v>
      </c>
      <c r="C135">
        <f>ROUND(SUM('OD By TOD'!C135:N135), 0)</f>
        <v>0</v>
      </c>
      <c r="D135">
        <f>ROUND('OD By TOD'!O135, 0)</f>
        <v>7</v>
      </c>
      <c r="E135" s="1">
        <f>ROUND(SUM('OD By TOD'!P135:AA135), 0)</f>
        <v>153</v>
      </c>
      <c r="F135">
        <f>ROUND(SUM('OD By TOD'!AA135:AS135), 0)</f>
        <v>12</v>
      </c>
      <c r="G135">
        <f>ROUND('OD By TOD'!AT135, 0)</f>
        <v>0</v>
      </c>
    </row>
    <row r="136" spans="1:7" x14ac:dyDescent="0.35">
      <c r="A136">
        <v>37</v>
      </c>
      <c r="B136">
        <v>45</v>
      </c>
      <c r="C136">
        <f>ROUND(SUM('OD By TOD'!C136:N136), 0)</f>
        <v>0</v>
      </c>
      <c r="D136">
        <f>ROUND('OD By TOD'!O136, 0)</f>
        <v>7</v>
      </c>
      <c r="E136" s="1">
        <f>ROUND(SUM('OD By TOD'!P136:AA136), 0)</f>
        <v>153</v>
      </c>
      <c r="F136">
        <f>ROUND(SUM('OD By TOD'!AA136:AS136), 0)</f>
        <v>12</v>
      </c>
      <c r="G136">
        <f>ROUND('OD By TOD'!AT136, 0)</f>
        <v>0</v>
      </c>
    </row>
    <row r="137" spans="1:7" x14ac:dyDescent="0.35">
      <c r="A137">
        <v>37</v>
      </c>
      <c r="B137">
        <v>56</v>
      </c>
      <c r="C137">
        <f>ROUND(SUM('OD By TOD'!C137:N137), 0)</f>
        <v>0</v>
      </c>
      <c r="D137">
        <f>ROUND('OD By TOD'!O137, 0)</f>
        <v>7</v>
      </c>
      <c r="E137" s="1">
        <f>ROUND(SUM('OD By TOD'!P137:AA137), 0)</f>
        <v>153</v>
      </c>
      <c r="F137">
        <f>ROUND(SUM('OD By TOD'!AA137:AS137), 0)</f>
        <v>12</v>
      </c>
      <c r="G137">
        <f>ROUND('OD By TOD'!AT137, 0)</f>
        <v>0</v>
      </c>
    </row>
    <row r="138" spans="1:7" x14ac:dyDescent="0.35">
      <c r="A138">
        <v>37</v>
      </c>
      <c r="B138">
        <v>57</v>
      </c>
      <c r="C138">
        <f>ROUND(SUM('OD By TOD'!C138:N138), 0)</f>
        <v>0</v>
      </c>
      <c r="D138">
        <f>ROUND('OD By TOD'!O138, 0)</f>
        <v>158</v>
      </c>
      <c r="E138" s="1">
        <f>ROUND(SUM('OD By TOD'!P138:AA138), 0)</f>
        <v>3485</v>
      </c>
      <c r="F138">
        <f>ROUND(SUM('OD By TOD'!AA138:AS138), 0)</f>
        <v>281</v>
      </c>
      <c r="G138">
        <f>ROUND('OD By TOD'!AT138, 0)</f>
        <v>0</v>
      </c>
    </row>
    <row r="139" spans="1:7" x14ac:dyDescent="0.35">
      <c r="A139">
        <v>37</v>
      </c>
      <c r="B139">
        <v>77</v>
      </c>
      <c r="C139">
        <f>ROUND(SUM('OD By TOD'!C139:N139), 0)</f>
        <v>0</v>
      </c>
      <c r="D139">
        <f>ROUND('OD By TOD'!O139, 0)</f>
        <v>158</v>
      </c>
      <c r="E139" s="1">
        <f>ROUND(SUM('OD By TOD'!P139:AA139), 0)</f>
        <v>3485</v>
      </c>
      <c r="F139">
        <f>ROUND(SUM('OD By TOD'!AA139:AS139), 0)</f>
        <v>281</v>
      </c>
      <c r="G139">
        <f>ROUND('OD By TOD'!AT139, 0)</f>
        <v>0</v>
      </c>
    </row>
    <row r="140" spans="1:7" x14ac:dyDescent="0.35">
      <c r="A140">
        <v>37</v>
      </c>
      <c r="B140">
        <v>78</v>
      </c>
      <c r="C140">
        <f>ROUND(SUM('OD By TOD'!C140:N140), 0)</f>
        <v>0</v>
      </c>
      <c r="D140">
        <f>ROUND('OD By TOD'!O140, 0)</f>
        <v>7</v>
      </c>
      <c r="E140" s="1">
        <f>ROUND(SUM('OD By TOD'!P140:AA140), 0)</f>
        <v>153</v>
      </c>
      <c r="F140">
        <f>ROUND(SUM('OD By TOD'!AA140:AS140), 0)</f>
        <v>12</v>
      </c>
      <c r="G140">
        <f>ROUND('OD By TOD'!AT140, 0)</f>
        <v>0</v>
      </c>
    </row>
    <row r="141" spans="1:7" x14ac:dyDescent="0.35">
      <c r="A141">
        <v>37</v>
      </c>
      <c r="B141">
        <v>92</v>
      </c>
      <c r="C141">
        <f>ROUND(SUM('OD By TOD'!C141:N141), 0)</f>
        <v>0</v>
      </c>
      <c r="D141">
        <f>ROUND('OD By TOD'!O141, 0)</f>
        <v>158</v>
      </c>
      <c r="E141" s="1">
        <f>ROUND(SUM('OD By TOD'!P141:AA141), 0)</f>
        <v>3485</v>
      </c>
      <c r="F141">
        <f>ROUND(SUM('OD By TOD'!AA141:AS141), 0)</f>
        <v>281</v>
      </c>
      <c r="G141">
        <f>ROUND('OD By TOD'!AT141, 0)</f>
        <v>0</v>
      </c>
    </row>
    <row r="142" spans="1:7" x14ac:dyDescent="0.35">
      <c r="A142">
        <v>37</v>
      </c>
      <c r="B142">
        <v>95</v>
      </c>
      <c r="C142">
        <f>ROUND(SUM('OD By TOD'!C142:N142), 0)</f>
        <v>0</v>
      </c>
      <c r="D142">
        <f>ROUND('OD By TOD'!O142, 0)</f>
        <v>7</v>
      </c>
      <c r="E142" s="1">
        <f>ROUND(SUM('OD By TOD'!P142:AA142), 0)</f>
        <v>153</v>
      </c>
      <c r="F142">
        <f>ROUND(SUM('OD By TOD'!AA142:AS142), 0)</f>
        <v>12</v>
      </c>
      <c r="G142">
        <f>ROUND('OD By TOD'!AT142, 0)</f>
        <v>0</v>
      </c>
    </row>
    <row r="143" spans="1:7" x14ac:dyDescent="0.35">
      <c r="A143">
        <v>37</v>
      </c>
      <c r="B143">
        <v>100</v>
      </c>
      <c r="C143">
        <f>ROUND(SUM('OD By TOD'!C143:N143), 0)</f>
        <v>0</v>
      </c>
      <c r="D143">
        <f>ROUND('OD By TOD'!O143, 0)</f>
        <v>7</v>
      </c>
      <c r="E143" s="1">
        <f>ROUND(SUM('OD By TOD'!P143:AA143), 0)</f>
        <v>153</v>
      </c>
      <c r="F143">
        <f>ROUND(SUM('OD By TOD'!AA143:AS143), 0)</f>
        <v>12</v>
      </c>
      <c r="G143">
        <f>ROUND('OD By TOD'!AT143, 0)</f>
        <v>0</v>
      </c>
    </row>
    <row r="144" spans="1:7" x14ac:dyDescent="0.35">
      <c r="A144">
        <v>37</v>
      </c>
      <c r="B144">
        <v>104</v>
      </c>
      <c r="C144">
        <f>ROUND(SUM('OD By TOD'!C144:N144), 0)</f>
        <v>0</v>
      </c>
      <c r="D144">
        <f>ROUND('OD By TOD'!O144, 0)</f>
        <v>158</v>
      </c>
      <c r="E144" s="1">
        <f>ROUND(SUM('OD By TOD'!P144:AA144), 0)</f>
        <v>3485</v>
      </c>
      <c r="F144">
        <f>ROUND(SUM('OD By TOD'!AA144:AS144), 0)</f>
        <v>281</v>
      </c>
      <c r="G144">
        <f>ROUND('OD By TOD'!AT144, 0)</f>
        <v>0</v>
      </c>
    </row>
    <row r="145" spans="1:7" x14ac:dyDescent="0.35">
      <c r="A145">
        <v>46</v>
      </c>
      <c r="B145">
        <v>16</v>
      </c>
      <c r="C145">
        <f>ROUND(SUM('OD By TOD'!C145:N145), 0)</f>
        <v>0</v>
      </c>
      <c r="D145">
        <f>ROUND('OD By TOD'!O145, 0)</f>
        <v>19</v>
      </c>
      <c r="E145" s="1">
        <f>ROUND(SUM('OD By TOD'!P145:AA145), 0)</f>
        <v>434</v>
      </c>
      <c r="F145">
        <f>ROUND(SUM('OD By TOD'!AA145:AS145), 0)</f>
        <v>1800</v>
      </c>
      <c r="G145">
        <f>ROUND('OD By TOD'!AT145, 0)</f>
        <v>111</v>
      </c>
    </row>
    <row r="146" spans="1:7" x14ac:dyDescent="0.35">
      <c r="A146">
        <v>46</v>
      </c>
      <c r="B146">
        <v>31</v>
      </c>
      <c r="C146">
        <f>ROUND(SUM('OD By TOD'!C146:N146), 0)</f>
        <v>0</v>
      </c>
      <c r="D146">
        <f>ROUND('OD By TOD'!O146, 0)</f>
        <v>2</v>
      </c>
      <c r="E146" s="1">
        <f>ROUND(SUM('OD By TOD'!P146:AA146), 0)</f>
        <v>25</v>
      </c>
      <c r="F146">
        <f>ROUND(SUM('OD By TOD'!AA146:AS146), 0)</f>
        <v>82</v>
      </c>
      <c r="G146">
        <f>ROUND('OD By TOD'!AT146, 0)</f>
        <v>11</v>
      </c>
    </row>
    <row r="147" spans="1:7" x14ac:dyDescent="0.35">
      <c r="A147">
        <v>46</v>
      </c>
      <c r="B147">
        <v>45</v>
      </c>
      <c r="C147">
        <f>ROUND(SUM('OD By TOD'!C147:N147), 0)</f>
        <v>0</v>
      </c>
      <c r="D147">
        <f>ROUND('OD By TOD'!O147, 0)</f>
        <v>2</v>
      </c>
      <c r="E147" s="1">
        <f>ROUND(SUM('OD By TOD'!P147:AA147), 0)</f>
        <v>25</v>
      </c>
      <c r="F147">
        <f>ROUND(SUM('OD By TOD'!AA147:AS147), 0)</f>
        <v>82</v>
      </c>
      <c r="G147">
        <f>ROUND('OD By TOD'!AT147, 0)</f>
        <v>11</v>
      </c>
    </row>
    <row r="148" spans="1:7" x14ac:dyDescent="0.35">
      <c r="A148">
        <v>46</v>
      </c>
      <c r="B148">
        <v>56</v>
      </c>
      <c r="C148">
        <f>ROUND(SUM('OD By TOD'!C148:N148), 0)</f>
        <v>0</v>
      </c>
      <c r="D148">
        <f>ROUND('OD By TOD'!O148, 0)</f>
        <v>2</v>
      </c>
      <c r="E148" s="1">
        <f>ROUND(SUM('OD By TOD'!P148:AA148), 0)</f>
        <v>25</v>
      </c>
      <c r="F148">
        <f>ROUND(SUM('OD By TOD'!AA148:AS148), 0)</f>
        <v>82</v>
      </c>
      <c r="G148">
        <f>ROUND('OD By TOD'!AT148, 0)</f>
        <v>11</v>
      </c>
    </row>
    <row r="149" spans="1:7" x14ac:dyDescent="0.35">
      <c r="A149">
        <v>46</v>
      </c>
      <c r="B149">
        <v>57</v>
      </c>
      <c r="C149">
        <f>ROUND(SUM('OD By TOD'!C149:N149), 0)</f>
        <v>0</v>
      </c>
      <c r="D149">
        <f>ROUND('OD By TOD'!O149, 0)</f>
        <v>19</v>
      </c>
      <c r="E149" s="1">
        <f>ROUND(SUM('OD By TOD'!P149:AA149), 0)</f>
        <v>434</v>
      </c>
      <c r="F149">
        <f>ROUND(SUM('OD By TOD'!AA149:AS149), 0)</f>
        <v>1800</v>
      </c>
      <c r="G149">
        <f>ROUND('OD By TOD'!AT149, 0)</f>
        <v>111</v>
      </c>
    </row>
    <row r="150" spans="1:7" x14ac:dyDescent="0.35">
      <c r="A150">
        <v>46</v>
      </c>
      <c r="B150">
        <v>77</v>
      </c>
      <c r="C150">
        <f>ROUND(SUM('OD By TOD'!C150:N150), 0)</f>
        <v>0</v>
      </c>
      <c r="D150">
        <f>ROUND('OD By TOD'!O150, 0)</f>
        <v>19</v>
      </c>
      <c r="E150" s="1">
        <f>ROUND(SUM('OD By TOD'!P150:AA150), 0)</f>
        <v>434</v>
      </c>
      <c r="F150">
        <f>ROUND(SUM('OD By TOD'!AA150:AS150), 0)</f>
        <v>1800</v>
      </c>
      <c r="G150">
        <f>ROUND('OD By TOD'!AT150, 0)</f>
        <v>111</v>
      </c>
    </row>
    <row r="151" spans="1:7" x14ac:dyDescent="0.35">
      <c r="A151">
        <v>46</v>
      </c>
      <c r="B151">
        <v>78</v>
      </c>
      <c r="C151">
        <f>ROUND(SUM('OD By TOD'!C151:N151), 0)</f>
        <v>0</v>
      </c>
      <c r="D151">
        <f>ROUND('OD By TOD'!O151, 0)</f>
        <v>2</v>
      </c>
      <c r="E151" s="1">
        <f>ROUND(SUM('OD By TOD'!P151:AA151), 0)</f>
        <v>25</v>
      </c>
      <c r="F151">
        <f>ROUND(SUM('OD By TOD'!AA151:AS151), 0)</f>
        <v>82</v>
      </c>
      <c r="G151">
        <f>ROUND('OD By TOD'!AT151, 0)</f>
        <v>11</v>
      </c>
    </row>
    <row r="152" spans="1:7" x14ac:dyDescent="0.35">
      <c r="A152">
        <v>46</v>
      </c>
      <c r="B152">
        <v>92</v>
      </c>
      <c r="C152">
        <f>ROUND(SUM('OD By TOD'!C152:N152), 0)</f>
        <v>0</v>
      </c>
      <c r="D152">
        <f>ROUND('OD By TOD'!O152, 0)</f>
        <v>19</v>
      </c>
      <c r="E152" s="1">
        <f>ROUND(SUM('OD By TOD'!P152:AA152), 0)</f>
        <v>434</v>
      </c>
      <c r="F152">
        <f>ROUND(SUM('OD By TOD'!AA152:AS152), 0)</f>
        <v>1800</v>
      </c>
      <c r="G152">
        <f>ROUND('OD By TOD'!AT152, 0)</f>
        <v>111</v>
      </c>
    </row>
    <row r="153" spans="1:7" x14ac:dyDescent="0.35">
      <c r="A153">
        <v>46</v>
      </c>
      <c r="B153">
        <v>95</v>
      </c>
      <c r="C153">
        <f>ROUND(SUM('OD By TOD'!C153:N153), 0)</f>
        <v>0</v>
      </c>
      <c r="D153">
        <f>ROUND('OD By TOD'!O153, 0)</f>
        <v>2</v>
      </c>
      <c r="E153" s="1">
        <f>ROUND(SUM('OD By TOD'!P153:AA153), 0)</f>
        <v>25</v>
      </c>
      <c r="F153">
        <f>ROUND(SUM('OD By TOD'!AA153:AS153), 0)</f>
        <v>82</v>
      </c>
      <c r="G153">
        <f>ROUND('OD By TOD'!AT153, 0)</f>
        <v>11</v>
      </c>
    </row>
    <row r="154" spans="1:7" x14ac:dyDescent="0.35">
      <c r="A154">
        <v>46</v>
      </c>
      <c r="B154">
        <v>100</v>
      </c>
      <c r="C154">
        <f>ROUND(SUM('OD By TOD'!C154:N154), 0)</f>
        <v>0</v>
      </c>
      <c r="D154">
        <f>ROUND('OD By TOD'!O154, 0)</f>
        <v>2</v>
      </c>
      <c r="E154" s="1">
        <f>ROUND(SUM('OD By TOD'!P154:AA154), 0)</f>
        <v>25</v>
      </c>
      <c r="F154">
        <f>ROUND(SUM('OD By TOD'!AA154:AS154), 0)</f>
        <v>82</v>
      </c>
      <c r="G154">
        <f>ROUND('OD By TOD'!AT154, 0)</f>
        <v>11</v>
      </c>
    </row>
    <row r="155" spans="1:7" x14ac:dyDescent="0.35">
      <c r="A155">
        <v>46</v>
      </c>
      <c r="B155">
        <v>104</v>
      </c>
      <c r="C155">
        <f>ROUND(SUM('OD By TOD'!C155:N155), 0)</f>
        <v>0</v>
      </c>
      <c r="D155">
        <f>ROUND('OD By TOD'!O155, 0)</f>
        <v>19</v>
      </c>
      <c r="E155" s="1">
        <f>ROUND(SUM('OD By TOD'!P155:AA155), 0)</f>
        <v>434</v>
      </c>
      <c r="F155">
        <f>ROUND(SUM('OD By TOD'!AA155:AS155), 0)</f>
        <v>1800</v>
      </c>
      <c r="G155">
        <f>ROUND('OD By TOD'!AT155, 0)</f>
        <v>111</v>
      </c>
    </row>
    <row r="156" spans="1:7" x14ac:dyDescent="0.35">
      <c r="A156">
        <v>49</v>
      </c>
      <c r="B156">
        <v>16</v>
      </c>
      <c r="C156">
        <f>ROUND(SUM('OD By TOD'!C156:N156), 0)</f>
        <v>0</v>
      </c>
      <c r="D156">
        <f>ROUND('OD By TOD'!O156, 0)</f>
        <v>13</v>
      </c>
      <c r="E156" s="1">
        <f>ROUND(SUM('OD By TOD'!P156:AA156), 0)</f>
        <v>89</v>
      </c>
      <c r="F156">
        <f>ROUND(SUM('OD By TOD'!AA156:AS156), 0)</f>
        <v>41</v>
      </c>
      <c r="G156">
        <f>ROUND('OD By TOD'!AT156, 0)</f>
        <v>90</v>
      </c>
    </row>
    <row r="157" spans="1:7" x14ac:dyDescent="0.35">
      <c r="A157">
        <v>49</v>
      </c>
      <c r="B157">
        <v>31</v>
      </c>
      <c r="C157">
        <f>ROUND(SUM('OD By TOD'!C157:N157), 0)</f>
        <v>0</v>
      </c>
      <c r="D157">
        <f>ROUND('OD By TOD'!O157, 0)</f>
        <v>1</v>
      </c>
      <c r="E157" s="1">
        <f>ROUND(SUM('OD By TOD'!P157:AA157), 0)</f>
        <v>4</v>
      </c>
      <c r="F157">
        <f>ROUND(SUM('OD By TOD'!AA157:AS157), 0)</f>
        <v>2</v>
      </c>
      <c r="G157">
        <f>ROUND('OD By TOD'!AT157, 0)</f>
        <v>4</v>
      </c>
    </row>
    <row r="158" spans="1:7" x14ac:dyDescent="0.35">
      <c r="A158">
        <v>49</v>
      </c>
      <c r="B158">
        <v>45</v>
      </c>
      <c r="C158">
        <f>ROUND(SUM('OD By TOD'!C158:N158), 0)</f>
        <v>0</v>
      </c>
      <c r="D158">
        <f>ROUND('OD By TOD'!O158, 0)</f>
        <v>1</v>
      </c>
      <c r="E158" s="1">
        <f>ROUND(SUM('OD By TOD'!P158:AA158), 0)</f>
        <v>4</v>
      </c>
      <c r="F158">
        <f>ROUND(SUM('OD By TOD'!AA158:AS158), 0)</f>
        <v>2</v>
      </c>
      <c r="G158">
        <f>ROUND('OD By TOD'!AT158, 0)</f>
        <v>4</v>
      </c>
    </row>
    <row r="159" spans="1:7" x14ac:dyDescent="0.35">
      <c r="A159">
        <v>49</v>
      </c>
      <c r="B159">
        <v>56</v>
      </c>
      <c r="C159">
        <f>ROUND(SUM('OD By TOD'!C159:N159), 0)</f>
        <v>0</v>
      </c>
      <c r="D159">
        <f>ROUND('OD By TOD'!O159, 0)</f>
        <v>1</v>
      </c>
      <c r="E159" s="1">
        <f>ROUND(SUM('OD By TOD'!P159:AA159), 0)</f>
        <v>4</v>
      </c>
      <c r="F159">
        <f>ROUND(SUM('OD By TOD'!AA159:AS159), 0)</f>
        <v>2</v>
      </c>
      <c r="G159">
        <f>ROUND('OD By TOD'!AT159, 0)</f>
        <v>4</v>
      </c>
    </row>
    <row r="160" spans="1:7" x14ac:dyDescent="0.35">
      <c r="A160">
        <v>49</v>
      </c>
      <c r="B160">
        <v>57</v>
      </c>
      <c r="C160">
        <f>ROUND(SUM('OD By TOD'!C160:N160), 0)</f>
        <v>0</v>
      </c>
      <c r="D160">
        <f>ROUND('OD By TOD'!O160, 0)</f>
        <v>13</v>
      </c>
      <c r="E160" s="1">
        <f>ROUND(SUM('OD By TOD'!P160:AA160), 0)</f>
        <v>89</v>
      </c>
      <c r="F160">
        <f>ROUND(SUM('OD By TOD'!AA160:AS160), 0)</f>
        <v>41</v>
      </c>
      <c r="G160">
        <f>ROUND('OD By TOD'!AT160, 0)</f>
        <v>90</v>
      </c>
    </row>
    <row r="161" spans="1:7" x14ac:dyDescent="0.35">
      <c r="A161">
        <v>49</v>
      </c>
      <c r="B161">
        <v>77</v>
      </c>
      <c r="C161">
        <f>ROUND(SUM('OD By TOD'!C161:N161), 0)</f>
        <v>0</v>
      </c>
      <c r="D161">
        <f>ROUND('OD By TOD'!O161, 0)</f>
        <v>13</v>
      </c>
      <c r="E161" s="1">
        <f>ROUND(SUM('OD By TOD'!P161:AA161), 0)</f>
        <v>89</v>
      </c>
      <c r="F161">
        <f>ROUND(SUM('OD By TOD'!AA161:AS161), 0)</f>
        <v>41</v>
      </c>
      <c r="G161">
        <f>ROUND('OD By TOD'!AT161, 0)</f>
        <v>90</v>
      </c>
    </row>
    <row r="162" spans="1:7" x14ac:dyDescent="0.35">
      <c r="A162">
        <v>49</v>
      </c>
      <c r="B162">
        <v>78</v>
      </c>
      <c r="C162">
        <f>ROUND(SUM('OD By TOD'!C162:N162), 0)</f>
        <v>0</v>
      </c>
      <c r="D162">
        <f>ROUND('OD By TOD'!O162, 0)</f>
        <v>1</v>
      </c>
      <c r="E162" s="1">
        <f>ROUND(SUM('OD By TOD'!P162:AA162), 0)</f>
        <v>4</v>
      </c>
      <c r="F162">
        <f>ROUND(SUM('OD By TOD'!AA162:AS162), 0)</f>
        <v>2</v>
      </c>
      <c r="G162">
        <f>ROUND('OD By TOD'!AT162, 0)</f>
        <v>4</v>
      </c>
    </row>
    <row r="163" spans="1:7" x14ac:dyDescent="0.35">
      <c r="A163">
        <v>49</v>
      </c>
      <c r="B163">
        <v>92</v>
      </c>
      <c r="C163">
        <f>ROUND(SUM('OD By TOD'!C163:N163), 0)</f>
        <v>0</v>
      </c>
      <c r="D163">
        <f>ROUND('OD By TOD'!O163, 0)</f>
        <v>13</v>
      </c>
      <c r="E163" s="1">
        <f>ROUND(SUM('OD By TOD'!P163:AA163), 0)</f>
        <v>89</v>
      </c>
      <c r="F163">
        <f>ROUND(SUM('OD By TOD'!AA163:AS163), 0)</f>
        <v>41</v>
      </c>
      <c r="G163">
        <f>ROUND('OD By TOD'!AT163, 0)</f>
        <v>90</v>
      </c>
    </row>
    <row r="164" spans="1:7" x14ac:dyDescent="0.35">
      <c r="A164">
        <v>49</v>
      </c>
      <c r="B164">
        <v>95</v>
      </c>
      <c r="C164">
        <f>ROUND(SUM('OD By TOD'!C164:N164), 0)</f>
        <v>0</v>
      </c>
      <c r="D164">
        <f>ROUND('OD By TOD'!O164, 0)</f>
        <v>1</v>
      </c>
      <c r="E164" s="1">
        <f>ROUND(SUM('OD By TOD'!P164:AA164), 0)</f>
        <v>4</v>
      </c>
      <c r="F164">
        <f>ROUND(SUM('OD By TOD'!AA164:AS164), 0)</f>
        <v>2</v>
      </c>
      <c r="G164">
        <f>ROUND('OD By TOD'!AT164, 0)</f>
        <v>4</v>
      </c>
    </row>
    <row r="165" spans="1:7" x14ac:dyDescent="0.35">
      <c r="A165">
        <v>49</v>
      </c>
      <c r="B165">
        <v>100</v>
      </c>
      <c r="C165">
        <f>ROUND(SUM('OD By TOD'!C165:N165), 0)</f>
        <v>0</v>
      </c>
      <c r="D165">
        <f>ROUND('OD By TOD'!O165, 0)</f>
        <v>1</v>
      </c>
      <c r="E165" s="1">
        <f>ROUND(SUM('OD By TOD'!P165:AA165), 0)</f>
        <v>4</v>
      </c>
      <c r="F165">
        <f>ROUND(SUM('OD By TOD'!AA165:AS165), 0)</f>
        <v>2</v>
      </c>
      <c r="G165">
        <f>ROUND('OD By TOD'!AT165, 0)</f>
        <v>4</v>
      </c>
    </row>
    <row r="166" spans="1:7" x14ac:dyDescent="0.35">
      <c r="A166">
        <v>49</v>
      </c>
      <c r="B166">
        <v>104</v>
      </c>
      <c r="C166">
        <f>ROUND(SUM('OD By TOD'!C166:N166), 0)</f>
        <v>0</v>
      </c>
      <c r="D166">
        <f>ROUND('OD By TOD'!O166, 0)</f>
        <v>13</v>
      </c>
      <c r="E166" s="1">
        <f>ROUND(SUM('OD By TOD'!P166:AA166), 0)</f>
        <v>89</v>
      </c>
      <c r="F166">
        <f>ROUND(SUM('OD By TOD'!AA166:AS166), 0)</f>
        <v>41</v>
      </c>
      <c r="G166">
        <f>ROUND('OD By TOD'!AT166, 0)</f>
        <v>90</v>
      </c>
    </row>
    <row r="167" spans="1:7" x14ac:dyDescent="0.35">
      <c r="A167">
        <v>59</v>
      </c>
      <c r="B167">
        <v>16</v>
      </c>
      <c r="C167">
        <f>ROUND(SUM('OD By TOD'!C167:N167), 0)</f>
        <v>0</v>
      </c>
      <c r="D167">
        <f>ROUND('OD By TOD'!O167, 0)</f>
        <v>13</v>
      </c>
      <c r="E167" s="1">
        <f>ROUND(SUM('OD By TOD'!P167:AA167), 0)</f>
        <v>89</v>
      </c>
      <c r="F167">
        <f>ROUND(SUM('OD By TOD'!AA167:AS167), 0)</f>
        <v>41</v>
      </c>
      <c r="G167">
        <f>ROUND('OD By TOD'!AT167, 0)</f>
        <v>90</v>
      </c>
    </row>
    <row r="168" spans="1:7" x14ac:dyDescent="0.35">
      <c r="A168">
        <v>59</v>
      </c>
      <c r="B168">
        <v>31</v>
      </c>
      <c r="C168">
        <f>ROUND(SUM('OD By TOD'!C168:N168), 0)</f>
        <v>0</v>
      </c>
      <c r="D168">
        <f>ROUND('OD By TOD'!O168, 0)</f>
        <v>1</v>
      </c>
      <c r="E168" s="1">
        <f>ROUND(SUM('OD By TOD'!P168:AA168), 0)</f>
        <v>4</v>
      </c>
      <c r="F168">
        <f>ROUND(SUM('OD By TOD'!AA168:AS168), 0)</f>
        <v>2</v>
      </c>
      <c r="G168">
        <f>ROUND('OD By TOD'!AT168, 0)</f>
        <v>4</v>
      </c>
    </row>
    <row r="169" spans="1:7" x14ac:dyDescent="0.35">
      <c r="A169">
        <v>59</v>
      </c>
      <c r="B169">
        <v>45</v>
      </c>
      <c r="C169">
        <f>ROUND(SUM('OD By TOD'!C169:N169), 0)</f>
        <v>0</v>
      </c>
      <c r="D169">
        <f>ROUND('OD By TOD'!O169, 0)</f>
        <v>1</v>
      </c>
      <c r="E169" s="1">
        <f>ROUND(SUM('OD By TOD'!P169:AA169), 0)</f>
        <v>4</v>
      </c>
      <c r="F169">
        <f>ROUND(SUM('OD By TOD'!AA169:AS169), 0)</f>
        <v>2</v>
      </c>
      <c r="G169">
        <f>ROUND('OD By TOD'!AT169, 0)</f>
        <v>4</v>
      </c>
    </row>
    <row r="170" spans="1:7" x14ac:dyDescent="0.35">
      <c r="A170">
        <v>59</v>
      </c>
      <c r="B170">
        <v>56</v>
      </c>
      <c r="C170">
        <f>ROUND(SUM('OD By TOD'!C170:N170), 0)</f>
        <v>0</v>
      </c>
      <c r="D170">
        <f>ROUND('OD By TOD'!O170, 0)</f>
        <v>1</v>
      </c>
      <c r="E170" s="1">
        <f>ROUND(SUM('OD By TOD'!P170:AA170), 0)</f>
        <v>4</v>
      </c>
      <c r="F170">
        <f>ROUND(SUM('OD By TOD'!AA170:AS170), 0)</f>
        <v>2</v>
      </c>
      <c r="G170">
        <f>ROUND('OD By TOD'!AT170, 0)</f>
        <v>4</v>
      </c>
    </row>
    <row r="171" spans="1:7" x14ac:dyDescent="0.35">
      <c r="A171">
        <v>59</v>
      </c>
      <c r="B171">
        <v>57</v>
      </c>
      <c r="C171">
        <f>ROUND(SUM('OD By TOD'!C171:N171), 0)</f>
        <v>0</v>
      </c>
      <c r="D171">
        <f>ROUND('OD By TOD'!O171, 0)</f>
        <v>13</v>
      </c>
      <c r="E171" s="1">
        <f>ROUND(SUM('OD By TOD'!P171:AA171), 0)</f>
        <v>89</v>
      </c>
      <c r="F171">
        <f>ROUND(SUM('OD By TOD'!AA171:AS171), 0)</f>
        <v>41</v>
      </c>
      <c r="G171">
        <f>ROUND('OD By TOD'!AT171, 0)</f>
        <v>90</v>
      </c>
    </row>
    <row r="172" spans="1:7" x14ac:dyDescent="0.35">
      <c r="A172">
        <v>59</v>
      </c>
      <c r="B172">
        <v>77</v>
      </c>
      <c r="C172">
        <f>ROUND(SUM('OD By TOD'!C172:N172), 0)</f>
        <v>0</v>
      </c>
      <c r="D172">
        <f>ROUND('OD By TOD'!O172, 0)</f>
        <v>13</v>
      </c>
      <c r="E172" s="1">
        <f>ROUND(SUM('OD By TOD'!P172:AA172), 0)</f>
        <v>89</v>
      </c>
      <c r="F172">
        <f>ROUND(SUM('OD By TOD'!AA172:AS172), 0)</f>
        <v>41</v>
      </c>
      <c r="G172">
        <f>ROUND('OD By TOD'!AT172, 0)</f>
        <v>90</v>
      </c>
    </row>
    <row r="173" spans="1:7" x14ac:dyDescent="0.35">
      <c r="A173">
        <v>59</v>
      </c>
      <c r="B173">
        <v>78</v>
      </c>
      <c r="C173">
        <f>ROUND(SUM('OD By TOD'!C173:N173), 0)</f>
        <v>0</v>
      </c>
      <c r="D173">
        <f>ROUND('OD By TOD'!O173, 0)</f>
        <v>1</v>
      </c>
      <c r="E173" s="1">
        <f>ROUND(SUM('OD By TOD'!P173:AA173), 0)</f>
        <v>4</v>
      </c>
      <c r="F173">
        <f>ROUND(SUM('OD By TOD'!AA173:AS173), 0)</f>
        <v>2</v>
      </c>
      <c r="G173">
        <f>ROUND('OD By TOD'!AT173, 0)</f>
        <v>4</v>
      </c>
    </row>
    <row r="174" spans="1:7" x14ac:dyDescent="0.35">
      <c r="A174">
        <v>59</v>
      </c>
      <c r="B174">
        <v>92</v>
      </c>
      <c r="C174">
        <f>ROUND(SUM('OD By TOD'!C174:N174), 0)</f>
        <v>0</v>
      </c>
      <c r="D174">
        <f>ROUND('OD By TOD'!O174, 0)</f>
        <v>13</v>
      </c>
      <c r="E174" s="1">
        <f>ROUND(SUM('OD By TOD'!P174:AA174), 0)</f>
        <v>89</v>
      </c>
      <c r="F174">
        <f>ROUND(SUM('OD By TOD'!AA174:AS174), 0)</f>
        <v>41</v>
      </c>
      <c r="G174">
        <f>ROUND('OD By TOD'!AT174, 0)</f>
        <v>90</v>
      </c>
    </row>
    <row r="175" spans="1:7" x14ac:dyDescent="0.35">
      <c r="A175">
        <v>59</v>
      </c>
      <c r="B175">
        <v>95</v>
      </c>
      <c r="C175">
        <f>ROUND(SUM('OD By TOD'!C175:N175), 0)</f>
        <v>0</v>
      </c>
      <c r="D175">
        <f>ROUND('OD By TOD'!O175, 0)</f>
        <v>1</v>
      </c>
      <c r="E175" s="1">
        <f>ROUND(SUM('OD By TOD'!P175:AA175), 0)</f>
        <v>4</v>
      </c>
      <c r="F175">
        <f>ROUND(SUM('OD By TOD'!AA175:AS175), 0)</f>
        <v>2</v>
      </c>
      <c r="G175">
        <f>ROUND('OD By TOD'!AT175, 0)</f>
        <v>4</v>
      </c>
    </row>
    <row r="176" spans="1:7" x14ac:dyDescent="0.35">
      <c r="A176">
        <v>59</v>
      </c>
      <c r="B176">
        <v>100</v>
      </c>
      <c r="C176">
        <f>ROUND(SUM('OD By TOD'!C176:N176), 0)</f>
        <v>0</v>
      </c>
      <c r="D176">
        <f>ROUND('OD By TOD'!O176, 0)</f>
        <v>1</v>
      </c>
      <c r="E176" s="1">
        <f>ROUND(SUM('OD By TOD'!P176:AA176), 0)</f>
        <v>4</v>
      </c>
      <c r="F176">
        <f>ROUND(SUM('OD By TOD'!AA176:AS176), 0)</f>
        <v>2</v>
      </c>
      <c r="G176">
        <f>ROUND('OD By TOD'!AT176, 0)</f>
        <v>4</v>
      </c>
    </row>
    <row r="177" spans="1:7" x14ac:dyDescent="0.35">
      <c r="A177">
        <v>59</v>
      </c>
      <c r="B177">
        <v>104</v>
      </c>
      <c r="C177">
        <f>ROUND(SUM('OD By TOD'!C177:N177), 0)</f>
        <v>0</v>
      </c>
      <c r="D177">
        <f>ROUND('OD By TOD'!O177, 0)</f>
        <v>13</v>
      </c>
      <c r="E177" s="1">
        <f>ROUND(SUM('OD By TOD'!P177:AA177), 0)</f>
        <v>89</v>
      </c>
      <c r="F177">
        <f>ROUND(SUM('OD By TOD'!AA177:AS177), 0)</f>
        <v>41</v>
      </c>
      <c r="G177">
        <f>ROUND('OD By TOD'!AT177, 0)</f>
        <v>90</v>
      </c>
    </row>
    <row r="178" spans="1:7" x14ac:dyDescent="0.35">
      <c r="A178">
        <v>88</v>
      </c>
      <c r="B178">
        <v>16</v>
      </c>
      <c r="C178">
        <f>ROUND(SUM('OD By TOD'!C178:N178), 0)</f>
        <v>0</v>
      </c>
      <c r="D178">
        <f>ROUND('OD By TOD'!O178, 0)</f>
        <v>13</v>
      </c>
      <c r="E178" s="1">
        <f>ROUND(SUM('OD By TOD'!P178:AA178), 0)</f>
        <v>89</v>
      </c>
      <c r="F178">
        <f>ROUND(SUM('OD By TOD'!AA178:AS178), 0)</f>
        <v>41</v>
      </c>
      <c r="G178">
        <f>ROUND('OD By TOD'!AT178, 0)</f>
        <v>90</v>
      </c>
    </row>
    <row r="179" spans="1:7" x14ac:dyDescent="0.35">
      <c r="A179">
        <v>88</v>
      </c>
      <c r="B179">
        <v>31</v>
      </c>
      <c r="C179">
        <f>ROUND(SUM('OD By TOD'!C179:N179), 0)</f>
        <v>0</v>
      </c>
      <c r="D179">
        <f>ROUND('OD By TOD'!O179, 0)</f>
        <v>1</v>
      </c>
      <c r="E179" s="1">
        <f>ROUND(SUM('OD By TOD'!P179:AA179), 0)</f>
        <v>4</v>
      </c>
      <c r="F179">
        <f>ROUND(SUM('OD By TOD'!AA179:AS179), 0)</f>
        <v>2</v>
      </c>
      <c r="G179">
        <f>ROUND('OD By TOD'!AT179, 0)</f>
        <v>4</v>
      </c>
    </row>
    <row r="180" spans="1:7" x14ac:dyDescent="0.35">
      <c r="A180">
        <v>88</v>
      </c>
      <c r="B180">
        <v>45</v>
      </c>
      <c r="C180">
        <f>ROUND(SUM('OD By TOD'!C180:N180), 0)</f>
        <v>0</v>
      </c>
      <c r="D180">
        <f>ROUND('OD By TOD'!O180, 0)</f>
        <v>1</v>
      </c>
      <c r="E180" s="1">
        <f>ROUND(SUM('OD By TOD'!P180:AA180), 0)</f>
        <v>4</v>
      </c>
      <c r="F180">
        <f>ROUND(SUM('OD By TOD'!AA180:AS180), 0)</f>
        <v>2</v>
      </c>
      <c r="G180">
        <f>ROUND('OD By TOD'!AT180, 0)</f>
        <v>4</v>
      </c>
    </row>
    <row r="181" spans="1:7" x14ac:dyDescent="0.35">
      <c r="A181">
        <v>88</v>
      </c>
      <c r="B181">
        <v>56</v>
      </c>
      <c r="C181">
        <f>ROUND(SUM('OD By TOD'!C181:N181), 0)</f>
        <v>0</v>
      </c>
      <c r="D181">
        <f>ROUND('OD By TOD'!O181, 0)</f>
        <v>1</v>
      </c>
      <c r="E181" s="1">
        <f>ROUND(SUM('OD By TOD'!P181:AA181), 0)</f>
        <v>4</v>
      </c>
      <c r="F181">
        <f>ROUND(SUM('OD By TOD'!AA181:AS181), 0)</f>
        <v>2</v>
      </c>
      <c r="G181">
        <f>ROUND('OD By TOD'!AT181, 0)</f>
        <v>4</v>
      </c>
    </row>
    <row r="182" spans="1:7" x14ac:dyDescent="0.35">
      <c r="A182">
        <v>88</v>
      </c>
      <c r="B182">
        <v>57</v>
      </c>
      <c r="C182">
        <f>ROUND(SUM('OD By TOD'!C182:N182), 0)</f>
        <v>0</v>
      </c>
      <c r="D182">
        <f>ROUND('OD By TOD'!O182, 0)</f>
        <v>13</v>
      </c>
      <c r="E182" s="1">
        <f>ROUND(SUM('OD By TOD'!P182:AA182), 0)</f>
        <v>89</v>
      </c>
      <c r="F182">
        <f>ROUND(SUM('OD By TOD'!AA182:AS182), 0)</f>
        <v>41</v>
      </c>
      <c r="G182">
        <f>ROUND('OD By TOD'!AT182, 0)</f>
        <v>90</v>
      </c>
    </row>
    <row r="183" spans="1:7" x14ac:dyDescent="0.35">
      <c r="A183">
        <v>88</v>
      </c>
      <c r="B183">
        <v>77</v>
      </c>
      <c r="C183">
        <f>ROUND(SUM('OD By TOD'!C183:N183), 0)</f>
        <v>0</v>
      </c>
      <c r="D183">
        <f>ROUND('OD By TOD'!O183, 0)</f>
        <v>13</v>
      </c>
      <c r="E183" s="1">
        <f>ROUND(SUM('OD By TOD'!P183:AA183), 0)</f>
        <v>89</v>
      </c>
      <c r="F183">
        <f>ROUND(SUM('OD By TOD'!AA183:AS183), 0)</f>
        <v>41</v>
      </c>
      <c r="G183">
        <f>ROUND('OD By TOD'!AT183, 0)</f>
        <v>90</v>
      </c>
    </row>
    <row r="184" spans="1:7" x14ac:dyDescent="0.35">
      <c r="A184">
        <v>88</v>
      </c>
      <c r="B184">
        <v>78</v>
      </c>
      <c r="C184">
        <f>ROUND(SUM('OD By TOD'!C184:N184), 0)</f>
        <v>0</v>
      </c>
      <c r="D184">
        <f>ROUND('OD By TOD'!O184, 0)</f>
        <v>1</v>
      </c>
      <c r="E184" s="1">
        <f>ROUND(SUM('OD By TOD'!P184:AA184), 0)</f>
        <v>4</v>
      </c>
      <c r="F184">
        <f>ROUND(SUM('OD By TOD'!AA184:AS184), 0)</f>
        <v>2</v>
      </c>
      <c r="G184">
        <f>ROUND('OD By TOD'!AT184, 0)</f>
        <v>4</v>
      </c>
    </row>
    <row r="185" spans="1:7" x14ac:dyDescent="0.35">
      <c r="A185">
        <v>88</v>
      </c>
      <c r="B185">
        <v>92</v>
      </c>
      <c r="C185">
        <f>ROUND(SUM('OD By TOD'!C185:N185), 0)</f>
        <v>0</v>
      </c>
      <c r="D185">
        <f>ROUND('OD By TOD'!O185, 0)</f>
        <v>13</v>
      </c>
      <c r="E185" s="1">
        <f>ROUND(SUM('OD By TOD'!P185:AA185), 0)</f>
        <v>89</v>
      </c>
      <c r="F185">
        <f>ROUND(SUM('OD By TOD'!AA185:AS185), 0)</f>
        <v>41</v>
      </c>
      <c r="G185">
        <f>ROUND('OD By TOD'!AT185, 0)</f>
        <v>90</v>
      </c>
    </row>
    <row r="186" spans="1:7" x14ac:dyDescent="0.35">
      <c r="A186">
        <v>88</v>
      </c>
      <c r="B186">
        <v>95</v>
      </c>
      <c r="C186">
        <f>ROUND(SUM('OD By TOD'!C186:N186), 0)</f>
        <v>0</v>
      </c>
      <c r="D186">
        <f>ROUND('OD By TOD'!O186, 0)</f>
        <v>1</v>
      </c>
      <c r="E186" s="1">
        <f>ROUND(SUM('OD By TOD'!P186:AA186), 0)</f>
        <v>4</v>
      </c>
      <c r="F186">
        <f>ROUND(SUM('OD By TOD'!AA186:AS186), 0)</f>
        <v>2</v>
      </c>
      <c r="G186">
        <f>ROUND('OD By TOD'!AT186, 0)</f>
        <v>4</v>
      </c>
    </row>
    <row r="187" spans="1:7" x14ac:dyDescent="0.35">
      <c r="A187">
        <v>88</v>
      </c>
      <c r="B187">
        <v>100</v>
      </c>
      <c r="C187">
        <f>ROUND(SUM('OD By TOD'!C187:N187), 0)</f>
        <v>0</v>
      </c>
      <c r="D187">
        <f>ROUND('OD By TOD'!O187, 0)</f>
        <v>1</v>
      </c>
      <c r="E187" s="1">
        <f>ROUND(SUM('OD By TOD'!P187:AA187), 0)</f>
        <v>4</v>
      </c>
      <c r="F187">
        <f>ROUND(SUM('OD By TOD'!AA187:AS187), 0)</f>
        <v>2</v>
      </c>
      <c r="G187">
        <f>ROUND('OD By TOD'!AT187, 0)</f>
        <v>4</v>
      </c>
    </row>
    <row r="188" spans="1:7" x14ac:dyDescent="0.35">
      <c r="A188">
        <v>88</v>
      </c>
      <c r="B188">
        <v>104</v>
      </c>
      <c r="C188">
        <f>ROUND(SUM('OD By TOD'!C188:N188), 0)</f>
        <v>0</v>
      </c>
      <c r="D188">
        <f>ROUND('OD By TOD'!O188, 0)</f>
        <v>13</v>
      </c>
      <c r="E188" s="1">
        <f>ROUND(SUM('OD By TOD'!P188:AA188), 0)</f>
        <v>89</v>
      </c>
      <c r="F188">
        <f>ROUND(SUM('OD By TOD'!AA188:AS188), 0)</f>
        <v>41</v>
      </c>
      <c r="G188">
        <f>ROUND('OD By TOD'!AT188, 0)</f>
        <v>90</v>
      </c>
    </row>
    <row r="189" spans="1:7" x14ac:dyDescent="0.35">
      <c r="A189">
        <v>94</v>
      </c>
      <c r="B189">
        <v>16</v>
      </c>
      <c r="C189">
        <f>ROUND(SUM('OD By TOD'!C189:N189), 0)</f>
        <v>0</v>
      </c>
      <c r="D189">
        <f>ROUND('OD By TOD'!O189, 0)</f>
        <v>57</v>
      </c>
      <c r="E189" s="1">
        <f>ROUND(SUM('OD By TOD'!P189:AA189), 0)</f>
        <v>1254</v>
      </c>
      <c r="F189">
        <f>ROUND(SUM('OD By TOD'!AA189:AS189), 0)</f>
        <v>101</v>
      </c>
      <c r="G189">
        <f>ROUND('OD By TOD'!AT189, 0)</f>
        <v>0</v>
      </c>
    </row>
    <row r="190" spans="1:7" x14ac:dyDescent="0.35">
      <c r="A190">
        <v>94</v>
      </c>
      <c r="B190">
        <v>31</v>
      </c>
      <c r="C190">
        <f>ROUND(SUM('OD By TOD'!C190:N190), 0)</f>
        <v>0</v>
      </c>
      <c r="D190">
        <f>ROUND('OD By TOD'!O190, 0)</f>
        <v>2</v>
      </c>
      <c r="E190" s="1">
        <f>ROUND(SUM('OD By TOD'!P190:AA190), 0)</f>
        <v>55</v>
      </c>
      <c r="F190">
        <f>ROUND(SUM('OD By TOD'!AA190:AS190), 0)</f>
        <v>4</v>
      </c>
      <c r="G190">
        <f>ROUND('OD By TOD'!AT190, 0)</f>
        <v>0</v>
      </c>
    </row>
    <row r="191" spans="1:7" x14ac:dyDescent="0.35">
      <c r="A191">
        <v>94</v>
      </c>
      <c r="B191">
        <v>45</v>
      </c>
      <c r="C191">
        <f>ROUND(SUM('OD By TOD'!C191:N191), 0)</f>
        <v>0</v>
      </c>
      <c r="D191">
        <f>ROUND('OD By TOD'!O191, 0)</f>
        <v>2</v>
      </c>
      <c r="E191" s="1">
        <f>ROUND(SUM('OD By TOD'!P191:AA191), 0)</f>
        <v>55</v>
      </c>
      <c r="F191">
        <f>ROUND(SUM('OD By TOD'!AA191:AS191), 0)</f>
        <v>4</v>
      </c>
      <c r="G191">
        <f>ROUND('OD By TOD'!AT191, 0)</f>
        <v>0</v>
      </c>
    </row>
    <row r="192" spans="1:7" x14ac:dyDescent="0.35">
      <c r="A192">
        <v>94</v>
      </c>
      <c r="B192">
        <v>56</v>
      </c>
      <c r="C192">
        <f>ROUND(SUM('OD By TOD'!C192:N192), 0)</f>
        <v>0</v>
      </c>
      <c r="D192">
        <f>ROUND('OD By TOD'!O192, 0)</f>
        <v>2</v>
      </c>
      <c r="E192" s="1">
        <f>ROUND(SUM('OD By TOD'!P192:AA192), 0)</f>
        <v>55</v>
      </c>
      <c r="F192">
        <f>ROUND(SUM('OD By TOD'!AA192:AS192), 0)</f>
        <v>4</v>
      </c>
      <c r="G192">
        <f>ROUND('OD By TOD'!AT192, 0)</f>
        <v>0</v>
      </c>
    </row>
    <row r="193" spans="1:7" x14ac:dyDescent="0.35">
      <c r="A193">
        <v>94</v>
      </c>
      <c r="B193">
        <v>57</v>
      </c>
      <c r="C193">
        <f>ROUND(SUM('OD By TOD'!C193:N193), 0)</f>
        <v>0</v>
      </c>
      <c r="D193">
        <f>ROUND('OD By TOD'!O193, 0)</f>
        <v>57</v>
      </c>
      <c r="E193" s="1">
        <f>ROUND(SUM('OD By TOD'!P193:AA193), 0)</f>
        <v>1254</v>
      </c>
      <c r="F193">
        <f>ROUND(SUM('OD By TOD'!AA193:AS193), 0)</f>
        <v>101</v>
      </c>
      <c r="G193">
        <f>ROUND('OD By TOD'!AT193, 0)</f>
        <v>0</v>
      </c>
    </row>
    <row r="194" spans="1:7" x14ac:dyDescent="0.35">
      <c r="A194">
        <v>94</v>
      </c>
      <c r="B194">
        <v>77</v>
      </c>
      <c r="C194">
        <f>ROUND(SUM('OD By TOD'!C194:N194), 0)</f>
        <v>0</v>
      </c>
      <c r="D194">
        <f>ROUND('OD By TOD'!O194, 0)</f>
        <v>57</v>
      </c>
      <c r="E194" s="1">
        <f>ROUND(SUM('OD By TOD'!P194:AA194), 0)</f>
        <v>1254</v>
      </c>
      <c r="F194">
        <f>ROUND(SUM('OD By TOD'!AA194:AS194), 0)</f>
        <v>101</v>
      </c>
      <c r="G194">
        <f>ROUND('OD By TOD'!AT194, 0)</f>
        <v>0</v>
      </c>
    </row>
    <row r="195" spans="1:7" x14ac:dyDescent="0.35">
      <c r="A195">
        <v>94</v>
      </c>
      <c r="B195">
        <v>78</v>
      </c>
      <c r="C195">
        <f>ROUND(SUM('OD By TOD'!C195:N195), 0)</f>
        <v>0</v>
      </c>
      <c r="D195">
        <f>ROUND('OD By TOD'!O195, 0)</f>
        <v>2</v>
      </c>
      <c r="E195" s="1">
        <f>ROUND(SUM('OD By TOD'!P195:AA195), 0)</f>
        <v>55</v>
      </c>
      <c r="F195">
        <f>ROUND(SUM('OD By TOD'!AA195:AS195), 0)</f>
        <v>4</v>
      </c>
      <c r="G195">
        <f>ROUND('OD By TOD'!AT195, 0)</f>
        <v>0</v>
      </c>
    </row>
    <row r="196" spans="1:7" x14ac:dyDescent="0.35">
      <c r="A196">
        <v>94</v>
      </c>
      <c r="B196">
        <v>92</v>
      </c>
      <c r="C196">
        <f>ROUND(SUM('OD By TOD'!C196:N196), 0)</f>
        <v>0</v>
      </c>
      <c r="D196">
        <f>ROUND('OD By TOD'!O196, 0)</f>
        <v>57</v>
      </c>
      <c r="E196" s="1">
        <f>ROUND(SUM('OD By TOD'!P196:AA196), 0)</f>
        <v>1254</v>
      </c>
      <c r="F196">
        <f>ROUND(SUM('OD By TOD'!AA196:AS196), 0)</f>
        <v>101</v>
      </c>
      <c r="G196">
        <f>ROUND('OD By TOD'!AT196, 0)</f>
        <v>0</v>
      </c>
    </row>
    <row r="197" spans="1:7" x14ac:dyDescent="0.35">
      <c r="A197">
        <v>94</v>
      </c>
      <c r="B197">
        <v>95</v>
      </c>
      <c r="C197">
        <f>ROUND(SUM('OD By TOD'!C197:N197), 0)</f>
        <v>0</v>
      </c>
      <c r="D197">
        <f>ROUND('OD By TOD'!O197, 0)</f>
        <v>2</v>
      </c>
      <c r="E197" s="1">
        <f>ROUND(SUM('OD By TOD'!P197:AA197), 0)</f>
        <v>55</v>
      </c>
      <c r="F197">
        <f>ROUND(SUM('OD By TOD'!AA197:AS197), 0)</f>
        <v>4</v>
      </c>
      <c r="G197">
        <f>ROUND('OD By TOD'!AT197, 0)</f>
        <v>0</v>
      </c>
    </row>
    <row r="198" spans="1:7" x14ac:dyDescent="0.35">
      <c r="A198">
        <v>94</v>
      </c>
      <c r="B198">
        <v>100</v>
      </c>
      <c r="C198">
        <f>ROUND(SUM('OD By TOD'!C198:N198), 0)</f>
        <v>0</v>
      </c>
      <c r="D198">
        <f>ROUND('OD By TOD'!O198, 0)</f>
        <v>2</v>
      </c>
      <c r="E198" s="1">
        <f>ROUND(SUM('OD By TOD'!P198:AA198), 0)</f>
        <v>55</v>
      </c>
      <c r="F198">
        <f>ROUND(SUM('OD By TOD'!AA198:AS198), 0)</f>
        <v>4</v>
      </c>
      <c r="G198">
        <f>ROUND('OD By TOD'!AT198, 0)</f>
        <v>0</v>
      </c>
    </row>
    <row r="199" spans="1:7" x14ac:dyDescent="0.35">
      <c r="A199">
        <v>94</v>
      </c>
      <c r="B199">
        <v>104</v>
      </c>
      <c r="C199">
        <f>ROUND(SUM('OD By TOD'!C199:N199), 0)</f>
        <v>0</v>
      </c>
      <c r="D199">
        <f>ROUND('OD By TOD'!O199, 0)</f>
        <v>57</v>
      </c>
      <c r="E199" s="1">
        <f>ROUND(SUM('OD By TOD'!P199:AA199), 0)</f>
        <v>1254</v>
      </c>
      <c r="F199">
        <f>ROUND(SUM('OD By TOD'!AA199:AS199), 0)</f>
        <v>101</v>
      </c>
      <c r="G199">
        <f>ROUND('OD By TOD'!AT199, 0)</f>
        <v>0</v>
      </c>
    </row>
    <row r="200" spans="1:7" x14ac:dyDescent="0.35">
      <c r="A200" s="4" t="s">
        <v>49</v>
      </c>
      <c r="B200" s="4"/>
      <c r="C200">
        <f>ROUND(SUM('OD By TOD'!C200:N200), 0)</f>
        <v>72968</v>
      </c>
      <c r="D200">
        <f>ROUND('OD By TOD'!O200, 0)</f>
        <v>8960</v>
      </c>
      <c r="E200" s="1">
        <f>ROUND(SUM('OD By TOD'!P200:AA200), 0)</f>
        <v>82657</v>
      </c>
      <c r="F200">
        <f>ROUND(SUM('OD By TOD'!AA200:AS200), 0)</f>
        <v>21214</v>
      </c>
      <c r="G200">
        <f>ROUND('OD By TOD'!AT200, 0)</f>
        <v>5620</v>
      </c>
    </row>
  </sheetData>
  <mergeCells count="1">
    <mergeCell ref="A200:B20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topLeftCell="A382" workbookViewId="0">
      <selection activeCell="I2" sqref="I2:I401"/>
    </sheetView>
  </sheetViews>
  <sheetFormatPr defaultRowHeight="14.5" x14ac:dyDescent="0.35"/>
  <cols>
    <col min="2" max="2" width="10.36328125" bestFit="1" customWidth="1"/>
  </cols>
  <sheetData>
    <row r="1" spans="1:13" x14ac:dyDescent="0.35">
      <c r="A1" t="s">
        <v>44</v>
      </c>
      <c r="B1" t="s">
        <v>45</v>
      </c>
      <c r="C1" t="s">
        <v>50</v>
      </c>
      <c r="D1" t="s">
        <v>149</v>
      </c>
      <c r="E1" t="s">
        <v>51</v>
      </c>
      <c r="F1" t="s">
        <v>150</v>
      </c>
      <c r="G1" t="s">
        <v>151</v>
      </c>
      <c r="H1" t="s">
        <v>152</v>
      </c>
      <c r="I1" t="s">
        <v>50</v>
      </c>
      <c r="J1" t="s">
        <v>149</v>
      </c>
      <c r="K1" t="s">
        <v>51</v>
      </c>
      <c r="L1" t="s">
        <v>150</v>
      </c>
      <c r="M1" t="s">
        <v>151</v>
      </c>
    </row>
    <row r="2" spans="1:13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1.5</v>
      </c>
      <c r="I2">
        <f>C2*$H$2</f>
        <v>0</v>
      </c>
      <c r="J2">
        <f t="shared" ref="J2:M2" si="0">D2*$H$2</f>
        <v>0</v>
      </c>
      <c r="K2">
        <f t="shared" si="0"/>
        <v>0</v>
      </c>
      <c r="L2">
        <f t="shared" si="0"/>
        <v>0</v>
      </c>
      <c r="M2">
        <f t="shared" si="0"/>
        <v>0</v>
      </c>
    </row>
    <row r="3" spans="1:13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I3">
        <f t="shared" ref="I3:I66" si="1">C3*$H$2</f>
        <v>0</v>
      </c>
      <c r="J3">
        <f t="shared" ref="J3:J66" si="2">D3*$H$2</f>
        <v>0</v>
      </c>
      <c r="K3">
        <f t="shared" ref="K3:K66" si="3">E3*$H$2</f>
        <v>0</v>
      </c>
      <c r="L3">
        <f t="shared" ref="L3:L66" si="4">F3*$H$2</f>
        <v>0</v>
      </c>
      <c r="M3">
        <f t="shared" ref="M3:M66" si="5">G3*$H$2</f>
        <v>0</v>
      </c>
    </row>
    <row r="4" spans="1:13" x14ac:dyDescent="0.3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  <c r="M4">
        <f t="shared" si="5"/>
        <v>0</v>
      </c>
    </row>
    <row r="5" spans="1:13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  <c r="M5">
        <f t="shared" si="5"/>
        <v>0</v>
      </c>
    </row>
    <row r="6" spans="1:13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  <c r="M6">
        <f t="shared" si="5"/>
        <v>0</v>
      </c>
    </row>
    <row r="7" spans="1:13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  <c r="M7">
        <f t="shared" si="5"/>
        <v>0</v>
      </c>
    </row>
    <row r="8" spans="1:13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</row>
    <row r="9" spans="1:13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  <c r="M9">
        <f t="shared" si="5"/>
        <v>0</v>
      </c>
    </row>
    <row r="10" spans="1:13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0</v>
      </c>
    </row>
    <row r="11" spans="1:13" x14ac:dyDescent="0.3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0</v>
      </c>
    </row>
    <row r="12" spans="1:13" x14ac:dyDescent="0.3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  <c r="M12">
        <f t="shared" si="5"/>
        <v>0</v>
      </c>
    </row>
    <row r="13" spans="1:13" x14ac:dyDescent="0.35">
      <c r="A13">
        <v>1</v>
      </c>
      <c r="B13">
        <v>12</v>
      </c>
      <c r="C13">
        <v>3485</v>
      </c>
      <c r="D13">
        <v>158</v>
      </c>
      <c r="E13">
        <v>0</v>
      </c>
      <c r="F13">
        <v>0</v>
      </c>
      <c r="G13">
        <v>158</v>
      </c>
      <c r="I13">
        <f t="shared" si="1"/>
        <v>5227.5</v>
      </c>
      <c r="J13">
        <f t="shared" si="2"/>
        <v>237</v>
      </c>
      <c r="K13">
        <f t="shared" si="3"/>
        <v>0</v>
      </c>
      <c r="L13">
        <f t="shared" si="4"/>
        <v>0</v>
      </c>
      <c r="M13">
        <f t="shared" si="5"/>
        <v>237</v>
      </c>
    </row>
    <row r="14" spans="1:13" x14ac:dyDescent="0.35">
      <c r="A14">
        <v>1</v>
      </c>
      <c r="B14">
        <v>13</v>
      </c>
      <c r="C14">
        <v>3485</v>
      </c>
      <c r="D14">
        <v>158</v>
      </c>
      <c r="E14">
        <v>0</v>
      </c>
      <c r="F14">
        <v>0</v>
      </c>
      <c r="G14">
        <v>158</v>
      </c>
      <c r="I14">
        <f t="shared" si="1"/>
        <v>5227.5</v>
      </c>
      <c r="J14">
        <f t="shared" si="2"/>
        <v>237</v>
      </c>
      <c r="K14">
        <f t="shared" si="3"/>
        <v>0</v>
      </c>
      <c r="L14">
        <f t="shared" si="4"/>
        <v>0</v>
      </c>
      <c r="M14">
        <f t="shared" si="5"/>
        <v>237</v>
      </c>
    </row>
    <row r="15" spans="1:13" x14ac:dyDescent="0.35">
      <c r="A15">
        <v>1</v>
      </c>
      <c r="B15">
        <v>14</v>
      </c>
      <c r="C15">
        <v>1742</v>
      </c>
      <c r="D15">
        <v>79</v>
      </c>
      <c r="E15">
        <v>0</v>
      </c>
      <c r="F15">
        <v>0</v>
      </c>
      <c r="G15">
        <v>79</v>
      </c>
      <c r="I15">
        <f t="shared" si="1"/>
        <v>2613</v>
      </c>
      <c r="J15">
        <f t="shared" si="2"/>
        <v>118.5</v>
      </c>
      <c r="K15">
        <f t="shared" si="3"/>
        <v>0</v>
      </c>
      <c r="L15">
        <f t="shared" si="4"/>
        <v>0</v>
      </c>
      <c r="M15">
        <f t="shared" si="5"/>
        <v>118.5</v>
      </c>
    </row>
    <row r="16" spans="1:13" x14ac:dyDescent="0.35">
      <c r="A16">
        <v>1</v>
      </c>
      <c r="B16">
        <v>15</v>
      </c>
      <c r="C16">
        <v>3485</v>
      </c>
      <c r="D16">
        <v>158</v>
      </c>
      <c r="E16">
        <v>0</v>
      </c>
      <c r="F16">
        <v>0</v>
      </c>
      <c r="G16">
        <v>158</v>
      </c>
      <c r="I16">
        <f t="shared" si="1"/>
        <v>5227.5</v>
      </c>
      <c r="J16">
        <f t="shared" si="2"/>
        <v>237</v>
      </c>
      <c r="K16">
        <f t="shared" si="3"/>
        <v>0</v>
      </c>
      <c r="L16">
        <f t="shared" si="4"/>
        <v>0</v>
      </c>
      <c r="M16">
        <f t="shared" si="5"/>
        <v>237</v>
      </c>
    </row>
    <row r="17" spans="1:13" x14ac:dyDescent="0.35">
      <c r="A17">
        <v>1</v>
      </c>
      <c r="B17">
        <v>16</v>
      </c>
      <c r="C17">
        <v>148</v>
      </c>
      <c r="D17">
        <v>272</v>
      </c>
      <c r="E17">
        <v>1330</v>
      </c>
      <c r="F17">
        <v>1008</v>
      </c>
      <c r="G17">
        <v>31</v>
      </c>
      <c r="I17">
        <f t="shared" si="1"/>
        <v>222</v>
      </c>
      <c r="J17">
        <f t="shared" si="2"/>
        <v>408</v>
      </c>
      <c r="K17">
        <f t="shared" si="3"/>
        <v>1995</v>
      </c>
      <c r="L17">
        <f t="shared" si="4"/>
        <v>1512</v>
      </c>
      <c r="M17">
        <f t="shared" si="5"/>
        <v>46.5</v>
      </c>
    </row>
    <row r="18" spans="1:13" x14ac:dyDescent="0.35">
      <c r="A18">
        <v>1</v>
      </c>
      <c r="B18">
        <v>17</v>
      </c>
      <c r="C18">
        <v>89</v>
      </c>
      <c r="D18">
        <v>52</v>
      </c>
      <c r="E18">
        <v>72</v>
      </c>
      <c r="F18">
        <v>4</v>
      </c>
      <c r="G18">
        <v>13</v>
      </c>
      <c r="I18">
        <f t="shared" si="1"/>
        <v>133.5</v>
      </c>
      <c r="J18">
        <f t="shared" si="2"/>
        <v>78</v>
      </c>
      <c r="K18">
        <f t="shared" si="3"/>
        <v>108</v>
      </c>
      <c r="L18">
        <f t="shared" si="4"/>
        <v>6</v>
      </c>
      <c r="M18">
        <f t="shared" si="5"/>
        <v>19.5</v>
      </c>
    </row>
    <row r="19" spans="1:13" x14ac:dyDescent="0.35">
      <c r="A19">
        <v>1</v>
      </c>
      <c r="B19">
        <v>18</v>
      </c>
      <c r="C19">
        <v>89</v>
      </c>
      <c r="D19">
        <v>52</v>
      </c>
      <c r="E19">
        <v>72</v>
      </c>
      <c r="F19">
        <v>4</v>
      </c>
      <c r="G19">
        <v>13</v>
      </c>
      <c r="I19">
        <f t="shared" si="1"/>
        <v>133.5</v>
      </c>
      <c r="J19">
        <f t="shared" si="2"/>
        <v>78</v>
      </c>
      <c r="K19">
        <f t="shared" si="3"/>
        <v>108</v>
      </c>
      <c r="L19">
        <f t="shared" si="4"/>
        <v>6</v>
      </c>
      <c r="M19">
        <f t="shared" si="5"/>
        <v>19.5</v>
      </c>
    </row>
    <row r="20" spans="1:13" x14ac:dyDescent="0.35">
      <c r="A20">
        <v>1</v>
      </c>
      <c r="B20">
        <v>19</v>
      </c>
      <c r="C20">
        <v>89</v>
      </c>
      <c r="D20">
        <v>52</v>
      </c>
      <c r="E20">
        <v>72</v>
      </c>
      <c r="F20">
        <v>4</v>
      </c>
      <c r="G20">
        <v>13</v>
      </c>
      <c r="I20">
        <f t="shared" si="1"/>
        <v>133.5</v>
      </c>
      <c r="J20">
        <f t="shared" si="2"/>
        <v>78</v>
      </c>
      <c r="K20">
        <f t="shared" si="3"/>
        <v>108</v>
      </c>
      <c r="L20">
        <f t="shared" si="4"/>
        <v>6</v>
      </c>
      <c r="M20">
        <f t="shared" si="5"/>
        <v>19.5</v>
      </c>
    </row>
    <row r="21" spans="1:13" x14ac:dyDescent="0.35">
      <c r="A21">
        <v>1</v>
      </c>
      <c r="B21">
        <v>20</v>
      </c>
      <c r="C21">
        <v>1254</v>
      </c>
      <c r="D21">
        <v>57</v>
      </c>
      <c r="E21">
        <v>0</v>
      </c>
      <c r="F21">
        <v>0</v>
      </c>
      <c r="G21">
        <v>57</v>
      </c>
      <c r="I21">
        <f t="shared" si="1"/>
        <v>1881</v>
      </c>
      <c r="J21">
        <f t="shared" si="2"/>
        <v>85.5</v>
      </c>
      <c r="K21">
        <f t="shared" si="3"/>
        <v>0</v>
      </c>
      <c r="L21">
        <f t="shared" si="4"/>
        <v>0</v>
      </c>
      <c r="M21">
        <f t="shared" si="5"/>
        <v>85.5</v>
      </c>
    </row>
    <row r="22" spans="1:13" x14ac:dyDescent="0.35">
      <c r="A22">
        <f>A2+1</f>
        <v>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</row>
    <row r="23" spans="1:13" x14ac:dyDescent="0.35">
      <c r="A23">
        <f t="shared" ref="A23:A86" si="6">A3+1</f>
        <v>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0</v>
      </c>
    </row>
    <row r="24" spans="1:13" x14ac:dyDescent="0.35">
      <c r="A24">
        <f t="shared" si="6"/>
        <v>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</row>
    <row r="25" spans="1:13" x14ac:dyDescent="0.35">
      <c r="A25">
        <f t="shared" si="6"/>
        <v>2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0</v>
      </c>
    </row>
    <row r="26" spans="1:13" x14ac:dyDescent="0.35">
      <c r="A26">
        <f t="shared" si="6"/>
        <v>2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</row>
    <row r="27" spans="1:13" x14ac:dyDescent="0.35">
      <c r="A27">
        <f t="shared" si="6"/>
        <v>2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  <c r="M27">
        <f t="shared" si="5"/>
        <v>0</v>
      </c>
    </row>
    <row r="28" spans="1:13" x14ac:dyDescent="0.35">
      <c r="A28">
        <f t="shared" si="6"/>
        <v>2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  <c r="M28">
        <f t="shared" si="5"/>
        <v>0</v>
      </c>
    </row>
    <row r="29" spans="1:13" x14ac:dyDescent="0.35">
      <c r="A29">
        <f t="shared" si="6"/>
        <v>2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  <c r="M29">
        <f t="shared" si="5"/>
        <v>0</v>
      </c>
    </row>
    <row r="30" spans="1:13" x14ac:dyDescent="0.35">
      <c r="A30">
        <f t="shared" si="6"/>
        <v>2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0</v>
      </c>
    </row>
    <row r="31" spans="1:13" x14ac:dyDescent="0.35">
      <c r="A31">
        <f t="shared" si="6"/>
        <v>2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</row>
    <row r="32" spans="1:13" x14ac:dyDescent="0.35">
      <c r="A32">
        <f t="shared" si="6"/>
        <v>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</row>
    <row r="33" spans="1:13" x14ac:dyDescent="0.35">
      <c r="A33">
        <f t="shared" si="6"/>
        <v>2</v>
      </c>
      <c r="B33">
        <v>12</v>
      </c>
      <c r="C33">
        <v>153</v>
      </c>
      <c r="D33">
        <v>7</v>
      </c>
      <c r="E33">
        <v>0</v>
      </c>
      <c r="F33">
        <v>0</v>
      </c>
      <c r="G33">
        <v>7</v>
      </c>
      <c r="I33">
        <f t="shared" si="1"/>
        <v>229.5</v>
      </c>
      <c r="J33">
        <f t="shared" si="2"/>
        <v>10.5</v>
      </c>
      <c r="K33">
        <f t="shared" si="3"/>
        <v>0</v>
      </c>
      <c r="L33">
        <f t="shared" si="4"/>
        <v>0</v>
      </c>
      <c r="M33">
        <f t="shared" si="5"/>
        <v>10.5</v>
      </c>
    </row>
    <row r="34" spans="1:13" x14ac:dyDescent="0.35">
      <c r="A34">
        <f t="shared" si="6"/>
        <v>2</v>
      </c>
      <c r="B34">
        <v>13</v>
      </c>
      <c r="C34">
        <v>153</v>
      </c>
      <c r="D34">
        <v>7</v>
      </c>
      <c r="E34">
        <v>0</v>
      </c>
      <c r="F34">
        <v>0</v>
      </c>
      <c r="G34">
        <v>7</v>
      </c>
      <c r="I34">
        <f t="shared" si="1"/>
        <v>229.5</v>
      </c>
      <c r="J34">
        <f t="shared" si="2"/>
        <v>10.5</v>
      </c>
      <c r="K34">
        <f t="shared" si="3"/>
        <v>0</v>
      </c>
      <c r="L34">
        <f t="shared" si="4"/>
        <v>0</v>
      </c>
      <c r="M34">
        <f t="shared" si="5"/>
        <v>10.5</v>
      </c>
    </row>
    <row r="35" spans="1:13" x14ac:dyDescent="0.35">
      <c r="A35">
        <f t="shared" si="6"/>
        <v>2</v>
      </c>
      <c r="B35">
        <v>14</v>
      </c>
      <c r="C35">
        <v>76</v>
      </c>
      <c r="D35">
        <v>3</v>
      </c>
      <c r="E35">
        <v>0</v>
      </c>
      <c r="F35">
        <v>0</v>
      </c>
      <c r="G35">
        <v>3</v>
      </c>
      <c r="I35">
        <f t="shared" si="1"/>
        <v>114</v>
      </c>
      <c r="J35">
        <f t="shared" si="2"/>
        <v>4.5</v>
      </c>
      <c r="K35">
        <f t="shared" si="3"/>
        <v>0</v>
      </c>
      <c r="L35">
        <f t="shared" si="4"/>
        <v>0</v>
      </c>
      <c r="M35">
        <f t="shared" si="5"/>
        <v>4.5</v>
      </c>
    </row>
    <row r="36" spans="1:13" x14ac:dyDescent="0.35">
      <c r="A36">
        <f t="shared" si="6"/>
        <v>2</v>
      </c>
      <c r="B36">
        <v>15</v>
      </c>
      <c r="C36">
        <v>153</v>
      </c>
      <c r="D36">
        <v>7</v>
      </c>
      <c r="E36">
        <v>0</v>
      </c>
      <c r="F36">
        <v>0</v>
      </c>
      <c r="G36">
        <v>7</v>
      </c>
      <c r="I36">
        <f t="shared" si="1"/>
        <v>229.5</v>
      </c>
      <c r="J36">
        <f t="shared" si="2"/>
        <v>10.5</v>
      </c>
      <c r="K36">
        <f t="shared" si="3"/>
        <v>0</v>
      </c>
      <c r="L36">
        <f t="shared" si="4"/>
        <v>0</v>
      </c>
      <c r="M36">
        <f t="shared" si="5"/>
        <v>10.5</v>
      </c>
    </row>
    <row r="37" spans="1:13" x14ac:dyDescent="0.35">
      <c r="A37">
        <f t="shared" si="6"/>
        <v>2</v>
      </c>
      <c r="B37">
        <v>16</v>
      </c>
      <c r="C37">
        <v>6</v>
      </c>
      <c r="D37">
        <v>12</v>
      </c>
      <c r="E37">
        <v>58</v>
      </c>
      <c r="F37">
        <v>44</v>
      </c>
      <c r="G37">
        <v>1</v>
      </c>
      <c r="I37">
        <f t="shared" si="1"/>
        <v>9</v>
      </c>
      <c r="J37">
        <f t="shared" si="2"/>
        <v>18</v>
      </c>
      <c r="K37">
        <f t="shared" si="3"/>
        <v>87</v>
      </c>
      <c r="L37">
        <f t="shared" si="4"/>
        <v>66</v>
      </c>
      <c r="M37">
        <f t="shared" si="5"/>
        <v>1.5</v>
      </c>
    </row>
    <row r="38" spans="1:13" x14ac:dyDescent="0.35">
      <c r="A38">
        <f t="shared" si="6"/>
        <v>2</v>
      </c>
      <c r="B38">
        <v>17</v>
      </c>
      <c r="C38">
        <v>4</v>
      </c>
      <c r="D38">
        <v>2</v>
      </c>
      <c r="E38">
        <v>3</v>
      </c>
      <c r="F38">
        <v>0</v>
      </c>
      <c r="G38">
        <v>1</v>
      </c>
      <c r="I38">
        <f t="shared" si="1"/>
        <v>6</v>
      </c>
      <c r="J38">
        <f t="shared" si="2"/>
        <v>3</v>
      </c>
      <c r="K38">
        <f t="shared" si="3"/>
        <v>4.5</v>
      </c>
      <c r="L38">
        <f t="shared" si="4"/>
        <v>0</v>
      </c>
      <c r="M38">
        <f t="shared" si="5"/>
        <v>1.5</v>
      </c>
    </row>
    <row r="39" spans="1:13" x14ac:dyDescent="0.35">
      <c r="A39">
        <f t="shared" si="6"/>
        <v>2</v>
      </c>
      <c r="B39">
        <v>18</v>
      </c>
      <c r="C39">
        <v>4</v>
      </c>
      <c r="D39">
        <v>2</v>
      </c>
      <c r="E39">
        <v>3</v>
      </c>
      <c r="F39">
        <v>0</v>
      </c>
      <c r="G39">
        <v>1</v>
      </c>
      <c r="I39">
        <f t="shared" si="1"/>
        <v>6</v>
      </c>
      <c r="J39">
        <f t="shared" si="2"/>
        <v>3</v>
      </c>
      <c r="K39">
        <f t="shared" si="3"/>
        <v>4.5</v>
      </c>
      <c r="L39">
        <f t="shared" si="4"/>
        <v>0</v>
      </c>
      <c r="M39">
        <f t="shared" si="5"/>
        <v>1.5</v>
      </c>
    </row>
    <row r="40" spans="1:13" x14ac:dyDescent="0.35">
      <c r="A40">
        <f t="shared" si="6"/>
        <v>2</v>
      </c>
      <c r="B40">
        <v>19</v>
      </c>
      <c r="C40">
        <v>4</v>
      </c>
      <c r="D40">
        <v>2</v>
      </c>
      <c r="E40">
        <v>3</v>
      </c>
      <c r="F40">
        <v>0</v>
      </c>
      <c r="G40">
        <v>1</v>
      </c>
      <c r="I40">
        <f t="shared" si="1"/>
        <v>6</v>
      </c>
      <c r="J40">
        <f t="shared" si="2"/>
        <v>3</v>
      </c>
      <c r="K40">
        <f t="shared" si="3"/>
        <v>4.5</v>
      </c>
      <c r="L40">
        <f t="shared" si="4"/>
        <v>0</v>
      </c>
      <c r="M40">
        <f t="shared" si="5"/>
        <v>1.5</v>
      </c>
    </row>
    <row r="41" spans="1:13" x14ac:dyDescent="0.35">
      <c r="A41">
        <f t="shared" si="6"/>
        <v>2</v>
      </c>
      <c r="B41">
        <v>20</v>
      </c>
      <c r="C41">
        <v>55</v>
      </c>
      <c r="D41">
        <v>2</v>
      </c>
      <c r="E41">
        <v>0</v>
      </c>
      <c r="F41">
        <v>0</v>
      </c>
      <c r="G41">
        <v>2</v>
      </c>
      <c r="I41">
        <f t="shared" si="1"/>
        <v>82.5</v>
      </c>
      <c r="J41">
        <f t="shared" si="2"/>
        <v>3</v>
      </c>
      <c r="K41">
        <f t="shared" si="3"/>
        <v>0</v>
      </c>
      <c r="L41">
        <f t="shared" si="4"/>
        <v>0</v>
      </c>
      <c r="M41">
        <f t="shared" si="5"/>
        <v>3</v>
      </c>
    </row>
    <row r="42" spans="1:13" x14ac:dyDescent="0.35">
      <c r="A42">
        <f t="shared" si="6"/>
        <v>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I42">
        <f t="shared" si="1"/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</row>
    <row r="43" spans="1:13" x14ac:dyDescent="0.35">
      <c r="A43">
        <f t="shared" si="6"/>
        <v>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I43">
        <f t="shared" si="1"/>
        <v>0</v>
      </c>
      <c r="J43">
        <f t="shared" si="2"/>
        <v>0</v>
      </c>
      <c r="K43">
        <f t="shared" si="3"/>
        <v>0</v>
      </c>
      <c r="L43">
        <f t="shared" si="4"/>
        <v>0</v>
      </c>
      <c r="M43">
        <f t="shared" si="5"/>
        <v>0</v>
      </c>
    </row>
    <row r="44" spans="1:13" x14ac:dyDescent="0.35">
      <c r="A44">
        <f t="shared" si="6"/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I44">
        <f t="shared" si="1"/>
        <v>0</v>
      </c>
      <c r="J44">
        <f t="shared" si="2"/>
        <v>0</v>
      </c>
      <c r="K44">
        <f t="shared" si="3"/>
        <v>0</v>
      </c>
      <c r="L44">
        <f t="shared" si="4"/>
        <v>0</v>
      </c>
      <c r="M44">
        <f t="shared" si="5"/>
        <v>0</v>
      </c>
    </row>
    <row r="45" spans="1:13" x14ac:dyDescent="0.35">
      <c r="A45">
        <f t="shared" si="6"/>
        <v>3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I45">
        <f t="shared" si="1"/>
        <v>0</v>
      </c>
      <c r="J45">
        <f t="shared" si="2"/>
        <v>0</v>
      </c>
      <c r="K45">
        <f t="shared" si="3"/>
        <v>0</v>
      </c>
      <c r="L45">
        <f t="shared" si="4"/>
        <v>0</v>
      </c>
      <c r="M45">
        <f t="shared" si="5"/>
        <v>0</v>
      </c>
    </row>
    <row r="46" spans="1:13" x14ac:dyDescent="0.35">
      <c r="A46">
        <f t="shared" si="6"/>
        <v>3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I46">
        <f t="shared" si="1"/>
        <v>0</v>
      </c>
      <c r="J46">
        <f t="shared" si="2"/>
        <v>0</v>
      </c>
      <c r="K46">
        <f t="shared" si="3"/>
        <v>0</v>
      </c>
      <c r="L46">
        <f t="shared" si="4"/>
        <v>0</v>
      </c>
      <c r="M46">
        <f t="shared" si="5"/>
        <v>0</v>
      </c>
    </row>
    <row r="47" spans="1:13" x14ac:dyDescent="0.35">
      <c r="A47">
        <f t="shared" si="6"/>
        <v>3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I47">
        <f t="shared" si="1"/>
        <v>0</v>
      </c>
      <c r="J47">
        <f t="shared" si="2"/>
        <v>0</v>
      </c>
      <c r="K47">
        <f t="shared" si="3"/>
        <v>0</v>
      </c>
      <c r="L47">
        <f t="shared" si="4"/>
        <v>0</v>
      </c>
      <c r="M47">
        <f t="shared" si="5"/>
        <v>0</v>
      </c>
    </row>
    <row r="48" spans="1:13" x14ac:dyDescent="0.35">
      <c r="A48">
        <f t="shared" si="6"/>
        <v>3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I48">
        <f t="shared" si="1"/>
        <v>0</v>
      </c>
      <c r="J48">
        <f t="shared" si="2"/>
        <v>0</v>
      </c>
      <c r="K48">
        <f t="shared" si="3"/>
        <v>0</v>
      </c>
      <c r="L48">
        <f t="shared" si="4"/>
        <v>0</v>
      </c>
      <c r="M48">
        <f t="shared" si="5"/>
        <v>0</v>
      </c>
    </row>
    <row r="49" spans="1:13" x14ac:dyDescent="0.35">
      <c r="A49">
        <f t="shared" si="6"/>
        <v>3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I49">
        <f t="shared" si="1"/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</row>
    <row r="50" spans="1:13" x14ac:dyDescent="0.35">
      <c r="A50">
        <f t="shared" si="6"/>
        <v>3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  <c r="M50">
        <f t="shared" si="5"/>
        <v>0</v>
      </c>
    </row>
    <row r="51" spans="1:13" x14ac:dyDescent="0.35">
      <c r="A51">
        <f t="shared" si="6"/>
        <v>3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  <c r="M51">
        <f t="shared" si="5"/>
        <v>0</v>
      </c>
    </row>
    <row r="52" spans="1:13" x14ac:dyDescent="0.35">
      <c r="A52">
        <f t="shared" si="6"/>
        <v>3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</row>
    <row r="53" spans="1:13" x14ac:dyDescent="0.35">
      <c r="A53">
        <f t="shared" si="6"/>
        <v>3</v>
      </c>
      <c r="B53">
        <v>12</v>
      </c>
      <c r="C53">
        <v>153</v>
      </c>
      <c r="D53">
        <v>7</v>
      </c>
      <c r="E53">
        <v>0</v>
      </c>
      <c r="F53">
        <v>0</v>
      </c>
      <c r="G53">
        <v>7</v>
      </c>
      <c r="I53">
        <f t="shared" si="1"/>
        <v>229.5</v>
      </c>
      <c r="J53">
        <f t="shared" si="2"/>
        <v>10.5</v>
      </c>
      <c r="K53">
        <f t="shared" si="3"/>
        <v>0</v>
      </c>
      <c r="L53">
        <f t="shared" si="4"/>
        <v>0</v>
      </c>
      <c r="M53">
        <f t="shared" si="5"/>
        <v>10.5</v>
      </c>
    </row>
    <row r="54" spans="1:13" x14ac:dyDescent="0.35">
      <c r="A54">
        <f t="shared" si="6"/>
        <v>3</v>
      </c>
      <c r="B54">
        <v>13</v>
      </c>
      <c r="C54">
        <v>153</v>
      </c>
      <c r="D54">
        <v>7</v>
      </c>
      <c r="E54">
        <v>0</v>
      </c>
      <c r="F54">
        <v>0</v>
      </c>
      <c r="G54">
        <v>7</v>
      </c>
      <c r="I54">
        <f t="shared" si="1"/>
        <v>229.5</v>
      </c>
      <c r="J54">
        <f t="shared" si="2"/>
        <v>10.5</v>
      </c>
      <c r="K54">
        <f t="shared" si="3"/>
        <v>0</v>
      </c>
      <c r="L54">
        <f t="shared" si="4"/>
        <v>0</v>
      </c>
      <c r="M54">
        <f t="shared" si="5"/>
        <v>10.5</v>
      </c>
    </row>
    <row r="55" spans="1:13" x14ac:dyDescent="0.35">
      <c r="A55">
        <f t="shared" si="6"/>
        <v>3</v>
      </c>
      <c r="B55">
        <v>14</v>
      </c>
      <c r="C55">
        <v>76</v>
      </c>
      <c r="D55">
        <v>3</v>
      </c>
      <c r="E55">
        <v>0</v>
      </c>
      <c r="F55">
        <v>0</v>
      </c>
      <c r="G55">
        <v>3</v>
      </c>
      <c r="I55">
        <f t="shared" si="1"/>
        <v>114</v>
      </c>
      <c r="J55">
        <f t="shared" si="2"/>
        <v>4.5</v>
      </c>
      <c r="K55">
        <f t="shared" si="3"/>
        <v>0</v>
      </c>
      <c r="L55">
        <f t="shared" si="4"/>
        <v>0</v>
      </c>
      <c r="M55">
        <f t="shared" si="5"/>
        <v>4.5</v>
      </c>
    </row>
    <row r="56" spans="1:13" x14ac:dyDescent="0.35">
      <c r="A56">
        <f t="shared" si="6"/>
        <v>3</v>
      </c>
      <c r="B56">
        <v>15</v>
      </c>
      <c r="C56">
        <v>153</v>
      </c>
      <c r="D56">
        <v>7</v>
      </c>
      <c r="E56">
        <v>0</v>
      </c>
      <c r="F56">
        <v>0</v>
      </c>
      <c r="G56">
        <v>7</v>
      </c>
      <c r="I56">
        <f t="shared" si="1"/>
        <v>229.5</v>
      </c>
      <c r="J56">
        <f t="shared" si="2"/>
        <v>10.5</v>
      </c>
      <c r="K56">
        <f t="shared" si="3"/>
        <v>0</v>
      </c>
      <c r="L56">
        <f t="shared" si="4"/>
        <v>0</v>
      </c>
      <c r="M56">
        <f t="shared" si="5"/>
        <v>10.5</v>
      </c>
    </row>
    <row r="57" spans="1:13" x14ac:dyDescent="0.35">
      <c r="A57">
        <f t="shared" si="6"/>
        <v>3</v>
      </c>
      <c r="B57">
        <v>16</v>
      </c>
      <c r="C57">
        <v>6</v>
      </c>
      <c r="D57">
        <v>12</v>
      </c>
      <c r="E57">
        <v>58</v>
      </c>
      <c r="F57">
        <v>44</v>
      </c>
      <c r="G57">
        <v>1</v>
      </c>
      <c r="I57">
        <f t="shared" si="1"/>
        <v>9</v>
      </c>
      <c r="J57">
        <f t="shared" si="2"/>
        <v>18</v>
      </c>
      <c r="K57">
        <f t="shared" si="3"/>
        <v>87</v>
      </c>
      <c r="L57">
        <f t="shared" si="4"/>
        <v>66</v>
      </c>
      <c r="M57">
        <f t="shared" si="5"/>
        <v>1.5</v>
      </c>
    </row>
    <row r="58" spans="1:13" x14ac:dyDescent="0.35">
      <c r="A58">
        <f t="shared" si="6"/>
        <v>3</v>
      </c>
      <c r="B58">
        <v>17</v>
      </c>
      <c r="C58">
        <v>4</v>
      </c>
      <c r="D58">
        <v>2</v>
      </c>
      <c r="E58">
        <v>3</v>
      </c>
      <c r="F58">
        <v>0</v>
      </c>
      <c r="G58">
        <v>1</v>
      </c>
      <c r="I58">
        <f t="shared" si="1"/>
        <v>6</v>
      </c>
      <c r="J58">
        <f t="shared" si="2"/>
        <v>3</v>
      </c>
      <c r="K58">
        <f t="shared" si="3"/>
        <v>4.5</v>
      </c>
      <c r="L58">
        <f t="shared" si="4"/>
        <v>0</v>
      </c>
      <c r="M58">
        <f t="shared" si="5"/>
        <v>1.5</v>
      </c>
    </row>
    <row r="59" spans="1:13" x14ac:dyDescent="0.35">
      <c r="A59">
        <f t="shared" si="6"/>
        <v>3</v>
      </c>
      <c r="B59">
        <v>18</v>
      </c>
      <c r="C59">
        <v>4</v>
      </c>
      <c r="D59">
        <v>2</v>
      </c>
      <c r="E59">
        <v>3</v>
      </c>
      <c r="F59">
        <v>0</v>
      </c>
      <c r="G59">
        <v>1</v>
      </c>
      <c r="I59">
        <f t="shared" si="1"/>
        <v>6</v>
      </c>
      <c r="J59">
        <f t="shared" si="2"/>
        <v>3</v>
      </c>
      <c r="K59">
        <f t="shared" si="3"/>
        <v>4.5</v>
      </c>
      <c r="L59">
        <f t="shared" si="4"/>
        <v>0</v>
      </c>
      <c r="M59">
        <f t="shared" si="5"/>
        <v>1.5</v>
      </c>
    </row>
    <row r="60" spans="1:13" x14ac:dyDescent="0.35">
      <c r="A60">
        <f t="shared" si="6"/>
        <v>3</v>
      </c>
      <c r="B60">
        <v>19</v>
      </c>
      <c r="C60">
        <v>4</v>
      </c>
      <c r="D60">
        <v>2</v>
      </c>
      <c r="E60">
        <v>3</v>
      </c>
      <c r="F60">
        <v>0</v>
      </c>
      <c r="G60">
        <v>1</v>
      </c>
      <c r="I60">
        <f t="shared" si="1"/>
        <v>6</v>
      </c>
      <c r="J60">
        <f t="shared" si="2"/>
        <v>3</v>
      </c>
      <c r="K60">
        <f t="shared" si="3"/>
        <v>4.5</v>
      </c>
      <c r="L60">
        <f t="shared" si="4"/>
        <v>0</v>
      </c>
      <c r="M60">
        <f t="shared" si="5"/>
        <v>1.5</v>
      </c>
    </row>
    <row r="61" spans="1:13" x14ac:dyDescent="0.35">
      <c r="A61">
        <f t="shared" si="6"/>
        <v>3</v>
      </c>
      <c r="B61">
        <v>20</v>
      </c>
      <c r="C61">
        <v>55</v>
      </c>
      <c r="D61">
        <v>2</v>
      </c>
      <c r="E61">
        <v>0</v>
      </c>
      <c r="F61">
        <v>0</v>
      </c>
      <c r="G61">
        <v>2</v>
      </c>
      <c r="I61">
        <f t="shared" si="1"/>
        <v>82.5</v>
      </c>
      <c r="J61">
        <f t="shared" si="2"/>
        <v>3</v>
      </c>
      <c r="K61">
        <f t="shared" si="3"/>
        <v>0</v>
      </c>
      <c r="L61">
        <f t="shared" si="4"/>
        <v>0</v>
      </c>
      <c r="M61">
        <f t="shared" si="5"/>
        <v>3</v>
      </c>
    </row>
    <row r="62" spans="1:13" x14ac:dyDescent="0.35">
      <c r="A62">
        <f t="shared" si="6"/>
        <v>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  <c r="M62">
        <f t="shared" si="5"/>
        <v>0</v>
      </c>
    </row>
    <row r="63" spans="1:13" x14ac:dyDescent="0.35">
      <c r="A63">
        <f t="shared" si="6"/>
        <v>4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  <c r="M63">
        <f t="shared" si="5"/>
        <v>0</v>
      </c>
    </row>
    <row r="64" spans="1:13" x14ac:dyDescent="0.35">
      <c r="A64">
        <f t="shared" si="6"/>
        <v>4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  <c r="M64">
        <f t="shared" si="5"/>
        <v>0</v>
      </c>
    </row>
    <row r="65" spans="1:13" x14ac:dyDescent="0.35">
      <c r="A65">
        <f t="shared" si="6"/>
        <v>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  <c r="M65">
        <f t="shared" si="5"/>
        <v>0</v>
      </c>
    </row>
    <row r="66" spans="1:13" x14ac:dyDescent="0.35">
      <c r="A66">
        <f t="shared" si="6"/>
        <v>4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0</v>
      </c>
    </row>
    <row r="67" spans="1:13" x14ac:dyDescent="0.35">
      <c r="A67">
        <f t="shared" si="6"/>
        <v>4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I67">
        <f t="shared" ref="I67:I130" si="7">C67*$H$2</f>
        <v>0</v>
      </c>
      <c r="J67">
        <f t="shared" ref="J67:J130" si="8">D67*$H$2</f>
        <v>0</v>
      </c>
      <c r="K67">
        <f t="shared" ref="K67:K130" si="9">E67*$H$2</f>
        <v>0</v>
      </c>
      <c r="L67">
        <f t="shared" ref="L67:L130" si="10">F67*$H$2</f>
        <v>0</v>
      </c>
      <c r="M67">
        <f t="shared" ref="M67:M130" si="11">G67*$H$2</f>
        <v>0</v>
      </c>
    </row>
    <row r="68" spans="1:13" x14ac:dyDescent="0.35">
      <c r="A68">
        <f t="shared" si="6"/>
        <v>4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I68">
        <f t="shared" si="7"/>
        <v>0</v>
      </c>
      <c r="J68">
        <f t="shared" si="8"/>
        <v>0</v>
      </c>
      <c r="K68">
        <f t="shared" si="9"/>
        <v>0</v>
      </c>
      <c r="L68">
        <f t="shared" si="10"/>
        <v>0</v>
      </c>
      <c r="M68">
        <f t="shared" si="11"/>
        <v>0</v>
      </c>
    </row>
    <row r="69" spans="1:13" x14ac:dyDescent="0.35">
      <c r="A69">
        <f t="shared" si="6"/>
        <v>4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I69">
        <f t="shared" si="7"/>
        <v>0</v>
      </c>
      <c r="J69">
        <f t="shared" si="8"/>
        <v>0</v>
      </c>
      <c r="K69">
        <f t="shared" si="9"/>
        <v>0</v>
      </c>
      <c r="L69">
        <f t="shared" si="10"/>
        <v>0</v>
      </c>
      <c r="M69">
        <f t="shared" si="11"/>
        <v>0</v>
      </c>
    </row>
    <row r="70" spans="1:13" x14ac:dyDescent="0.35">
      <c r="A70">
        <f t="shared" si="6"/>
        <v>4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I70">
        <f t="shared" si="7"/>
        <v>0</v>
      </c>
      <c r="J70">
        <f t="shared" si="8"/>
        <v>0</v>
      </c>
      <c r="K70">
        <f t="shared" si="9"/>
        <v>0</v>
      </c>
      <c r="L70">
        <f t="shared" si="10"/>
        <v>0</v>
      </c>
      <c r="M70">
        <f t="shared" si="11"/>
        <v>0</v>
      </c>
    </row>
    <row r="71" spans="1:13" x14ac:dyDescent="0.35">
      <c r="A71">
        <f t="shared" si="6"/>
        <v>4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I71">
        <f t="shared" si="7"/>
        <v>0</v>
      </c>
      <c r="J71">
        <f t="shared" si="8"/>
        <v>0</v>
      </c>
      <c r="K71">
        <f t="shared" si="9"/>
        <v>0</v>
      </c>
      <c r="L71">
        <f t="shared" si="10"/>
        <v>0</v>
      </c>
      <c r="M71">
        <f t="shared" si="11"/>
        <v>0</v>
      </c>
    </row>
    <row r="72" spans="1:13" x14ac:dyDescent="0.35">
      <c r="A72">
        <f t="shared" si="6"/>
        <v>4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I72">
        <f t="shared" si="7"/>
        <v>0</v>
      </c>
      <c r="J72">
        <f t="shared" si="8"/>
        <v>0</v>
      </c>
      <c r="K72">
        <f t="shared" si="9"/>
        <v>0</v>
      </c>
      <c r="L72">
        <f t="shared" si="10"/>
        <v>0</v>
      </c>
      <c r="M72">
        <f t="shared" si="11"/>
        <v>0</v>
      </c>
    </row>
    <row r="73" spans="1:13" x14ac:dyDescent="0.35">
      <c r="A73">
        <f t="shared" si="6"/>
        <v>4</v>
      </c>
      <c r="B73">
        <v>12</v>
      </c>
      <c r="C73">
        <v>153</v>
      </c>
      <c r="D73">
        <v>7</v>
      </c>
      <c r="E73">
        <v>0</v>
      </c>
      <c r="F73">
        <v>0</v>
      </c>
      <c r="G73">
        <v>7</v>
      </c>
      <c r="I73">
        <f t="shared" si="7"/>
        <v>229.5</v>
      </c>
      <c r="J73">
        <f t="shared" si="8"/>
        <v>10.5</v>
      </c>
      <c r="K73">
        <f t="shared" si="9"/>
        <v>0</v>
      </c>
      <c r="L73">
        <f t="shared" si="10"/>
        <v>0</v>
      </c>
      <c r="M73">
        <f t="shared" si="11"/>
        <v>10.5</v>
      </c>
    </row>
    <row r="74" spans="1:13" x14ac:dyDescent="0.35">
      <c r="A74">
        <f t="shared" si="6"/>
        <v>4</v>
      </c>
      <c r="B74">
        <v>13</v>
      </c>
      <c r="C74">
        <v>153</v>
      </c>
      <c r="D74">
        <v>7</v>
      </c>
      <c r="E74">
        <v>0</v>
      </c>
      <c r="F74">
        <v>0</v>
      </c>
      <c r="G74">
        <v>7</v>
      </c>
      <c r="I74">
        <f t="shared" si="7"/>
        <v>229.5</v>
      </c>
      <c r="J74">
        <f t="shared" si="8"/>
        <v>10.5</v>
      </c>
      <c r="K74">
        <f t="shared" si="9"/>
        <v>0</v>
      </c>
      <c r="L74">
        <f t="shared" si="10"/>
        <v>0</v>
      </c>
      <c r="M74">
        <f t="shared" si="11"/>
        <v>10.5</v>
      </c>
    </row>
    <row r="75" spans="1:13" x14ac:dyDescent="0.35">
      <c r="A75">
        <f t="shared" si="6"/>
        <v>4</v>
      </c>
      <c r="B75">
        <v>14</v>
      </c>
      <c r="C75">
        <v>76</v>
      </c>
      <c r="D75">
        <v>3</v>
      </c>
      <c r="E75">
        <v>0</v>
      </c>
      <c r="F75">
        <v>0</v>
      </c>
      <c r="G75">
        <v>3</v>
      </c>
      <c r="I75">
        <f t="shared" si="7"/>
        <v>114</v>
      </c>
      <c r="J75">
        <f t="shared" si="8"/>
        <v>4.5</v>
      </c>
      <c r="K75">
        <f t="shared" si="9"/>
        <v>0</v>
      </c>
      <c r="L75">
        <f t="shared" si="10"/>
        <v>0</v>
      </c>
      <c r="M75">
        <f t="shared" si="11"/>
        <v>4.5</v>
      </c>
    </row>
    <row r="76" spans="1:13" x14ac:dyDescent="0.35">
      <c r="A76">
        <f t="shared" si="6"/>
        <v>4</v>
      </c>
      <c r="B76">
        <v>15</v>
      </c>
      <c r="C76">
        <v>153</v>
      </c>
      <c r="D76">
        <v>7</v>
      </c>
      <c r="E76">
        <v>0</v>
      </c>
      <c r="F76">
        <v>0</v>
      </c>
      <c r="G76">
        <v>7</v>
      </c>
      <c r="I76">
        <f t="shared" si="7"/>
        <v>229.5</v>
      </c>
      <c r="J76">
        <f t="shared" si="8"/>
        <v>10.5</v>
      </c>
      <c r="K76">
        <f t="shared" si="9"/>
        <v>0</v>
      </c>
      <c r="L76">
        <f t="shared" si="10"/>
        <v>0</v>
      </c>
      <c r="M76">
        <f t="shared" si="11"/>
        <v>10.5</v>
      </c>
    </row>
    <row r="77" spans="1:13" x14ac:dyDescent="0.35">
      <c r="A77">
        <f t="shared" si="6"/>
        <v>4</v>
      </c>
      <c r="B77">
        <v>16</v>
      </c>
      <c r="C77">
        <v>6</v>
      </c>
      <c r="D77">
        <v>12</v>
      </c>
      <c r="E77">
        <v>58</v>
      </c>
      <c r="F77">
        <v>44</v>
      </c>
      <c r="G77">
        <v>1</v>
      </c>
      <c r="I77">
        <f t="shared" si="7"/>
        <v>9</v>
      </c>
      <c r="J77">
        <f t="shared" si="8"/>
        <v>18</v>
      </c>
      <c r="K77">
        <f t="shared" si="9"/>
        <v>87</v>
      </c>
      <c r="L77">
        <f t="shared" si="10"/>
        <v>66</v>
      </c>
      <c r="M77">
        <f t="shared" si="11"/>
        <v>1.5</v>
      </c>
    </row>
    <row r="78" spans="1:13" x14ac:dyDescent="0.35">
      <c r="A78">
        <f t="shared" si="6"/>
        <v>4</v>
      </c>
      <c r="B78">
        <v>17</v>
      </c>
      <c r="C78">
        <v>4</v>
      </c>
      <c r="D78">
        <v>2</v>
      </c>
      <c r="E78">
        <v>3</v>
      </c>
      <c r="F78">
        <v>0</v>
      </c>
      <c r="G78">
        <v>1</v>
      </c>
      <c r="I78">
        <f t="shared" si="7"/>
        <v>6</v>
      </c>
      <c r="J78">
        <f t="shared" si="8"/>
        <v>3</v>
      </c>
      <c r="K78">
        <f t="shared" si="9"/>
        <v>4.5</v>
      </c>
      <c r="L78">
        <f t="shared" si="10"/>
        <v>0</v>
      </c>
      <c r="M78">
        <f t="shared" si="11"/>
        <v>1.5</v>
      </c>
    </row>
    <row r="79" spans="1:13" x14ac:dyDescent="0.35">
      <c r="A79">
        <f t="shared" si="6"/>
        <v>4</v>
      </c>
      <c r="B79">
        <v>18</v>
      </c>
      <c r="C79">
        <v>4</v>
      </c>
      <c r="D79">
        <v>2</v>
      </c>
      <c r="E79">
        <v>3</v>
      </c>
      <c r="F79">
        <v>0</v>
      </c>
      <c r="G79">
        <v>1</v>
      </c>
      <c r="I79">
        <f t="shared" si="7"/>
        <v>6</v>
      </c>
      <c r="J79">
        <f t="shared" si="8"/>
        <v>3</v>
      </c>
      <c r="K79">
        <f t="shared" si="9"/>
        <v>4.5</v>
      </c>
      <c r="L79">
        <f t="shared" si="10"/>
        <v>0</v>
      </c>
      <c r="M79">
        <f t="shared" si="11"/>
        <v>1.5</v>
      </c>
    </row>
    <row r="80" spans="1:13" x14ac:dyDescent="0.35">
      <c r="A80">
        <f t="shared" si="6"/>
        <v>4</v>
      </c>
      <c r="B80">
        <v>19</v>
      </c>
      <c r="C80">
        <v>4</v>
      </c>
      <c r="D80">
        <v>2</v>
      </c>
      <c r="E80">
        <v>3</v>
      </c>
      <c r="F80">
        <v>0</v>
      </c>
      <c r="G80">
        <v>1</v>
      </c>
      <c r="I80">
        <f t="shared" si="7"/>
        <v>6</v>
      </c>
      <c r="J80">
        <f t="shared" si="8"/>
        <v>3</v>
      </c>
      <c r="K80">
        <f t="shared" si="9"/>
        <v>4.5</v>
      </c>
      <c r="L80">
        <f t="shared" si="10"/>
        <v>0</v>
      </c>
      <c r="M80">
        <f t="shared" si="11"/>
        <v>1.5</v>
      </c>
    </row>
    <row r="81" spans="1:13" x14ac:dyDescent="0.35">
      <c r="A81">
        <f t="shared" si="6"/>
        <v>4</v>
      </c>
      <c r="B81">
        <v>20</v>
      </c>
      <c r="C81">
        <v>55</v>
      </c>
      <c r="D81">
        <v>2</v>
      </c>
      <c r="E81">
        <v>0</v>
      </c>
      <c r="F81">
        <v>0</v>
      </c>
      <c r="G81">
        <v>2</v>
      </c>
      <c r="I81">
        <f t="shared" si="7"/>
        <v>82.5</v>
      </c>
      <c r="J81">
        <f t="shared" si="8"/>
        <v>3</v>
      </c>
      <c r="K81">
        <f t="shared" si="9"/>
        <v>0</v>
      </c>
      <c r="L81">
        <f t="shared" si="10"/>
        <v>0</v>
      </c>
      <c r="M81">
        <f t="shared" si="11"/>
        <v>3</v>
      </c>
    </row>
    <row r="82" spans="1:13" x14ac:dyDescent="0.35">
      <c r="A82">
        <f t="shared" si="6"/>
        <v>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I82">
        <f t="shared" si="7"/>
        <v>0</v>
      </c>
      <c r="J82">
        <f t="shared" si="8"/>
        <v>0</v>
      </c>
      <c r="K82">
        <f t="shared" si="9"/>
        <v>0</v>
      </c>
      <c r="L82">
        <f t="shared" si="10"/>
        <v>0</v>
      </c>
      <c r="M82">
        <f t="shared" si="11"/>
        <v>0</v>
      </c>
    </row>
    <row r="83" spans="1:13" x14ac:dyDescent="0.35">
      <c r="A83">
        <f t="shared" si="6"/>
        <v>5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I83">
        <f t="shared" si="7"/>
        <v>0</v>
      </c>
      <c r="J83">
        <f t="shared" si="8"/>
        <v>0</v>
      </c>
      <c r="K83">
        <f t="shared" si="9"/>
        <v>0</v>
      </c>
      <c r="L83">
        <f t="shared" si="10"/>
        <v>0</v>
      </c>
      <c r="M83">
        <f t="shared" si="11"/>
        <v>0</v>
      </c>
    </row>
    <row r="84" spans="1:13" x14ac:dyDescent="0.35">
      <c r="A84">
        <f t="shared" si="6"/>
        <v>5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I84">
        <f t="shared" si="7"/>
        <v>0</v>
      </c>
      <c r="J84">
        <f t="shared" si="8"/>
        <v>0</v>
      </c>
      <c r="K84">
        <f t="shared" si="9"/>
        <v>0</v>
      </c>
      <c r="L84">
        <f t="shared" si="10"/>
        <v>0</v>
      </c>
      <c r="M84">
        <f t="shared" si="11"/>
        <v>0</v>
      </c>
    </row>
    <row r="85" spans="1:13" x14ac:dyDescent="0.35">
      <c r="A85">
        <f t="shared" si="6"/>
        <v>5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I85">
        <f t="shared" si="7"/>
        <v>0</v>
      </c>
      <c r="J85">
        <f t="shared" si="8"/>
        <v>0</v>
      </c>
      <c r="K85">
        <f t="shared" si="9"/>
        <v>0</v>
      </c>
      <c r="L85">
        <f t="shared" si="10"/>
        <v>0</v>
      </c>
      <c r="M85">
        <f t="shared" si="11"/>
        <v>0</v>
      </c>
    </row>
    <row r="86" spans="1:13" x14ac:dyDescent="0.35">
      <c r="A86">
        <f t="shared" si="6"/>
        <v>5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I86">
        <f t="shared" si="7"/>
        <v>0</v>
      </c>
      <c r="J86">
        <f t="shared" si="8"/>
        <v>0</v>
      </c>
      <c r="K86">
        <f t="shared" si="9"/>
        <v>0</v>
      </c>
      <c r="L86">
        <f t="shared" si="10"/>
        <v>0</v>
      </c>
      <c r="M86">
        <f t="shared" si="11"/>
        <v>0</v>
      </c>
    </row>
    <row r="87" spans="1:13" x14ac:dyDescent="0.35">
      <c r="A87">
        <f t="shared" ref="A87:A150" si="12">A67+1</f>
        <v>5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I87">
        <f t="shared" si="7"/>
        <v>0</v>
      </c>
      <c r="J87">
        <f t="shared" si="8"/>
        <v>0</v>
      </c>
      <c r="K87">
        <f t="shared" si="9"/>
        <v>0</v>
      </c>
      <c r="L87">
        <f t="shared" si="10"/>
        <v>0</v>
      </c>
      <c r="M87">
        <f t="shared" si="11"/>
        <v>0</v>
      </c>
    </row>
    <row r="88" spans="1:13" x14ac:dyDescent="0.35">
      <c r="A88">
        <f t="shared" si="12"/>
        <v>5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I88">
        <f t="shared" si="7"/>
        <v>0</v>
      </c>
      <c r="J88">
        <f t="shared" si="8"/>
        <v>0</v>
      </c>
      <c r="K88">
        <f t="shared" si="9"/>
        <v>0</v>
      </c>
      <c r="L88">
        <f t="shared" si="10"/>
        <v>0</v>
      </c>
      <c r="M88">
        <f t="shared" si="11"/>
        <v>0</v>
      </c>
    </row>
    <row r="89" spans="1:13" x14ac:dyDescent="0.35">
      <c r="A89">
        <f t="shared" si="12"/>
        <v>5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I89">
        <f t="shared" si="7"/>
        <v>0</v>
      </c>
      <c r="J89">
        <f t="shared" si="8"/>
        <v>0</v>
      </c>
      <c r="K89">
        <f t="shared" si="9"/>
        <v>0</v>
      </c>
      <c r="L89">
        <f t="shared" si="10"/>
        <v>0</v>
      </c>
      <c r="M89">
        <f t="shared" si="11"/>
        <v>0</v>
      </c>
    </row>
    <row r="90" spans="1:13" x14ac:dyDescent="0.35">
      <c r="A90">
        <f t="shared" si="12"/>
        <v>5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I90">
        <f t="shared" si="7"/>
        <v>0</v>
      </c>
      <c r="J90">
        <f t="shared" si="8"/>
        <v>0</v>
      </c>
      <c r="K90">
        <f t="shared" si="9"/>
        <v>0</v>
      </c>
      <c r="L90">
        <f t="shared" si="10"/>
        <v>0</v>
      </c>
      <c r="M90">
        <f t="shared" si="11"/>
        <v>0</v>
      </c>
    </row>
    <row r="91" spans="1:13" x14ac:dyDescent="0.35">
      <c r="A91">
        <f t="shared" si="12"/>
        <v>5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I91">
        <f t="shared" si="7"/>
        <v>0</v>
      </c>
      <c r="J91">
        <f t="shared" si="8"/>
        <v>0</v>
      </c>
      <c r="K91">
        <f t="shared" si="9"/>
        <v>0</v>
      </c>
      <c r="L91">
        <f t="shared" si="10"/>
        <v>0</v>
      </c>
      <c r="M91">
        <f t="shared" si="11"/>
        <v>0</v>
      </c>
    </row>
    <row r="92" spans="1:13" x14ac:dyDescent="0.35">
      <c r="A92">
        <f t="shared" si="12"/>
        <v>5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I92">
        <f t="shared" si="7"/>
        <v>0</v>
      </c>
      <c r="J92">
        <f t="shared" si="8"/>
        <v>0</v>
      </c>
      <c r="K92">
        <f t="shared" si="9"/>
        <v>0</v>
      </c>
      <c r="L92">
        <f t="shared" si="10"/>
        <v>0</v>
      </c>
      <c r="M92">
        <f t="shared" si="11"/>
        <v>0</v>
      </c>
    </row>
    <row r="93" spans="1:13" x14ac:dyDescent="0.35">
      <c r="A93">
        <f t="shared" si="12"/>
        <v>5</v>
      </c>
      <c r="B93">
        <v>12</v>
      </c>
      <c r="C93">
        <v>3485</v>
      </c>
      <c r="D93">
        <v>158</v>
      </c>
      <c r="E93">
        <v>0</v>
      </c>
      <c r="F93">
        <v>0</v>
      </c>
      <c r="G93">
        <v>158</v>
      </c>
      <c r="I93">
        <f t="shared" si="7"/>
        <v>5227.5</v>
      </c>
      <c r="J93">
        <f t="shared" si="8"/>
        <v>237</v>
      </c>
      <c r="K93">
        <f t="shared" si="9"/>
        <v>0</v>
      </c>
      <c r="L93">
        <f t="shared" si="10"/>
        <v>0</v>
      </c>
      <c r="M93">
        <f t="shared" si="11"/>
        <v>237</v>
      </c>
    </row>
    <row r="94" spans="1:13" x14ac:dyDescent="0.35">
      <c r="A94">
        <f t="shared" si="12"/>
        <v>5</v>
      </c>
      <c r="B94">
        <v>13</v>
      </c>
      <c r="C94">
        <v>3485</v>
      </c>
      <c r="D94">
        <v>158</v>
      </c>
      <c r="E94">
        <v>0</v>
      </c>
      <c r="F94">
        <v>0</v>
      </c>
      <c r="G94">
        <v>158</v>
      </c>
      <c r="I94">
        <f t="shared" si="7"/>
        <v>5227.5</v>
      </c>
      <c r="J94">
        <f t="shared" si="8"/>
        <v>237</v>
      </c>
      <c r="K94">
        <f t="shared" si="9"/>
        <v>0</v>
      </c>
      <c r="L94">
        <f t="shared" si="10"/>
        <v>0</v>
      </c>
      <c r="M94">
        <f t="shared" si="11"/>
        <v>237</v>
      </c>
    </row>
    <row r="95" spans="1:13" x14ac:dyDescent="0.35">
      <c r="A95">
        <f t="shared" si="12"/>
        <v>5</v>
      </c>
      <c r="B95">
        <v>14</v>
      </c>
      <c r="C95">
        <v>1742</v>
      </c>
      <c r="D95">
        <v>79</v>
      </c>
      <c r="E95">
        <v>0</v>
      </c>
      <c r="F95">
        <v>0</v>
      </c>
      <c r="G95">
        <v>79</v>
      </c>
      <c r="I95">
        <f t="shared" si="7"/>
        <v>2613</v>
      </c>
      <c r="J95">
        <f t="shared" si="8"/>
        <v>118.5</v>
      </c>
      <c r="K95">
        <f t="shared" si="9"/>
        <v>0</v>
      </c>
      <c r="L95">
        <f t="shared" si="10"/>
        <v>0</v>
      </c>
      <c r="M95">
        <f t="shared" si="11"/>
        <v>118.5</v>
      </c>
    </row>
    <row r="96" spans="1:13" x14ac:dyDescent="0.35">
      <c r="A96">
        <f t="shared" si="12"/>
        <v>5</v>
      </c>
      <c r="B96">
        <v>15</v>
      </c>
      <c r="C96">
        <v>3485</v>
      </c>
      <c r="D96">
        <v>158</v>
      </c>
      <c r="E96">
        <v>0</v>
      </c>
      <c r="F96">
        <v>0</v>
      </c>
      <c r="G96">
        <v>158</v>
      </c>
      <c r="I96">
        <f t="shared" si="7"/>
        <v>5227.5</v>
      </c>
      <c r="J96">
        <f t="shared" si="8"/>
        <v>237</v>
      </c>
      <c r="K96">
        <f t="shared" si="9"/>
        <v>0</v>
      </c>
      <c r="L96">
        <f t="shared" si="10"/>
        <v>0</v>
      </c>
      <c r="M96">
        <f t="shared" si="11"/>
        <v>237</v>
      </c>
    </row>
    <row r="97" spans="1:13" x14ac:dyDescent="0.35">
      <c r="A97">
        <f t="shared" si="12"/>
        <v>5</v>
      </c>
      <c r="B97">
        <v>16</v>
      </c>
      <c r="C97">
        <v>148</v>
      </c>
      <c r="D97">
        <v>272</v>
      </c>
      <c r="E97">
        <v>1330</v>
      </c>
      <c r="F97">
        <v>1008</v>
      </c>
      <c r="G97">
        <v>31</v>
      </c>
      <c r="I97">
        <f t="shared" si="7"/>
        <v>222</v>
      </c>
      <c r="J97">
        <f t="shared" si="8"/>
        <v>408</v>
      </c>
      <c r="K97">
        <f t="shared" si="9"/>
        <v>1995</v>
      </c>
      <c r="L97">
        <f t="shared" si="10"/>
        <v>1512</v>
      </c>
      <c r="M97">
        <f t="shared" si="11"/>
        <v>46.5</v>
      </c>
    </row>
    <row r="98" spans="1:13" x14ac:dyDescent="0.35">
      <c r="A98">
        <f t="shared" si="12"/>
        <v>5</v>
      </c>
      <c r="B98">
        <v>17</v>
      </c>
      <c r="C98">
        <v>89</v>
      </c>
      <c r="D98">
        <v>52</v>
      </c>
      <c r="E98">
        <v>72</v>
      </c>
      <c r="F98">
        <v>4</v>
      </c>
      <c r="G98">
        <v>13</v>
      </c>
      <c r="I98">
        <f t="shared" si="7"/>
        <v>133.5</v>
      </c>
      <c r="J98">
        <f t="shared" si="8"/>
        <v>78</v>
      </c>
      <c r="K98">
        <f t="shared" si="9"/>
        <v>108</v>
      </c>
      <c r="L98">
        <f t="shared" si="10"/>
        <v>6</v>
      </c>
      <c r="M98">
        <f t="shared" si="11"/>
        <v>19.5</v>
      </c>
    </row>
    <row r="99" spans="1:13" x14ac:dyDescent="0.35">
      <c r="A99">
        <f t="shared" si="12"/>
        <v>5</v>
      </c>
      <c r="B99">
        <v>18</v>
      </c>
      <c r="C99">
        <v>89</v>
      </c>
      <c r="D99">
        <v>52</v>
      </c>
      <c r="E99">
        <v>72</v>
      </c>
      <c r="F99">
        <v>4</v>
      </c>
      <c r="G99">
        <v>13</v>
      </c>
      <c r="I99">
        <f t="shared" si="7"/>
        <v>133.5</v>
      </c>
      <c r="J99">
        <f t="shared" si="8"/>
        <v>78</v>
      </c>
      <c r="K99">
        <f t="shared" si="9"/>
        <v>108</v>
      </c>
      <c r="L99">
        <f t="shared" si="10"/>
        <v>6</v>
      </c>
      <c r="M99">
        <f t="shared" si="11"/>
        <v>19.5</v>
      </c>
    </row>
    <row r="100" spans="1:13" x14ac:dyDescent="0.35">
      <c r="A100">
        <f t="shared" si="12"/>
        <v>5</v>
      </c>
      <c r="B100">
        <v>19</v>
      </c>
      <c r="C100">
        <v>89</v>
      </c>
      <c r="D100">
        <v>52</v>
      </c>
      <c r="E100">
        <v>72</v>
      </c>
      <c r="F100">
        <v>4</v>
      </c>
      <c r="G100">
        <v>13</v>
      </c>
      <c r="I100">
        <f t="shared" si="7"/>
        <v>133.5</v>
      </c>
      <c r="J100">
        <f t="shared" si="8"/>
        <v>78</v>
      </c>
      <c r="K100">
        <f t="shared" si="9"/>
        <v>108</v>
      </c>
      <c r="L100">
        <f t="shared" si="10"/>
        <v>6</v>
      </c>
      <c r="M100">
        <f t="shared" si="11"/>
        <v>19.5</v>
      </c>
    </row>
    <row r="101" spans="1:13" x14ac:dyDescent="0.35">
      <c r="A101">
        <f t="shared" si="12"/>
        <v>5</v>
      </c>
      <c r="B101">
        <v>20</v>
      </c>
      <c r="C101">
        <v>1254</v>
      </c>
      <c r="D101">
        <v>57</v>
      </c>
      <c r="E101">
        <v>0</v>
      </c>
      <c r="F101">
        <v>0</v>
      </c>
      <c r="G101">
        <v>57</v>
      </c>
      <c r="I101">
        <f t="shared" si="7"/>
        <v>1881</v>
      </c>
      <c r="J101">
        <f t="shared" si="8"/>
        <v>85.5</v>
      </c>
      <c r="K101">
        <f t="shared" si="9"/>
        <v>0</v>
      </c>
      <c r="L101">
        <f t="shared" si="10"/>
        <v>0</v>
      </c>
      <c r="M101">
        <f t="shared" si="11"/>
        <v>85.5</v>
      </c>
    </row>
    <row r="102" spans="1:13" x14ac:dyDescent="0.35">
      <c r="A102">
        <f t="shared" si="12"/>
        <v>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I102">
        <f t="shared" si="7"/>
        <v>0</v>
      </c>
      <c r="J102">
        <f t="shared" si="8"/>
        <v>0</v>
      </c>
      <c r="K102">
        <f t="shared" si="9"/>
        <v>0</v>
      </c>
      <c r="L102">
        <f t="shared" si="10"/>
        <v>0</v>
      </c>
      <c r="M102">
        <f t="shared" si="11"/>
        <v>0</v>
      </c>
    </row>
    <row r="103" spans="1:13" x14ac:dyDescent="0.35">
      <c r="A103">
        <f t="shared" si="12"/>
        <v>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I103">
        <f t="shared" si="7"/>
        <v>0</v>
      </c>
      <c r="J103">
        <f t="shared" si="8"/>
        <v>0</v>
      </c>
      <c r="K103">
        <f t="shared" si="9"/>
        <v>0</v>
      </c>
      <c r="L103">
        <f t="shared" si="10"/>
        <v>0</v>
      </c>
      <c r="M103">
        <f t="shared" si="11"/>
        <v>0</v>
      </c>
    </row>
    <row r="104" spans="1:13" x14ac:dyDescent="0.35">
      <c r="A104">
        <f t="shared" si="12"/>
        <v>6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I104">
        <f t="shared" si="7"/>
        <v>0</v>
      </c>
      <c r="J104">
        <f t="shared" si="8"/>
        <v>0</v>
      </c>
      <c r="K104">
        <f t="shared" si="9"/>
        <v>0</v>
      </c>
      <c r="L104">
        <f t="shared" si="10"/>
        <v>0</v>
      </c>
      <c r="M104">
        <f t="shared" si="11"/>
        <v>0</v>
      </c>
    </row>
    <row r="105" spans="1:13" x14ac:dyDescent="0.35">
      <c r="A105">
        <f t="shared" si="12"/>
        <v>6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I105">
        <f t="shared" si="7"/>
        <v>0</v>
      </c>
      <c r="J105">
        <f t="shared" si="8"/>
        <v>0</v>
      </c>
      <c r="K105">
        <f t="shared" si="9"/>
        <v>0</v>
      </c>
      <c r="L105">
        <f t="shared" si="10"/>
        <v>0</v>
      </c>
      <c r="M105">
        <f t="shared" si="11"/>
        <v>0</v>
      </c>
    </row>
    <row r="106" spans="1:13" x14ac:dyDescent="0.35">
      <c r="A106">
        <f t="shared" si="12"/>
        <v>6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I106">
        <f t="shared" si="7"/>
        <v>0</v>
      </c>
      <c r="J106">
        <f t="shared" si="8"/>
        <v>0</v>
      </c>
      <c r="K106">
        <f t="shared" si="9"/>
        <v>0</v>
      </c>
      <c r="L106">
        <f t="shared" si="10"/>
        <v>0</v>
      </c>
      <c r="M106">
        <f t="shared" si="11"/>
        <v>0</v>
      </c>
    </row>
    <row r="107" spans="1:13" x14ac:dyDescent="0.35">
      <c r="A107">
        <f t="shared" si="12"/>
        <v>6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I107">
        <f t="shared" si="7"/>
        <v>0</v>
      </c>
      <c r="J107">
        <f t="shared" si="8"/>
        <v>0</v>
      </c>
      <c r="K107">
        <f t="shared" si="9"/>
        <v>0</v>
      </c>
      <c r="L107">
        <f t="shared" si="10"/>
        <v>0</v>
      </c>
      <c r="M107">
        <f t="shared" si="11"/>
        <v>0</v>
      </c>
    </row>
    <row r="108" spans="1:13" x14ac:dyDescent="0.35">
      <c r="A108">
        <f t="shared" si="12"/>
        <v>6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I108">
        <f t="shared" si="7"/>
        <v>0</v>
      </c>
      <c r="J108">
        <f t="shared" si="8"/>
        <v>0</v>
      </c>
      <c r="K108">
        <f t="shared" si="9"/>
        <v>0</v>
      </c>
      <c r="L108">
        <f t="shared" si="10"/>
        <v>0</v>
      </c>
      <c r="M108">
        <f t="shared" si="11"/>
        <v>0</v>
      </c>
    </row>
    <row r="109" spans="1:13" x14ac:dyDescent="0.35">
      <c r="A109">
        <f t="shared" si="12"/>
        <v>6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I109">
        <f t="shared" si="7"/>
        <v>0</v>
      </c>
      <c r="J109">
        <f t="shared" si="8"/>
        <v>0</v>
      </c>
      <c r="K109">
        <f t="shared" si="9"/>
        <v>0</v>
      </c>
      <c r="L109">
        <f t="shared" si="10"/>
        <v>0</v>
      </c>
      <c r="M109">
        <f t="shared" si="11"/>
        <v>0</v>
      </c>
    </row>
    <row r="110" spans="1:13" x14ac:dyDescent="0.35">
      <c r="A110">
        <f t="shared" si="12"/>
        <v>6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I110">
        <f t="shared" si="7"/>
        <v>0</v>
      </c>
      <c r="J110">
        <f t="shared" si="8"/>
        <v>0</v>
      </c>
      <c r="K110">
        <f t="shared" si="9"/>
        <v>0</v>
      </c>
      <c r="L110">
        <f t="shared" si="10"/>
        <v>0</v>
      </c>
      <c r="M110">
        <f t="shared" si="11"/>
        <v>0</v>
      </c>
    </row>
    <row r="111" spans="1:13" x14ac:dyDescent="0.35">
      <c r="A111">
        <f t="shared" si="12"/>
        <v>6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I111">
        <f t="shared" si="7"/>
        <v>0</v>
      </c>
      <c r="J111">
        <f t="shared" si="8"/>
        <v>0</v>
      </c>
      <c r="K111">
        <f t="shared" si="9"/>
        <v>0</v>
      </c>
      <c r="L111">
        <f t="shared" si="10"/>
        <v>0</v>
      </c>
      <c r="M111">
        <f t="shared" si="11"/>
        <v>0</v>
      </c>
    </row>
    <row r="112" spans="1:13" x14ac:dyDescent="0.35">
      <c r="A112">
        <f t="shared" si="12"/>
        <v>6</v>
      </c>
      <c r="B112">
        <v>11</v>
      </c>
      <c r="C112">
        <v>0</v>
      </c>
      <c r="D112">
        <v>0</v>
      </c>
      <c r="E112">
        <v>0</v>
      </c>
      <c r="F112">
        <v>0</v>
      </c>
      <c r="G112">
        <v>0</v>
      </c>
      <c r="I112">
        <f t="shared" si="7"/>
        <v>0</v>
      </c>
      <c r="J112">
        <f t="shared" si="8"/>
        <v>0</v>
      </c>
      <c r="K112">
        <f t="shared" si="9"/>
        <v>0</v>
      </c>
      <c r="L112">
        <f t="shared" si="10"/>
        <v>0</v>
      </c>
      <c r="M112">
        <f t="shared" si="11"/>
        <v>0</v>
      </c>
    </row>
    <row r="113" spans="1:13" x14ac:dyDescent="0.35">
      <c r="A113">
        <f t="shared" si="12"/>
        <v>6</v>
      </c>
      <c r="B113">
        <v>12</v>
      </c>
      <c r="C113">
        <v>3485</v>
      </c>
      <c r="D113">
        <v>158</v>
      </c>
      <c r="E113">
        <v>0</v>
      </c>
      <c r="F113">
        <v>0</v>
      </c>
      <c r="G113">
        <v>158</v>
      </c>
      <c r="I113">
        <f t="shared" si="7"/>
        <v>5227.5</v>
      </c>
      <c r="J113">
        <f t="shared" si="8"/>
        <v>237</v>
      </c>
      <c r="K113">
        <f t="shared" si="9"/>
        <v>0</v>
      </c>
      <c r="L113">
        <f t="shared" si="10"/>
        <v>0</v>
      </c>
      <c r="M113">
        <f t="shared" si="11"/>
        <v>237</v>
      </c>
    </row>
    <row r="114" spans="1:13" x14ac:dyDescent="0.35">
      <c r="A114">
        <f t="shared" si="12"/>
        <v>6</v>
      </c>
      <c r="B114">
        <v>13</v>
      </c>
      <c r="C114">
        <v>3485</v>
      </c>
      <c r="D114">
        <v>158</v>
      </c>
      <c r="E114">
        <v>0</v>
      </c>
      <c r="F114">
        <v>0</v>
      </c>
      <c r="G114">
        <v>158</v>
      </c>
      <c r="I114">
        <f t="shared" si="7"/>
        <v>5227.5</v>
      </c>
      <c r="J114">
        <f t="shared" si="8"/>
        <v>237</v>
      </c>
      <c r="K114">
        <f t="shared" si="9"/>
        <v>0</v>
      </c>
      <c r="L114">
        <f t="shared" si="10"/>
        <v>0</v>
      </c>
      <c r="M114">
        <f t="shared" si="11"/>
        <v>237</v>
      </c>
    </row>
    <row r="115" spans="1:13" x14ac:dyDescent="0.35">
      <c r="A115">
        <f t="shared" si="12"/>
        <v>6</v>
      </c>
      <c r="B115">
        <v>14</v>
      </c>
      <c r="C115">
        <v>1742</v>
      </c>
      <c r="D115">
        <v>79</v>
      </c>
      <c r="E115">
        <v>0</v>
      </c>
      <c r="F115">
        <v>0</v>
      </c>
      <c r="G115">
        <v>79</v>
      </c>
      <c r="I115">
        <f t="shared" si="7"/>
        <v>2613</v>
      </c>
      <c r="J115">
        <f t="shared" si="8"/>
        <v>118.5</v>
      </c>
      <c r="K115">
        <f t="shared" si="9"/>
        <v>0</v>
      </c>
      <c r="L115">
        <f t="shared" si="10"/>
        <v>0</v>
      </c>
      <c r="M115">
        <f t="shared" si="11"/>
        <v>118.5</v>
      </c>
    </row>
    <row r="116" spans="1:13" x14ac:dyDescent="0.35">
      <c r="A116">
        <f t="shared" si="12"/>
        <v>6</v>
      </c>
      <c r="B116">
        <v>15</v>
      </c>
      <c r="C116">
        <v>3485</v>
      </c>
      <c r="D116">
        <v>158</v>
      </c>
      <c r="E116">
        <v>0</v>
      </c>
      <c r="F116">
        <v>0</v>
      </c>
      <c r="G116">
        <v>158</v>
      </c>
      <c r="I116">
        <f t="shared" si="7"/>
        <v>5227.5</v>
      </c>
      <c r="J116">
        <f t="shared" si="8"/>
        <v>237</v>
      </c>
      <c r="K116">
        <f t="shared" si="9"/>
        <v>0</v>
      </c>
      <c r="L116">
        <f t="shared" si="10"/>
        <v>0</v>
      </c>
      <c r="M116">
        <f t="shared" si="11"/>
        <v>237</v>
      </c>
    </row>
    <row r="117" spans="1:13" x14ac:dyDescent="0.35">
      <c r="A117">
        <f t="shared" si="12"/>
        <v>6</v>
      </c>
      <c r="B117">
        <v>16</v>
      </c>
      <c r="C117">
        <v>148</v>
      </c>
      <c r="D117">
        <v>272</v>
      </c>
      <c r="E117">
        <v>1330</v>
      </c>
      <c r="F117">
        <v>1008</v>
      </c>
      <c r="G117">
        <v>31</v>
      </c>
      <c r="I117">
        <f t="shared" si="7"/>
        <v>222</v>
      </c>
      <c r="J117">
        <f t="shared" si="8"/>
        <v>408</v>
      </c>
      <c r="K117">
        <f t="shared" si="9"/>
        <v>1995</v>
      </c>
      <c r="L117">
        <f t="shared" si="10"/>
        <v>1512</v>
      </c>
      <c r="M117">
        <f t="shared" si="11"/>
        <v>46.5</v>
      </c>
    </row>
    <row r="118" spans="1:13" x14ac:dyDescent="0.35">
      <c r="A118">
        <f t="shared" si="12"/>
        <v>6</v>
      </c>
      <c r="B118">
        <v>17</v>
      </c>
      <c r="C118">
        <v>89</v>
      </c>
      <c r="D118">
        <v>52</v>
      </c>
      <c r="E118">
        <v>72</v>
      </c>
      <c r="F118">
        <v>4</v>
      </c>
      <c r="G118">
        <v>13</v>
      </c>
      <c r="I118">
        <f t="shared" si="7"/>
        <v>133.5</v>
      </c>
      <c r="J118">
        <f t="shared" si="8"/>
        <v>78</v>
      </c>
      <c r="K118">
        <f t="shared" si="9"/>
        <v>108</v>
      </c>
      <c r="L118">
        <f t="shared" si="10"/>
        <v>6</v>
      </c>
      <c r="M118">
        <f t="shared" si="11"/>
        <v>19.5</v>
      </c>
    </row>
    <row r="119" spans="1:13" x14ac:dyDescent="0.35">
      <c r="A119">
        <f t="shared" si="12"/>
        <v>6</v>
      </c>
      <c r="B119">
        <v>18</v>
      </c>
      <c r="C119">
        <v>89</v>
      </c>
      <c r="D119">
        <v>52</v>
      </c>
      <c r="E119">
        <v>72</v>
      </c>
      <c r="F119">
        <v>4</v>
      </c>
      <c r="G119">
        <v>13</v>
      </c>
      <c r="I119">
        <f t="shared" si="7"/>
        <v>133.5</v>
      </c>
      <c r="J119">
        <f t="shared" si="8"/>
        <v>78</v>
      </c>
      <c r="K119">
        <f t="shared" si="9"/>
        <v>108</v>
      </c>
      <c r="L119">
        <f t="shared" si="10"/>
        <v>6</v>
      </c>
      <c r="M119">
        <f t="shared" si="11"/>
        <v>19.5</v>
      </c>
    </row>
    <row r="120" spans="1:13" x14ac:dyDescent="0.35">
      <c r="A120">
        <f t="shared" si="12"/>
        <v>6</v>
      </c>
      <c r="B120">
        <v>19</v>
      </c>
      <c r="C120">
        <v>89</v>
      </c>
      <c r="D120">
        <v>52</v>
      </c>
      <c r="E120">
        <v>72</v>
      </c>
      <c r="F120">
        <v>4</v>
      </c>
      <c r="G120">
        <v>13</v>
      </c>
      <c r="I120">
        <f t="shared" si="7"/>
        <v>133.5</v>
      </c>
      <c r="J120">
        <f t="shared" si="8"/>
        <v>78</v>
      </c>
      <c r="K120">
        <f t="shared" si="9"/>
        <v>108</v>
      </c>
      <c r="L120">
        <f t="shared" si="10"/>
        <v>6</v>
      </c>
      <c r="M120">
        <f t="shared" si="11"/>
        <v>19.5</v>
      </c>
    </row>
    <row r="121" spans="1:13" x14ac:dyDescent="0.35">
      <c r="A121">
        <f t="shared" si="12"/>
        <v>6</v>
      </c>
      <c r="B121">
        <v>20</v>
      </c>
      <c r="C121">
        <v>1254</v>
      </c>
      <c r="D121">
        <v>57</v>
      </c>
      <c r="E121">
        <v>0</v>
      </c>
      <c r="F121">
        <v>0</v>
      </c>
      <c r="G121">
        <v>57</v>
      </c>
      <c r="I121">
        <f t="shared" si="7"/>
        <v>1881</v>
      </c>
      <c r="J121">
        <f t="shared" si="8"/>
        <v>85.5</v>
      </c>
      <c r="K121">
        <f t="shared" si="9"/>
        <v>0</v>
      </c>
      <c r="L121">
        <f t="shared" si="10"/>
        <v>0</v>
      </c>
      <c r="M121">
        <f t="shared" si="11"/>
        <v>85.5</v>
      </c>
    </row>
    <row r="122" spans="1:13" x14ac:dyDescent="0.35">
      <c r="A122">
        <f t="shared" si="12"/>
        <v>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I122">
        <f t="shared" si="7"/>
        <v>0</v>
      </c>
      <c r="J122">
        <f t="shared" si="8"/>
        <v>0</v>
      </c>
      <c r="K122">
        <f t="shared" si="9"/>
        <v>0</v>
      </c>
      <c r="L122">
        <f t="shared" si="10"/>
        <v>0</v>
      </c>
      <c r="M122">
        <f t="shared" si="11"/>
        <v>0</v>
      </c>
    </row>
    <row r="123" spans="1:13" x14ac:dyDescent="0.35">
      <c r="A123">
        <f t="shared" si="12"/>
        <v>7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I123">
        <f t="shared" si="7"/>
        <v>0</v>
      </c>
      <c r="J123">
        <f t="shared" si="8"/>
        <v>0</v>
      </c>
      <c r="K123">
        <f t="shared" si="9"/>
        <v>0</v>
      </c>
      <c r="L123">
        <f t="shared" si="10"/>
        <v>0</v>
      </c>
      <c r="M123">
        <f t="shared" si="11"/>
        <v>0</v>
      </c>
    </row>
    <row r="124" spans="1:13" x14ac:dyDescent="0.35">
      <c r="A124">
        <f t="shared" si="12"/>
        <v>7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I124">
        <f t="shared" si="7"/>
        <v>0</v>
      </c>
      <c r="J124">
        <f t="shared" si="8"/>
        <v>0</v>
      </c>
      <c r="K124">
        <f t="shared" si="9"/>
        <v>0</v>
      </c>
      <c r="L124">
        <f t="shared" si="10"/>
        <v>0</v>
      </c>
      <c r="M124">
        <f t="shared" si="11"/>
        <v>0</v>
      </c>
    </row>
    <row r="125" spans="1:13" x14ac:dyDescent="0.35">
      <c r="A125">
        <f t="shared" si="12"/>
        <v>7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I125">
        <f t="shared" si="7"/>
        <v>0</v>
      </c>
      <c r="J125">
        <f t="shared" si="8"/>
        <v>0</v>
      </c>
      <c r="K125">
        <f t="shared" si="9"/>
        <v>0</v>
      </c>
      <c r="L125">
        <f t="shared" si="10"/>
        <v>0</v>
      </c>
      <c r="M125">
        <f t="shared" si="11"/>
        <v>0</v>
      </c>
    </row>
    <row r="126" spans="1:13" x14ac:dyDescent="0.35">
      <c r="A126">
        <f t="shared" si="12"/>
        <v>7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I126">
        <f t="shared" si="7"/>
        <v>0</v>
      </c>
      <c r="J126">
        <f t="shared" si="8"/>
        <v>0</v>
      </c>
      <c r="K126">
        <f t="shared" si="9"/>
        <v>0</v>
      </c>
      <c r="L126">
        <f t="shared" si="10"/>
        <v>0</v>
      </c>
      <c r="M126">
        <f t="shared" si="11"/>
        <v>0</v>
      </c>
    </row>
    <row r="127" spans="1:13" x14ac:dyDescent="0.35">
      <c r="A127">
        <f t="shared" si="12"/>
        <v>7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I127">
        <f t="shared" si="7"/>
        <v>0</v>
      </c>
      <c r="J127">
        <f t="shared" si="8"/>
        <v>0</v>
      </c>
      <c r="K127">
        <f t="shared" si="9"/>
        <v>0</v>
      </c>
      <c r="L127">
        <f t="shared" si="10"/>
        <v>0</v>
      </c>
      <c r="M127">
        <f t="shared" si="11"/>
        <v>0</v>
      </c>
    </row>
    <row r="128" spans="1:13" x14ac:dyDescent="0.35">
      <c r="A128">
        <f t="shared" si="12"/>
        <v>7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I128">
        <f t="shared" si="7"/>
        <v>0</v>
      </c>
      <c r="J128">
        <f t="shared" si="8"/>
        <v>0</v>
      </c>
      <c r="K128">
        <f t="shared" si="9"/>
        <v>0</v>
      </c>
      <c r="L128">
        <f t="shared" si="10"/>
        <v>0</v>
      </c>
      <c r="M128">
        <f t="shared" si="11"/>
        <v>0</v>
      </c>
    </row>
    <row r="129" spans="1:13" x14ac:dyDescent="0.35">
      <c r="A129">
        <f t="shared" si="12"/>
        <v>7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I129">
        <f t="shared" si="7"/>
        <v>0</v>
      </c>
      <c r="J129">
        <f t="shared" si="8"/>
        <v>0</v>
      </c>
      <c r="K129">
        <f t="shared" si="9"/>
        <v>0</v>
      </c>
      <c r="L129">
        <f t="shared" si="10"/>
        <v>0</v>
      </c>
      <c r="M129">
        <f t="shared" si="11"/>
        <v>0</v>
      </c>
    </row>
    <row r="130" spans="1:13" x14ac:dyDescent="0.35">
      <c r="A130">
        <f t="shared" si="12"/>
        <v>7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I130">
        <f t="shared" si="7"/>
        <v>0</v>
      </c>
      <c r="J130">
        <f t="shared" si="8"/>
        <v>0</v>
      </c>
      <c r="K130">
        <f t="shared" si="9"/>
        <v>0</v>
      </c>
      <c r="L130">
        <f t="shared" si="10"/>
        <v>0</v>
      </c>
      <c r="M130">
        <f t="shared" si="11"/>
        <v>0</v>
      </c>
    </row>
    <row r="131" spans="1:13" x14ac:dyDescent="0.35">
      <c r="A131">
        <f t="shared" si="12"/>
        <v>7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f t="shared" ref="I131:I194" si="13">C131*$H$2</f>
        <v>0</v>
      </c>
      <c r="J131">
        <f t="shared" ref="J131:J194" si="14">D131*$H$2</f>
        <v>0</v>
      </c>
      <c r="K131">
        <f t="shared" ref="K131:K194" si="15">E131*$H$2</f>
        <v>0</v>
      </c>
      <c r="L131">
        <f t="shared" ref="L131:L194" si="16">F131*$H$2</f>
        <v>0</v>
      </c>
      <c r="M131">
        <f t="shared" ref="M131:M194" si="17">G131*$H$2</f>
        <v>0</v>
      </c>
    </row>
    <row r="132" spans="1:13" x14ac:dyDescent="0.35">
      <c r="A132">
        <f t="shared" si="12"/>
        <v>7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I132">
        <f t="shared" si="13"/>
        <v>0</v>
      </c>
      <c r="J132">
        <f t="shared" si="14"/>
        <v>0</v>
      </c>
      <c r="K132">
        <f t="shared" si="15"/>
        <v>0</v>
      </c>
      <c r="L132">
        <f t="shared" si="16"/>
        <v>0</v>
      </c>
      <c r="M132">
        <f t="shared" si="17"/>
        <v>0</v>
      </c>
    </row>
    <row r="133" spans="1:13" x14ac:dyDescent="0.35">
      <c r="A133">
        <f t="shared" si="12"/>
        <v>7</v>
      </c>
      <c r="B133">
        <v>12</v>
      </c>
      <c r="C133">
        <v>153</v>
      </c>
      <c r="D133">
        <v>7</v>
      </c>
      <c r="E133">
        <v>0</v>
      </c>
      <c r="F133">
        <v>0</v>
      </c>
      <c r="G133">
        <v>7</v>
      </c>
      <c r="I133">
        <f t="shared" si="13"/>
        <v>229.5</v>
      </c>
      <c r="J133">
        <f t="shared" si="14"/>
        <v>10.5</v>
      </c>
      <c r="K133">
        <f t="shared" si="15"/>
        <v>0</v>
      </c>
      <c r="L133">
        <f t="shared" si="16"/>
        <v>0</v>
      </c>
      <c r="M133">
        <f t="shared" si="17"/>
        <v>10.5</v>
      </c>
    </row>
    <row r="134" spans="1:13" x14ac:dyDescent="0.35">
      <c r="A134">
        <f t="shared" si="12"/>
        <v>7</v>
      </c>
      <c r="B134">
        <v>13</v>
      </c>
      <c r="C134">
        <v>153</v>
      </c>
      <c r="D134">
        <v>7</v>
      </c>
      <c r="E134">
        <v>0</v>
      </c>
      <c r="F134">
        <v>0</v>
      </c>
      <c r="G134">
        <v>7</v>
      </c>
      <c r="I134">
        <f t="shared" si="13"/>
        <v>229.5</v>
      </c>
      <c r="J134">
        <f t="shared" si="14"/>
        <v>10.5</v>
      </c>
      <c r="K134">
        <f t="shared" si="15"/>
        <v>0</v>
      </c>
      <c r="L134">
        <f t="shared" si="16"/>
        <v>0</v>
      </c>
      <c r="M134">
        <f t="shared" si="17"/>
        <v>10.5</v>
      </c>
    </row>
    <row r="135" spans="1:13" x14ac:dyDescent="0.35">
      <c r="A135">
        <f t="shared" si="12"/>
        <v>7</v>
      </c>
      <c r="B135">
        <v>14</v>
      </c>
      <c r="C135">
        <v>76</v>
      </c>
      <c r="D135">
        <v>3</v>
      </c>
      <c r="E135">
        <v>0</v>
      </c>
      <c r="F135">
        <v>0</v>
      </c>
      <c r="G135">
        <v>3</v>
      </c>
      <c r="I135">
        <f t="shared" si="13"/>
        <v>114</v>
      </c>
      <c r="J135">
        <f t="shared" si="14"/>
        <v>4.5</v>
      </c>
      <c r="K135">
        <f t="shared" si="15"/>
        <v>0</v>
      </c>
      <c r="L135">
        <f t="shared" si="16"/>
        <v>0</v>
      </c>
      <c r="M135">
        <f t="shared" si="17"/>
        <v>4.5</v>
      </c>
    </row>
    <row r="136" spans="1:13" x14ac:dyDescent="0.35">
      <c r="A136">
        <f t="shared" si="12"/>
        <v>7</v>
      </c>
      <c r="B136">
        <v>15</v>
      </c>
      <c r="C136">
        <v>153</v>
      </c>
      <c r="D136">
        <v>7</v>
      </c>
      <c r="E136">
        <v>0</v>
      </c>
      <c r="F136">
        <v>0</v>
      </c>
      <c r="G136">
        <v>7</v>
      </c>
      <c r="I136">
        <f t="shared" si="13"/>
        <v>229.5</v>
      </c>
      <c r="J136">
        <f t="shared" si="14"/>
        <v>10.5</v>
      </c>
      <c r="K136">
        <f t="shared" si="15"/>
        <v>0</v>
      </c>
      <c r="L136">
        <f t="shared" si="16"/>
        <v>0</v>
      </c>
      <c r="M136">
        <f t="shared" si="17"/>
        <v>10.5</v>
      </c>
    </row>
    <row r="137" spans="1:13" x14ac:dyDescent="0.35">
      <c r="A137">
        <f t="shared" si="12"/>
        <v>7</v>
      </c>
      <c r="B137">
        <v>16</v>
      </c>
      <c r="C137">
        <v>6</v>
      </c>
      <c r="D137">
        <v>12</v>
      </c>
      <c r="E137">
        <v>58</v>
      </c>
      <c r="F137">
        <v>44</v>
      </c>
      <c r="G137">
        <v>1</v>
      </c>
      <c r="I137">
        <f t="shared" si="13"/>
        <v>9</v>
      </c>
      <c r="J137">
        <f t="shared" si="14"/>
        <v>18</v>
      </c>
      <c r="K137">
        <f t="shared" si="15"/>
        <v>87</v>
      </c>
      <c r="L137">
        <f t="shared" si="16"/>
        <v>66</v>
      </c>
      <c r="M137">
        <f t="shared" si="17"/>
        <v>1.5</v>
      </c>
    </row>
    <row r="138" spans="1:13" x14ac:dyDescent="0.35">
      <c r="A138">
        <f t="shared" si="12"/>
        <v>7</v>
      </c>
      <c r="B138">
        <v>17</v>
      </c>
      <c r="C138">
        <v>4</v>
      </c>
      <c r="D138">
        <v>2</v>
      </c>
      <c r="E138">
        <v>3</v>
      </c>
      <c r="F138">
        <v>0</v>
      </c>
      <c r="G138">
        <v>1</v>
      </c>
      <c r="I138">
        <f t="shared" si="13"/>
        <v>6</v>
      </c>
      <c r="J138">
        <f t="shared" si="14"/>
        <v>3</v>
      </c>
      <c r="K138">
        <f t="shared" si="15"/>
        <v>4.5</v>
      </c>
      <c r="L138">
        <f t="shared" si="16"/>
        <v>0</v>
      </c>
      <c r="M138">
        <f t="shared" si="17"/>
        <v>1.5</v>
      </c>
    </row>
    <row r="139" spans="1:13" x14ac:dyDescent="0.35">
      <c r="A139">
        <f t="shared" si="12"/>
        <v>7</v>
      </c>
      <c r="B139">
        <v>18</v>
      </c>
      <c r="C139">
        <v>4</v>
      </c>
      <c r="D139">
        <v>2</v>
      </c>
      <c r="E139">
        <v>3</v>
      </c>
      <c r="F139">
        <v>0</v>
      </c>
      <c r="G139">
        <v>1</v>
      </c>
      <c r="I139">
        <f t="shared" si="13"/>
        <v>6</v>
      </c>
      <c r="J139">
        <f t="shared" si="14"/>
        <v>3</v>
      </c>
      <c r="K139">
        <f t="shared" si="15"/>
        <v>4.5</v>
      </c>
      <c r="L139">
        <f t="shared" si="16"/>
        <v>0</v>
      </c>
      <c r="M139">
        <f t="shared" si="17"/>
        <v>1.5</v>
      </c>
    </row>
    <row r="140" spans="1:13" x14ac:dyDescent="0.35">
      <c r="A140">
        <f t="shared" si="12"/>
        <v>7</v>
      </c>
      <c r="B140">
        <v>19</v>
      </c>
      <c r="C140">
        <v>4</v>
      </c>
      <c r="D140">
        <v>2</v>
      </c>
      <c r="E140">
        <v>3</v>
      </c>
      <c r="F140">
        <v>0</v>
      </c>
      <c r="G140">
        <v>1</v>
      </c>
      <c r="I140">
        <f t="shared" si="13"/>
        <v>6</v>
      </c>
      <c r="J140">
        <f t="shared" si="14"/>
        <v>3</v>
      </c>
      <c r="K140">
        <f t="shared" si="15"/>
        <v>4.5</v>
      </c>
      <c r="L140">
        <f t="shared" si="16"/>
        <v>0</v>
      </c>
      <c r="M140">
        <f t="shared" si="17"/>
        <v>1.5</v>
      </c>
    </row>
    <row r="141" spans="1:13" x14ac:dyDescent="0.35">
      <c r="A141">
        <f t="shared" si="12"/>
        <v>7</v>
      </c>
      <c r="B141">
        <v>20</v>
      </c>
      <c r="C141">
        <v>55</v>
      </c>
      <c r="D141">
        <v>2</v>
      </c>
      <c r="E141">
        <v>0</v>
      </c>
      <c r="F141">
        <v>0</v>
      </c>
      <c r="G141">
        <v>2</v>
      </c>
      <c r="I141">
        <f t="shared" si="13"/>
        <v>82.5</v>
      </c>
      <c r="J141">
        <f t="shared" si="14"/>
        <v>3</v>
      </c>
      <c r="K141">
        <f t="shared" si="15"/>
        <v>0</v>
      </c>
      <c r="L141">
        <f t="shared" si="16"/>
        <v>0</v>
      </c>
      <c r="M141">
        <f t="shared" si="17"/>
        <v>3</v>
      </c>
    </row>
    <row r="142" spans="1:13" x14ac:dyDescent="0.35">
      <c r="A142">
        <f t="shared" si="12"/>
        <v>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I142">
        <f t="shared" si="13"/>
        <v>0</v>
      </c>
      <c r="J142">
        <f t="shared" si="14"/>
        <v>0</v>
      </c>
      <c r="K142">
        <f t="shared" si="15"/>
        <v>0</v>
      </c>
      <c r="L142">
        <f t="shared" si="16"/>
        <v>0</v>
      </c>
      <c r="M142">
        <f t="shared" si="17"/>
        <v>0</v>
      </c>
    </row>
    <row r="143" spans="1:13" x14ac:dyDescent="0.35">
      <c r="A143">
        <f t="shared" si="12"/>
        <v>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I143">
        <f t="shared" si="13"/>
        <v>0</v>
      </c>
      <c r="J143">
        <f t="shared" si="14"/>
        <v>0</v>
      </c>
      <c r="K143">
        <f t="shared" si="15"/>
        <v>0</v>
      </c>
      <c r="L143">
        <f t="shared" si="16"/>
        <v>0</v>
      </c>
      <c r="M143">
        <f t="shared" si="17"/>
        <v>0</v>
      </c>
    </row>
    <row r="144" spans="1:13" x14ac:dyDescent="0.35">
      <c r="A144">
        <f t="shared" si="12"/>
        <v>8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I144">
        <f t="shared" si="13"/>
        <v>0</v>
      </c>
      <c r="J144">
        <f t="shared" si="14"/>
        <v>0</v>
      </c>
      <c r="K144">
        <f t="shared" si="15"/>
        <v>0</v>
      </c>
      <c r="L144">
        <f t="shared" si="16"/>
        <v>0</v>
      </c>
      <c r="M144">
        <f t="shared" si="17"/>
        <v>0</v>
      </c>
    </row>
    <row r="145" spans="1:13" x14ac:dyDescent="0.35">
      <c r="A145">
        <f t="shared" si="12"/>
        <v>8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I145">
        <f t="shared" si="13"/>
        <v>0</v>
      </c>
      <c r="J145">
        <f t="shared" si="14"/>
        <v>0</v>
      </c>
      <c r="K145">
        <f t="shared" si="15"/>
        <v>0</v>
      </c>
      <c r="L145">
        <f t="shared" si="16"/>
        <v>0</v>
      </c>
      <c r="M145">
        <f t="shared" si="17"/>
        <v>0</v>
      </c>
    </row>
    <row r="146" spans="1:13" x14ac:dyDescent="0.35">
      <c r="A146">
        <f t="shared" si="12"/>
        <v>8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I146">
        <f t="shared" si="13"/>
        <v>0</v>
      </c>
      <c r="J146">
        <f t="shared" si="14"/>
        <v>0</v>
      </c>
      <c r="K146">
        <f t="shared" si="15"/>
        <v>0</v>
      </c>
      <c r="L146">
        <f t="shared" si="16"/>
        <v>0</v>
      </c>
      <c r="M146">
        <f t="shared" si="17"/>
        <v>0</v>
      </c>
    </row>
    <row r="147" spans="1:13" x14ac:dyDescent="0.35">
      <c r="A147">
        <f t="shared" si="12"/>
        <v>8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I147">
        <f t="shared" si="13"/>
        <v>0</v>
      </c>
      <c r="J147">
        <f t="shared" si="14"/>
        <v>0</v>
      </c>
      <c r="K147">
        <f t="shared" si="15"/>
        <v>0</v>
      </c>
      <c r="L147">
        <f t="shared" si="16"/>
        <v>0</v>
      </c>
      <c r="M147">
        <f t="shared" si="17"/>
        <v>0</v>
      </c>
    </row>
    <row r="148" spans="1:13" x14ac:dyDescent="0.35">
      <c r="A148">
        <f t="shared" si="12"/>
        <v>8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I148">
        <f t="shared" si="13"/>
        <v>0</v>
      </c>
      <c r="J148">
        <f t="shared" si="14"/>
        <v>0</v>
      </c>
      <c r="K148">
        <f t="shared" si="15"/>
        <v>0</v>
      </c>
      <c r="L148">
        <f t="shared" si="16"/>
        <v>0</v>
      </c>
      <c r="M148">
        <f t="shared" si="17"/>
        <v>0</v>
      </c>
    </row>
    <row r="149" spans="1:13" x14ac:dyDescent="0.35">
      <c r="A149">
        <f t="shared" si="12"/>
        <v>8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I149">
        <f t="shared" si="13"/>
        <v>0</v>
      </c>
      <c r="J149">
        <f t="shared" si="14"/>
        <v>0</v>
      </c>
      <c r="K149">
        <f t="shared" si="15"/>
        <v>0</v>
      </c>
      <c r="L149">
        <f t="shared" si="16"/>
        <v>0</v>
      </c>
      <c r="M149">
        <f t="shared" si="17"/>
        <v>0</v>
      </c>
    </row>
    <row r="150" spans="1:13" x14ac:dyDescent="0.35">
      <c r="A150">
        <f t="shared" si="12"/>
        <v>8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I150">
        <f t="shared" si="13"/>
        <v>0</v>
      </c>
      <c r="J150">
        <f t="shared" si="14"/>
        <v>0</v>
      </c>
      <c r="K150">
        <f t="shared" si="15"/>
        <v>0</v>
      </c>
      <c r="L150">
        <f t="shared" si="16"/>
        <v>0</v>
      </c>
      <c r="M150">
        <f t="shared" si="17"/>
        <v>0</v>
      </c>
    </row>
    <row r="151" spans="1:13" x14ac:dyDescent="0.35">
      <c r="A151">
        <f t="shared" ref="A151:A214" si="18">A131+1</f>
        <v>8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I151">
        <f t="shared" si="13"/>
        <v>0</v>
      </c>
      <c r="J151">
        <f t="shared" si="14"/>
        <v>0</v>
      </c>
      <c r="K151">
        <f t="shared" si="15"/>
        <v>0</v>
      </c>
      <c r="L151">
        <f t="shared" si="16"/>
        <v>0</v>
      </c>
      <c r="M151">
        <f t="shared" si="17"/>
        <v>0</v>
      </c>
    </row>
    <row r="152" spans="1:13" x14ac:dyDescent="0.35">
      <c r="A152">
        <f t="shared" si="18"/>
        <v>8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I152">
        <f t="shared" si="13"/>
        <v>0</v>
      </c>
      <c r="J152">
        <f t="shared" si="14"/>
        <v>0</v>
      </c>
      <c r="K152">
        <f t="shared" si="15"/>
        <v>0</v>
      </c>
      <c r="L152">
        <f t="shared" si="16"/>
        <v>0</v>
      </c>
      <c r="M152">
        <f t="shared" si="17"/>
        <v>0</v>
      </c>
    </row>
    <row r="153" spans="1:13" x14ac:dyDescent="0.35">
      <c r="A153">
        <f t="shared" si="18"/>
        <v>8</v>
      </c>
      <c r="B153">
        <v>12</v>
      </c>
      <c r="C153">
        <v>3485</v>
      </c>
      <c r="D153">
        <v>158</v>
      </c>
      <c r="E153">
        <v>0</v>
      </c>
      <c r="F153">
        <v>0</v>
      </c>
      <c r="G153">
        <v>158</v>
      </c>
      <c r="I153">
        <f t="shared" si="13"/>
        <v>5227.5</v>
      </c>
      <c r="J153">
        <f t="shared" si="14"/>
        <v>237</v>
      </c>
      <c r="K153">
        <f t="shared" si="15"/>
        <v>0</v>
      </c>
      <c r="L153">
        <f t="shared" si="16"/>
        <v>0</v>
      </c>
      <c r="M153">
        <f t="shared" si="17"/>
        <v>237</v>
      </c>
    </row>
    <row r="154" spans="1:13" x14ac:dyDescent="0.35">
      <c r="A154">
        <f t="shared" si="18"/>
        <v>8</v>
      </c>
      <c r="B154">
        <v>13</v>
      </c>
      <c r="C154">
        <v>3485</v>
      </c>
      <c r="D154">
        <v>158</v>
      </c>
      <c r="E154">
        <v>0</v>
      </c>
      <c r="F154">
        <v>0</v>
      </c>
      <c r="G154">
        <v>158</v>
      </c>
      <c r="I154">
        <f t="shared" si="13"/>
        <v>5227.5</v>
      </c>
      <c r="J154">
        <f t="shared" si="14"/>
        <v>237</v>
      </c>
      <c r="K154">
        <f t="shared" si="15"/>
        <v>0</v>
      </c>
      <c r="L154">
        <f t="shared" si="16"/>
        <v>0</v>
      </c>
      <c r="M154">
        <f t="shared" si="17"/>
        <v>237</v>
      </c>
    </row>
    <row r="155" spans="1:13" x14ac:dyDescent="0.35">
      <c r="A155">
        <f t="shared" si="18"/>
        <v>8</v>
      </c>
      <c r="B155">
        <v>14</v>
      </c>
      <c r="C155">
        <v>1742</v>
      </c>
      <c r="D155">
        <v>79</v>
      </c>
      <c r="E155">
        <v>0</v>
      </c>
      <c r="F155">
        <v>0</v>
      </c>
      <c r="G155">
        <v>79</v>
      </c>
      <c r="I155">
        <f t="shared" si="13"/>
        <v>2613</v>
      </c>
      <c r="J155">
        <f t="shared" si="14"/>
        <v>118.5</v>
      </c>
      <c r="K155">
        <f t="shared" si="15"/>
        <v>0</v>
      </c>
      <c r="L155">
        <f t="shared" si="16"/>
        <v>0</v>
      </c>
      <c r="M155">
        <f t="shared" si="17"/>
        <v>118.5</v>
      </c>
    </row>
    <row r="156" spans="1:13" x14ac:dyDescent="0.35">
      <c r="A156">
        <f t="shared" si="18"/>
        <v>8</v>
      </c>
      <c r="B156">
        <v>15</v>
      </c>
      <c r="C156">
        <v>3485</v>
      </c>
      <c r="D156">
        <v>158</v>
      </c>
      <c r="E156">
        <v>0</v>
      </c>
      <c r="F156">
        <v>0</v>
      </c>
      <c r="G156">
        <v>158</v>
      </c>
      <c r="I156">
        <f t="shared" si="13"/>
        <v>5227.5</v>
      </c>
      <c r="J156">
        <f t="shared" si="14"/>
        <v>237</v>
      </c>
      <c r="K156">
        <f t="shared" si="15"/>
        <v>0</v>
      </c>
      <c r="L156">
        <f t="shared" si="16"/>
        <v>0</v>
      </c>
      <c r="M156">
        <f t="shared" si="17"/>
        <v>237</v>
      </c>
    </row>
    <row r="157" spans="1:13" x14ac:dyDescent="0.35">
      <c r="A157">
        <f t="shared" si="18"/>
        <v>8</v>
      </c>
      <c r="B157">
        <v>16</v>
      </c>
      <c r="C157">
        <v>148</v>
      </c>
      <c r="D157">
        <v>272</v>
      </c>
      <c r="E157">
        <v>1330</v>
      </c>
      <c r="F157">
        <v>1008</v>
      </c>
      <c r="G157">
        <v>31</v>
      </c>
      <c r="I157">
        <f t="shared" si="13"/>
        <v>222</v>
      </c>
      <c r="J157">
        <f t="shared" si="14"/>
        <v>408</v>
      </c>
      <c r="K157">
        <f t="shared" si="15"/>
        <v>1995</v>
      </c>
      <c r="L157">
        <f t="shared" si="16"/>
        <v>1512</v>
      </c>
      <c r="M157">
        <f t="shared" si="17"/>
        <v>46.5</v>
      </c>
    </row>
    <row r="158" spans="1:13" x14ac:dyDescent="0.35">
      <c r="A158">
        <f t="shared" si="18"/>
        <v>8</v>
      </c>
      <c r="B158">
        <v>17</v>
      </c>
      <c r="C158">
        <v>89</v>
      </c>
      <c r="D158">
        <v>52</v>
      </c>
      <c r="E158">
        <v>72</v>
      </c>
      <c r="F158">
        <v>4</v>
      </c>
      <c r="G158">
        <v>13</v>
      </c>
      <c r="I158">
        <f t="shared" si="13"/>
        <v>133.5</v>
      </c>
      <c r="J158">
        <f t="shared" si="14"/>
        <v>78</v>
      </c>
      <c r="K158">
        <f t="shared" si="15"/>
        <v>108</v>
      </c>
      <c r="L158">
        <f t="shared" si="16"/>
        <v>6</v>
      </c>
      <c r="M158">
        <f t="shared" si="17"/>
        <v>19.5</v>
      </c>
    </row>
    <row r="159" spans="1:13" x14ac:dyDescent="0.35">
      <c r="A159">
        <f t="shared" si="18"/>
        <v>8</v>
      </c>
      <c r="B159">
        <v>18</v>
      </c>
      <c r="C159">
        <v>89</v>
      </c>
      <c r="D159">
        <v>52</v>
      </c>
      <c r="E159">
        <v>72</v>
      </c>
      <c r="F159">
        <v>4</v>
      </c>
      <c r="G159">
        <v>13</v>
      </c>
      <c r="I159">
        <f t="shared" si="13"/>
        <v>133.5</v>
      </c>
      <c r="J159">
        <f t="shared" si="14"/>
        <v>78</v>
      </c>
      <c r="K159">
        <f t="shared" si="15"/>
        <v>108</v>
      </c>
      <c r="L159">
        <f t="shared" si="16"/>
        <v>6</v>
      </c>
      <c r="M159">
        <f t="shared" si="17"/>
        <v>19.5</v>
      </c>
    </row>
    <row r="160" spans="1:13" x14ac:dyDescent="0.35">
      <c r="A160">
        <f t="shared" si="18"/>
        <v>8</v>
      </c>
      <c r="B160">
        <v>19</v>
      </c>
      <c r="C160">
        <v>89</v>
      </c>
      <c r="D160">
        <v>52</v>
      </c>
      <c r="E160">
        <v>72</v>
      </c>
      <c r="F160">
        <v>4</v>
      </c>
      <c r="G160">
        <v>13</v>
      </c>
      <c r="I160">
        <f t="shared" si="13"/>
        <v>133.5</v>
      </c>
      <c r="J160">
        <f t="shared" si="14"/>
        <v>78</v>
      </c>
      <c r="K160">
        <f t="shared" si="15"/>
        <v>108</v>
      </c>
      <c r="L160">
        <f t="shared" si="16"/>
        <v>6</v>
      </c>
      <c r="M160">
        <f t="shared" si="17"/>
        <v>19.5</v>
      </c>
    </row>
    <row r="161" spans="1:13" x14ac:dyDescent="0.35">
      <c r="A161">
        <f t="shared" si="18"/>
        <v>8</v>
      </c>
      <c r="B161">
        <v>20</v>
      </c>
      <c r="C161">
        <v>1254</v>
      </c>
      <c r="D161">
        <v>57</v>
      </c>
      <c r="E161">
        <v>0</v>
      </c>
      <c r="F161">
        <v>0</v>
      </c>
      <c r="G161">
        <v>57</v>
      </c>
      <c r="I161">
        <f t="shared" si="13"/>
        <v>1881</v>
      </c>
      <c r="J161">
        <f t="shared" si="14"/>
        <v>85.5</v>
      </c>
      <c r="K161">
        <f t="shared" si="15"/>
        <v>0</v>
      </c>
      <c r="L161">
        <f t="shared" si="16"/>
        <v>0</v>
      </c>
      <c r="M161">
        <f t="shared" si="17"/>
        <v>85.5</v>
      </c>
    </row>
    <row r="162" spans="1:13" x14ac:dyDescent="0.35">
      <c r="A162">
        <f t="shared" si="18"/>
        <v>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I162">
        <f t="shared" si="13"/>
        <v>0</v>
      </c>
      <c r="J162">
        <f t="shared" si="14"/>
        <v>0</v>
      </c>
      <c r="K162">
        <f t="shared" si="15"/>
        <v>0</v>
      </c>
      <c r="L162">
        <f t="shared" si="16"/>
        <v>0</v>
      </c>
      <c r="M162">
        <f t="shared" si="17"/>
        <v>0</v>
      </c>
    </row>
    <row r="163" spans="1:13" x14ac:dyDescent="0.35">
      <c r="A163">
        <f t="shared" si="18"/>
        <v>9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I163">
        <f t="shared" si="13"/>
        <v>0</v>
      </c>
      <c r="J163">
        <f t="shared" si="14"/>
        <v>0</v>
      </c>
      <c r="K163">
        <f t="shared" si="15"/>
        <v>0</v>
      </c>
      <c r="L163">
        <f t="shared" si="16"/>
        <v>0</v>
      </c>
      <c r="M163">
        <f t="shared" si="17"/>
        <v>0</v>
      </c>
    </row>
    <row r="164" spans="1:13" x14ac:dyDescent="0.35">
      <c r="A164">
        <f t="shared" si="18"/>
        <v>9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I164">
        <f t="shared" si="13"/>
        <v>0</v>
      </c>
      <c r="J164">
        <f t="shared" si="14"/>
        <v>0</v>
      </c>
      <c r="K164">
        <f t="shared" si="15"/>
        <v>0</v>
      </c>
      <c r="L164">
        <f t="shared" si="16"/>
        <v>0</v>
      </c>
      <c r="M164">
        <f t="shared" si="17"/>
        <v>0</v>
      </c>
    </row>
    <row r="165" spans="1:13" x14ac:dyDescent="0.35">
      <c r="A165">
        <f t="shared" si="18"/>
        <v>9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I165">
        <f t="shared" si="13"/>
        <v>0</v>
      </c>
      <c r="J165">
        <f t="shared" si="14"/>
        <v>0</v>
      </c>
      <c r="K165">
        <f t="shared" si="15"/>
        <v>0</v>
      </c>
      <c r="L165">
        <f t="shared" si="16"/>
        <v>0</v>
      </c>
      <c r="M165">
        <f t="shared" si="17"/>
        <v>0</v>
      </c>
    </row>
    <row r="166" spans="1:13" x14ac:dyDescent="0.35">
      <c r="A166">
        <f t="shared" si="18"/>
        <v>9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I166">
        <f t="shared" si="13"/>
        <v>0</v>
      </c>
      <c r="J166">
        <f t="shared" si="14"/>
        <v>0</v>
      </c>
      <c r="K166">
        <f t="shared" si="15"/>
        <v>0</v>
      </c>
      <c r="L166">
        <f t="shared" si="16"/>
        <v>0</v>
      </c>
      <c r="M166">
        <f t="shared" si="17"/>
        <v>0</v>
      </c>
    </row>
    <row r="167" spans="1:13" x14ac:dyDescent="0.35">
      <c r="A167">
        <f t="shared" si="18"/>
        <v>9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I167">
        <f t="shared" si="13"/>
        <v>0</v>
      </c>
      <c r="J167">
        <f t="shared" si="14"/>
        <v>0</v>
      </c>
      <c r="K167">
        <f t="shared" si="15"/>
        <v>0</v>
      </c>
      <c r="L167">
        <f t="shared" si="16"/>
        <v>0</v>
      </c>
      <c r="M167">
        <f t="shared" si="17"/>
        <v>0</v>
      </c>
    </row>
    <row r="168" spans="1:13" x14ac:dyDescent="0.35">
      <c r="A168">
        <f t="shared" si="18"/>
        <v>9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I168">
        <f t="shared" si="13"/>
        <v>0</v>
      </c>
      <c r="J168">
        <f t="shared" si="14"/>
        <v>0</v>
      </c>
      <c r="K168">
        <f t="shared" si="15"/>
        <v>0</v>
      </c>
      <c r="L168">
        <f t="shared" si="16"/>
        <v>0</v>
      </c>
      <c r="M168">
        <f t="shared" si="17"/>
        <v>0</v>
      </c>
    </row>
    <row r="169" spans="1:13" x14ac:dyDescent="0.35">
      <c r="A169">
        <f t="shared" si="18"/>
        <v>9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I169">
        <f t="shared" si="13"/>
        <v>0</v>
      </c>
      <c r="J169">
        <f t="shared" si="14"/>
        <v>0</v>
      </c>
      <c r="K169">
        <f t="shared" si="15"/>
        <v>0</v>
      </c>
      <c r="L169">
        <f t="shared" si="16"/>
        <v>0</v>
      </c>
      <c r="M169">
        <f t="shared" si="17"/>
        <v>0</v>
      </c>
    </row>
    <row r="170" spans="1:13" x14ac:dyDescent="0.35">
      <c r="A170">
        <f t="shared" si="18"/>
        <v>9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I170">
        <f t="shared" si="13"/>
        <v>0</v>
      </c>
      <c r="J170">
        <f t="shared" si="14"/>
        <v>0</v>
      </c>
      <c r="K170">
        <f t="shared" si="15"/>
        <v>0</v>
      </c>
      <c r="L170">
        <f t="shared" si="16"/>
        <v>0</v>
      </c>
      <c r="M170">
        <f t="shared" si="17"/>
        <v>0</v>
      </c>
    </row>
    <row r="171" spans="1:13" x14ac:dyDescent="0.35">
      <c r="A171">
        <f t="shared" si="18"/>
        <v>9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I171">
        <f t="shared" si="13"/>
        <v>0</v>
      </c>
      <c r="J171">
        <f t="shared" si="14"/>
        <v>0</v>
      </c>
      <c r="K171">
        <f t="shared" si="15"/>
        <v>0</v>
      </c>
      <c r="L171">
        <f t="shared" si="16"/>
        <v>0</v>
      </c>
      <c r="M171">
        <f t="shared" si="17"/>
        <v>0</v>
      </c>
    </row>
    <row r="172" spans="1:13" x14ac:dyDescent="0.35">
      <c r="A172">
        <f t="shared" si="18"/>
        <v>9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I172">
        <f t="shared" si="13"/>
        <v>0</v>
      </c>
      <c r="J172">
        <f t="shared" si="14"/>
        <v>0</v>
      </c>
      <c r="K172">
        <f t="shared" si="15"/>
        <v>0</v>
      </c>
      <c r="L172">
        <f t="shared" si="16"/>
        <v>0</v>
      </c>
      <c r="M172">
        <f t="shared" si="17"/>
        <v>0</v>
      </c>
    </row>
    <row r="173" spans="1:13" x14ac:dyDescent="0.35">
      <c r="A173">
        <f t="shared" si="18"/>
        <v>9</v>
      </c>
      <c r="B173">
        <v>12</v>
      </c>
      <c r="C173">
        <v>153</v>
      </c>
      <c r="D173">
        <v>7</v>
      </c>
      <c r="E173">
        <v>0</v>
      </c>
      <c r="F173">
        <v>0</v>
      </c>
      <c r="G173">
        <v>7</v>
      </c>
      <c r="I173">
        <f t="shared" si="13"/>
        <v>229.5</v>
      </c>
      <c r="J173">
        <f t="shared" si="14"/>
        <v>10.5</v>
      </c>
      <c r="K173">
        <f t="shared" si="15"/>
        <v>0</v>
      </c>
      <c r="L173">
        <f t="shared" si="16"/>
        <v>0</v>
      </c>
      <c r="M173">
        <f t="shared" si="17"/>
        <v>10.5</v>
      </c>
    </row>
    <row r="174" spans="1:13" x14ac:dyDescent="0.35">
      <c r="A174">
        <f t="shared" si="18"/>
        <v>9</v>
      </c>
      <c r="B174">
        <v>13</v>
      </c>
      <c r="C174">
        <v>153</v>
      </c>
      <c r="D174">
        <v>7</v>
      </c>
      <c r="E174">
        <v>0</v>
      </c>
      <c r="F174">
        <v>0</v>
      </c>
      <c r="G174">
        <v>7</v>
      </c>
      <c r="I174">
        <f t="shared" si="13"/>
        <v>229.5</v>
      </c>
      <c r="J174">
        <f t="shared" si="14"/>
        <v>10.5</v>
      </c>
      <c r="K174">
        <f t="shared" si="15"/>
        <v>0</v>
      </c>
      <c r="L174">
        <f t="shared" si="16"/>
        <v>0</v>
      </c>
      <c r="M174">
        <f t="shared" si="17"/>
        <v>10.5</v>
      </c>
    </row>
    <row r="175" spans="1:13" x14ac:dyDescent="0.35">
      <c r="A175">
        <f t="shared" si="18"/>
        <v>9</v>
      </c>
      <c r="B175">
        <v>14</v>
      </c>
      <c r="C175">
        <v>76</v>
      </c>
      <c r="D175">
        <v>3</v>
      </c>
      <c r="E175">
        <v>0</v>
      </c>
      <c r="F175">
        <v>0</v>
      </c>
      <c r="G175">
        <v>3</v>
      </c>
      <c r="I175">
        <f t="shared" si="13"/>
        <v>114</v>
      </c>
      <c r="J175">
        <f t="shared" si="14"/>
        <v>4.5</v>
      </c>
      <c r="K175">
        <f t="shared" si="15"/>
        <v>0</v>
      </c>
      <c r="L175">
        <f t="shared" si="16"/>
        <v>0</v>
      </c>
      <c r="M175">
        <f t="shared" si="17"/>
        <v>4.5</v>
      </c>
    </row>
    <row r="176" spans="1:13" x14ac:dyDescent="0.35">
      <c r="A176">
        <f t="shared" si="18"/>
        <v>9</v>
      </c>
      <c r="B176">
        <v>15</v>
      </c>
      <c r="C176">
        <v>153</v>
      </c>
      <c r="D176">
        <v>7</v>
      </c>
      <c r="E176">
        <v>0</v>
      </c>
      <c r="F176">
        <v>0</v>
      </c>
      <c r="G176">
        <v>7</v>
      </c>
      <c r="I176">
        <f t="shared" si="13"/>
        <v>229.5</v>
      </c>
      <c r="J176">
        <f t="shared" si="14"/>
        <v>10.5</v>
      </c>
      <c r="K176">
        <f t="shared" si="15"/>
        <v>0</v>
      </c>
      <c r="L176">
        <f t="shared" si="16"/>
        <v>0</v>
      </c>
      <c r="M176">
        <f t="shared" si="17"/>
        <v>10.5</v>
      </c>
    </row>
    <row r="177" spans="1:13" x14ac:dyDescent="0.35">
      <c r="A177">
        <f t="shared" si="18"/>
        <v>9</v>
      </c>
      <c r="B177">
        <v>16</v>
      </c>
      <c r="C177">
        <v>6</v>
      </c>
      <c r="D177">
        <v>12</v>
      </c>
      <c r="E177">
        <v>58</v>
      </c>
      <c r="F177">
        <v>44</v>
      </c>
      <c r="G177">
        <v>1</v>
      </c>
      <c r="I177">
        <f t="shared" si="13"/>
        <v>9</v>
      </c>
      <c r="J177">
        <f t="shared" si="14"/>
        <v>18</v>
      </c>
      <c r="K177">
        <f t="shared" si="15"/>
        <v>87</v>
      </c>
      <c r="L177">
        <f t="shared" si="16"/>
        <v>66</v>
      </c>
      <c r="M177">
        <f t="shared" si="17"/>
        <v>1.5</v>
      </c>
    </row>
    <row r="178" spans="1:13" x14ac:dyDescent="0.35">
      <c r="A178">
        <f t="shared" si="18"/>
        <v>9</v>
      </c>
      <c r="B178">
        <v>17</v>
      </c>
      <c r="C178">
        <v>4</v>
      </c>
      <c r="D178">
        <v>2</v>
      </c>
      <c r="E178">
        <v>3</v>
      </c>
      <c r="F178">
        <v>0</v>
      </c>
      <c r="G178">
        <v>1</v>
      </c>
      <c r="I178">
        <f t="shared" si="13"/>
        <v>6</v>
      </c>
      <c r="J178">
        <f t="shared" si="14"/>
        <v>3</v>
      </c>
      <c r="K178">
        <f t="shared" si="15"/>
        <v>4.5</v>
      </c>
      <c r="L178">
        <f t="shared" si="16"/>
        <v>0</v>
      </c>
      <c r="M178">
        <f t="shared" si="17"/>
        <v>1.5</v>
      </c>
    </row>
    <row r="179" spans="1:13" x14ac:dyDescent="0.35">
      <c r="A179">
        <f t="shared" si="18"/>
        <v>9</v>
      </c>
      <c r="B179">
        <v>18</v>
      </c>
      <c r="C179">
        <v>4</v>
      </c>
      <c r="D179">
        <v>2</v>
      </c>
      <c r="E179">
        <v>3</v>
      </c>
      <c r="F179">
        <v>0</v>
      </c>
      <c r="G179">
        <v>1</v>
      </c>
      <c r="I179">
        <f t="shared" si="13"/>
        <v>6</v>
      </c>
      <c r="J179">
        <f t="shared" si="14"/>
        <v>3</v>
      </c>
      <c r="K179">
        <f t="shared" si="15"/>
        <v>4.5</v>
      </c>
      <c r="L179">
        <f t="shared" si="16"/>
        <v>0</v>
      </c>
      <c r="M179">
        <f t="shared" si="17"/>
        <v>1.5</v>
      </c>
    </row>
    <row r="180" spans="1:13" x14ac:dyDescent="0.35">
      <c r="A180">
        <f t="shared" si="18"/>
        <v>9</v>
      </c>
      <c r="B180">
        <v>19</v>
      </c>
      <c r="C180">
        <v>4</v>
      </c>
      <c r="D180">
        <v>2</v>
      </c>
      <c r="E180">
        <v>3</v>
      </c>
      <c r="F180">
        <v>0</v>
      </c>
      <c r="G180">
        <v>1</v>
      </c>
      <c r="I180">
        <f t="shared" si="13"/>
        <v>6</v>
      </c>
      <c r="J180">
        <f t="shared" si="14"/>
        <v>3</v>
      </c>
      <c r="K180">
        <f t="shared" si="15"/>
        <v>4.5</v>
      </c>
      <c r="L180">
        <f t="shared" si="16"/>
        <v>0</v>
      </c>
      <c r="M180">
        <f t="shared" si="17"/>
        <v>1.5</v>
      </c>
    </row>
    <row r="181" spans="1:13" x14ac:dyDescent="0.35">
      <c r="A181">
        <f t="shared" si="18"/>
        <v>9</v>
      </c>
      <c r="B181">
        <v>20</v>
      </c>
      <c r="C181">
        <v>55</v>
      </c>
      <c r="D181">
        <v>2</v>
      </c>
      <c r="E181">
        <v>0</v>
      </c>
      <c r="F181">
        <v>0</v>
      </c>
      <c r="G181">
        <v>2</v>
      </c>
      <c r="I181">
        <f t="shared" si="13"/>
        <v>82.5</v>
      </c>
      <c r="J181">
        <f t="shared" si="14"/>
        <v>3</v>
      </c>
      <c r="K181">
        <f t="shared" si="15"/>
        <v>0</v>
      </c>
      <c r="L181">
        <f t="shared" si="16"/>
        <v>0</v>
      </c>
      <c r="M181">
        <f t="shared" si="17"/>
        <v>3</v>
      </c>
    </row>
    <row r="182" spans="1:13" x14ac:dyDescent="0.35">
      <c r="A182">
        <f t="shared" si="18"/>
        <v>10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I182">
        <f t="shared" si="13"/>
        <v>0</v>
      </c>
      <c r="J182">
        <f t="shared" si="14"/>
        <v>0</v>
      </c>
      <c r="K182">
        <f t="shared" si="15"/>
        <v>0</v>
      </c>
      <c r="L182">
        <f t="shared" si="16"/>
        <v>0</v>
      </c>
      <c r="M182">
        <f t="shared" si="17"/>
        <v>0</v>
      </c>
    </row>
    <row r="183" spans="1:13" x14ac:dyDescent="0.35">
      <c r="A183">
        <f t="shared" si="18"/>
        <v>10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I183">
        <f t="shared" si="13"/>
        <v>0</v>
      </c>
      <c r="J183">
        <f t="shared" si="14"/>
        <v>0</v>
      </c>
      <c r="K183">
        <f t="shared" si="15"/>
        <v>0</v>
      </c>
      <c r="L183">
        <f t="shared" si="16"/>
        <v>0</v>
      </c>
      <c r="M183">
        <f t="shared" si="17"/>
        <v>0</v>
      </c>
    </row>
    <row r="184" spans="1:13" x14ac:dyDescent="0.35">
      <c r="A184">
        <f t="shared" si="18"/>
        <v>10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I184">
        <f t="shared" si="13"/>
        <v>0</v>
      </c>
      <c r="J184">
        <f t="shared" si="14"/>
        <v>0</v>
      </c>
      <c r="K184">
        <f t="shared" si="15"/>
        <v>0</v>
      </c>
      <c r="L184">
        <f t="shared" si="16"/>
        <v>0</v>
      </c>
      <c r="M184">
        <f t="shared" si="17"/>
        <v>0</v>
      </c>
    </row>
    <row r="185" spans="1:13" x14ac:dyDescent="0.35">
      <c r="A185">
        <f t="shared" si="18"/>
        <v>10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I185">
        <f t="shared" si="13"/>
        <v>0</v>
      </c>
      <c r="J185">
        <f t="shared" si="14"/>
        <v>0</v>
      </c>
      <c r="K185">
        <f t="shared" si="15"/>
        <v>0</v>
      </c>
      <c r="L185">
        <f t="shared" si="16"/>
        <v>0</v>
      </c>
      <c r="M185">
        <f t="shared" si="17"/>
        <v>0</v>
      </c>
    </row>
    <row r="186" spans="1:13" x14ac:dyDescent="0.35">
      <c r="A186">
        <f t="shared" si="18"/>
        <v>10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I186">
        <f t="shared" si="13"/>
        <v>0</v>
      </c>
      <c r="J186">
        <f t="shared" si="14"/>
        <v>0</v>
      </c>
      <c r="K186">
        <f t="shared" si="15"/>
        <v>0</v>
      </c>
      <c r="L186">
        <f t="shared" si="16"/>
        <v>0</v>
      </c>
      <c r="M186">
        <f t="shared" si="17"/>
        <v>0</v>
      </c>
    </row>
    <row r="187" spans="1:13" x14ac:dyDescent="0.35">
      <c r="A187">
        <f t="shared" si="18"/>
        <v>10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I187">
        <f t="shared" si="13"/>
        <v>0</v>
      </c>
      <c r="J187">
        <f t="shared" si="14"/>
        <v>0</v>
      </c>
      <c r="K187">
        <f t="shared" si="15"/>
        <v>0</v>
      </c>
      <c r="L187">
        <f t="shared" si="16"/>
        <v>0</v>
      </c>
      <c r="M187">
        <f t="shared" si="17"/>
        <v>0</v>
      </c>
    </row>
    <row r="188" spans="1:13" x14ac:dyDescent="0.35">
      <c r="A188">
        <f t="shared" si="18"/>
        <v>10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I188">
        <f t="shared" si="13"/>
        <v>0</v>
      </c>
      <c r="J188">
        <f t="shared" si="14"/>
        <v>0</v>
      </c>
      <c r="K188">
        <f t="shared" si="15"/>
        <v>0</v>
      </c>
      <c r="L188">
        <f t="shared" si="16"/>
        <v>0</v>
      </c>
      <c r="M188">
        <f t="shared" si="17"/>
        <v>0</v>
      </c>
    </row>
    <row r="189" spans="1:13" x14ac:dyDescent="0.35">
      <c r="A189">
        <f t="shared" si="18"/>
        <v>10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I189">
        <f t="shared" si="13"/>
        <v>0</v>
      </c>
      <c r="J189">
        <f t="shared" si="14"/>
        <v>0</v>
      </c>
      <c r="K189">
        <f t="shared" si="15"/>
        <v>0</v>
      </c>
      <c r="L189">
        <f t="shared" si="16"/>
        <v>0</v>
      </c>
      <c r="M189">
        <f t="shared" si="17"/>
        <v>0</v>
      </c>
    </row>
    <row r="190" spans="1:13" x14ac:dyDescent="0.35">
      <c r="A190">
        <f t="shared" si="18"/>
        <v>10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I190">
        <f t="shared" si="13"/>
        <v>0</v>
      </c>
      <c r="J190">
        <f t="shared" si="14"/>
        <v>0</v>
      </c>
      <c r="K190">
        <f t="shared" si="15"/>
        <v>0</v>
      </c>
      <c r="L190">
        <f t="shared" si="16"/>
        <v>0</v>
      </c>
      <c r="M190">
        <f t="shared" si="17"/>
        <v>0</v>
      </c>
    </row>
    <row r="191" spans="1:13" x14ac:dyDescent="0.35">
      <c r="A191">
        <f t="shared" si="18"/>
        <v>10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I191">
        <f t="shared" si="13"/>
        <v>0</v>
      </c>
      <c r="J191">
        <f t="shared" si="14"/>
        <v>0</v>
      </c>
      <c r="K191">
        <f t="shared" si="15"/>
        <v>0</v>
      </c>
      <c r="L191">
        <f t="shared" si="16"/>
        <v>0</v>
      </c>
      <c r="M191">
        <f t="shared" si="17"/>
        <v>0</v>
      </c>
    </row>
    <row r="192" spans="1:13" x14ac:dyDescent="0.35">
      <c r="A192">
        <f t="shared" si="18"/>
        <v>10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I192">
        <f t="shared" si="13"/>
        <v>0</v>
      </c>
      <c r="J192">
        <f t="shared" si="14"/>
        <v>0</v>
      </c>
      <c r="K192">
        <f t="shared" si="15"/>
        <v>0</v>
      </c>
      <c r="L192">
        <f t="shared" si="16"/>
        <v>0</v>
      </c>
      <c r="M192">
        <f t="shared" si="17"/>
        <v>0</v>
      </c>
    </row>
    <row r="193" spans="1:13" x14ac:dyDescent="0.35">
      <c r="A193">
        <f t="shared" si="18"/>
        <v>10</v>
      </c>
      <c r="B193">
        <v>12</v>
      </c>
      <c r="C193">
        <v>153</v>
      </c>
      <c r="D193">
        <v>7</v>
      </c>
      <c r="E193">
        <v>0</v>
      </c>
      <c r="F193">
        <v>0</v>
      </c>
      <c r="G193">
        <v>7</v>
      </c>
      <c r="I193">
        <f t="shared" si="13"/>
        <v>229.5</v>
      </c>
      <c r="J193">
        <f t="shared" si="14"/>
        <v>10.5</v>
      </c>
      <c r="K193">
        <f t="shared" si="15"/>
        <v>0</v>
      </c>
      <c r="L193">
        <f t="shared" si="16"/>
        <v>0</v>
      </c>
      <c r="M193">
        <f t="shared" si="17"/>
        <v>10.5</v>
      </c>
    </row>
    <row r="194" spans="1:13" x14ac:dyDescent="0.35">
      <c r="A194">
        <f t="shared" si="18"/>
        <v>10</v>
      </c>
      <c r="B194">
        <v>13</v>
      </c>
      <c r="C194">
        <v>153</v>
      </c>
      <c r="D194">
        <v>7</v>
      </c>
      <c r="E194">
        <v>0</v>
      </c>
      <c r="F194">
        <v>0</v>
      </c>
      <c r="G194">
        <v>7</v>
      </c>
      <c r="I194">
        <f t="shared" si="13"/>
        <v>229.5</v>
      </c>
      <c r="J194">
        <f t="shared" si="14"/>
        <v>10.5</v>
      </c>
      <c r="K194">
        <f t="shared" si="15"/>
        <v>0</v>
      </c>
      <c r="L194">
        <f t="shared" si="16"/>
        <v>0</v>
      </c>
      <c r="M194">
        <f t="shared" si="17"/>
        <v>10.5</v>
      </c>
    </row>
    <row r="195" spans="1:13" x14ac:dyDescent="0.35">
      <c r="A195">
        <f t="shared" si="18"/>
        <v>10</v>
      </c>
      <c r="B195">
        <v>14</v>
      </c>
      <c r="C195">
        <v>76</v>
      </c>
      <c r="D195">
        <v>3</v>
      </c>
      <c r="E195">
        <v>0</v>
      </c>
      <c r="F195">
        <v>0</v>
      </c>
      <c r="G195">
        <v>3</v>
      </c>
      <c r="I195">
        <f t="shared" ref="I195:I258" si="19">C195*$H$2</f>
        <v>114</v>
      </c>
      <c r="J195">
        <f t="shared" ref="J195:J258" si="20">D195*$H$2</f>
        <v>4.5</v>
      </c>
      <c r="K195">
        <f t="shared" ref="K195:K258" si="21">E195*$H$2</f>
        <v>0</v>
      </c>
      <c r="L195">
        <f t="shared" ref="L195:L258" si="22">F195*$H$2</f>
        <v>0</v>
      </c>
      <c r="M195">
        <f t="shared" ref="M195:M258" si="23">G195*$H$2</f>
        <v>4.5</v>
      </c>
    </row>
    <row r="196" spans="1:13" x14ac:dyDescent="0.35">
      <c r="A196">
        <f t="shared" si="18"/>
        <v>10</v>
      </c>
      <c r="B196">
        <v>15</v>
      </c>
      <c r="C196">
        <v>153</v>
      </c>
      <c r="D196">
        <v>7</v>
      </c>
      <c r="E196">
        <v>0</v>
      </c>
      <c r="F196">
        <v>0</v>
      </c>
      <c r="G196">
        <v>7</v>
      </c>
      <c r="I196">
        <f t="shared" si="19"/>
        <v>229.5</v>
      </c>
      <c r="J196">
        <f t="shared" si="20"/>
        <v>10.5</v>
      </c>
      <c r="K196">
        <f t="shared" si="21"/>
        <v>0</v>
      </c>
      <c r="L196">
        <f t="shared" si="22"/>
        <v>0</v>
      </c>
      <c r="M196">
        <f t="shared" si="23"/>
        <v>10.5</v>
      </c>
    </row>
    <row r="197" spans="1:13" x14ac:dyDescent="0.35">
      <c r="A197">
        <f t="shared" si="18"/>
        <v>10</v>
      </c>
      <c r="B197">
        <v>16</v>
      </c>
      <c r="C197">
        <v>6</v>
      </c>
      <c r="D197">
        <v>12</v>
      </c>
      <c r="E197">
        <v>58</v>
      </c>
      <c r="F197">
        <v>44</v>
      </c>
      <c r="G197">
        <v>1</v>
      </c>
      <c r="I197">
        <f t="shared" si="19"/>
        <v>9</v>
      </c>
      <c r="J197">
        <f t="shared" si="20"/>
        <v>18</v>
      </c>
      <c r="K197">
        <f t="shared" si="21"/>
        <v>87</v>
      </c>
      <c r="L197">
        <f t="shared" si="22"/>
        <v>66</v>
      </c>
      <c r="M197">
        <f t="shared" si="23"/>
        <v>1.5</v>
      </c>
    </row>
    <row r="198" spans="1:13" x14ac:dyDescent="0.35">
      <c r="A198">
        <f t="shared" si="18"/>
        <v>10</v>
      </c>
      <c r="B198">
        <v>17</v>
      </c>
      <c r="C198">
        <v>4</v>
      </c>
      <c r="D198">
        <v>2</v>
      </c>
      <c r="E198">
        <v>3</v>
      </c>
      <c r="F198">
        <v>0</v>
      </c>
      <c r="G198">
        <v>1</v>
      </c>
      <c r="I198">
        <f t="shared" si="19"/>
        <v>6</v>
      </c>
      <c r="J198">
        <f t="shared" si="20"/>
        <v>3</v>
      </c>
      <c r="K198">
        <f t="shared" si="21"/>
        <v>4.5</v>
      </c>
      <c r="L198">
        <f t="shared" si="22"/>
        <v>0</v>
      </c>
      <c r="M198">
        <f t="shared" si="23"/>
        <v>1.5</v>
      </c>
    </row>
    <row r="199" spans="1:13" x14ac:dyDescent="0.35">
      <c r="A199">
        <f t="shared" si="18"/>
        <v>10</v>
      </c>
      <c r="B199">
        <v>18</v>
      </c>
      <c r="C199">
        <v>4</v>
      </c>
      <c r="D199">
        <v>2</v>
      </c>
      <c r="E199">
        <v>3</v>
      </c>
      <c r="F199">
        <v>0</v>
      </c>
      <c r="G199">
        <v>1</v>
      </c>
      <c r="I199">
        <f t="shared" si="19"/>
        <v>6</v>
      </c>
      <c r="J199">
        <f t="shared" si="20"/>
        <v>3</v>
      </c>
      <c r="K199">
        <f t="shared" si="21"/>
        <v>4.5</v>
      </c>
      <c r="L199">
        <f t="shared" si="22"/>
        <v>0</v>
      </c>
      <c r="M199">
        <f t="shared" si="23"/>
        <v>1.5</v>
      </c>
    </row>
    <row r="200" spans="1:13" x14ac:dyDescent="0.35">
      <c r="A200">
        <f t="shared" si="18"/>
        <v>10</v>
      </c>
      <c r="B200">
        <v>19</v>
      </c>
      <c r="C200">
        <v>4</v>
      </c>
      <c r="D200">
        <v>2</v>
      </c>
      <c r="E200">
        <v>3</v>
      </c>
      <c r="F200">
        <v>0</v>
      </c>
      <c r="G200">
        <v>1</v>
      </c>
      <c r="I200">
        <f t="shared" si="19"/>
        <v>6</v>
      </c>
      <c r="J200">
        <f t="shared" si="20"/>
        <v>3</v>
      </c>
      <c r="K200">
        <f t="shared" si="21"/>
        <v>4.5</v>
      </c>
      <c r="L200">
        <f t="shared" si="22"/>
        <v>0</v>
      </c>
      <c r="M200">
        <f t="shared" si="23"/>
        <v>1.5</v>
      </c>
    </row>
    <row r="201" spans="1:13" x14ac:dyDescent="0.35">
      <c r="A201">
        <f t="shared" si="18"/>
        <v>10</v>
      </c>
      <c r="B201">
        <v>20</v>
      </c>
      <c r="C201">
        <v>55</v>
      </c>
      <c r="D201">
        <v>2</v>
      </c>
      <c r="E201">
        <v>0</v>
      </c>
      <c r="F201">
        <v>0</v>
      </c>
      <c r="G201">
        <v>2</v>
      </c>
      <c r="I201">
        <f t="shared" si="19"/>
        <v>82.5</v>
      </c>
      <c r="J201">
        <f t="shared" si="20"/>
        <v>3</v>
      </c>
      <c r="K201">
        <f t="shared" si="21"/>
        <v>0</v>
      </c>
      <c r="L201">
        <f t="shared" si="22"/>
        <v>0</v>
      </c>
      <c r="M201">
        <f t="shared" si="23"/>
        <v>3</v>
      </c>
    </row>
    <row r="202" spans="1:13" x14ac:dyDescent="0.35">
      <c r="A202">
        <f t="shared" si="18"/>
        <v>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I202">
        <f t="shared" si="19"/>
        <v>0</v>
      </c>
      <c r="J202">
        <f t="shared" si="20"/>
        <v>0</v>
      </c>
      <c r="K202">
        <f t="shared" si="21"/>
        <v>0</v>
      </c>
      <c r="L202">
        <f t="shared" si="22"/>
        <v>0</v>
      </c>
      <c r="M202">
        <f t="shared" si="23"/>
        <v>0</v>
      </c>
    </row>
    <row r="203" spans="1:13" x14ac:dyDescent="0.35">
      <c r="A203">
        <f t="shared" si="18"/>
        <v>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I203">
        <f t="shared" si="19"/>
        <v>0</v>
      </c>
      <c r="J203">
        <f t="shared" si="20"/>
        <v>0</v>
      </c>
      <c r="K203">
        <f t="shared" si="21"/>
        <v>0</v>
      </c>
      <c r="L203">
        <f t="shared" si="22"/>
        <v>0</v>
      </c>
      <c r="M203">
        <f t="shared" si="23"/>
        <v>0</v>
      </c>
    </row>
    <row r="204" spans="1:13" x14ac:dyDescent="0.35">
      <c r="A204">
        <f t="shared" si="18"/>
        <v>11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I204">
        <f t="shared" si="19"/>
        <v>0</v>
      </c>
      <c r="J204">
        <f t="shared" si="20"/>
        <v>0</v>
      </c>
      <c r="K204">
        <f t="shared" si="21"/>
        <v>0</v>
      </c>
      <c r="L204">
        <f t="shared" si="22"/>
        <v>0</v>
      </c>
      <c r="M204">
        <f t="shared" si="23"/>
        <v>0</v>
      </c>
    </row>
    <row r="205" spans="1:13" x14ac:dyDescent="0.35">
      <c r="A205">
        <f t="shared" si="18"/>
        <v>11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I205">
        <f t="shared" si="19"/>
        <v>0</v>
      </c>
      <c r="J205">
        <f t="shared" si="20"/>
        <v>0</v>
      </c>
      <c r="K205">
        <f t="shared" si="21"/>
        <v>0</v>
      </c>
      <c r="L205">
        <f t="shared" si="22"/>
        <v>0</v>
      </c>
      <c r="M205">
        <f t="shared" si="23"/>
        <v>0</v>
      </c>
    </row>
    <row r="206" spans="1:13" x14ac:dyDescent="0.35">
      <c r="A206">
        <f t="shared" si="18"/>
        <v>11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I206">
        <f t="shared" si="19"/>
        <v>0</v>
      </c>
      <c r="J206">
        <f t="shared" si="20"/>
        <v>0</v>
      </c>
      <c r="K206">
        <f t="shared" si="21"/>
        <v>0</v>
      </c>
      <c r="L206">
        <f t="shared" si="22"/>
        <v>0</v>
      </c>
      <c r="M206">
        <f t="shared" si="23"/>
        <v>0</v>
      </c>
    </row>
    <row r="207" spans="1:13" x14ac:dyDescent="0.35">
      <c r="A207">
        <f t="shared" si="18"/>
        <v>11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I207">
        <f t="shared" si="19"/>
        <v>0</v>
      </c>
      <c r="J207">
        <f t="shared" si="20"/>
        <v>0</v>
      </c>
      <c r="K207">
        <f t="shared" si="21"/>
        <v>0</v>
      </c>
      <c r="L207">
        <f t="shared" si="22"/>
        <v>0</v>
      </c>
      <c r="M207">
        <f t="shared" si="23"/>
        <v>0</v>
      </c>
    </row>
    <row r="208" spans="1:13" x14ac:dyDescent="0.35">
      <c r="A208">
        <f t="shared" si="18"/>
        <v>11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I208">
        <f t="shared" si="19"/>
        <v>0</v>
      </c>
      <c r="J208">
        <f t="shared" si="20"/>
        <v>0</v>
      </c>
      <c r="K208">
        <f t="shared" si="21"/>
        <v>0</v>
      </c>
      <c r="L208">
        <f t="shared" si="22"/>
        <v>0</v>
      </c>
      <c r="M208">
        <f t="shared" si="23"/>
        <v>0</v>
      </c>
    </row>
    <row r="209" spans="1:13" x14ac:dyDescent="0.35">
      <c r="A209">
        <f t="shared" si="18"/>
        <v>11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I209">
        <f t="shared" si="19"/>
        <v>0</v>
      </c>
      <c r="J209">
        <f t="shared" si="20"/>
        <v>0</v>
      </c>
      <c r="K209">
        <f t="shared" si="21"/>
        <v>0</v>
      </c>
      <c r="L209">
        <f t="shared" si="22"/>
        <v>0</v>
      </c>
      <c r="M209">
        <f t="shared" si="23"/>
        <v>0</v>
      </c>
    </row>
    <row r="210" spans="1:13" x14ac:dyDescent="0.35">
      <c r="A210">
        <f t="shared" si="18"/>
        <v>11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I210">
        <f t="shared" si="19"/>
        <v>0</v>
      </c>
      <c r="J210">
        <f t="shared" si="20"/>
        <v>0</v>
      </c>
      <c r="K210">
        <f t="shared" si="21"/>
        <v>0</v>
      </c>
      <c r="L210">
        <f t="shared" si="22"/>
        <v>0</v>
      </c>
      <c r="M210">
        <f t="shared" si="23"/>
        <v>0</v>
      </c>
    </row>
    <row r="211" spans="1:13" x14ac:dyDescent="0.35">
      <c r="A211">
        <f t="shared" si="18"/>
        <v>11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I211">
        <f t="shared" si="19"/>
        <v>0</v>
      </c>
      <c r="J211">
        <f t="shared" si="20"/>
        <v>0</v>
      </c>
      <c r="K211">
        <f t="shared" si="21"/>
        <v>0</v>
      </c>
      <c r="L211">
        <f t="shared" si="22"/>
        <v>0</v>
      </c>
      <c r="M211">
        <f t="shared" si="23"/>
        <v>0</v>
      </c>
    </row>
    <row r="212" spans="1:13" x14ac:dyDescent="0.35">
      <c r="A212">
        <f t="shared" si="18"/>
        <v>11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  <c r="I212">
        <f t="shared" si="19"/>
        <v>0</v>
      </c>
      <c r="J212">
        <f t="shared" si="20"/>
        <v>0</v>
      </c>
      <c r="K212">
        <f t="shared" si="21"/>
        <v>0</v>
      </c>
      <c r="L212">
        <f t="shared" si="22"/>
        <v>0</v>
      </c>
      <c r="M212">
        <f t="shared" si="23"/>
        <v>0</v>
      </c>
    </row>
    <row r="213" spans="1:13" x14ac:dyDescent="0.35">
      <c r="A213">
        <f t="shared" si="18"/>
        <v>11</v>
      </c>
      <c r="B213">
        <v>12</v>
      </c>
      <c r="C213">
        <v>3485</v>
      </c>
      <c r="D213">
        <v>158</v>
      </c>
      <c r="E213">
        <v>0</v>
      </c>
      <c r="F213">
        <v>0</v>
      </c>
      <c r="G213">
        <v>158</v>
      </c>
      <c r="I213">
        <f t="shared" si="19"/>
        <v>5227.5</v>
      </c>
      <c r="J213">
        <f t="shared" si="20"/>
        <v>237</v>
      </c>
      <c r="K213">
        <f t="shared" si="21"/>
        <v>0</v>
      </c>
      <c r="L213">
        <f t="shared" si="22"/>
        <v>0</v>
      </c>
      <c r="M213">
        <f t="shared" si="23"/>
        <v>237</v>
      </c>
    </row>
    <row r="214" spans="1:13" x14ac:dyDescent="0.35">
      <c r="A214">
        <f t="shared" si="18"/>
        <v>11</v>
      </c>
      <c r="B214">
        <v>13</v>
      </c>
      <c r="C214">
        <v>3485</v>
      </c>
      <c r="D214">
        <v>158</v>
      </c>
      <c r="E214">
        <v>0</v>
      </c>
      <c r="F214">
        <v>0</v>
      </c>
      <c r="G214">
        <v>158</v>
      </c>
      <c r="I214">
        <f t="shared" si="19"/>
        <v>5227.5</v>
      </c>
      <c r="J214">
        <f t="shared" si="20"/>
        <v>237</v>
      </c>
      <c r="K214">
        <f t="shared" si="21"/>
        <v>0</v>
      </c>
      <c r="L214">
        <f t="shared" si="22"/>
        <v>0</v>
      </c>
      <c r="M214">
        <f t="shared" si="23"/>
        <v>237</v>
      </c>
    </row>
    <row r="215" spans="1:13" x14ac:dyDescent="0.35">
      <c r="A215">
        <f t="shared" ref="A215:A278" si="24">A195+1</f>
        <v>11</v>
      </c>
      <c r="B215">
        <v>14</v>
      </c>
      <c r="C215">
        <v>1742</v>
      </c>
      <c r="D215">
        <v>79</v>
      </c>
      <c r="E215">
        <v>0</v>
      </c>
      <c r="F215">
        <v>0</v>
      </c>
      <c r="G215">
        <v>79</v>
      </c>
      <c r="I215">
        <f t="shared" si="19"/>
        <v>2613</v>
      </c>
      <c r="J215">
        <f t="shared" si="20"/>
        <v>118.5</v>
      </c>
      <c r="K215">
        <f t="shared" si="21"/>
        <v>0</v>
      </c>
      <c r="L215">
        <f t="shared" si="22"/>
        <v>0</v>
      </c>
      <c r="M215">
        <f t="shared" si="23"/>
        <v>118.5</v>
      </c>
    </row>
    <row r="216" spans="1:13" x14ac:dyDescent="0.35">
      <c r="A216">
        <f t="shared" si="24"/>
        <v>11</v>
      </c>
      <c r="B216">
        <v>15</v>
      </c>
      <c r="C216">
        <v>3485</v>
      </c>
      <c r="D216">
        <v>158</v>
      </c>
      <c r="E216">
        <v>0</v>
      </c>
      <c r="F216">
        <v>0</v>
      </c>
      <c r="G216">
        <v>158</v>
      </c>
      <c r="I216">
        <f t="shared" si="19"/>
        <v>5227.5</v>
      </c>
      <c r="J216">
        <f t="shared" si="20"/>
        <v>237</v>
      </c>
      <c r="K216">
        <f t="shared" si="21"/>
        <v>0</v>
      </c>
      <c r="L216">
        <f t="shared" si="22"/>
        <v>0</v>
      </c>
      <c r="M216">
        <f t="shared" si="23"/>
        <v>237</v>
      </c>
    </row>
    <row r="217" spans="1:13" x14ac:dyDescent="0.35">
      <c r="A217">
        <f t="shared" si="24"/>
        <v>11</v>
      </c>
      <c r="B217">
        <v>16</v>
      </c>
      <c r="C217">
        <v>148</v>
      </c>
      <c r="D217">
        <v>272</v>
      </c>
      <c r="E217">
        <v>1330</v>
      </c>
      <c r="F217">
        <v>1008</v>
      </c>
      <c r="G217">
        <v>31</v>
      </c>
      <c r="I217">
        <f t="shared" si="19"/>
        <v>222</v>
      </c>
      <c r="J217">
        <f t="shared" si="20"/>
        <v>408</v>
      </c>
      <c r="K217">
        <f t="shared" si="21"/>
        <v>1995</v>
      </c>
      <c r="L217">
        <f t="shared" si="22"/>
        <v>1512</v>
      </c>
      <c r="M217">
        <f t="shared" si="23"/>
        <v>46.5</v>
      </c>
    </row>
    <row r="218" spans="1:13" x14ac:dyDescent="0.35">
      <c r="A218">
        <f t="shared" si="24"/>
        <v>11</v>
      </c>
      <c r="B218">
        <v>17</v>
      </c>
      <c r="C218">
        <v>89</v>
      </c>
      <c r="D218">
        <v>52</v>
      </c>
      <c r="E218">
        <v>72</v>
      </c>
      <c r="F218">
        <v>4</v>
      </c>
      <c r="G218">
        <v>13</v>
      </c>
      <c r="I218">
        <f t="shared" si="19"/>
        <v>133.5</v>
      </c>
      <c r="J218">
        <f t="shared" si="20"/>
        <v>78</v>
      </c>
      <c r="K218">
        <f t="shared" si="21"/>
        <v>108</v>
      </c>
      <c r="L218">
        <f t="shared" si="22"/>
        <v>6</v>
      </c>
      <c r="M218">
        <f t="shared" si="23"/>
        <v>19.5</v>
      </c>
    </row>
    <row r="219" spans="1:13" x14ac:dyDescent="0.35">
      <c r="A219">
        <f t="shared" si="24"/>
        <v>11</v>
      </c>
      <c r="B219">
        <v>18</v>
      </c>
      <c r="C219">
        <v>89</v>
      </c>
      <c r="D219">
        <v>52</v>
      </c>
      <c r="E219">
        <v>72</v>
      </c>
      <c r="F219">
        <v>4</v>
      </c>
      <c r="G219">
        <v>13</v>
      </c>
      <c r="I219">
        <f t="shared" si="19"/>
        <v>133.5</v>
      </c>
      <c r="J219">
        <f t="shared" si="20"/>
        <v>78</v>
      </c>
      <c r="K219">
        <f t="shared" si="21"/>
        <v>108</v>
      </c>
      <c r="L219">
        <f t="shared" si="22"/>
        <v>6</v>
      </c>
      <c r="M219">
        <f t="shared" si="23"/>
        <v>19.5</v>
      </c>
    </row>
    <row r="220" spans="1:13" x14ac:dyDescent="0.35">
      <c r="A220">
        <f t="shared" si="24"/>
        <v>11</v>
      </c>
      <c r="B220">
        <v>19</v>
      </c>
      <c r="C220">
        <v>89</v>
      </c>
      <c r="D220">
        <v>52</v>
      </c>
      <c r="E220">
        <v>72</v>
      </c>
      <c r="F220">
        <v>4</v>
      </c>
      <c r="G220">
        <v>13</v>
      </c>
      <c r="I220">
        <f t="shared" si="19"/>
        <v>133.5</v>
      </c>
      <c r="J220">
        <f t="shared" si="20"/>
        <v>78</v>
      </c>
      <c r="K220">
        <f t="shared" si="21"/>
        <v>108</v>
      </c>
      <c r="L220">
        <f t="shared" si="22"/>
        <v>6</v>
      </c>
      <c r="M220">
        <f t="shared" si="23"/>
        <v>19.5</v>
      </c>
    </row>
    <row r="221" spans="1:13" x14ac:dyDescent="0.35">
      <c r="A221">
        <f t="shared" si="24"/>
        <v>11</v>
      </c>
      <c r="B221">
        <v>20</v>
      </c>
      <c r="C221">
        <v>1254</v>
      </c>
      <c r="D221">
        <v>57</v>
      </c>
      <c r="E221">
        <v>0</v>
      </c>
      <c r="F221">
        <v>0</v>
      </c>
      <c r="G221">
        <v>57</v>
      </c>
      <c r="I221">
        <f t="shared" si="19"/>
        <v>1881</v>
      </c>
      <c r="J221">
        <f t="shared" si="20"/>
        <v>85.5</v>
      </c>
      <c r="K221">
        <f t="shared" si="21"/>
        <v>0</v>
      </c>
      <c r="L221">
        <f t="shared" si="22"/>
        <v>0</v>
      </c>
      <c r="M221">
        <f t="shared" si="23"/>
        <v>85.5</v>
      </c>
    </row>
    <row r="222" spans="1:13" x14ac:dyDescent="0.35">
      <c r="A222">
        <f t="shared" si="24"/>
        <v>12</v>
      </c>
      <c r="B222">
        <v>1</v>
      </c>
      <c r="C222">
        <v>0</v>
      </c>
      <c r="D222">
        <v>158</v>
      </c>
      <c r="E222">
        <v>3485</v>
      </c>
      <c r="F222">
        <v>281</v>
      </c>
      <c r="G222">
        <v>0</v>
      </c>
      <c r="I222">
        <f t="shared" si="19"/>
        <v>0</v>
      </c>
      <c r="J222">
        <f t="shared" si="20"/>
        <v>237</v>
      </c>
      <c r="K222">
        <f t="shared" si="21"/>
        <v>5227.5</v>
      </c>
      <c r="L222">
        <f t="shared" si="22"/>
        <v>421.5</v>
      </c>
      <c r="M222">
        <f t="shared" si="23"/>
        <v>0</v>
      </c>
    </row>
    <row r="223" spans="1:13" x14ac:dyDescent="0.35">
      <c r="A223">
        <f t="shared" si="24"/>
        <v>12</v>
      </c>
      <c r="B223">
        <v>2</v>
      </c>
      <c r="C223">
        <v>0</v>
      </c>
      <c r="D223">
        <v>7</v>
      </c>
      <c r="E223">
        <v>153</v>
      </c>
      <c r="F223">
        <v>12</v>
      </c>
      <c r="G223">
        <v>0</v>
      </c>
      <c r="I223">
        <f t="shared" si="19"/>
        <v>0</v>
      </c>
      <c r="J223">
        <f t="shared" si="20"/>
        <v>10.5</v>
      </c>
      <c r="K223">
        <f t="shared" si="21"/>
        <v>229.5</v>
      </c>
      <c r="L223">
        <f t="shared" si="22"/>
        <v>18</v>
      </c>
      <c r="M223">
        <f t="shared" si="23"/>
        <v>0</v>
      </c>
    </row>
    <row r="224" spans="1:13" x14ac:dyDescent="0.35">
      <c r="A224">
        <f t="shared" si="24"/>
        <v>12</v>
      </c>
      <c r="B224">
        <v>3</v>
      </c>
      <c r="C224">
        <v>0</v>
      </c>
      <c r="D224">
        <v>7</v>
      </c>
      <c r="E224">
        <v>153</v>
      </c>
      <c r="F224">
        <v>12</v>
      </c>
      <c r="G224">
        <v>0</v>
      </c>
      <c r="I224">
        <f t="shared" si="19"/>
        <v>0</v>
      </c>
      <c r="J224">
        <f t="shared" si="20"/>
        <v>10.5</v>
      </c>
      <c r="K224">
        <f t="shared" si="21"/>
        <v>229.5</v>
      </c>
      <c r="L224">
        <f t="shared" si="22"/>
        <v>18</v>
      </c>
      <c r="M224">
        <f t="shared" si="23"/>
        <v>0</v>
      </c>
    </row>
    <row r="225" spans="1:13" x14ac:dyDescent="0.35">
      <c r="A225">
        <f t="shared" si="24"/>
        <v>12</v>
      </c>
      <c r="B225">
        <v>4</v>
      </c>
      <c r="C225">
        <v>0</v>
      </c>
      <c r="D225">
        <v>7</v>
      </c>
      <c r="E225">
        <v>153</v>
      </c>
      <c r="F225">
        <v>12</v>
      </c>
      <c r="G225">
        <v>0</v>
      </c>
      <c r="I225">
        <f t="shared" si="19"/>
        <v>0</v>
      </c>
      <c r="J225">
        <f t="shared" si="20"/>
        <v>10.5</v>
      </c>
      <c r="K225">
        <f t="shared" si="21"/>
        <v>229.5</v>
      </c>
      <c r="L225">
        <f t="shared" si="22"/>
        <v>18</v>
      </c>
      <c r="M225">
        <f t="shared" si="23"/>
        <v>0</v>
      </c>
    </row>
    <row r="226" spans="1:13" x14ac:dyDescent="0.35">
      <c r="A226">
        <f t="shared" si="24"/>
        <v>12</v>
      </c>
      <c r="B226">
        <v>5</v>
      </c>
      <c r="C226">
        <v>0</v>
      </c>
      <c r="D226">
        <v>158</v>
      </c>
      <c r="E226">
        <v>3485</v>
      </c>
      <c r="F226">
        <v>281</v>
      </c>
      <c r="G226">
        <v>0</v>
      </c>
      <c r="I226">
        <f t="shared" si="19"/>
        <v>0</v>
      </c>
      <c r="J226">
        <f t="shared" si="20"/>
        <v>237</v>
      </c>
      <c r="K226">
        <f t="shared" si="21"/>
        <v>5227.5</v>
      </c>
      <c r="L226">
        <f t="shared" si="22"/>
        <v>421.5</v>
      </c>
      <c r="M226">
        <f t="shared" si="23"/>
        <v>0</v>
      </c>
    </row>
    <row r="227" spans="1:13" x14ac:dyDescent="0.35">
      <c r="A227">
        <f t="shared" si="24"/>
        <v>12</v>
      </c>
      <c r="B227">
        <v>6</v>
      </c>
      <c r="C227">
        <v>0</v>
      </c>
      <c r="D227">
        <v>158</v>
      </c>
      <c r="E227">
        <v>3485</v>
      </c>
      <c r="F227">
        <v>281</v>
      </c>
      <c r="G227">
        <v>0</v>
      </c>
      <c r="I227">
        <f t="shared" si="19"/>
        <v>0</v>
      </c>
      <c r="J227">
        <f t="shared" si="20"/>
        <v>237</v>
      </c>
      <c r="K227">
        <f t="shared" si="21"/>
        <v>5227.5</v>
      </c>
      <c r="L227">
        <f t="shared" si="22"/>
        <v>421.5</v>
      </c>
      <c r="M227">
        <f t="shared" si="23"/>
        <v>0</v>
      </c>
    </row>
    <row r="228" spans="1:13" x14ac:dyDescent="0.35">
      <c r="A228">
        <f t="shared" si="24"/>
        <v>12</v>
      </c>
      <c r="B228">
        <v>7</v>
      </c>
      <c r="C228">
        <v>0</v>
      </c>
      <c r="D228">
        <v>7</v>
      </c>
      <c r="E228">
        <v>153</v>
      </c>
      <c r="F228">
        <v>12</v>
      </c>
      <c r="G228">
        <v>0</v>
      </c>
      <c r="I228">
        <f t="shared" si="19"/>
        <v>0</v>
      </c>
      <c r="J228">
        <f t="shared" si="20"/>
        <v>10.5</v>
      </c>
      <c r="K228">
        <f t="shared" si="21"/>
        <v>229.5</v>
      </c>
      <c r="L228">
        <f t="shared" si="22"/>
        <v>18</v>
      </c>
      <c r="M228">
        <f t="shared" si="23"/>
        <v>0</v>
      </c>
    </row>
    <row r="229" spans="1:13" x14ac:dyDescent="0.35">
      <c r="A229">
        <f t="shared" si="24"/>
        <v>12</v>
      </c>
      <c r="B229">
        <v>8</v>
      </c>
      <c r="C229">
        <v>0</v>
      </c>
      <c r="D229">
        <v>158</v>
      </c>
      <c r="E229">
        <v>3485</v>
      </c>
      <c r="F229">
        <v>281</v>
      </c>
      <c r="G229">
        <v>0</v>
      </c>
      <c r="I229">
        <f t="shared" si="19"/>
        <v>0</v>
      </c>
      <c r="J229">
        <f t="shared" si="20"/>
        <v>237</v>
      </c>
      <c r="K229">
        <f t="shared" si="21"/>
        <v>5227.5</v>
      </c>
      <c r="L229">
        <f t="shared" si="22"/>
        <v>421.5</v>
      </c>
      <c r="M229">
        <f t="shared" si="23"/>
        <v>0</v>
      </c>
    </row>
    <row r="230" spans="1:13" x14ac:dyDescent="0.35">
      <c r="A230">
        <f t="shared" si="24"/>
        <v>12</v>
      </c>
      <c r="B230">
        <v>9</v>
      </c>
      <c r="C230">
        <v>0</v>
      </c>
      <c r="D230">
        <v>7</v>
      </c>
      <c r="E230">
        <v>153</v>
      </c>
      <c r="F230">
        <v>12</v>
      </c>
      <c r="G230">
        <v>0</v>
      </c>
      <c r="I230">
        <f t="shared" si="19"/>
        <v>0</v>
      </c>
      <c r="J230">
        <f t="shared" si="20"/>
        <v>10.5</v>
      </c>
      <c r="K230">
        <f t="shared" si="21"/>
        <v>229.5</v>
      </c>
      <c r="L230">
        <f t="shared" si="22"/>
        <v>18</v>
      </c>
      <c r="M230">
        <f t="shared" si="23"/>
        <v>0</v>
      </c>
    </row>
    <row r="231" spans="1:13" x14ac:dyDescent="0.35">
      <c r="A231">
        <f t="shared" si="24"/>
        <v>12</v>
      </c>
      <c r="B231">
        <v>10</v>
      </c>
      <c r="C231">
        <v>0</v>
      </c>
      <c r="D231">
        <v>7</v>
      </c>
      <c r="E231">
        <v>153</v>
      </c>
      <c r="F231">
        <v>12</v>
      </c>
      <c r="G231">
        <v>0</v>
      </c>
      <c r="I231">
        <f t="shared" si="19"/>
        <v>0</v>
      </c>
      <c r="J231">
        <f t="shared" si="20"/>
        <v>10.5</v>
      </c>
      <c r="K231">
        <f t="shared" si="21"/>
        <v>229.5</v>
      </c>
      <c r="L231">
        <f t="shared" si="22"/>
        <v>18</v>
      </c>
      <c r="M231">
        <f t="shared" si="23"/>
        <v>0</v>
      </c>
    </row>
    <row r="232" spans="1:13" x14ac:dyDescent="0.35">
      <c r="A232">
        <f t="shared" si="24"/>
        <v>12</v>
      </c>
      <c r="B232">
        <v>11</v>
      </c>
      <c r="C232">
        <v>0</v>
      </c>
      <c r="D232">
        <v>158</v>
      </c>
      <c r="E232">
        <v>3485</v>
      </c>
      <c r="F232">
        <v>281</v>
      </c>
      <c r="G232">
        <v>0</v>
      </c>
      <c r="I232">
        <f t="shared" si="19"/>
        <v>0</v>
      </c>
      <c r="J232">
        <f t="shared" si="20"/>
        <v>237</v>
      </c>
      <c r="K232">
        <f t="shared" si="21"/>
        <v>5227.5</v>
      </c>
      <c r="L232">
        <f t="shared" si="22"/>
        <v>421.5</v>
      </c>
      <c r="M232">
        <f t="shared" si="23"/>
        <v>0</v>
      </c>
    </row>
    <row r="233" spans="1:13" x14ac:dyDescent="0.35">
      <c r="A233">
        <f t="shared" si="24"/>
        <v>12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I233">
        <f t="shared" si="19"/>
        <v>0</v>
      </c>
      <c r="J233">
        <f t="shared" si="20"/>
        <v>0</v>
      </c>
      <c r="K233">
        <f t="shared" si="21"/>
        <v>0</v>
      </c>
      <c r="L233">
        <f t="shared" si="22"/>
        <v>0</v>
      </c>
      <c r="M233">
        <f t="shared" si="23"/>
        <v>0</v>
      </c>
    </row>
    <row r="234" spans="1:13" x14ac:dyDescent="0.35">
      <c r="A234">
        <f t="shared" si="24"/>
        <v>12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I234">
        <f t="shared" si="19"/>
        <v>0</v>
      </c>
      <c r="J234">
        <f t="shared" si="20"/>
        <v>0</v>
      </c>
      <c r="K234">
        <f t="shared" si="21"/>
        <v>0</v>
      </c>
      <c r="L234">
        <f t="shared" si="22"/>
        <v>0</v>
      </c>
      <c r="M234">
        <f t="shared" si="23"/>
        <v>0</v>
      </c>
    </row>
    <row r="235" spans="1:13" x14ac:dyDescent="0.35">
      <c r="A235">
        <f t="shared" si="24"/>
        <v>12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I235">
        <f t="shared" si="19"/>
        <v>0</v>
      </c>
      <c r="J235">
        <f t="shared" si="20"/>
        <v>0</v>
      </c>
      <c r="K235">
        <f t="shared" si="21"/>
        <v>0</v>
      </c>
      <c r="L235">
        <f t="shared" si="22"/>
        <v>0</v>
      </c>
      <c r="M235">
        <f t="shared" si="23"/>
        <v>0</v>
      </c>
    </row>
    <row r="236" spans="1:13" x14ac:dyDescent="0.35">
      <c r="A236">
        <f t="shared" si="24"/>
        <v>12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I236">
        <f t="shared" si="19"/>
        <v>0</v>
      </c>
      <c r="J236">
        <f t="shared" si="20"/>
        <v>0</v>
      </c>
      <c r="K236">
        <f t="shared" si="21"/>
        <v>0</v>
      </c>
      <c r="L236">
        <f t="shared" si="22"/>
        <v>0</v>
      </c>
      <c r="M236">
        <f t="shared" si="23"/>
        <v>0</v>
      </c>
    </row>
    <row r="237" spans="1:13" x14ac:dyDescent="0.35">
      <c r="A237">
        <f t="shared" si="24"/>
        <v>12</v>
      </c>
      <c r="B237">
        <v>16</v>
      </c>
      <c r="C237">
        <v>0</v>
      </c>
      <c r="D237">
        <v>0</v>
      </c>
      <c r="E237">
        <v>0</v>
      </c>
      <c r="F237">
        <v>0</v>
      </c>
      <c r="G237">
        <v>0</v>
      </c>
      <c r="I237">
        <f t="shared" si="19"/>
        <v>0</v>
      </c>
      <c r="J237">
        <f t="shared" si="20"/>
        <v>0</v>
      </c>
      <c r="K237">
        <f t="shared" si="21"/>
        <v>0</v>
      </c>
      <c r="L237">
        <f t="shared" si="22"/>
        <v>0</v>
      </c>
      <c r="M237">
        <f t="shared" si="23"/>
        <v>0</v>
      </c>
    </row>
    <row r="238" spans="1:13" x14ac:dyDescent="0.35">
      <c r="A238">
        <f t="shared" si="24"/>
        <v>12</v>
      </c>
      <c r="B238">
        <v>17</v>
      </c>
      <c r="C238">
        <v>0</v>
      </c>
      <c r="D238">
        <v>0</v>
      </c>
      <c r="E238">
        <v>0</v>
      </c>
      <c r="F238">
        <v>0</v>
      </c>
      <c r="G238">
        <v>0</v>
      </c>
      <c r="I238">
        <f t="shared" si="19"/>
        <v>0</v>
      </c>
      <c r="J238">
        <f t="shared" si="20"/>
        <v>0</v>
      </c>
      <c r="K238">
        <f t="shared" si="21"/>
        <v>0</v>
      </c>
      <c r="L238">
        <f t="shared" si="22"/>
        <v>0</v>
      </c>
      <c r="M238">
        <f t="shared" si="23"/>
        <v>0</v>
      </c>
    </row>
    <row r="239" spans="1:13" x14ac:dyDescent="0.35">
      <c r="A239">
        <f t="shared" si="24"/>
        <v>12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I239">
        <f t="shared" si="19"/>
        <v>0</v>
      </c>
      <c r="J239">
        <f t="shared" si="20"/>
        <v>0</v>
      </c>
      <c r="K239">
        <f t="shared" si="21"/>
        <v>0</v>
      </c>
      <c r="L239">
        <f t="shared" si="22"/>
        <v>0</v>
      </c>
      <c r="M239">
        <f t="shared" si="23"/>
        <v>0</v>
      </c>
    </row>
    <row r="240" spans="1:13" x14ac:dyDescent="0.35">
      <c r="A240">
        <f t="shared" si="24"/>
        <v>12</v>
      </c>
      <c r="B240">
        <v>19</v>
      </c>
      <c r="C240">
        <v>0</v>
      </c>
      <c r="D240">
        <v>0</v>
      </c>
      <c r="E240">
        <v>0</v>
      </c>
      <c r="F240">
        <v>0</v>
      </c>
      <c r="G240">
        <v>0</v>
      </c>
      <c r="I240">
        <f t="shared" si="19"/>
        <v>0</v>
      </c>
      <c r="J240">
        <f t="shared" si="20"/>
        <v>0</v>
      </c>
      <c r="K240">
        <f t="shared" si="21"/>
        <v>0</v>
      </c>
      <c r="L240">
        <f t="shared" si="22"/>
        <v>0</v>
      </c>
      <c r="M240">
        <f t="shared" si="23"/>
        <v>0</v>
      </c>
    </row>
    <row r="241" spans="1:13" x14ac:dyDescent="0.35">
      <c r="A241">
        <f t="shared" si="24"/>
        <v>12</v>
      </c>
      <c r="B241">
        <v>20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f t="shared" si="19"/>
        <v>0</v>
      </c>
      <c r="J241">
        <f t="shared" si="20"/>
        <v>0</v>
      </c>
      <c r="K241">
        <f t="shared" si="21"/>
        <v>0</v>
      </c>
      <c r="L241">
        <f t="shared" si="22"/>
        <v>0</v>
      </c>
      <c r="M241">
        <f t="shared" si="23"/>
        <v>0</v>
      </c>
    </row>
    <row r="242" spans="1:13" x14ac:dyDescent="0.35">
      <c r="A242">
        <f t="shared" si="24"/>
        <v>13</v>
      </c>
      <c r="B242">
        <v>1</v>
      </c>
      <c r="C242">
        <v>0</v>
      </c>
      <c r="D242">
        <v>158</v>
      </c>
      <c r="E242">
        <v>3485</v>
      </c>
      <c r="F242">
        <v>281</v>
      </c>
      <c r="G242">
        <v>0</v>
      </c>
      <c r="I242">
        <f t="shared" si="19"/>
        <v>0</v>
      </c>
      <c r="J242">
        <f t="shared" si="20"/>
        <v>237</v>
      </c>
      <c r="K242">
        <f t="shared" si="21"/>
        <v>5227.5</v>
      </c>
      <c r="L242">
        <f t="shared" si="22"/>
        <v>421.5</v>
      </c>
      <c r="M242">
        <f t="shared" si="23"/>
        <v>0</v>
      </c>
    </row>
    <row r="243" spans="1:13" x14ac:dyDescent="0.35">
      <c r="A243">
        <f t="shared" si="24"/>
        <v>13</v>
      </c>
      <c r="B243">
        <v>2</v>
      </c>
      <c r="C243">
        <v>0</v>
      </c>
      <c r="D243">
        <v>7</v>
      </c>
      <c r="E243">
        <v>153</v>
      </c>
      <c r="F243">
        <v>12</v>
      </c>
      <c r="G243">
        <v>0</v>
      </c>
      <c r="I243">
        <f t="shared" si="19"/>
        <v>0</v>
      </c>
      <c r="J243">
        <f t="shared" si="20"/>
        <v>10.5</v>
      </c>
      <c r="K243">
        <f t="shared" si="21"/>
        <v>229.5</v>
      </c>
      <c r="L243">
        <f t="shared" si="22"/>
        <v>18</v>
      </c>
      <c r="M243">
        <f t="shared" si="23"/>
        <v>0</v>
      </c>
    </row>
    <row r="244" spans="1:13" x14ac:dyDescent="0.35">
      <c r="A244">
        <f t="shared" si="24"/>
        <v>13</v>
      </c>
      <c r="B244">
        <v>3</v>
      </c>
      <c r="C244">
        <v>0</v>
      </c>
      <c r="D244">
        <v>7</v>
      </c>
      <c r="E244">
        <v>153</v>
      </c>
      <c r="F244">
        <v>12</v>
      </c>
      <c r="G244">
        <v>0</v>
      </c>
      <c r="I244">
        <f t="shared" si="19"/>
        <v>0</v>
      </c>
      <c r="J244">
        <f t="shared" si="20"/>
        <v>10.5</v>
      </c>
      <c r="K244">
        <f t="shared" si="21"/>
        <v>229.5</v>
      </c>
      <c r="L244">
        <f t="shared" si="22"/>
        <v>18</v>
      </c>
      <c r="M244">
        <f t="shared" si="23"/>
        <v>0</v>
      </c>
    </row>
    <row r="245" spans="1:13" x14ac:dyDescent="0.35">
      <c r="A245">
        <f t="shared" si="24"/>
        <v>13</v>
      </c>
      <c r="B245">
        <v>4</v>
      </c>
      <c r="C245">
        <v>0</v>
      </c>
      <c r="D245">
        <v>7</v>
      </c>
      <c r="E245">
        <v>153</v>
      </c>
      <c r="F245">
        <v>12</v>
      </c>
      <c r="G245">
        <v>0</v>
      </c>
      <c r="I245">
        <f t="shared" si="19"/>
        <v>0</v>
      </c>
      <c r="J245">
        <f t="shared" si="20"/>
        <v>10.5</v>
      </c>
      <c r="K245">
        <f t="shared" si="21"/>
        <v>229.5</v>
      </c>
      <c r="L245">
        <f t="shared" si="22"/>
        <v>18</v>
      </c>
      <c r="M245">
        <f t="shared" si="23"/>
        <v>0</v>
      </c>
    </row>
    <row r="246" spans="1:13" x14ac:dyDescent="0.35">
      <c r="A246">
        <f t="shared" si="24"/>
        <v>13</v>
      </c>
      <c r="B246">
        <v>5</v>
      </c>
      <c r="C246">
        <v>0</v>
      </c>
      <c r="D246">
        <v>158</v>
      </c>
      <c r="E246">
        <v>3485</v>
      </c>
      <c r="F246">
        <v>281</v>
      </c>
      <c r="G246">
        <v>0</v>
      </c>
      <c r="I246">
        <f t="shared" si="19"/>
        <v>0</v>
      </c>
      <c r="J246">
        <f t="shared" si="20"/>
        <v>237</v>
      </c>
      <c r="K246">
        <f t="shared" si="21"/>
        <v>5227.5</v>
      </c>
      <c r="L246">
        <f t="shared" si="22"/>
        <v>421.5</v>
      </c>
      <c r="M246">
        <f t="shared" si="23"/>
        <v>0</v>
      </c>
    </row>
    <row r="247" spans="1:13" x14ac:dyDescent="0.35">
      <c r="A247">
        <f t="shared" si="24"/>
        <v>13</v>
      </c>
      <c r="B247">
        <v>6</v>
      </c>
      <c r="C247">
        <v>0</v>
      </c>
      <c r="D247">
        <v>158</v>
      </c>
      <c r="E247">
        <v>3485</v>
      </c>
      <c r="F247">
        <v>281</v>
      </c>
      <c r="G247">
        <v>0</v>
      </c>
      <c r="I247">
        <f t="shared" si="19"/>
        <v>0</v>
      </c>
      <c r="J247">
        <f t="shared" si="20"/>
        <v>237</v>
      </c>
      <c r="K247">
        <f t="shared" si="21"/>
        <v>5227.5</v>
      </c>
      <c r="L247">
        <f t="shared" si="22"/>
        <v>421.5</v>
      </c>
      <c r="M247">
        <f t="shared" si="23"/>
        <v>0</v>
      </c>
    </row>
    <row r="248" spans="1:13" x14ac:dyDescent="0.35">
      <c r="A248">
        <f t="shared" si="24"/>
        <v>13</v>
      </c>
      <c r="B248">
        <v>7</v>
      </c>
      <c r="C248">
        <v>0</v>
      </c>
      <c r="D248">
        <v>7</v>
      </c>
      <c r="E248">
        <v>153</v>
      </c>
      <c r="F248">
        <v>12</v>
      </c>
      <c r="G248">
        <v>0</v>
      </c>
      <c r="I248">
        <f t="shared" si="19"/>
        <v>0</v>
      </c>
      <c r="J248">
        <f t="shared" si="20"/>
        <v>10.5</v>
      </c>
      <c r="K248">
        <f t="shared" si="21"/>
        <v>229.5</v>
      </c>
      <c r="L248">
        <f t="shared" si="22"/>
        <v>18</v>
      </c>
      <c r="M248">
        <f t="shared" si="23"/>
        <v>0</v>
      </c>
    </row>
    <row r="249" spans="1:13" x14ac:dyDescent="0.35">
      <c r="A249">
        <f t="shared" si="24"/>
        <v>13</v>
      </c>
      <c r="B249">
        <v>8</v>
      </c>
      <c r="C249">
        <v>0</v>
      </c>
      <c r="D249">
        <v>158</v>
      </c>
      <c r="E249">
        <v>3485</v>
      </c>
      <c r="F249">
        <v>281</v>
      </c>
      <c r="G249">
        <v>0</v>
      </c>
      <c r="I249">
        <f t="shared" si="19"/>
        <v>0</v>
      </c>
      <c r="J249">
        <f t="shared" si="20"/>
        <v>237</v>
      </c>
      <c r="K249">
        <f t="shared" si="21"/>
        <v>5227.5</v>
      </c>
      <c r="L249">
        <f t="shared" si="22"/>
        <v>421.5</v>
      </c>
      <c r="M249">
        <f t="shared" si="23"/>
        <v>0</v>
      </c>
    </row>
    <row r="250" spans="1:13" x14ac:dyDescent="0.35">
      <c r="A250">
        <f t="shared" si="24"/>
        <v>13</v>
      </c>
      <c r="B250">
        <v>9</v>
      </c>
      <c r="C250">
        <v>0</v>
      </c>
      <c r="D250">
        <v>7</v>
      </c>
      <c r="E250">
        <v>153</v>
      </c>
      <c r="F250">
        <v>12</v>
      </c>
      <c r="G250">
        <v>0</v>
      </c>
      <c r="I250">
        <f t="shared" si="19"/>
        <v>0</v>
      </c>
      <c r="J250">
        <f t="shared" si="20"/>
        <v>10.5</v>
      </c>
      <c r="K250">
        <f t="shared" si="21"/>
        <v>229.5</v>
      </c>
      <c r="L250">
        <f t="shared" si="22"/>
        <v>18</v>
      </c>
      <c r="M250">
        <f t="shared" si="23"/>
        <v>0</v>
      </c>
    </row>
    <row r="251" spans="1:13" x14ac:dyDescent="0.35">
      <c r="A251">
        <f t="shared" si="24"/>
        <v>13</v>
      </c>
      <c r="B251">
        <v>10</v>
      </c>
      <c r="C251">
        <v>0</v>
      </c>
      <c r="D251">
        <v>7</v>
      </c>
      <c r="E251">
        <v>153</v>
      </c>
      <c r="F251">
        <v>12</v>
      </c>
      <c r="G251">
        <v>0</v>
      </c>
      <c r="I251">
        <f t="shared" si="19"/>
        <v>0</v>
      </c>
      <c r="J251">
        <f t="shared" si="20"/>
        <v>10.5</v>
      </c>
      <c r="K251">
        <f t="shared" si="21"/>
        <v>229.5</v>
      </c>
      <c r="L251">
        <f t="shared" si="22"/>
        <v>18</v>
      </c>
      <c r="M251">
        <f t="shared" si="23"/>
        <v>0</v>
      </c>
    </row>
    <row r="252" spans="1:13" x14ac:dyDescent="0.35">
      <c r="A252">
        <f t="shared" si="24"/>
        <v>13</v>
      </c>
      <c r="B252">
        <v>11</v>
      </c>
      <c r="C252">
        <v>0</v>
      </c>
      <c r="D252">
        <v>158</v>
      </c>
      <c r="E252">
        <v>3485</v>
      </c>
      <c r="F252">
        <v>281</v>
      </c>
      <c r="G252">
        <v>0</v>
      </c>
      <c r="I252">
        <f t="shared" si="19"/>
        <v>0</v>
      </c>
      <c r="J252">
        <f t="shared" si="20"/>
        <v>237</v>
      </c>
      <c r="K252">
        <f t="shared" si="21"/>
        <v>5227.5</v>
      </c>
      <c r="L252">
        <f t="shared" si="22"/>
        <v>421.5</v>
      </c>
      <c r="M252">
        <f t="shared" si="23"/>
        <v>0</v>
      </c>
    </row>
    <row r="253" spans="1:13" x14ac:dyDescent="0.35">
      <c r="A253">
        <f t="shared" si="24"/>
        <v>13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I253">
        <f t="shared" si="19"/>
        <v>0</v>
      </c>
      <c r="J253">
        <f t="shared" si="20"/>
        <v>0</v>
      </c>
      <c r="K253">
        <f t="shared" si="21"/>
        <v>0</v>
      </c>
      <c r="L253">
        <f t="shared" si="22"/>
        <v>0</v>
      </c>
      <c r="M253">
        <f t="shared" si="23"/>
        <v>0</v>
      </c>
    </row>
    <row r="254" spans="1:13" x14ac:dyDescent="0.35">
      <c r="A254">
        <f t="shared" si="24"/>
        <v>13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I254">
        <f t="shared" si="19"/>
        <v>0</v>
      </c>
      <c r="J254">
        <f t="shared" si="20"/>
        <v>0</v>
      </c>
      <c r="K254">
        <f t="shared" si="21"/>
        <v>0</v>
      </c>
      <c r="L254">
        <f t="shared" si="22"/>
        <v>0</v>
      </c>
      <c r="M254">
        <f t="shared" si="23"/>
        <v>0</v>
      </c>
    </row>
    <row r="255" spans="1:13" x14ac:dyDescent="0.35">
      <c r="A255">
        <f t="shared" si="24"/>
        <v>13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0</v>
      </c>
      <c r="I255">
        <f t="shared" si="19"/>
        <v>0</v>
      </c>
      <c r="J255">
        <f t="shared" si="20"/>
        <v>0</v>
      </c>
      <c r="K255">
        <f t="shared" si="21"/>
        <v>0</v>
      </c>
      <c r="L255">
        <f t="shared" si="22"/>
        <v>0</v>
      </c>
      <c r="M255">
        <f t="shared" si="23"/>
        <v>0</v>
      </c>
    </row>
    <row r="256" spans="1:13" x14ac:dyDescent="0.35">
      <c r="A256">
        <f t="shared" si="24"/>
        <v>13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I256">
        <f t="shared" si="19"/>
        <v>0</v>
      </c>
      <c r="J256">
        <f t="shared" si="20"/>
        <v>0</v>
      </c>
      <c r="K256">
        <f t="shared" si="21"/>
        <v>0</v>
      </c>
      <c r="L256">
        <f t="shared" si="22"/>
        <v>0</v>
      </c>
      <c r="M256">
        <f t="shared" si="23"/>
        <v>0</v>
      </c>
    </row>
    <row r="257" spans="1:13" x14ac:dyDescent="0.35">
      <c r="A257">
        <f t="shared" si="24"/>
        <v>13</v>
      </c>
      <c r="B257">
        <v>16</v>
      </c>
      <c r="C257">
        <v>0</v>
      </c>
      <c r="D257">
        <v>0</v>
      </c>
      <c r="E257">
        <v>0</v>
      </c>
      <c r="F257">
        <v>0</v>
      </c>
      <c r="G257">
        <v>0</v>
      </c>
      <c r="I257">
        <f t="shared" si="19"/>
        <v>0</v>
      </c>
      <c r="J257">
        <f t="shared" si="20"/>
        <v>0</v>
      </c>
      <c r="K257">
        <f t="shared" si="21"/>
        <v>0</v>
      </c>
      <c r="L257">
        <f t="shared" si="22"/>
        <v>0</v>
      </c>
      <c r="M257">
        <f t="shared" si="23"/>
        <v>0</v>
      </c>
    </row>
    <row r="258" spans="1:13" x14ac:dyDescent="0.35">
      <c r="A258">
        <f t="shared" si="24"/>
        <v>13</v>
      </c>
      <c r="B258">
        <v>17</v>
      </c>
      <c r="C258">
        <v>0</v>
      </c>
      <c r="D258">
        <v>0</v>
      </c>
      <c r="E258">
        <v>0</v>
      </c>
      <c r="F258">
        <v>0</v>
      </c>
      <c r="G258">
        <v>0</v>
      </c>
      <c r="I258">
        <f t="shared" si="19"/>
        <v>0</v>
      </c>
      <c r="J258">
        <f t="shared" si="20"/>
        <v>0</v>
      </c>
      <c r="K258">
        <f t="shared" si="21"/>
        <v>0</v>
      </c>
      <c r="L258">
        <f t="shared" si="22"/>
        <v>0</v>
      </c>
      <c r="M258">
        <f t="shared" si="23"/>
        <v>0</v>
      </c>
    </row>
    <row r="259" spans="1:13" x14ac:dyDescent="0.35">
      <c r="A259">
        <f t="shared" si="24"/>
        <v>13</v>
      </c>
      <c r="B259">
        <v>18</v>
      </c>
      <c r="C259">
        <v>0</v>
      </c>
      <c r="D259">
        <v>0</v>
      </c>
      <c r="E259">
        <v>0</v>
      </c>
      <c r="F259">
        <v>0</v>
      </c>
      <c r="G259">
        <v>0</v>
      </c>
      <c r="I259">
        <f t="shared" ref="I259:I322" si="25">C259*$H$2</f>
        <v>0</v>
      </c>
      <c r="J259">
        <f t="shared" ref="J259:J322" si="26">D259*$H$2</f>
        <v>0</v>
      </c>
      <c r="K259">
        <f t="shared" ref="K259:K322" si="27">E259*$H$2</f>
        <v>0</v>
      </c>
      <c r="L259">
        <f t="shared" ref="L259:L322" si="28">F259*$H$2</f>
        <v>0</v>
      </c>
      <c r="M259">
        <f t="shared" ref="M259:M322" si="29">G259*$H$2</f>
        <v>0</v>
      </c>
    </row>
    <row r="260" spans="1:13" x14ac:dyDescent="0.35">
      <c r="A260">
        <f t="shared" si="24"/>
        <v>13</v>
      </c>
      <c r="B260">
        <v>19</v>
      </c>
      <c r="C260">
        <v>0</v>
      </c>
      <c r="D260">
        <v>0</v>
      </c>
      <c r="E260">
        <v>0</v>
      </c>
      <c r="F260">
        <v>0</v>
      </c>
      <c r="G260">
        <v>0</v>
      </c>
      <c r="I260">
        <f t="shared" si="25"/>
        <v>0</v>
      </c>
      <c r="J260">
        <f t="shared" si="26"/>
        <v>0</v>
      </c>
      <c r="K260">
        <f t="shared" si="27"/>
        <v>0</v>
      </c>
      <c r="L260">
        <f t="shared" si="28"/>
        <v>0</v>
      </c>
      <c r="M260">
        <f t="shared" si="29"/>
        <v>0</v>
      </c>
    </row>
    <row r="261" spans="1:13" x14ac:dyDescent="0.35">
      <c r="A261">
        <f t="shared" si="24"/>
        <v>13</v>
      </c>
      <c r="B261">
        <v>20</v>
      </c>
      <c r="C261">
        <v>0</v>
      </c>
      <c r="D261">
        <v>0</v>
      </c>
      <c r="E261">
        <v>0</v>
      </c>
      <c r="F261">
        <v>0</v>
      </c>
      <c r="G261">
        <v>0</v>
      </c>
      <c r="I261">
        <f t="shared" si="25"/>
        <v>0</v>
      </c>
      <c r="J261">
        <f t="shared" si="26"/>
        <v>0</v>
      </c>
      <c r="K261">
        <f t="shared" si="27"/>
        <v>0</v>
      </c>
      <c r="L261">
        <f t="shared" si="28"/>
        <v>0</v>
      </c>
      <c r="M261">
        <f t="shared" si="29"/>
        <v>0</v>
      </c>
    </row>
    <row r="262" spans="1:13" x14ac:dyDescent="0.35">
      <c r="A262">
        <f t="shared" si="24"/>
        <v>14</v>
      </c>
      <c r="B262">
        <v>1</v>
      </c>
      <c r="C262">
        <v>0</v>
      </c>
      <c r="D262">
        <v>79</v>
      </c>
      <c r="E262">
        <v>1742</v>
      </c>
      <c r="F262">
        <v>140</v>
      </c>
      <c r="G262">
        <v>0</v>
      </c>
      <c r="I262">
        <f t="shared" si="25"/>
        <v>0</v>
      </c>
      <c r="J262">
        <f t="shared" si="26"/>
        <v>118.5</v>
      </c>
      <c r="K262">
        <f t="shared" si="27"/>
        <v>2613</v>
      </c>
      <c r="L262">
        <f t="shared" si="28"/>
        <v>210</v>
      </c>
      <c r="M262">
        <f t="shared" si="29"/>
        <v>0</v>
      </c>
    </row>
    <row r="263" spans="1:13" x14ac:dyDescent="0.35">
      <c r="A263">
        <f t="shared" si="24"/>
        <v>14</v>
      </c>
      <c r="B263">
        <v>2</v>
      </c>
      <c r="C263">
        <v>0</v>
      </c>
      <c r="D263">
        <v>3</v>
      </c>
      <c r="E263">
        <v>76</v>
      </c>
      <c r="F263">
        <v>6</v>
      </c>
      <c r="G263">
        <v>0</v>
      </c>
      <c r="I263">
        <f t="shared" si="25"/>
        <v>0</v>
      </c>
      <c r="J263">
        <f t="shared" si="26"/>
        <v>4.5</v>
      </c>
      <c r="K263">
        <f t="shared" si="27"/>
        <v>114</v>
      </c>
      <c r="L263">
        <f t="shared" si="28"/>
        <v>9</v>
      </c>
      <c r="M263">
        <f t="shared" si="29"/>
        <v>0</v>
      </c>
    </row>
    <row r="264" spans="1:13" x14ac:dyDescent="0.35">
      <c r="A264">
        <f t="shared" si="24"/>
        <v>14</v>
      </c>
      <c r="B264">
        <v>3</v>
      </c>
      <c r="C264">
        <v>0</v>
      </c>
      <c r="D264">
        <v>3</v>
      </c>
      <c r="E264">
        <v>76</v>
      </c>
      <c r="F264">
        <v>6</v>
      </c>
      <c r="G264">
        <v>0</v>
      </c>
      <c r="I264">
        <f t="shared" si="25"/>
        <v>0</v>
      </c>
      <c r="J264">
        <f t="shared" si="26"/>
        <v>4.5</v>
      </c>
      <c r="K264">
        <f t="shared" si="27"/>
        <v>114</v>
      </c>
      <c r="L264">
        <f t="shared" si="28"/>
        <v>9</v>
      </c>
      <c r="M264">
        <f t="shared" si="29"/>
        <v>0</v>
      </c>
    </row>
    <row r="265" spans="1:13" x14ac:dyDescent="0.35">
      <c r="A265">
        <f t="shared" si="24"/>
        <v>14</v>
      </c>
      <c r="B265">
        <v>4</v>
      </c>
      <c r="C265">
        <v>0</v>
      </c>
      <c r="D265">
        <v>3</v>
      </c>
      <c r="E265">
        <v>76</v>
      </c>
      <c r="F265">
        <v>6</v>
      </c>
      <c r="G265">
        <v>0</v>
      </c>
      <c r="I265">
        <f t="shared" si="25"/>
        <v>0</v>
      </c>
      <c r="J265">
        <f t="shared" si="26"/>
        <v>4.5</v>
      </c>
      <c r="K265">
        <f t="shared" si="27"/>
        <v>114</v>
      </c>
      <c r="L265">
        <f t="shared" si="28"/>
        <v>9</v>
      </c>
      <c r="M265">
        <f t="shared" si="29"/>
        <v>0</v>
      </c>
    </row>
    <row r="266" spans="1:13" x14ac:dyDescent="0.35">
      <c r="A266">
        <f t="shared" si="24"/>
        <v>14</v>
      </c>
      <c r="B266">
        <v>5</v>
      </c>
      <c r="C266">
        <v>0</v>
      </c>
      <c r="D266">
        <v>79</v>
      </c>
      <c r="E266">
        <v>1742</v>
      </c>
      <c r="F266">
        <v>140</v>
      </c>
      <c r="G266">
        <v>0</v>
      </c>
      <c r="I266">
        <f t="shared" si="25"/>
        <v>0</v>
      </c>
      <c r="J266">
        <f t="shared" si="26"/>
        <v>118.5</v>
      </c>
      <c r="K266">
        <f t="shared" si="27"/>
        <v>2613</v>
      </c>
      <c r="L266">
        <f t="shared" si="28"/>
        <v>210</v>
      </c>
      <c r="M266">
        <f t="shared" si="29"/>
        <v>0</v>
      </c>
    </row>
    <row r="267" spans="1:13" x14ac:dyDescent="0.35">
      <c r="A267">
        <f t="shared" si="24"/>
        <v>14</v>
      </c>
      <c r="B267">
        <v>6</v>
      </c>
      <c r="C267">
        <v>0</v>
      </c>
      <c r="D267">
        <v>79</v>
      </c>
      <c r="E267">
        <v>1742</v>
      </c>
      <c r="F267">
        <v>140</v>
      </c>
      <c r="G267">
        <v>0</v>
      </c>
      <c r="I267">
        <f t="shared" si="25"/>
        <v>0</v>
      </c>
      <c r="J267">
        <f t="shared" si="26"/>
        <v>118.5</v>
      </c>
      <c r="K267">
        <f t="shared" si="27"/>
        <v>2613</v>
      </c>
      <c r="L267">
        <f t="shared" si="28"/>
        <v>210</v>
      </c>
      <c r="M267">
        <f t="shared" si="29"/>
        <v>0</v>
      </c>
    </row>
    <row r="268" spans="1:13" x14ac:dyDescent="0.35">
      <c r="A268">
        <f t="shared" si="24"/>
        <v>14</v>
      </c>
      <c r="B268">
        <v>7</v>
      </c>
      <c r="C268">
        <v>0</v>
      </c>
      <c r="D268">
        <v>3</v>
      </c>
      <c r="E268">
        <v>76</v>
      </c>
      <c r="F268">
        <v>6</v>
      </c>
      <c r="G268">
        <v>0</v>
      </c>
      <c r="I268">
        <f t="shared" si="25"/>
        <v>0</v>
      </c>
      <c r="J268">
        <f t="shared" si="26"/>
        <v>4.5</v>
      </c>
      <c r="K268">
        <f t="shared" si="27"/>
        <v>114</v>
      </c>
      <c r="L268">
        <f t="shared" si="28"/>
        <v>9</v>
      </c>
      <c r="M268">
        <f t="shared" si="29"/>
        <v>0</v>
      </c>
    </row>
    <row r="269" spans="1:13" x14ac:dyDescent="0.35">
      <c r="A269">
        <f t="shared" si="24"/>
        <v>14</v>
      </c>
      <c r="B269">
        <v>8</v>
      </c>
      <c r="C269">
        <v>0</v>
      </c>
      <c r="D269">
        <v>79</v>
      </c>
      <c r="E269">
        <v>1742</v>
      </c>
      <c r="F269">
        <v>140</v>
      </c>
      <c r="G269">
        <v>0</v>
      </c>
      <c r="I269">
        <f t="shared" si="25"/>
        <v>0</v>
      </c>
      <c r="J269">
        <f t="shared" si="26"/>
        <v>118.5</v>
      </c>
      <c r="K269">
        <f t="shared" si="27"/>
        <v>2613</v>
      </c>
      <c r="L269">
        <f t="shared" si="28"/>
        <v>210</v>
      </c>
      <c r="M269">
        <f t="shared" si="29"/>
        <v>0</v>
      </c>
    </row>
    <row r="270" spans="1:13" x14ac:dyDescent="0.35">
      <c r="A270">
        <f t="shared" si="24"/>
        <v>14</v>
      </c>
      <c r="B270">
        <v>9</v>
      </c>
      <c r="C270">
        <v>0</v>
      </c>
      <c r="D270">
        <v>3</v>
      </c>
      <c r="E270">
        <v>76</v>
      </c>
      <c r="F270">
        <v>6</v>
      </c>
      <c r="G270">
        <v>0</v>
      </c>
      <c r="I270">
        <f t="shared" si="25"/>
        <v>0</v>
      </c>
      <c r="J270">
        <f t="shared" si="26"/>
        <v>4.5</v>
      </c>
      <c r="K270">
        <f t="shared" si="27"/>
        <v>114</v>
      </c>
      <c r="L270">
        <f t="shared" si="28"/>
        <v>9</v>
      </c>
      <c r="M270">
        <f t="shared" si="29"/>
        <v>0</v>
      </c>
    </row>
    <row r="271" spans="1:13" x14ac:dyDescent="0.35">
      <c r="A271">
        <f t="shared" si="24"/>
        <v>14</v>
      </c>
      <c r="B271">
        <v>10</v>
      </c>
      <c r="C271">
        <v>0</v>
      </c>
      <c r="D271">
        <v>3</v>
      </c>
      <c r="E271">
        <v>76</v>
      </c>
      <c r="F271">
        <v>6</v>
      </c>
      <c r="G271">
        <v>0</v>
      </c>
      <c r="I271">
        <f t="shared" si="25"/>
        <v>0</v>
      </c>
      <c r="J271">
        <f t="shared" si="26"/>
        <v>4.5</v>
      </c>
      <c r="K271">
        <f t="shared" si="27"/>
        <v>114</v>
      </c>
      <c r="L271">
        <f t="shared" si="28"/>
        <v>9</v>
      </c>
      <c r="M271">
        <f t="shared" si="29"/>
        <v>0</v>
      </c>
    </row>
    <row r="272" spans="1:13" x14ac:dyDescent="0.35">
      <c r="A272">
        <f t="shared" si="24"/>
        <v>14</v>
      </c>
      <c r="B272">
        <v>11</v>
      </c>
      <c r="C272">
        <v>0</v>
      </c>
      <c r="D272">
        <v>79</v>
      </c>
      <c r="E272">
        <v>1742</v>
      </c>
      <c r="F272">
        <v>140</v>
      </c>
      <c r="G272">
        <v>0</v>
      </c>
      <c r="I272">
        <f t="shared" si="25"/>
        <v>0</v>
      </c>
      <c r="J272">
        <f t="shared" si="26"/>
        <v>118.5</v>
      </c>
      <c r="K272">
        <f t="shared" si="27"/>
        <v>2613</v>
      </c>
      <c r="L272">
        <f t="shared" si="28"/>
        <v>210</v>
      </c>
      <c r="M272">
        <f t="shared" si="29"/>
        <v>0</v>
      </c>
    </row>
    <row r="273" spans="1:13" x14ac:dyDescent="0.35">
      <c r="A273">
        <f t="shared" si="24"/>
        <v>14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0</v>
      </c>
      <c r="I273">
        <f t="shared" si="25"/>
        <v>0</v>
      </c>
      <c r="J273">
        <f t="shared" si="26"/>
        <v>0</v>
      </c>
      <c r="K273">
        <f t="shared" si="27"/>
        <v>0</v>
      </c>
      <c r="L273">
        <f t="shared" si="28"/>
        <v>0</v>
      </c>
      <c r="M273">
        <f t="shared" si="29"/>
        <v>0</v>
      </c>
    </row>
    <row r="274" spans="1:13" x14ac:dyDescent="0.35">
      <c r="A274">
        <f t="shared" si="24"/>
        <v>14</v>
      </c>
      <c r="B274">
        <v>13</v>
      </c>
      <c r="C274">
        <v>0</v>
      </c>
      <c r="D274">
        <v>0</v>
      </c>
      <c r="E274">
        <v>0</v>
      </c>
      <c r="F274">
        <v>0</v>
      </c>
      <c r="G274">
        <v>0</v>
      </c>
      <c r="I274">
        <f t="shared" si="25"/>
        <v>0</v>
      </c>
      <c r="J274">
        <f t="shared" si="26"/>
        <v>0</v>
      </c>
      <c r="K274">
        <f t="shared" si="27"/>
        <v>0</v>
      </c>
      <c r="L274">
        <f t="shared" si="28"/>
        <v>0</v>
      </c>
      <c r="M274">
        <f t="shared" si="29"/>
        <v>0</v>
      </c>
    </row>
    <row r="275" spans="1:13" x14ac:dyDescent="0.35">
      <c r="A275">
        <f t="shared" si="24"/>
        <v>14</v>
      </c>
      <c r="B275">
        <v>14</v>
      </c>
      <c r="C275">
        <v>0</v>
      </c>
      <c r="D275">
        <v>0</v>
      </c>
      <c r="E275">
        <v>0</v>
      </c>
      <c r="F275">
        <v>0</v>
      </c>
      <c r="G275">
        <v>0</v>
      </c>
      <c r="I275">
        <f t="shared" si="25"/>
        <v>0</v>
      </c>
      <c r="J275">
        <f t="shared" si="26"/>
        <v>0</v>
      </c>
      <c r="K275">
        <f t="shared" si="27"/>
        <v>0</v>
      </c>
      <c r="L275">
        <f t="shared" si="28"/>
        <v>0</v>
      </c>
      <c r="M275">
        <f t="shared" si="29"/>
        <v>0</v>
      </c>
    </row>
    <row r="276" spans="1:13" x14ac:dyDescent="0.35">
      <c r="A276">
        <f t="shared" si="24"/>
        <v>14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I276">
        <f t="shared" si="25"/>
        <v>0</v>
      </c>
      <c r="J276">
        <f t="shared" si="26"/>
        <v>0</v>
      </c>
      <c r="K276">
        <f t="shared" si="27"/>
        <v>0</v>
      </c>
      <c r="L276">
        <f t="shared" si="28"/>
        <v>0</v>
      </c>
      <c r="M276">
        <f t="shared" si="29"/>
        <v>0</v>
      </c>
    </row>
    <row r="277" spans="1:13" x14ac:dyDescent="0.35">
      <c r="A277">
        <f t="shared" si="24"/>
        <v>14</v>
      </c>
      <c r="B277">
        <v>16</v>
      </c>
      <c r="C277">
        <v>0</v>
      </c>
      <c r="D277">
        <v>0</v>
      </c>
      <c r="E277">
        <v>0</v>
      </c>
      <c r="F277">
        <v>0</v>
      </c>
      <c r="G277">
        <v>0</v>
      </c>
      <c r="I277">
        <f t="shared" si="25"/>
        <v>0</v>
      </c>
      <c r="J277">
        <f t="shared" si="26"/>
        <v>0</v>
      </c>
      <c r="K277">
        <f t="shared" si="27"/>
        <v>0</v>
      </c>
      <c r="L277">
        <f t="shared" si="28"/>
        <v>0</v>
      </c>
      <c r="M277">
        <f t="shared" si="29"/>
        <v>0</v>
      </c>
    </row>
    <row r="278" spans="1:13" x14ac:dyDescent="0.35">
      <c r="A278">
        <f t="shared" si="24"/>
        <v>14</v>
      </c>
      <c r="B278">
        <v>17</v>
      </c>
      <c r="C278">
        <v>0</v>
      </c>
      <c r="D278">
        <v>0</v>
      </c>
      <c r="E278">
        <v>0</v>
      </c>
      <c r="F278">
        <v>0</v>
      </c>
      <c r="G278">
        <v>0</v>
      </c>
      <c r="I278">
        <f t="shared" si="25"/>
        <v>0</v>
      </c>
      <c r="J278">
        <f t="shared" si="26"/>
        <v>0</v>
      </c>
      <c r="K278">
        <f t="shared" si="27"/>
        <v>0</v>
      </c>
      <c r="L278">
        <f t="shared" si="28"/>
        <v>0</v>
      </c>
      <c r="M278">
        <f t="shared" si="29"/>
        <v>0</v>
      </c>
    </row>
    <row r="279" spans="1:13" x14ac:dyDescent="0.35">
      <c r="A279">
        <f t="shared" ref="A279:A342" si="30">A259+1</f>
        <v>14</v>
      </c>
      <c r="B279">
        <v>18</v>
      </c>
      <c r="C279">
        <v>0</v>
      </c>
      <c r="D279">
        <v>0</v>
      </c>
      <c r="E279">
        <v>0</v>
      </c>
      <c r="F279">
        <v>0</v>
      </c>
      <c r="G279">
        <v>0</v>
      </c>
      <c r="I279">
        <f t="shared" si="25"/>
        <v>0</v>
      </c>
      <c r="J279">
        <f t="shared" si="26"/>
        <v>0</v>
      </c>
      <c r="K279">
        <f t="shared" si="27"/>
        <v>0</v>
      </c>
      <c r="L279">
        <f t="shared" si="28"/>
        <v>0</v>
      </c>
      <c r="M279">
        <f t="shared" si="29"/>
        <v>0</v>
      </c>
    </row>
    <row r="280" spans="1:13" x14ac:dyDescent="0.35">
      <c r="A280">
        <f t="shared" si="30"/>
        <v>14</v>
      </c>
      <c r="B280">
        <v>19</v>
      </c>
      <c r="C280">
        <v>0</v>
      </c>
      <c r="D280">
        <v>0</v>
      </c>
      <c r="E280">
        <v>0</v>
      </c>
      <c r="F280">
        <v>0</v>
      </c>
      <c r="G280">
        <v>0</v>
      </c>
      <c r="I280">
        <f t="shared" si="25"/>
        <v>0</v>
      </c>
      <c r="J280">
        <f t="shared" si="26"/>
        <v>0</v>
      </c>
      <c r="K280">
        <f t="shared" si="27"/>
        <v>0</v>
      </c>
      <c r="L280">
        <f t="shared" si="28"/>
        <v>0</v>
      </c>
      <c r="M280">
        <f t="shared" si="29"/>
        <v>0</v>
      </c>
    </row>
    <row r="281" spans="1:13" x14ac:dyDescent="0.35">
      <c r="A281">
        <f t="shared" si="30"/>
        <v>14</v>
      </c>
      <c r="B281">
        <v>20</v>
      </c>
      <c r="C281">
        <v>0</v>
      </c>
      <c r="D281">
        <v>0</v>
      </c>
      <c r="E281">
        <v>0</v>
      </c>
      <c r="F281">
        <v>0</v>
      </c>
      <c r="G281">
        <v>0</v>
      </c>
      <c r="I281">
        <f t="shared" si="25"/>
        <v>0</v>
      </c>
      <c r="J281">
        <f t="shared" si="26"/>
        <v>0</v>
      </c>
      <c r="K281">
        <f t="shared" si="27"/>
        <v>0</v>
      </c>
      <c r="L281">
        <f t="shared" si="28"/>
        <v>0</v>
      </c>
      <c r="M281">
        <f t="shared" si="29"/>
        <v>0</v>
      </c>
    </row>
    <row r="282" spans="1:13" x14ac:dyDescent="0.35">
      <c r="A282">
        <f t="shared" si="30"/>
        <v>15</v>
      </c>
      <c r="B282">
        <v>1</v>
      </c>
      <c r="C282">
        <v>0</v>
      </c>
      <c r="D282">
        <v>158</v>
      </c>
      <c r="E282">
        <v>3485</v>
      </c>
      <c r="F282">
        <v>281</v>
      </c>
      <c r="G282">
        <v>0</v>
      </c>
      <c r="I282">
        <f t="shared" si="25"/>
        <v>0</v>
      </c>
      <c r="J282">
        <f t="shared" si="26"/>
        <v>237</v>
      </c>
      <c r="K282">
        <f t="shared" si="27"/>
        <v>5227.5</v>
      </c>
      <c r="L282">
        <f t="shared" si="28"/>
        <v>421.5</v>
      </c>
      <c r="M282">
        <f t="shared" si="29"/>
        <v>0</v>
      </c>
    </row>
    <row r="283" spans="1:13" x14ac:dyDescent="0.35">
      <c r="A283">
        <f t="shared" si="30"/>
        <v>15</v>
      </c>
      <c r="B283">
        <v>2</v>
      </c>
      <c r="C283">
        <v>0</v>
      </c>
      <c r="D283">
        <v>7</v>
      </c>
      <c r="E283">
        <v>153</v>
      </c>
      <c r="F283">
        <v>12</v>
      </c>
      <c r="G283">
        <v>0</v>
      </c>
      <c r="I283">
        <f t="shared" si="25"/>
        <v>0</v>
      </c>
      <c r="J283">
        <f t="shared" si="26"/>
        <v>10.5</v>
      </c>
      <c r="K283">
        <f t="shared" si="27"/>
        <v>229.5</v>
      </c>
      <c r="L283">
        <f t="shared" si="28"/>
        <v>18</v>
      </c>
      <c r="M283">
        <f t="shared" si="29"/>
        <v>0</v>
      </c>
    </row>
    <row r="284" spans="1:13" x14ac:dyDescent="0.35">
      <c r="A284">
        <f t="shared" si="30"/>
        <v>15</v>
      </c>
      <c r="B284">
        <v>3</v>
      </c>
      <c r="C284">
        <v>0</v>
      </c>
      <c r="D284">
        <v>7</v>
      </c>
      <c r="E284">
        <v>153</v>
      </c>
      <c r="F284">
        <v>12</v>
      </c>
      <c r="G284">
        <v>0</v>
      </c>
      <c r="I284">
        <f t="shared" si="25"/>
        <v>0</v>
      </c>
      <c r="J284">
        <f t="shared" si="26"/>
        <v>10.5</v>
      </c>
      <c r="K284">
        <f t="shared" si="27"/>
        <v>229.5</v>
      </c>
      <c r="L284">
        <f t="shared" si="28"/>
        <v>18</v>
      </c>
      <c r="M284">
        <f t="shared" si="29"/>
        <v>0</v>
      </c>
    </row>
    <row r="285" spans="1:13" x14ac:dyDescent="0.35">
      <c r="A285">
        <f t="shared" si="30"/>
        <v>15</v>
      </c>
      <c r="B285">
        <v>4</v>
      </c>
      <c r="C285">
        <v>0</v>
      </c>
      <c r="D285">
        <v>7</v>
      </c>
      <c r="E285">
        <v>153</v>
      </c>
      <c r="F285">
        <v>12</v>
      </c>
      <c r="G285">
        <v>0</v>
      </c>
      <c r="I285">
        <f t="shared" si="25"/>
        <v>0</v>
      </c>
      <c r="J285">
        <f t="shared" si="26"/>
        <v>10.5</v>
      </c>
      <c r="K285">
        <f t="shared" si="27"/>
        <v>229.5</v>
      </c>
      <c r="L285">
        <f t="shared" si="28"/>
        <v>18</v>
      </c>
      <c r="M285">
        <f t="shared" si="29"/>
        <v>0</v>
      </c>
    </row>
    <row r="286" spans="1:13" x14ac:dyDescent="0.35">
      <c r="A286">
        <f t="shared" si="30"/>
        <v>15</v>
      </c>
      <c r="B286">
        <v>5</v>
      </c>
      <c r="C286">
        <v>0</v>
      </c>
      <c r="D286">
        <v>158</v>
      </c>
      <c r="E286">
        <v>3485</v>
      </c>
      <c r="F286">
        <v>281</v>
      </c>
      <c r="G286">
        <v>0</v>
      </c>
      <c r="I286">
        <f t="shared" si="25"/>
        <v>0</v>
      </c>
      <c r="J286">
        <f t="shared" si="26"/>
        <v>237</v>
      </c>
      <c r="K286">
        <f t="shared" si="27"/>
        <v>5227.5</v>
      </c>
      <c r="L286">
        <f t="shared" si="28"/>
        <v>421.5</v>
      </c>
      <c r="M286">
        <f t="shared" si="29"/>
        <v>0</v>
      </c>
    </row>
    <row r="287" spans="1:13" x14ac:dyDescent="0.35">
      <c r="A287">
        <f t="shared" si="30"/>
        <v>15</v>
      </c>
      <c r="B287">
        <v>6</v>
      </c>
      <c r="C287">
        <v>0</v>
      </c>
      <c r="D287">
        <v>158</v>
      </c>
      <c r="E287">
        <v>3485</v>
      </c>
      <c r="F287">
        <v>281</v>
      </c>
      <c r="G287">
        <v>0</v>
      </c>
      <c r="I287">
        <f t="shared" si="25"/>
        <v>0</v>
      </c>
      <c r="J287">
        <f t="shared" si="26"/>
        <v>237</v>
      </c>
      <c r="K287">
        <f t="shared" si="27"/>
        <v>5227.5</v>
      </c>
      <c r="L287">
        <f t="shared" si="28"/>
        <v>421.5</v>
      </c>
      <c r="M287">
        <f t="shared" si="29"/>
        <v>0</v>
      </c>
    </row>
    <row r="288" spans="1:13" x14ac:dyDescent="0.35">
      <c r="A288">
        <f t="shared" si="30"/>
        <v>15</v>
      </c>
      <c r="B288">
        <v>7</v>
      </c>
      <c r="C288">
        <v>0</v>
      </c>
      <c r="D288">
        <v>7</v>
      </c>
      <c r="E288">
        <v>153</v>
      </c>
      <c r="F288">
        <v>12</v>
      </c>
      <c r="G288">
        <v>0</v>
      </c>
      <c r="I288">
        <f t="shared" si="25"/>
        <v>0</v>
      </c>
      <c r="J288">
        <f t="shared" si="26"/>
        <v>10.5</v>
      </c>
      <c r="K288">
        <f t="shared" si="27"/>
        <v>229.5</v>
      </c>
      <c r="L288">
        <f t="shared" si="28"/>
        <v>18</v>
      </c>
      <c r="M288">
        <f t="shared" si="29"/>
        <v>0</v>
      </c>
    </row>
    <row r="289" spans="1:13" x14ac:dyDescent="0.35">
      <c r="A289">
        <f t="shared" si="30"/>
        <v>15</v>
      </c>
      <c r="B289">
        <v>8</v>
      </c>
      <c r="C289">
        <v>0</v>
      </c>
      <c r="D289">
        <v>158</v>
      </c>
      <c r="E289">
        <v>3485</v>
      </c>
      <c r="F289">
        <v>281</v>
      </c>
      <c r="G289">
        <v>0</v>
      </c>
      <c r="I289">
        <f t="shared" si="25"/>
        <v>0</v>
      </c>
      <c r="J289">
        <f t="shared" si="26"/>
        <v>237</v>
      </c>
      <c r="K289">
        <f t="shared" si="27"/>
        <v>5227.5</v>
      </c>
      <c r="L289">
        <f t="shared" si="28"/>
        <v>421.5</v>
      </c>
      <c r="M289">
        <f t="shared" si="29"/>
        <v>0</v>
      </c>
    </row>
    <row r="290" spans="1:13" x14ac:dyDescent="0.35">
      <c r="A290">
        <f t="shared" si="30"/>
        <v>15</v>
      </c>
      <c r="B290">
        <v>9</v>
      </c>
      <c r="C290">
        <v>0</v>
      </c>
      <c r="D290">
        <v>7</v>
      </c>
      <c r="E290">
        <v>153</v>
      </c>
      <c r="F290">
        <v>12</v>
      </c>
      <c r="G290">
        <v>0</v>
      </c>
      <c r="I290">
        <f t="shared" si="25"/>
        <v>0</v>
      </c>
      <c r="J290">
        <f t="shared" si="26"/>
        <v>10.5</v>
      </c>
      <c r="K290">
        <f t="shared" si="27"/>
        <v>229.5</v>
      </c>
      <c r="L290">
        <f t="shared" si="28"/>
        <v>18</v>
      </c>
      <c r="M290">
        <f t="shared" si="29"/>
        <v>0</v>
      </c>
    </row>
    <row r="291" spans="1:13" x14ac:dyDescent="0.35">
      <c r="A291">
        <f t="shared" si="30"/>
        <v>15</v>
      </c>
      <c r="B291">
        <v>10</v>
      </c>
      <c r="C291">
        <v>0</v>
      </c>
      <c r="D291">
        <v>7</v>
      </c>
      <c r="E291">
        <v>153</v>
      </c>
      <c r="F291">
        <v>12</v>
      </c>
      <c r="G291">
        <v>0</v>
      </c>
      <c r="I291">
        <f t="shared" si="25"/>
        <v>0</v>
      </c>
      <c r="J291">
        <f t="shared" si="26"/>
        <v>10.5</v>
      </c>
      <c r="K291">
        <f t="shared" si="27"/>
        <v>229.5</v>
      </c>
      <c r="L291">
        <f t="shared" si="28"/>
        <v>18</v>
      </c>
      <c r="M291">
        <f t="shared" si="29"/>
        <v>0</v>
      </c>
    </row>
    <row r="292" spans="1:13" x14ac:dyDescent="0.35">
      <c r="A292">
        <f t="shared" si="30"/>
        <v>15</v>
      </c>
      <c r="B292">
        <v>11</v>
      </c>
      <c r="C292">
        <v>0</v>
      </c>
      <c r="D292">
        <v>158</v>
      </c>
      <c r="E292">
        <v>3485</v>
      </c>
      <c r="F292">
        <v>281</v>
      </c>
      <c r="G292">
        <v>0</v>
      </c>
      <c r="I292">
        <f t="shared" si="25"/>
        <v>0</v>
      </c>
      <c r="J292">
        <f t="shared" si="26"/>
        <v>237</v>
      </c>
      <c r="K292">
        <f t="shared" si="27"/>
        <v>5227.5</v>
      </c>
      <c r="L292">
        <f t="shared" si="28"/>
        <v>421.5</v>
      </c>
      <c r="M292">
        <f t="shared" si="29"/>
        <v>0</v>
      </c>
    </row>
    <row r="293" spans="1:13" x14ac:dyDescent="0.35">
      <c r="A293">
        <f t="shared" si="30"/>
        <v>15</v>
      </c>
      <c r="B293">
        <v>12</v>
      </c>
      <c r="C293">
        <v>0</v>
      </c>
      <c r="D293">
        <v>0</v>
      </c>
      <c r="E293">
        <v>0</v>
      </c>
      <c r="F293">
        <v>0</v>
      </c>
      <c r="G293">
        <v>0</v>
      </c>
      <c r="I293">
        <f t="shared" si="25"/>
        <v>0</v>
      </c>
      <c r="J293">
        <f t="shared" si="26"/>
        <v>0</v>
      </c>
      <c r="K293">
        <f t="shared" si="27"/>
        <v>0</v>
      </c>
      <c r="L293">
        <f t="shared" si="28"/>
        <v>0</v>
      </c>
      <c r="M293">
        <f t="shared" si="29"/>
        <v>0</v>
      </c>
    </row>
    <row r="294" spans="1:13" x14ac:dyDescent="0.35">
      <c r="A294">
        <f t="shared" si="30"/>
        <v>15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I294">
        <f t="shared" si="25"/>
        <v>0</v>
      </c>
      <c r="J294">
        <f t="shared" si="26"/>
        <v>0</v>
      </c>
      <c r="K294">
        <f t="shared" si="27"/>
        <v>0</v>
      </c>
      <c r="L294">
        <f t="shared" si="28"/>
        <v>0</v>
      </c>
      <c r="M294">
        <f t="shared" si="29"/>
        <v>0</v>
      </c>
    </row>
    <row r="295" spans="1:13" x14ac:dyDescent="0.35">
      <c r="A295">
        <f t="shared" si="30"/>
        <v>15</v>
      </c>
      <c r="B295">
        <v>14</v>
      </c>
      <c r="C295">
        <v>0</v>
      </c>
      <c r="D295">
        <v>0</v>
      </c>
      <c r="E295">
        <v>0</v>
      </c>
      <c r="F295">
        <v>0</v>
      </c>
      <c r="G295">
        <v>0</v>
      </c>
      <c r="I295">
        <f t="shared" si="25"/>
        <v>0</v>
      </c>
      <c r="J295">
        <f t="shared" si="26"/>
        <v>0</v>
      </c>
      <c r="K295">
        <f t="shared" si="27"/>
        <v>0</v>
      </c>
      <c r="L295">
        <f t="shared" si="28"/>
        <v>0</v>
      </c>
      <c r="M295">
        <f t="shared" si="29"/>
        <v>0</v>
      </c>
    </row>
    <row r="296" spans="1:13" x14ac:dyDescent="0.35">
      <c r="A296">
        <f t="shared" si="30"/>
        <v>15</v>
      </c>
      <c r="B296">
        <v>15</v>
      </c>
      <c r="C296">
        <v>0</v>
      </c>
      <c r="D296">
        <v>0</v>
      </c>
      <c r="E296">
        <v>0</v>
      </c>
      <c r="F296">
        <v>0</v>
      </c>
      <c r="G296">
        <v>0</v>
      </c>
      <c r="I296">
        <f t="shared" si="25"/>
        <v>0</v>
      </c>
      <c r="J296">
        <f t="shared" si="26"/>
        <v>0</v>
      </c>
      <c r="K296">
        <f t="shared" si="27"/>
        <v>0</v>
      </c>
      <c r="L296">
        <f t="shared" si="28"/>
        <v>0</v>
      </c>
      <c r="M296">
        <f t="shared" si="29"/>
        <v>0</v>
      </c>
    </row>
    <row r="297" spans="1:13" x14ac:dyDescent="0.35">
      <c r="A297">
        <f t="shared" si="30"/>
        <v>15</v>
      </c>
      <c r="B297">
        <v>16</v>
      </c>
      <c r="C297">
        <v>0</v>
      </c>
      <c r="D297">
        <v>0</v>
      </c>
      <c r="E297">
        <v>0</v>
      </c>
      <c r="F297">
        <v>0</v>
      </c>
      <c r="G297">
        <v>0</v>
      </c>
      <c r="I297">
        <f t="shared" si="25"/>
        <v>0</v>
      </c>
      <c r="J297">
        <f t="shared" si="26"/>
        <v>0</v>
      </c>
      <c r="K297">
        <f t="shared" si="27"/>
        <v>0</v>
      </c>
      <c r="L297">
        <f t="shared" si="28"/>
        <v>0</v>
      </c>
      <c r="M297">
        <f t="shared" si="29"/>
        <v>0</v>
      </c>
    </row>
    <row r="298" spans="1:13" x14ac:dyDescent="0.35">
      <c r="A298">
        <f t="shared" si="30"/>
        <v>15</v>
      </c>
      <c r="B298">
        <v>17</v>
      </c>
      <c r="C298">
        <v>0</v>
      </c>
      <c r="D298">
        <v>0</v>
      </c>
      <c r="E298">
        <v>0</v>
      </c>
      <c r="F298">
        <v>0</v>
      </c>
      <c r="G298">
        <v>0</v>
      </c>
      <c r="I298">
        <f t="shared" si="25"/>
        <v>0</v>
      </c>
      <c r="J298">
        <f t="shared" si="26"/>
        <v>0</v>
      </c>
      <c r="K298">
        <f t="shared" si="27"/>
        <v>0</v>
      </c>
      <c r="L298">
        <f t="shared" si="28"/>
        <v>0</v>
      </c>
      <c r="M298">
        <f t="shared" si="29"/>
        <v>0</v>
      </c>
    </row>
    <row r="299" spans="1:13" x14ac:dyDescent="0.35">
      <c r="A299">
        <f t="shared" si="30"/>
        <v>15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I299">
        <f t="shared" si="25"/>
        <v>0</v>
      </c>
      <c r="J299">
        <f t="shared" si="26"/>
        <v>0</v>
      </c>
      <c r="K299">
        <f t="shared" si="27"/>
        <v>0</v>
      </c>
      <c r="L299">
        <f t="shared" si="28"/>
        <v>0</v>
      </c>
      <c r="M299">
        <f t="shared" si="29"/>
        <v>0</v>
      </c>
    </row>
    <row r="300" spans="1:13" x14ac:dyDescent="0.35">
      <c r="A300">
        <f t="shared" si="30"/>
        <v>15</v>
      </c>
      <c r="B300">
        <v>19</v>
      </c>
      <c r="C300">
        <v>0</v>
      </c>
      <c r="D300">
        <v>0</v>
      </c>
      <c r="E300">
        <v>0</v>
      </c>
      <c r="F300">
        <v>0</v>
      </c>
      <c r="G300">
        <v>0</v>
      </c>
      <c r="I300">
        <f t="shared" si="25"/>
        <v>0</v>
      </c>
      <c r="J300">
        <f t="shared" si="26"/>
        <v>0</v>
      </c>
      <c r="K300">
        <f t="shared" si="27"/>
        <v>0</v>
      </c>
      <c r="L300">
        <f t="shared" si="28"/>
        <v>0</v>
      </c>
      <c r="M300">
        <f t="shared" si="29"/>
        <v>0</v>
      </c>
    </row>
    <row r="301" spans="1:13" x14ac:dyDescent="0.35">
      <c r="A301">
        <f t="shared" si="30"/>
        <v>15</v>
      </c>
      <c r="B301">
        <v>20</v>
      </c>
      <c r="C301">
        <v>0</v>
      </c>
      <c r="D301">
        <v>0</v>
      </c>
      <c r="E301">
        <v>0</v>
      </c>
      <c r="F301">
        <v>0</v>
      </c>
      <c r="G301">
        <v>0</v>
      </c>
      <c r="I301">
        <f t="shared" si="25"/>
        <v>0</v>
      </c>
      <c r="J301">
        <f t="shared" si="26"/>
        <v>0</v>
      </c>
      <c r="K301">
        <f t="shared" si="27"/>
        <v>0</v>
      </c>
      <c r="L301">
        <f t="shared" si="28"/>
        <v>0</v>
      </c>
      <c r="M301">
        <f t="shared" si="29"/>
        <v>0</v>
      </c>
    </row>
    <row r="302" spans="1:13" x14ac:dyDescent="0.35">
      <c r="A302">
        <f t="shared" si="30"/>
        <v>16</v>
      </c>
      <c r="B302">
        <v>1</v>
      </c>
      <c r="C302">
        <v>0</v>
      </c>
      <c r="D302">
        <v>19</v>
      </c>
      <c r="E302">
        <v>434</v>
      </c>
      <c r="F302">
        <v>1800</v>
      </c>
      <c r="G302">
        <v>111</v>
      </c>
      <c r="I302">
        <f t="shared" si="25"/>
        <v>0</v>
      </c>
      <c r="J302">
        <f t="shared" si="26"/>
        <v>28.5</v>
      </c>
      <c r="K302">
        <f t="shared" si="27"/>
        <v>651</v>
      </c>
      <c r="L302">
        <f t="shared" si="28"/>
        <v>2700</v>
      </c>
      <c r="M302">
        <f t="shared" si="29"/>
        <v>166.5</v>
      </c>
    </row>
    <row r="303" spans="1:13" x14ac:dyDescent="0.35">
      <c r="A303">
        <f t="shared" si="30"/>
        <v>16</v>
      </c>
      <c r="B303">
        <v>2</v>
      </c>
      <c r="C303">
        <v>0</v>
      </c>
      <c r="D303">
        <v>2</v>
      </c>
      <c r="E303">
        <v>25</v>
      </c>
      <c r="F303">
        <v>82</v>
      </c>
      <c r="G303">
        <v>11</v>
      </c>
      <c r="I303">
        <f t="shared" si="25"/>
        <v>0</v>
      </c>
      <c r="J303">
        <f t="shared" si="26"/>
        <v>3</v>
      </c>
      <c r="K303">
        <f t="shared" si="27"/>
        <v>37.5</v>
      </c>
      <c r="L303">
        <f t="shared" si="28"/>
        <v>123</v>
      </c>
      <c r="M303">
        <f t="shared" si="29"/>
        <v>16.5</v>
      </c>
    </row>
    <row r="304" spans="1:13" x14ac:dyDescent="0.35">
      <c r="A304">
        <f t="shared" si="30"/>
        <v>16</v>
      </c>
      <c r="B304">
        <v>3</v>
      </c>
      <c r="C304">
        <v>0</v>
      </c>
      <c r="D304">
        <v>2</v>
      </c>
      <c r="E304">
        <v>25</v>
      </c>
      <c r="F304">
        <v>82</v>
      </c>
      <c r="G304">
        <v>11</v>
      </c>
      <c r="I304">
        <f t="shared" si="25"/>
        <v>0</v>
      </c>
      <c r="J304">
        <f t="shared" si="26"/>
        <v>3</v>
      </c>
      <c r="K304">
        <f t="shared" si="27"/>
        <v>37.5</v>
      </c>
      <c r="L304">
        <f t="shared" si="28"/>
        <v>123</v>
      </c>
      <c r="M304">
        <f t="shared" si="29"/>
        <v>16.5</v>
      </c>
    </row>
    <row r="305" spans="1:13" x14ac:dyDescent="0.35">
      <c r="A305">
        <f t="shared" si="30"/>
        <v>16</v>
      </c>
      <c r="B305">
        <v>4</v>
      </c>
      <c r="C305">
        <v>0</v>
      </c>
      <c r="D305">
        <v>2</v>
      </c>
      <c r="E305">
        <v>25</v>
      </c>
      <c r="F305">
        <v>82</v>
      </c>
      <c r="G305">
        <v>11</v>
      </c>
      <c r="I305">
        <f t="shared" si="25"/>
        <v>0</v>
      </c>
      <c r="J305">
        <f t="shared" si="26"/>
        <v>3</v>
      </c>
      <c r="K305">
        <f t="shared" si="27"/>
        <v>37.5</v>
      </c>
      <c r="L305">
        <f t="shared" si="28"/>
        <v>123</v>
      </c>
      <c r="M305">
        <f t="shared" si="29"/>
        <v>16.5</v>
      </c>
    </row>
    <row r="306" spans="1:13" x14ac:dyDescent="0.35">
      <c r="A306">
        <f t="shared" si="30"/>
        <v>16</v>
      </c>
      <c r="B306">
        <v>5</v>
      </c>
      <c r="C306">
        <v>0</v>
      </c>
      <c r="D306">
        <v>19</v>
      </c>
      <c r="E306">
        <v>434</v>
      </c>
      <c r="F306">
        <v>1800</v>
      </c>
      <c r="G306">
        <v>111</v>
      </c>
      <c r="I306">
        <f t="shared" si="25"/>
        <v>0</v>
      </c>
      <c r="J306">
        <f t="shared" si="26"/>
        <v>28.5</v>
      </c>
      <c r="K306">
        <f t="shared" si="27"/>
        <v>651</v>
      </c>
      <c r="L306">
        <f t="shared" si="28"/>
        <v>2700</v>
      </c>
      <c r="M306">
        <f t="shared" si="29"/>
        <v>166.5</v>
      </c>
    </row>
    <row r="307" spans="1:13" x14ac:dyDescent="0.35">
      <c r="A307">
        <f t="shared" si="30"/>
        <v>16</v>
      </c>
      <c r="B307">
        <v>6</v>
      </c>
      <c r="C307">
        <v>0</v>
      </c>
      <c r="D307">
        <v>19</v>
      </c>
      <c r="E307">
        <v>434</v>
      </c>
      <c r="F307">
        <v>1800</v>
      </c>
      <c r="G307">
        <v>111</v>
      </c>
      <c r="I307">
        <f t="shared" si="25"/>
        <v>0</v>
      </c>
      <c r="J307">
        <f t="shared" si="26"/>
        <v>28.5</v>
      </c>
      <c r="K307">
        <f t="shared" si="27"/>
        <v>651</v>
      </c>
      <c r="L307">
        <f t="shared" si="28"/>
        <v>2700</v>
      </c>
      <c r="M307">
        <f t="shared" si="29"/>
        <v>166.5</v>
      </c>
    </row>
    <row r="308" spans="1:13" x14ac:dyDescent="0.35">
      <c r="A308">
        <f t="shared" si="30"/>
        <v>16</v>
      </c>
      <c r="B308">
        <v>7</v>
      </c>
      <c r="C308">
        <v>0</v>
      </c>
      <c r="D308">
        <v>2</v>
      </c>
      <c r="E308">
        <v>25</v>
      </c>
      <c r="F308">
        <v>82</v>
      </c>
      <c r="G308">
        <v>11</v>
      </c>
      <c r="I308">
        <f t="shared" si="25"/>
        <v>0</v>
      </c>
      <c r="J308">
        <f t="shared" si="26"/>
        <v>3</v>
      </c>
      <c r="K308">
        <f t="shared" si="27"/>
        <v>37.5</v>
      </c>
      <c r="L308">
        <f t="shared" si="28"/>
        <v>123</v>
      </c>
      <c r="M308">
        <f t="shared" si="29"/>
        <v>16.5</v>
      </c>
    </row>
    <row r="309" spans="1:13" x14ac:dyDescent="0.35">
      <c r="A309">
        <f t="shared" si="30"/>
        <v>16</v>
      </c>
      <c r="B309">
        <v>8</v>
      </c>
      <c r="C309">
        <v>0</v>
      </c>
      <c r="D309">
        <v>19</v>
      </c>
      <c r="E309">
        <v>434</v>
      </c>
      <c r="F309">
        <v>1800</v>
      </c>
      <c r="G309">
        <v>111</v>
      </c>
      <c r="I309">
        <f t="shared" si="25"/>
        <v>0</v>
      </c>
      <c r="J309">
        <f t="shared" si="26"/>
        <v>28.5</v>
      </c>
      <c r="K309">
        <f t="shared" si="27"/>
        <v>651</v>
      </c>
      <c r="L309">
        <f t="shared" si="28"/>
        <v>2700</v>
      </c>
      <c r="M309">
        <f t="shared" si="29"/>
        <v>166.5</v>
      </c>
    </row>
    <row r="310" spans="1:13" x14ac:dyDescent="0.35">
      <c r="A310">
        <f t="shared" si="30"/>
        <v>16</v>
      </c>
      <c r="B310">
        <v>9</v>
      </c>
      <c r="C310">
        <v>0</v>
      </c>
      <c r="D310">
        <v>2</v>
      </c>
      <c r="E310">
        <v>25</v>
      </c>
      <c r="F310">
        <v>82</v>
      </c>
      <c r="G310">
        <v>11</v>
      </c>
      <c r="I310">
        <f t="shared" si="25"/>
        <v>0</v>
      </c>
      <c r="J310">
        <f t="shared" si="26"/>
        <v>3</v>
      </c>
      <c r="K310">
        <f t="shared" si="27"/>
        <v>37.5</v>
      </c>
      <c r="L310">
        <f t="shared" si="28"/>
        <v>123</v>
      </c>
      <c r="M310">
        <f t="shared" si="29"/>
        <v>16.5</v>
      </c>
    </row>
    <row r="311" spans="1:13" x14ac:dyDescent="0.35">
      <c r="A311">
        <f t="shared" si="30"/>
        <v>16</v>
      </c>
      <c r="B311">
        <v>10</v>
      </c>
      <c r="C311">
        <v>0</v>
      </c>
      <c r="D311">
        <v>2</v>
      </c>
      <c r="E311">
        <v>25</v>
      </c>
      <c r="F311">
        <v>82</v>
      </c>
      <c r="G311">
        <v>11</v>
      </c>
      <c r="I311">
        <f t="shared" si="25"/>
        <v>0</v>
      </c>
      <c r="J311">
        <f t="shared" si="26"/>
        <v>3</v>
      </c>
      <c r="K311">
        <f t="shared" si="27"/>
        <v>37.5</v>
      </c>
      <c r="L311">
        <f t="shared" si="28"/>
        <v>123</v>
      </c>
      <c r="M311">
        <f t="shared" si="29"/>
        <v>16.5</v>
      </c>
    </row>
    <row r="312" spans="1:13" x14ac:dyDescent="0.35">
      <c r="A312">
        <f t="shared" si="30"/>
        <v>16</v>
      </c>
      <c r="B312">
        <v>11</v>
      </c>
      <c r="C312">
        <v>0</v>
      </c>
      <c r="D312">
        <v>19</v>
      </c>
      <c r="E312">
        <v>434</v>
      </c>
      <c r="F312">
        <v>1800</v>
      </c>
      <c r="G312">
        <v>111</v>
      </c>
      <c r="I312">
        <f t="shared" si="25"/>
        <v>0</v>
      </c>
      <c r="J312">
        <f t="shared" si="26"/>
        <v>28.5</v>
      </c>
      <c r="K312">
        <f t="shared" si="27"/>
        <v>651</v>
      </c>
      <c r="L312">
        <f t="shared" si="28"/>
        <v>2700</v>
      </c>
      <c r="M312">
        <f t="shared" si="29"/>
        <v>166.5</v>
      </c>
    </row>
    <row r="313" spans="1:13" x14ac:dyDescent="0.35">
      <c r="A313">
        <f t="shared" si="30"/>
        <v>16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I313">
        <f t="shared" si="25"/>
        <v>0</v>
      </c>
      <c r="J313">
        <f t="shared" si="26"/>
        <v>0</v>
      </c>
      <c r="K313">
        <f t="shared" si="27"/>
        <v>0</v>
      </c>
      <c r="L313">
        <f t="shared" si="28"/>
        <v>0</v>
      </c>
      <c r="M313">
        <f t="shared" si="29"/>
        <v>0</v>
      </c>
    </row>
    <row r="314" spans="1:13" x14ac:dyDescent="0.35">
      <c r="A314">
        <f t="shared" si="30"/>
        <v>16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  <c r="I314">
        <f t="shared" si="25"/>
        <v>0</v>
      </c>
      <c r="J314">
        <f t="shared" si="26"/>
        <v>0</v>
      </c>
      <c r="K314">
        <f t="shared" si="27"/>
        <v>0</v>
      </c>
      <c r="L314">
        <f t="shared" si="28"/>
        <v>0</v>
      </c>
      <c r="M314">
        <f t="shared" si="29"/>
        <v>0</v>
      </c>
    </row>
    <row r="315" spans="1:13" x14ac:dyDescent="0.35">
      <c r="A315">
        <f t="shared" si="30"/>
        <v>16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I315">
        <f t="shared" si="25"/>
        <v>0</v>
      </c>
      <c r="J315">
        <f t="shared" si="26"/>
        <v>0</v>
      </c>
      <c r="K315">
        <f t="shared" si="27"/>
        <v>0</v>
      </c>
      <c r="L315">
        <f t="shared" si="28"/>
        <v>0</v>
      </c>
      <c r="M315">
        <f t="shared" si="29"/>
        <v>0</v>
      </c>
    </row>
    <row r="316" spans="1:13" x14ac:dyDescent="0.35">
      <c r="A316">
        <f t="shared" si="30"/>
        <v>16</v>
      </c>
      <c r="B316">
        <v>15</v>
      </c>
      <c r="C316">
        <v>0</v>
      </c>
      <c r="D316">
        <v>0</v>
      </c>
      <c r="E316">
        <v>0</v>
      </c>
      <c r="F316">
        <v>0</v>
      </c>
      <c r="G316">
        <v>0</v>
      </c>
      <c r="I316">
        <f t="shared" si="25"/>
        <v>0</v>
      </c>
      <c r="J316">
        <f t="shared" si="26"/>
        <v>0</v>
      </c>
      <c r="K316">
        <f t="shared" si="27"/>
        <v>0</v>
      </c>
      <c r="L316">
        <f t="shared" si="28"/>
        <v>0</v>
      </c>
      <c r="M316">
        <f t="shared" si="29"/>
        <v>0</v>
      </c>
    </row>
    <row r="317" spans="1:13" x14ac:dyDescent="0.35">
      <c r="A317">
        <f t="shared" si="30"/>
        <v>16</v>
      </c>
      <c r="B317">
        <v>16</v>
      </c>
      <c r="C317">
        <v>0</v>
      </c>
      <c r="D317">
        <v>0</v>
      </c>
      <c r="E317">
        <v>0</v>
      </c>
      <c r="F317">
        <v>0</v>
      </c>
      <c r="G317">
        <v>0</v>
      </c>
      <c r="I317">
        <f t="shared" si="25"/>
        <v>0</v>
      </c>
      <c r="J317">
        <f t="shared" si="26"/>
        <v>0</v>
      </c>
      <c r="K317">
        <f t="shared" si="27"/>
        <v>0</v>
      </c>
      <c r="L317">
        <f t="shared" si="28"/>
        <v>0</v>
      </c>
      <c r="M317">
        <f t="shared" si="29"/>
        <v>0</v>
      </c>
    </row>
    <row r="318" spans="1:13" x14ac:dyDescent="0.35">
      <c r="A318">
        <f t="shared" si="30"/>
        <v>16</v>
      </c>
      <c r="B318">
        <v>17</v>
      </c>
      <c r="C318">
        <v>0</v>
      </c>
      <c r="D318">
        <v>0</v>
      </c>
      <c r="E318">
        <v>0</v>
      </c>
      <c r="F318">
        <v>0</v>
      </c>
      <c r="G318">
        <v>0</v>
      </c>
      <c r="I318">
        <f t="shared" si="25"/>
        <v>0</v>
      </c>
      <c r="J318">
        <f t="shared" si="26"/>
        <v>0</v>
      </c>
      <c r="K318">
        <f t="shared" si="27"/>
        <v>0</v>
      </c>
      <c r="L318">
        <f t="shared" si="28"/>
        <v>0</v>
      </c>
      <c r="M318">
        <f t="shared" si="29"/>
        <v>0</v>
      </c>
    </row>
    <row r="319" spans="1:13" x14ac:dyDescent="0.35">
      <c r="A319">
        <f t="shared" si="30"/>
        <v>16</v>
      </c>
      <c r="B319">
        <v>18</v>
      </c>
      <c r="C319">
        <v>0</v>
      </c>
      <c r="D319">
        <v>0</v>
      </c>
      <c r="E319">
        <v>0</v>
      </c>
      <c r="F319">
        <v>0</v>
      </c>
      <c r="G319">
        <v>0</v>
      </c>
      <c r="I319">
        <f t="shared" si="25"/>
        <v>0</v>
      </c>
      <c r="J319">
        <f t="shared" si="26"/>
        <v>0</v>
      </c>
      <c r="K319">
        <f t="shared" si="27"/>
        <v>0</v>
      </c>
      <c r="L319">
        <f t="shared" si="28"/>
        <v>0</v>
      </c>
      <c r="M319">
        <f t="shared" si="29"/>
        <v>0</v>
      </c>
    </row>
    <row r="320" spans="1:13" x14ac:dyDescent="0.35">
      <c r="A320">
        <f t="shared" si="30"/>
        <v>16</v>
      </c>
      <c r="B320">
        <v>19</v>
      </c>
      <c r="C320">
        <v>0</v>
      </c>
      <c r="D320">
        <v>0</v>
      </c>
      <c r="E320">
        <v>0</v>
      </c>
      <c r="F320">
        <v>0</v>
      </c>
      <c r="G320">
        <v>0</v>
      </c>
      <c r="I320">
        <f t="shared" si="25"/>
        <v>0</v>
      </c>
      <c r="J320">
        <f t="shared" si="26"/>
        <v>0</v>
      </c>
      <c r="K320">
        <f t="shared" si="27"/>
        <v>0</v>
      </c>
      <c r="L320">
        <f t="shared" si="28"/>
        <v>0</v>
      </c>
      <c r="M320">
        <f t="shared" si="29"/>
        <v>0</v>
      </c>
    </row>
    <row r="321" spans="1:13" x14ac:dyDescent="0.35">
      <c r="A321">
        <f t="shared" si="30"/>
        <v>16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I321">
        <f t="shared" si="25"/>
        <v>0</v>
      </c>
      <c r="J321">
        <f t="shared" si="26"/>
        <v>0</v>
      </c>
      <c r="K321">
        <f t="shared" si="27"/>
        <v>0</v>
      </c>
      <c r="L321">
        <f t="shared" si="28"/>
        <v>0</v>
      </c>
      <c r="M321">
        <f t="shared" si="29"/>
        <v>0</v>
      </c>
    </row>
    <row r="322" spans="1:13" x14ac:dyDescent="0.35">
      <c r="A322">
        <f t="shared" si="30"/>
        <v>17</v>
      </c>
      <c r="B322">
        <v>1</v>
      </c>
      <c r="C322">
        <v>0</v>
      </c>
      <c r="D322">
        <v>13</v>
      </c>
      <c r="E322">
        <v>89</v>
      </c>
      <c r="F322">
        <v>41</v>
      </c>
      <c r="G322">
        <v>90</v>
      </c>
      <c r="I322">
        <f t="shared" si="25"/>
        <v>0</v>
      </c>
      <c r="J322">
        <f t="shared" si="26"/>
        <v>19.5</v>
      </c>
      <c r="K322">
        <f t="shared" si="27"/>
        <v>133.5</v>
      </c>
      <c r="L322">
        <f t="shared" si="28"/>
        <v>61.5</v>
      </c>
      <c r="M322">
        <f t="shared" si="29"/>
        <v>135</v>
      </c>
    </row>
    <row r="323" spans="1:13" x14ac:dyDescent="0.35">
      <c r="A323">
        <f t="shared" si="30"/>
        <v>17</v>
      </c>
      <c r="B323">
        <v>2</v>
      </c>
      <c r="C323">
        <v>0</v>
      </c>
      <c r="D323">
        <v>1</v>
      </c>
      <c r="E323">
        <v>4</v>
      </c>
      <c r="F323">
        <v>2</v>
      </c>
      <c r="G323">
        <v>4</v>
      </c>
      <c r="I323">
        <f t="shared" ref="I323:I386" si="31">C323*$H$2</f>
        <v>0</v>
      </c>
      <c r="J323">
        <f t="shared" ref="J323:J386" si="32">D323*$H$2</f>
        <v>1.5</v>
      </c>
      <c r="K323">
        <f t="shared" ref="K323:K386" si="33">E323*$H$2</f>
        <v>6</v>
      </c>
      <c r="L323">
        <f t="shared" ref="L323:L386" si="34">F323*$H$2</f>
        <v>3</v>
      </c>
      <c r="M323">
        <f t="shared" ref="M323:M386" si="35">G323*$H$2</f>
        <v>6</v>
      </c>
    </row>
    <row r="324" spans="1:13" x14ac:dyDescent="0.35">
      <c r="A324">
        <f t="shared" si="30"/>
        <v>17</v>
      </c>
      <c r="B324">
        <v>3</v>
      </c>
      <c r="C324">
        <v>0</v>
      </c>
      <c r="D324">
        <v>1</v>
      </c>
      <c r="E324">
        <v>4</v>
      </c>
      <c r="F324">
        <v>2</v>
      </c>
      <c r="G324">
        <v>4</v>
      </c>
      <c r="I324">
        <f t="shared" si="31"/>
        <v>0</v>
      </c>
      <c r="J324">
        <f t="shared" si="32"/>
        <v>1.5</v>
      </c>
      <c r="K324">
        <f t="shared" si="33"/>
        <v>6</v>
      </c>
      <c r="L324">
        <f t="shared" si="34"/>
        <v>3</v>
      </c>
      <c r="M324">
        <f t="shared" si="35"/>
        <v>6</v>
      </c>
    </row>
    <row r="325" spans="1:13" x14ac:dyDescent="0.35">
      <c r="A325">
        <f t="shared" si="30"/>
        <v>17</v>
      </c>
      <c r="B325">
        <v>4</v>
      </c>
      <c r="C325">
        <v>0</v>
      </c>
      <c r="D325">
        <v>1</v>
      </c>
      <c r="E325">
        <v>4</v>
      </c>
      <c r="F325">
        <v>2</v>
      </c>
      <c r="G325">
        <v>4</v>
      </c>
      <c r="I325">
        <f t="shared" si="31"/>
        <v>0</v>
      </c>
      <c r="J325">
        <f t="shared" si="32"/>
        <v>1.5</v>
      </c>
      <c r="K325">
        <f t="shared" si="33"/>
        <v>6</v>
      </c>
      <c r="L325">
        <f t="shared" si="34"/>
        <v>3</v>
      </c>
      <c r="M325">
        <f t="shared" si="35"/>
        <v>6</v>
      </c>
    </row>
    <row r="326" spans="1:13" x14ac:dyDescent="0.35">
      <c r="A326">
        <f t="shared" si="30"/>
        <v>17</v>
      </c>
      <c r="B326">
        <v>5</v>
      </c>
      <c r="C326">
        <v>0</v>
      </c>
      <c r="D326">
        <v>13</v>
      </c>
      <c r="E326">
        <v>89</v>
      </c>
      <c r="F326">
        <v>41</v>
      </c>
      <c r="G326">
        <v>90</v>
      </c>
      <c r="I326">
        <f t="shared" si="31"/>
        <v>0</v>
      </c>
      <c r="J326">
        <f t="shared" si="32"/>
        <v>19.5</v>
      </c>
      <c r="K326">
        <f t="shared" si="33"/>
        <v>133.5</v>
      </c>
      <c r="L326">
        <f t="shared" si="34"/>
        <v>61.5</v>
      </c>
      <c r="M326">
        <f t="shared" si="35"/>
        <v>135</v>
      </c>
    </row>
    <row r="327" spans="1:13" x14ac:dyDescent="0.35">
      <c r="A327">
        <f t="shared" si="30"/>
        <v>17</v>
      </c>
      <c r="B327">
        <v>6</v>
      </c>
      <c r="C327">
        <v>0</v>
      </c>
      <c r="D327">
        <v>13</v>
      </c>
      <c r="E327">
        <v>89</v>
      </c>
      <c r="F327">
        <v>41</v>
      </c>
      <c r="G327">
        <v>90</v>
      </c>
      <c r="I327">
        <f t="shared" si="31"/>
        <v>0</v>
      </c>
      <c r="J327">
        <f t="shared" si="32"/>
        <v>19.5</v>
      </c>
      <c r="K327">
        <f t="shared" si="33"/>
        <v>133.5</v>
      </c>
      <c r="L327">
        <f t="shared" si="34"/>
        <v>61.5</v>
      </c>
      <c r="M327">
        <f t="shared" si="35"/>
        <v>135</v>
      </c>
    </row>
    <row r="328" spans="1:13" x14ac:dyDescent="0.35">
      <c r="A328">
        <f t="shared" si="30"/>
        <v>17</v>
      </c>
      <c r="B328">
        <v>7</v>
      </c>
      <c r="C328">
        <v>0</v>
      </c>
      <c r="D328">
        <v>1</v>
      </c>
      <c r="E328">
        <v>4</v>
      </c>
      <c r="F328">
        <v>2</v>
      </c>
      <c r="G328">
        <v>4</v>
      </c>
      <c r="I328">
        <f t="shared" si="31"/>
        <v>0</v>
      </c>
      <c r="J328">
        <f t="shared" si="32"/>
        <v>1.5</v>
      </c>
      <c r="K328">
        <f t="shared" si="33"/>
        <v>6</v>
      </c>
      <c r="L328">
        <f t="shared" si="34"/>
        <v>3</v>
      </c>
      <c r="M328">
        <f t="shared" si="35"/>
        <v>6</v>
      </c>
    </row>
    <row r="329" spans="1:13" x14ac:dyDescent="0.35">
      <c r="A329">
        <f t="shared" si="30"/>
        <v>17</v>
      </c>
      <c r="B329">
        <v>8</v>
      </c>
      <c r="C329">
        <v>0</v>
      </c>
      <c r="D329">
        <v>13</v>
      </c>
      <c r="E329">
        <v>89</v>
      </c>
      <c r="F329">
        <v>41</v>
      </c>
      <c r="G329">
        <v>90</v>
      </c>
      <c r="I329">
        <f t="shared" si="31"/>
        <v>0</v>
      </c>
      <c r="J329">
        <f t="shared" si="32"/>
        <v>19.5</v>
      </c>
      <c r="K329">
        <f t="shared" si="33"/>
        <v>133.5</v>
      </c>
      <c r="L329">
        <f t="shared" si="34"/>
        <v>61.5</v>
      </c>
      <c r="M329">
        <f t="shared" si="35"/>
        <v>135</v>
      </c>
    </row>
    <row r="330" spans="1:13" x14ac:dyDescent="0.35">
      <c r="A330">
        <f t="shared" si="30"/>
        <v>17</v>
      </c>
      <c r="B330">
        <v>9</v>
      </c>
      <c r="C330">
        <v>0</v>
      </c>
      <c r="D330">
        <v>1</v>
      </c>
      <c r="E330">
        <v>4</v>
      </c>
      <c r="F330">
        <v>2</v>
      </c>
      <c r="G330">
        <v>4</v>
      </c>
      <c r="I330">
        <f t="shared" si="31"/>
        <v>0</v>
      </c>
      <c r="J330">
        <f t="shared" si="32"/>
        <v>1.5</v>
      </c>
      <c r="K330">
        <f t="shared" si="33"/>
        <v>6</v>
      </c>
      <c r="L330">
        <f t="shared" si="34"/>
        <v>3</v>
      </c>
      <c r="M330">
        <f t="shared" si="35"/>
        <v>6</v>
      </c>
    </row>
    <row r="331" spans="1:13" x14ac:dyDescent="0.35">
      <c r="A331">
        <f t="shared" si="30"/>
        <v>17</v>
      </c>
      <c r="B331">
        <v>10</v>
      </c>
      <c r="C331">
        <v>0</v>
      </c>
      <c r="D331">
        <v>1</v>
      </c>
      <c r="E331">
        <v>4</v>
      </c>
      <c r="F331">
        <v>2</v>
      </c>
      <c r="G331">
        <v>4</v>
      </c>
      <c r="I331">
        <f t="shared" si="31"/>
        <v>0</v>
      </c>
      <c r="J331">
        <f t="shared" si="32"/>
        <v>1.5</v>
      </c>
      <c r="K331">
        <f t="shared" si="33"/>
        <v>6</v>
      </c>
      <c r="L331">
        <f t="shared" si="34"/>
        <v>3</v>
      </c>
      <c r="M331">
        <f t="shared" si="35"/>
        <v>6</v>
      </c>
    </row>
    <row r="332" spans="1:13" x14ac:dyDescent="0.35">
      <c r="A332">
        <f t="shared" si="30"/>
        <v>17</v>
      </c>
      <c r="B332">
        <v>11</v>
      </c>
      <c r="C332">
        <v>0</v>
      </c>
      <c r="D332">
        <v>13</v>
      </c>
      <c r="E332">
        <v>89</v>
      </c>
      <c r="F332">
        <v>41</v>
      </c>
      <c r="G332">
        <v>90</v>
      </c>
      <c r="I332">
        <f t="shared" si="31"/>
        <v>0</v>
      </c>
      <c r="J332">
        <f t="shared" si="32"/>
        <v>19.5</v>
      </c>
      <c r="K332">
        <f t="shared" si="33"/>
        <v>133.5</v>
      </c>
      <c r="L332">
        <f t="shared" si="34"/>
        <v>61.5</v>
      </c>
      <c r="M332">
        <f t="shared" si="35"/>
        <v>135</v>
      </c>
    </row>
    <row r="333" spans="1:13" x14ac:dyDescent="0.35">
      <c r="A333">
        <f t="shared" si="30"/>
        <v>17</v>
      </c>
      <c r="B333">
        <v>12</v>
      </c>
      <c r="C333">
        <v>0</v>
      </c>
      <c r="D333">
        <v>0</v>
      </c>
      <c r="E333">
        <v>0</v>
      </c>
      <c r="F333">
        <v>0</v>
      </c>
      <c r="G333">
        <v>0</v>
      </c>
      <c r="I333">
        <f t="shared" si="31"/>
        <v>0</v>
      </c>
      <c r="J333">
        <f t="shared" si="32"/>
        <v>0</v>
      </c>
      <c r="K333">
        <f t="shared" si="33"/>
        <v>0</v>
      </c>
      <c r="L333">
        <f t="shared" si="34"/>
        <v>0</v>
      </c>
      <c r="M333">
        <f t="shared" si="35"/>
        <v>0</v>
      </c>
    </row>
    <row r="334" spans="1:13" x14ac:dyDescent="0.35">
      <c r="A334">
        <f t="shared" si="30"/>
        <v>17</v>
      </c>
      <c r="B334">
        <v>13</v>
      </c>
      <c r="C334">
        <v>0</v>
      </c>
      <c r="D334">
        <v>0</v>
      </c>
      <c r="E334">
        <v>0</v>
      </c>
      <c r="F334">
        <v>0</v>
      </c>
      <c r="G334">
        <v>0</v>
      </c>
      <c r="I334">
        <f t="shared" si="31"/>
        <v>0</v>
      </c>
      <c r="J334">
        <f t="shared" si="32"/>
        <v>0</v>
      </c>
      <c r="K334">
        <f t="shared" si="33"/>
        <v>0</v>
      </c>
      <c r="L334">
        <f t="shared" si="34"/>
        <v>0</v>
      </c>
      <c r="M334">
        <f t="shared" si="35"/>
        <v>0</v>
      </c>
    </row>
    <row r="335" spans="1:13" x14ac:dyDescent="0.35">
      <c r="A335">
        <f t="shared" si="30"/>
        <v>17</v>
      </c>
      <c r="B335">
        <v>14</v>
      </c>
      <c r="C335">
        <v>0</v>
      </c>
      <c r="D335">
        <v>0</v>
      </c>
      <c r="E335">
        <v>0</v>
      </c>
      <c r="F335">
        <v>0</v>
      </c>
      <c r="G335">
        <v>0</v>
      </c>
      <c r="I335">
        <f t="shared" si="31"/>
        <v>0</v>
      </c>
      <c r="J335">
        <f t="shared" si="32"/>
        <v>0</v>
      </c>
      <c r="K335">
        <f t="shared" si="33"/>
        <v>0</v>
      </c>
      <c r="L335">
        <f t="shared" si="34"/>
        <v>0</v>
      </c>
      <c r="M335">
        <f t="shared" si="35"/>
        <v>0</v>
      </c>
    </row>
    <row r="336" spans="1:13" x14ac:dyDescent="0.35">
      <c r="A336">
        <f t="shared" si="30"/>
        <v>17</v>
      </c>
      <c r="B336">
        <v>15</v>
      </c>
      <c r="C336">
        <v>0</v>
      </c>
      <c r="D336">
        <v>0</v>
      </c>
      <c r="E336">
        <v>0</v>
      </c>
      <c r="F336">
        <v>0</v>
      </c>
      <c r="G336">
        <v>0</v>
      </c>
      <c r="I336">
        <f t="shared" si="31"/>
        <v>0</v>
      </c>
      <c r="J336">
        <f t="shared" si="32"/>
        <v>0</v>
      </c>
      <c r="K336">
        <f t="shared" si="33"/>
        <v>0</v>
      </c>
      <c r="L336">
        <f t="shared" si="34"/>
        <v>0</v>
      </c>
      <c r="M336">
        <f t="shared" si="35"/>
        <v>0</v>
      </c>
    </row>
    <row r="337" spans="1:13" x14ac:dyDescent="0.35">
      <c r="A337">
        <f t="shared" si="30"/>
        <v>17</v>
      </c>
      <c r="B337">
        <v>16</v>
      </c>
      <c r="C337">
        <v>0</v>
      </c>
      <c r="D337">
        <v>0</v>
      </c>
      <c r="E337">
        <v>0</v>
      </c>
      <c r="F337">
        <v>0</v>
      </c>
      <c r="G337">
        <v>0</v>
      </c>
      <c r="I337">
        <f t="shared" si="31"/>
        <v>0</v>
      </c>
      <c r="J337">
        <f t="shared" si="32"/>
        <v>0</v>
      </c>
      <c r="K337">
        <f t="shared" si="33"/>
        <v>0</v>
      </c>
      <c r="L337">
        <f t="shared" si="34"/>
        <v>0</v>
      </c>
      <c r="M337">
        <f t="shared" si="35"/>
        <v>0</v>
      </c>
    </row>
    <row r="338" spans="1:13" x14ac:dyDescent="0.35">
      <c r="A338">
        <f t="shared" si="30"/>
        <v>17</v>
      </c>
      <c r="B338">
        <v>17</v>
      </c>
      <c r="C338">
        <v>0</v>
      </c>
      <c r="D338">
        <v>0</v>
      </c>
      <c r="E338">
        <v>0</v>
      </c>
      <c r="F338">
        <v>0</v>
      </c>
      <c r="G338">
        <v>0</v>
      </c>
      <c r="I338">
        <f t="shared" si="31"/>
        <v>0</v>
      </c>
      <c r="J338">
        <f t="shared" si="32"/>
        <v>0</v>
      </c>
      <c r="K338">
        <f t="shared" si="33"/>
        <v>0</v>
      </c>
      <c r="L338">
        <f t="shared" si="34"/>
        <v>0</v>
      </c>
      <c r="M338">
        <f t="shared" si="35"/>
        <v>0</v>
      </c>
    </row>
    <row r="339" spans="1:13" x14ac:dyDescent="0.35">
      <c r="A339">
        <f t="shared" si="30"/>
        <v>17</v>
      </c>
      <c r="B339">
        <v>18</v>
      </c>
      <c r="C339">
        <v>0</v>
      </c>
      <c r="D339">
        <v>0</v>
      </c>
      <c r="E339">
        <v>0</v>
      </c>
      <c r="F339">
        <v>0</v>
      </c>
      <c r="G339">
        <v>0</v>
      </c>
      <c r="I339">
        <f t="shared" si="31"/>
        <v>0</v>
      </c>
      <c r="J339">
        <f t="shared" si="32"/>
        <v>0</v>
      </c>
      <c r="K339">
        <f t="shared" si="33"/>
        <v>0</v>
      </c>
      <c r="L339">
        <f t="shared" si="34"/>
        <v>0</v>
      </c>
      <c r="M339">
        <f t="shared" si="35"/>
        <v>0</v>
      </c>
    </row>
    <row r="340" spans="1:13" x14ac:dyDescent="0.35">
      <c r="A340">
        <f t="shared" si="30"/>
        <v>17</v>
      </c>
      <c r="B340">
        <v>19</v>
      </c>
      <c r="C340">
        <v>0</v>
      </c>
      <c r="D340">
        <v>0</v>
      </c>
      <c r="E340">
        <v>0</v>
      </c>
      <c r="F340">
        <v>0</v>
      </c>
      <c r="G340">
        <v>0</v>
      </c>
      <c r="I340">
        <f t="shared" si="31"/>
        <v>0</v>
      </c>
      <c r="J340">
        <f t="shared" si="32"/>
        <v>0</v>
      </c>
      <c r="K340">
        <f t="shared" si="33"/>
        <v>0</v>
      </c>
      <c r="L340">
        <f t="shared" si="34"/>
        <v>0</v>
      </c>
      <c r="M340">
        <f t="shared" si="35"/>
        <v>0</v>
      </c>
    </row>
    <row r="341" spans="1:13" x14ac:dyDescent="0.35">
      <c r="A341">
        <f t="shared" si="30"/>
        <v>17</v>
      </c>
      <c r="B341">
        <v>20</v>
      </c>
      <c r="C341">
        <v>0</v>
      </c>
      <c r="D341">
        <v>0</v>
      </c>
      <c r="E341">
        <v>0</v>
      </c>
      <c r="F341">
        <v>0</v>
      </c>
      <c r="G341">
        <v>0</v>
      </c>
      <c r="I341">
        <f t="shared" si="31"/>
        <v>0</v>
      </c>
      <c r="J341">
        <f t="shared" si="32"/>
        <v>0</v>
      </c>
      <c r="K341">
        <f t="shared" si="33"/>
        <v>0</v>
      </c>
      <c r="L341">
        <f t="shared" si="34"/>
        <v>0</v>
      </c>
      <c r="M341">
        <f t="shared" si="35"/>
        <v>0</v>
      </c>
    </row>
    <row r="342" spans="1:13" x14ac:dyDescent="0.35">
      <c r="A342">
        <f t="shared" si="30"/>
        <v>18</v>
      </c>
      <c r="B342">
        <v>1</v>
      </c>
      <c r="C342">
        <v>0</v>
      </c>
      <c r="D342">
        <v>13</v>
      </c>
      <c r="E342">
        <v>89</v>
      </c>
      <c r="F342">
        <v>41</v>
      </c>
      <c r="G342">
        <v>90</v>
      </c>
      <c r="I342">
        <f t="shared" si="31"/>
        <v>0</v>
      </c>
      <c r="J342">
        <f t="shared" si="32"/>
        <v>19.5</v>
      </c>
      <c r="K342">
        <f t="shared" si="33"/>
        <v>133.5</v>
      </c>
      <c r="L342">
        <f t="shared" si="34"/>
        <v>61.5</v>
      </c>
      <c r="M342">
        <f t="shared" si="35"/>
        <v>135</v>
      </c>
    </row>
    <row r="343" spans="1:13" x14ac:dyDescent="0.35">
      <c r="A343">
        <f t="shared" ref="A343:A401" si="36">A323+1</f>
        <v>18</v>
      </c>
      <c r="B343">
        <v>2</v>
      </c>
      <c r="C343">
        <v>0</v>
      </c>
      <c r="D343">
        <v>1</v>
      </c>
      <c r="E343">
        <v>4</v>
      </c>
      <c r="F343">
        <v>2</v>
      </c>
      <c r="G343">
        <v>4</v>
      </c>
      <c r="I343">
        <f t="shared" si="31"/>
        <v>0</v>
      </c>
      <c r="J343">
        <f t="shared" si="32"/>
        <v>1.5</v>
      </c>
      <c r="K343">
        <f t="shared" si="33"/>
        <v>6</v>
      </c>
      <c r="L343">
        <f t="shared" si="34"/>
        <v>3</v>
      </c>
      <c r="M343">
        <f t="shared" si="35"/>
        <v>6</v>
      </c>
    </row>
    <row r="344" spans="1:13" x14ac:dyDescent="0.35">
      <c r="A344">
        <f t="shared" si="36"/>
        <v>18</v>
      </c>
      <c r="B344">
        <v>3</v>
      </c>
      <c r="C344">
        <v>0</v>
      </c>
      <c r="D344">
        <v>1</v>
      </c>
      <c r="E344">
        <v>4</v>
      </c>
      <c r="F344">
        <v>2</v>
      </c>
      <c r="G344">
        <v>4</v>
      </c>
      <c r="I344">
        <f t="shared" si="31"/>
        <v>0</v>
      </c>
      <c r="J344">
        <f t="shared" si="32"/>
        <v>1.5</v>
      </c>
      <c r="K344">
        <f t="shared" si="33"/>
        <v>6</v>
      </c>
      <c r="L344">
        <f t="shared" si="34"/>
        <v>3</v>
      </c>
      <c r="M344">
        <f t="shared" si="35"/>
        <v>6</v>
      </c>
    </row>
    <row r="345" spans="1:13" x14ac:dyDescent="0.35">
      <c r="A345">
        <f t="shared" si="36"/>
        <v>18</v>
      </c>
      <c r="B345">
        <v>4</v>
      </c>
      <c r="C345">
        <v>0</v>
      </c>
      <c r="D345">
        <v>1</v>
      </c>
      <c r="E345">
        <v>4</v>
      </c>
      <c r="F345">
        <v>2</v>
      </c>
      <c r="G345">
        <v>4</v>
      </c>
      <c r="I345">
        <f t="shared" si="31"/>
        <v>0</v>
      </c>
      <c r="J345">
        <f t="shared" si="32"/>
        <v>1.5</v>
      </c>
      <c r="K345">
        <f t="shared" si="33"/>
        <v>6</v>
      </c>
      <c r="L345">
        <f t="shared" si="34"/>
        <v>3</v>
      </c>
      <c r="M345">
        <f t="shared" si="35"/>
        <v>6</v>
      </c>
    </row>
    <row r="346" spans="1:13" x14ac:dyDescent="0.35">
      <c r="A346">
        <f t="shared" si="36"/>
        <v>18</v>
      </c>
      <c r="B346">
        <v>5</v>
      </c>
      <c r="C346">
        <v>0</v>
      </c>
      <c r="D346">
        <v>13</v>
      </c>
      <c r="E346">
        <v>89</v>
      </c>
      <c r="F346">
        <v>41</v>
      </c>
      <c r="G346">
        <v>90</v>
      </c>
      <c r="I346">
        <f t="shared" si="31"/>
        <v>0</v>
      </c>
      <c r="J346">
        <f t="shared" si="32"/>
        <v>19.5</v>
      </c>
      <c r="K346">
        <f t="shared" si="33"/>
        <v>133.5</v>
      </c>
      <c r="L346">
        <f t="shared" si="34"/>
        <v>61.5</v>
      </c>
      <c r="M346">
        <f t="shared" si="35"/>
        <v>135</v>
      </c>
    </row>
    <row r="347" spans="1:13" x14ac:dyDescent="0.35">
      <c r="A347">
        <f t="shared" si="36"/>
        <v>18</v>
      </c>
      <c r="B347">
        <v>6</v>
      </c>
      <c r="C347">
        <v>0</v>
      </c>
      <c r="D347">
        <v>13</v>
      </c>
      <c r="E347">
        <v>89</v>
      </c>
      <c r="F347">
        <v>41</v>
      </c>
      <c r="G347">
        <v>90</v>
      </c>
      <c r="I347">
        <f t="shared" si="31"/>
        <v>0</v>
      </c>
      <c r="J347">
        <f t="shared" si="32"/>
        <v>19.5</v>
      </c>
      <c r="K347">
        <f t="shared" si="33"/>
        <v>133.5</v>
      </c>
      <c r="L347">
        <f t="shared" si="34"/>
        <v>61.5</v>
      </c>
      <c r="M347">
        <f t="shared" si="35"/>
        <v>135</v>
      </c>
    </row>
    <row r="348" spans="1:13" x14ac:dyDescent="0.35">
      <c r="A348">
        <f t="shared" si="36"/>
        <v>18</v>
      </c>
      <c r="B348">
        <v>7</v>
      </c>
      <c r="C348">
        <v>0</v>
      </c>
      <c r="D348">
        <v>1</v>
      </c>
      <c r="E348">
        <v>4</v>
      </c>
      <c r="F348">
        <v>2</v>
      </c>
      <c r="G348">
        <v>4</v>
      </c>
      <c r="I348">
        <f t="shared" si="31"/>
        <v>0</v>
      </c>
      <c r="J348">
        <f t="shared" si="32"/>
        <v>1.5</v>
      </c>
      <c r="K348">
        <f t="shared" si="33"/>
        <v>6</v>
      </c>
      <c r="L348">
        <f t="shared" si="34"/>
        <v>3</v>
      </c>
      <c r="M348">
        <f t="shared" si="35"/>
        <v>6</v>
      </c>
    </row>
    <row r="349" spans="1:13" x14ac:dyDescent="0.35">
      <c r="A349">
        <f t="shared" si="36"/>
        <v>18</v>
      </c>
      <c r="B349">
        <v>8</v>
      </c>
      <c r="C349">
        <v>0</v>
      </c>
      <c r="D349">
        <v>13</v>
      </c>
      <c r="E349">
        <v>89</v>
      </c>
      <c r="F349">
        <v>41</v>
      </c>
      <c r="G349">
        <v>90</v>
      </c>
      <c r="I349">
        <f t="shared" si="31"/>
        <v>0</v>
      </c>
      <c r="J349">
        <f t="shared" si="32"/>
        <v>19.5</v>
      </c>
      <c r="K349">
        <f t="shared" si="33"/>
        <v>133.5</v>
      </c>
      <c r="L349">
        <f t="shared" si="34"/>
        <v>61.5</v>
      </c>
      <c r="M349">
        <f t="shared" si="35"/>
        <v>135</v>
      </c>
    </row>
    <row r="350" spans="1:13" x14ac:dyDescent="0.35">
      <c r="A350">
        <f t="shared" si="36"/>
        <v>18</v>
      </c>
      <c r="B350">
        <v>9</v>
      </c>
      <c r="C350">
        <v>0</v>
      </c>
      <c r="D350">
        <v>1</v>
      </c>
      <c r="E350">
        <v>4</v>
      </c>
      <c r="F350">
        <v>2</v>
      </c>
      <c r="G350">
        <v>4</v>
      </c>
      <c r="I350">
        <f t="shared" si="31"/>
        <v>0</v>
      </c>
      <c r="J350">
        <f t="shared" si="32"/>
        <v>1.5</v>
      </c>
      <c r="K350">
        <f t="shared" si="33"/>
        <v>6</v>
      </c>
      <c r="L350">
        <f t="shared" si="34"/>
        <v>3</v>
      </c>
      <c r="M350">
        <f t="shared" si="35"/>
        <v>6</v>
      </c>
    </row>
    <row r="351" spans="1:13" x14ac:dyDescent="0.35">
      <c r="A351">
        <f t="shared" si="36"/>
        <v>18</v>
      </c>
      <c r="B351">
        <v>10</v>
      </c>
      <c r="C351">
        <v>0</v>
      </c>
      <c r="D351">
        <v>1</v>
      </c>
      <c r="E351">
        <v>4</v>
      </c>
      <c r="F351">
        <v>2</v>
      </c>
      <c r="G351">
        <v>4</v>
      </c>
      <c r="I351">
        <f t="shared" si="31"/>
        <v>0</v>
      </c>
      <c r="J351">
        <f t="shared" si="32"/>
        <v>1.5</v>
      </c>
      <c r="K351">
        <f t="shared" si="33"/>
        <v>6</v>
      </c>
      <c r="L351">
        <f t="shared" si="34"/>
        <v>3</v>
      </c>
      <c r="M351">
        <f t="shared" si="35"/>
        <v>6</v>
      </c>
    </row>
    <row r="352" spans="1:13" x14ac:dyDescent="0.35">
      <c r="A352">
        <f t="shared" si="36"/>
        <v>18</v>
      </c>
      <c r="B352">
        <v>11</v>
      </c>
      <c r="C352">
        <v>0</v>
      </c>
      <c r="D352">
        <v>13</v>
      </c>
      <c r="E352">
        <v>89</v>
      </c>
      <c r="F352">
        <v>41</v>
      </c>
      <c r="G352">
        <v>90</v>
      </c>
      <c r="I352">
        <f t="shared" si="31"/>
        <v>0</v>
      </c>
      <c r="J352">
        <f t="shared" si="32"/>
        <v>19.5</v>
      </c>
      <c r="K352">
        <f t="shared" si="33"/>
        <v>133.5</v>
      </c>
      <c r="L352">
        <f t="shared" si="34"/>
        <v>61.5</v>
      </c>
      <c r="M352">
        <f t="shared" si="35"/>
        <v>135</v>
      </c>
    </row>
    <row r="353" spans="1:13" x14ac:dyDescent="0.35">
      <c r="A353">
        <f t="shared" si="36"/>
        <v>18</v>
      </c>
      <c r="B353">
        <v>12</v>
      </c>
      <c r="C353">
        <v>0</v>
      </c>
      <c r="D353">
        <v>0</v>
      </c>
      <c r="E353">
        <v>0</v>
      </c>
      <c r="F353">
        <v>0</v>
      </c>
      <c r="G353">
        <v>0</v>
      </c>
      <c r="I353">
        <f t="shared" si="31"/>
        <v>0</v>
      </c>
      <c r="J353">
        <f t="shared" si="32"/>
        <v>0</v>
      </c>
      <c r="K353">
        <f t="shared" si="33"/>
        <v>0</v>
      </c>
      <c r="L353">
        <f t="shared" si="34"/>
        <v>0</v>
      </c>
      <c r="M353">
        <f t="shared" si="35"/>
        <v>0</v>
      </c>
    </row>
    <row r="354" spans="1:13" x14ac:dyDescent="0.35">
      <c r="A354">
        <f t="shared" si="36"/>
        <v>18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I354">
        <f t="shared" si="31"/>
        <v>0</v>
      </c>
      <c r="J354">
        <f t="shared" si="32"/>
        <v>0</v>
      </c>
      <c r="K354">
        <f t="shared" si="33"/>
        <v>0</v>
      </c>
      <c r="L354">
        <f t="shared" si="34"/>
        <v>0</v>
      </c>
      <c r="M354">
        <f t="shared" si="35"/>
        <v>0</v>
      </c>
    </row>
    <row r="355" spans="1:13" x14ac:dyDescent="0.35">
      <c r="A355">
        <f t="shared" si="36"/>
        <v>18</v>
      </c>
      <c r="B355">
        <v>14</v>
      </c>
      <c r="C355">
        <v>0</v>
      </c>
      <c r="D355">
        <v>0</v>
      </c>
      <c r="E355">
        <v>0</v>
      </c>
      <c r="F355">
        <v>0</v>
      </c>
      <c r="G355">
        <v>0</v>
      </c>
      <c r="I355">
        <f t="shared" si="31"/>
        <v>0</v>
      </c>
      <c r="J355">
        <f t="shared" si="32"/>
        <v>0</v>
      </c>
      <c r="K355">
        <f t="shared" si="33"/>
        <v>0</v>
      </c>
      <c r="L355">
        <f t="shared" si="34"/>
        <v>0</v>
      </c>
      <c r="M355">
        <f t="shared" si="35"/>
        <v>0</v>
      </c>
    </row>
    <row r="356" spans="1:13" x14ac:dyDescent="0.35">
      <c r="A356">
        <f t="shared" si="36"/>
        <v>18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I356">
        <f t="shared" si="31"/>
        <v>0</v>
      </c>
      <c r="J356">
        <f t="shared" si="32"/>
        <v>0</v>
      </c>
      <c r="K356">
        <f t="shared" si="33"/>
        <v>0</v>
      </c>
      <c r="L356">
        <f t="shared" si="34"/>
        <v>0</v>
      </c>
      <c r="M356">
        <f t="shared" si="35"/>
        <v>0</v>
      </c>
    </row>
    <row r="357" spans="1:13" x14ac:dyDescent="0.35">
      <c r="A357">
        <f t="shared" si="36"/>
        <v>18</v>
      </c>
      <c r="B357">
        <v>16</v>
      </c>
      <c r="C357">
        <v>0</v>
      </c>
      <c r="D357">
        <v>0</v>
      </c>
      <c r="E357">
        <v>0</v>
      </c>
      <c r="F357">
        <v>0</v>
      </c>
      <c r="G357">
        <v>0</v>
      </c>
      <c r="I357">
        <f t="shared" si="31"/>
        <v>0</v>
      </c>
      <c r="J357">
        <f t="shared" si="32"/>
        <v>0</v>
      </c>
      <c r="K357">
        <f t="shared" si="33"/>
        <v>0</v>
      </c>
      <c r="L357">
        <f t="shared" si="34"/>
        <v>0</v>
      </c>
      <c r="M357">
        <f t="shared" si="35"/>
        <v>0</v>
      </c>
    </row>
    <row r="358" spans="1:13" x14ac:dyDescent="0.35">
      <c r="A358">
        <f t="shared" si="36"/>
        <v>18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I358">
        <f t="shared" si="31"/>
        <v>0</v>
      </c>
      <c r="J358">
        <f t="shared" si="32"/>
        <v>0</v>
      </c>
      <c r="K358">
        <f t="shared" si="33"/>
        <v>0</v>
      </c>
      <c r="L358">
        <f t="shared" si="34"/>
        <v>0</v>
      </c>
      <c r="M358">
        <f t="shared" si="35"/>
        <v>0</v>
      </c>
    </row>
    <row r="359" spans="1:13" x14ac:dyDescent="0.35">
      <c r="A359">
        <f t="shared" si="36"/>
        <v>18</v>
      </c>
      <c r="B359">
        <v>18</v>
      </c>
      <c r="C359">
        <v>0</v>
      </c>
      <c r="D359">
        <v>0</v>
      </c>
      <c r="E359">
        <v>0</v>
      </c>
      <c r="F359">
        <v>0</v>
      </c>
      <c r="G359">
        <v>0</v>
      </c>
      <c r="I359">
        <f t="shared" si="31"/>
        <v>0</v>
      </c>
      <c r="J359">
        <f t="shared" si="32"/>
        <v>0</v>
      </c>
      <c r="K359">
        <f t="shared" si="33"/>
        <v>0</v>
      </c>
      <c r="L359">
        <f t="shared" si="34"/>
        <v>0</v>
      </c>
      <c r="M359">
        <f t="shared" si="35"/>
        <v>0</v>
      </c>
    </row>
    <row r="360" spans="1:13" x14ac:dyDescent="0.35">
      <c r="A360">
        <f t="shared" si="36"/>
        <v>18</v>
      </c>
      <c r="B360">
        <v>19</v>
      </c>
      <c r="C360">
        <v>0</v>
      </c>
      <c r="D360">
        <v>0</v>
      </c>
      <c r="E360">
        <v>0</v>
      </c>
      <c r="F360">
        <v>0</v>
      </c>
      <c r="G360">
        <v>0</v>
      </c>
      <c r="I360">
        <f t="shared" si="31"/>
        <v>0</v>
      </c>
      <c r="J360">
        <f t="shared" si="32"/>
        <v>0</v>
      </c>
      <c r="K360">
        <f t="shared" si="33"/>
        <v>0</v>
      </c>
      <c r="L360">
        <f t="shared" si="34"/>
        <v>0</v>
      </c>
      <c r="M360">
        <f t="shared" si="35"/>
        <v>0</v>
      </c>
    </row>
    <row r="361" spans="1:13" x14ac:dyDescent="0.35">
      <c r="A361">
        <f t="shared" si="36"/>
        <v>18</v>
      </c>
      <c r="B361">
        <v>20</v>
      </c>
      <c r="C361">
        <v>0</v>
      </c>
      <c r="D361">
        <v>0</v>
      </c>
      <c r="E361">
        <v>0</v>
      </c>
      <c r="F361">
        <v>0</v>
      </c>
      <c r="G361">
        <v>0</v>
      </c>
      <c r="I361">
        <f t="shared" si="31"/>
        <v>0</v>
      </c>
      <c r="J361">
        <f t="shared" si="32"/>
        <v>0</v>
      </c>
      <c r="K361">
        <f t="shared" si="33"/>
        <v>0</v>
      </c>
      <c r="L361">
        <f t="shared" si="34"/>
        <v>0</v>
      </c>
      <c r="M361">
        <f t="shared" si="35"/>
        <v>0</v>
      </c>
    </row>
    <row r="362" spans="1:13" x14ac:dyDescent="0.35">
      <c r="A362">
        <f t="shared" si="36"/>
        <v>19</v>
      </c>
      <c r="B362">
        <v>1</v>
      </c>
      <c r="C362">
        <v>0</v>
      </c>
      <c r="D362">
        <v>13</v>
      </c>
      <c r="E362">
        <v>89</v>
      </c>
      <c r="F362">
        <v>41</v>
      </c>
      <c r="G362">
        <v>90</v>
      </c>
      <c r="I362">
        <f t="shared" si="31"/>
        <v>0</v>
      </c>
      <c r="J362">
        <f t="shared" si="32"/>
        <v>19.5</v>
      </c>
      <c r="K362">
        <f t="shared" si="33"/>
        <v>133.5</v>
      </c>
      <c r="L362">
        <f t="shared" si="34"/>
        <v>61.5</v>
      </c>
      <c r="M362">
        <f t="shared" si="35"/>
        <v>135</v>
      </c>
    </row>
    <row r="363" spans="1:13" x14ac:dyDescent="0.35">
      <c r="A363">
        <f t="shared" si="36"/>
        <v>19</v>
      </c>
      <c r="B363">
        <v>2</v>
      </c>
      <c r="C363">
        <v>0</v>
      </c>
      <c r="D363">
        <v>1</v>
      </c>
      <c r="E363">
        <v>4</v>
      </c>
      <c r="F363">
        <v>2</v>
      </c>
      <c r="G363">
        <v>4</v>
      </c>
      <c r="I363">
        <f t="shared" si="31"/>
        <v>0</v>
      </c>
      <c r="J363">
        <f t="shared" si="32"/>
        <v>1.5</v>
      </c>
      <c r="K363">
        <f t="shared" si="33"/>
        <v>6</v>
      </c>
      <c r="L363">
        <f t="shared" si="34"/>
        <v>3</v>
      </c>
      <c r="M363">
        <f t="shared" si="35"/>
        <v>6</v>
      </c>
    </row>
    <row r="364" spans="1:13" x14ac:dyDescent="0.35">
      <c r="A364">
        <f t="shared" si="36"/>
        <v>19</v>
      </c>
      <c r="B364">
        <v>3</v>
      </c>
      <c r="C364">
        <v>0</v>
      </c>
      <c r="D364">
        <v>1</v>
      </c>
      <c r="E364">
        <v>4</v>
      </c>
      <c r="F364">
        <v>2</v>
      </c>
      <c r="G364">
        <v>4</v>
      </c>
      <c r="I364">
        <f t="shared" si="31"/>
        <v>0</v>
      </c>
      <c r="J364">
        <f t="shared" si="32"/>
        <v>1.5</v>
      </c>
      <c r="K364">
        <f t="shared" si="33"/>
        <v>6</v>
      </c>
      <c r="L364">
        <f t="shared" si="34"/>
        <v>3</v>
      </c>
      <c r="M364">
        <f t="shared" si="35"/>
        <v>6</v>
      </c>
    </row>
    <row r="365" spans="1:13" x14ac:dyDescent="0.35">
      <c r="A365">
        <f t="shared" si="36"/>
        <v>19</v>
      </c>
      <c r="B365">
        <v>4</v>
      </c>
      <c r="C365">
        <v>0</v>
      </c>
      <c r="D365">
        <v>1</v>
      </c>
      <c r="E365">
        <v>4</v>
      </c>
      <c r="F365">
        <v>2</v>
      </c>
      <c r="G365">
        <v>4</v>
      </c>
      <c r="I365">
        <f t="shared" si="31"/>
        <v>0</v>
      </c>
      <c r="J365">
        <f t="shared" si="32"/>
        <v>1.5</v>
      </c>
      <c r="K365">
        <f t="shared" si="33"/>
        <v>6</v>
      </c>
      <c r="L365">
        <f t="shared" si="34"/>
        <v>3</v>
      </c>
      <c r="M365">
        <f t="shared" si="35"/>
        <v>6</v>
      </c>
    </row>
    <row r="366" spans="1:13" x14ac:dyDescent="0.35">
      <c r="A366">
        <f t="shared" si="36"/>
        <v>19</v>
      </c>
      <c r="B366">
        <v>5</v>
      </c>
      <c r="C366">
        <v>0</v>
      </c>
      <c r="D366">
        <v>13</v>
      </c>
      <c r="E366">
        <v>89</v>
      </c>
      <c r="F366">
        <v>41</v>
      </c>
      <c r="G366">
        <v>90</v>
      </c>
      <c r="I366">
        <f t="shared" si="31"/>
        <v>0</v>
      </c>
      <c r="J366">
        <f t="shared" si="32"/>
        <v>19.5</v>
      </c>
      <c r="K366">
        <f t="shared" si="33"/>
        <v>133.5</v>
      </c>
      <c r="L366">
        <f t="shared" si="34"/>
        <v>61.5</v>
      </c>
      <c r="M366">
        <f t="shared" si="35"/>
        <v>135</v>
      </c>
    </row>
    <row r="367" spans="1:13" x14ac:dyDescent="0.35">
      <c r="A367">
        <f t="shared" si="36"/>
        <v>19</v>
      </c>
      <c r="B367">
        <v>6</v>
      </c>
      <c r="C367">
        <v>0</v>
      </c>
      <c r="D367">
        <v>13</v>
      </c>
      <c r="E367">
        <v>89</v>
      </c>
      <c r="F367">
        <v>41</v>
      </c>
      <c r="G367">
        <v>90</v>
      </c>
      <c r="I367">
        <f t="shared" si="31"/>
        <v>0</v>
      </c>
      <c r="J367">
        <f t="shared" si="32"/>
        <v>19.5</v>
      </c>
      <c r="K367">
        <f t="shared" si="33"/>
        <v>133.5</v>
      </c>
      <c r="L367">
        <f t="shared" si="34"/>
        <v>61.5</v>
      </c>
      <c r="M367">
        <f t="shared" si="35"/>
        <v>135</v>
      </c>
    </row>
    <row r="368" spans="1:13" x14ac:dyDescent="0.35">
      <c r="A368">
        <f t="shared" si="36"/>
        <v>19</v>
      </c>
      <c r="B368">
        <v>7</v>
      </c>
      <c r="C368">
        <v>0</v>
      </c>
      <c r="D368">
        <v>1</v>
      </c>
      <c r="E368">
        <v>4</v>
      </c>
      <c r="F368">
        <v>2</v>
      </c>
      <c r="G368">
        <v>4</v>
      </c>
      <c r="I368">
        <f t="shared" si="31"/>
        <v>0</v>
      </c>
      <c r="J368">
        <f t="shared" si="32"/>
        <v>1.5</v>
      </c>
      <c r="K368">
        <f t="shared" si="33"/>
        <v>6</v>
      </c>
      <c r="L368">
        <f t="shared" si="34"/>
        <v>3</v>
      </c>
      <c r="M368">
        <f t="shared" si="35"/>
        <v>6</v>
      </c>
    </row>
    <row r="369" spans="1:13" x14ac:dyDescent="0.35">
      <c r="A369">
        <f t="shared" si="36"/>
        <v>19</v>
      </c>
      <c r="B369">
        <v>8</v>
      </c>
      <c r="C369">
        <v>0</v>
      </c>
      <c r="D369">
        <v>13</v>
      </c>
      <c r="E369">
        <v>89</v>
      </c>
      <c r="F369">
        <v>41</v>
      </c>
      <c r="G369">
        <v>90</v>
      </c>
      <c r="I369">
        <f t="shared" si="31"/>
        <v>0</v>
      </c>
      <c r="J369">
        <f t="shared" si="32"/>
        <v>19.5</v>
      </c>
      <c r="K369">
        <f t="shared" si="33"/>
        <v>133.5</v>
      </c>
      <c r="L369">
        <f t="shared" si="34"/>
        <v>61.5</v>
      </c>
      <c r="M369">
        <f t="shared" si="35"/>
        <v>135</v>
      </c>
    </row>
    <row r="370" spans="1:13" x14ac:dyDescent="0.35">
      <c r="A370">
        <f t="shared" si="36"/>
        <v>19</v>
      </c>
      <c r="B370">
        <v>9</v>
      </c>
      <c r="C370">
        <v>0</v>
      </c>
      <c r="D370">
        <v>1</v>
      </c>
      <c r="E370">
        <v>4</v>
      </c>
      <c r="F370">
        <v>2</v>
      </c>
      <c r="G370">
        <v>4</v>
      </c>
      <c r="I370">
        <f t="shared" si="31"/>
        <v>0</v>
      </c>
      <c r="J370">
        <f t="shared" si="32"/>
        <v>1.5</v>
      </c>
      <c r="K370">
        <f t="shared" si="33"/>
        <v>6</v>
      </c>
      <c r="L370">
        <f t="shared" si="34"/>
        <v>3</v>
      </c>
      <c r="M370">
        <f t="shared" si="35"/>
        <v>6</v>
      </c>
    </row>
    <row r="371" spans="1:13" x14ac:dyDescent="0.35">
      <c r="A371">
        <f t="shared" si="36"/>
        <v>19</v>
      </c>
      <c r="B371">
        <v>10</v>
      </c>
      <c r="C371">
        <v>0</v>
      </c>
      <c r="D371">
        <v>1</v>
      </c>
      <c r="E371">
        <v>4</v>
      </c>
      <c r="F371">
        <v>2</v>
      </c>
      <c r="G371">
        <v>4</v>
      </c>
      <c r="I371">
        <f t="shared" si="31"/>
        <v>0</v>
      </c>
      <c r="J371">
        <f t="shared" si="32"/>
        <v>1.5</v>
      </c>
      <c r="K371">
        <f t="shared" si="33"/>
        <v>6</v>
      </c>
      <c r="L371">
        <f t="shared" si="34"/>
        <v>3</v>
      </c>
      <c r="M371">
        <f t="shared" si="35"/>
        <v>6</v>
      </c>
    </row>
    <row r="372" spans="1:13" x14ac:dyDescent="0.35">
      <c r="A372">
        <f t="shared" si="36"/>
        <v>19</v>
      </c>
      <c r="B372">
        <v>11</v>
      </c>
      <c r="C372">
        <v>0</v>
      </c>
      <c r="D372">
        <v>13</v>
      </c>
      <c r="E372">
        <v>89</v>
      </c>
      <c r="F372">
        <v>41</v>
      </c>
      <c r="G372">
        <v>90</v>
      </c>
      <c r="I372">
        <f t="shared" si="31"/>
        <v>0</v>
      </c>
      <c r="J372">
        <f t="shared" si="32"/>
        <v>19.5</v>
      </c>
      <c r="K372">
        <f t="shared" si="33"/>
        <v>133.5</v>
      </c>
      <c r="L372">
        <f t="shared" si="34"/>
        <v>61.5</v>
      </c>
      <c r="M372">
        <f t="shared" si="35"/>
        <v>135</v>
      </c>
    </row>
    <row r="373" spans="1:13" x14ac:dyDescent="0.35">
      <c r="A373">
        <f t="shared" si="36"/>
        <v>19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I373">
        <f t="shared" si="31"/>
        <v>0</v>
      </c>
      <c r="J373">
        <f t="shared" si="32"/>
        <v>0</v>
      </c>
      <c r="K373">
        <f t="shared" si="33"/>
        <v>0</v>
      </c>
      <c r="L373">
        <f t="shared" si="34"/>
        <v>0</v>
      </c>
      <c r="M373">
        <f t="shared" si="35"/>
        <v>0</v>
      </c>
    </row>
    <row r="374" spans="1:13" x14ac:dyDescent="0.35">
      <c r="A374">
        <f t="shared" si="36"/>
        <v>19</v>
      </c>
      <c r="B374">
        <v>13</v>
      </c>
      <c r="C374">
        <v>0</v>
      </c>
      <c r="D374">
        <v>0</v>
      </c>
      <c r="E374">
        <v>0</v>
      </c>
      <c r="F374">
        <v>0</v>
      </c>
      <c r="G374">
        <v>0</v>
      </c>
      <c r="I374">
        <f t="shared" si="31"/>
        <v>0</v>
      </c>
      <c r="J374">
        <f t="shared" si="32"/>
        <v>0</v>
      </c>
      <c r="K374">
        <f t="shared" si="33"/>
        <v>0</v>
      </c>
      <c r="L374">
        <f t="shared" si="34"/>
        <v>0</v>
      </c>
      <c r="M374">
        <f t="shared" si="35"/>
        <v>0</v>
      </c>
    </row>
    <row r="375" spans="1:13" x14ac:dyDescent="0.35">
      <c r="A375">
        <f t="shared" si="36"/>
        <v>19</v>
      </c>
      <c r="B375">
        <v>14</v>
      </c>
      <c r="C375">
        <v>0</v>
      </c>
      <c r="D375">
        <v>0</v>
      </c>
      <c r="E375">
        <v>0</v>
      </c>
      <c r="F375">
        <v>0</v>
      </c>
      <c r="G375">
        <v>0</v>
      </c>
      <c r="I375">
        <f t="shared" si="31"/>
        <v>0</v>
      </c>
      <c r="J375">
        <f t="shared" si="32"/>
        <v>0</v>
      </c>
      <c r="K375">
        <f t="shared" si="33"/>
        <v>0</v>
      </c>
      <c r="L375">
        <f t="shared" si="34"/>
        <v>0</v>
      </c>
      <c r="M375">
        <f t="shared" si="35"/>
        <v>0</v>
      </c>
    </row>
    <row r="376" spans="1:13" x14ac:dyDescent="0.35">
      <c r="A376">
        <f t="shared" si="36"/>
        <v>19</v>
      </c>
      <c r="B376">
        <v>15</v>
      </c>
      <c r="C376">
        <v>0</v>
      </c>
      <c r="D376">
        <v>0</v>
      </c>
      <c r="E376">
        <v>0</v>
      </c>
      <c r="F376">
        <v>0</v>
      </c>
      <c r="G376">
        <v>0</v>
      </c>
      <c r="I376">
        <f t="shared" si="31"/>
        <v>0</v>
      </c>
      <c r="J376">
        <f t="shared" si="32"/>
        <v>0</v>
      </c>
      <c r="K376">
        <f t="shared" si="33"/>
        <v>0</v>
      </c>
      <c r="L376">
        <f t="shared" si="34"/>
        <v>0</v>
      </c>
      <c r="M376">
        <f t="shared" si="35"/>
        <v>0</v>
      </c>
    </row>
    <row r="377" spans="1:13" x14ac:dyDescent="0.35">
      <c r="A377">
        <f t="shared" si="36"/>
        <v>19</v>
      </c>
      <c r="B377">
        <v>16</v>
      </c>
      <c r="C377">
        <v>0</v>
      </c>
      <c r="D377">
        <v>0</v>
      </c>
      <c r="E377">
        <v>0</v>
      </c>
      <c r="F377">
        <v>0</v>
      </c>
      <c r="G377">
        <v>0</v>
      </c>
      <c r="I377">
        <f t="shared" si="31"/>
        <v>0</v>
      </c>
      <c r="J377">
        <f t="shared" si="32"/>
        <v>0</v>
      </c>
      <c r="K377">
        <f t="shared" si="33"/>
        <v>0</v>
      </c>
      <c r="L377">
        <f t="shared" si="34"/>
        <v>0</v>
      </c>
      <c r="M377">
        <f t="shared" si="35"/>
        <v>0</v>
      </c>
    </row>
    <row r="378" spans="1:13" x14ac:dyDescent="0.35">
      <c r="A378">
        <f t="shared" si="36"/>
        <v>19</v>
      </c>
      <c r="B378">
        <v>17</v>
      </c>
      <c r="C378">
        <v>0</v>
      </c>
      <c r="D378">
        <v>0</v>
      </c>
      <c r="E378">
        <v>0</v>
      </c>
      <c r="F378">
        <v>0</v>
      </c>
      <c r="G378">
        <v>0</v>
      </c>
      <c r="I378">
        <f t="shared" si="31"/>
        <v>0</v>
      </c>
      <c r="J378">
        <f t="shared" si="32"/>
        <v>0</v>
      </c>
      <c r="K378">
        <f t="shared" si="33"/>
        <v>0</v>
      </c>
      <c r="L378">
        <f t="shared" si="34"/>
        <v>0</v>
      </c>
      <c r="M378">
        <f t="shared" si="35"/>
        <v>0</v>
      </c>
    </row>
    <row r="379" spans="1:13" x14ac:dyDescent="0.35">
      <c r="A379">
        <f t="shared" si="36"/>
        <v>19</v>
      </c>
      <c r="B379">
        <v>18</v>
      </c>
      <c r="C379">
        <v>0</v>
      </c>
      <c r="D379">
        <v>0</v>
      </c>
      <c r="E379">
        <v>0</v>
      </c>
      <c r="F379">
        <v>0</v>
      </c>
      <c r="G379">
        <v>0</v>
      </c>
      <c r="I379">
        <f t="shared" si="31"/>
        <v>0</v>
      </c>
      <c r="J379">
        <f t="shared" si="32"/>
        <v>0</v>
      </c>
      <c r="K379">
        <f t="shared" si="33"/>
        <v>0</v>
      </c>
      <c r="L379">
        <f t="shared" si="34"/>
        <v>0</v>
      </c>
      <c r="M379">
        <f t="shared" si="35"/>
        <v>0</v>
      </c>
    </row>
    <row r="380" spans="1:13" x14ac:dyDescent="0.35">
      <c r="A380">
        <f t="shared" si="36"/>
        <v>19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I380">
        <f t="shared" si="31"/>
        <v>0</v>
      </c>
      <c r="J380">
        <f t="shared" si="32"/>
        <v>0</v>
      </c>
      <c r="K380">
        <f t="shared" si="33"/>
        <v>0</v>
      </c>
      <c r="L380">
        <f t="shared" si="34"/>
        <v>0</v>
      </c>
      <c r="M380">
        <f t="shared" si="35"/>
        <v>0</v>
      </c>
    </row>
    <row r="381" spans="1:13" x14ac:dyDescent="0.35">
      <c r="A381">
        <f t="shared" si="36"/>
        <v>19</v>
      </c>
      <c r="B381">
        <v>20</v>
      </c>
      <c r="C381">
        <v>0</v>
      </c>
      <c r="D381">
        <v>0</v>
      </c>
      <c r="E381">
        <v>0</v>
      </c>
      <c r="F381">
        <v>0</v>
      </c>
      <c r="G381">
        <v>0</v>
      </c>
      <c r="I381">
        <f t="shared" si="31"/>
        <v>0</v>
      </c>
      <c r="J381">
        <f t="shared" si="32"/>
        <v>0</v>
      </c>
      <c r="K381">
        <f t="shared" si="33"/>
        <v>0</v>
      </c>
      <c r="L381">
        <f t="shared" si="34"/>
        <v>0</v>
      </c>
      <c r="M381">
        <f t="shared" si="35"/>
        <v>0</v>
      </c>
    </row>
    <row r="382" spans="1:13" x14ac:dyDescent="0.35">
      <c r="A382">
        <f t="shared" si="36"/>
        <v>20</v>
      </c>
      <c r="B382">
        <v>1</v>
      </c>
      <c r="C382">
        <v>0</v>
      </c>
      <c r="D382">
        <v>57</v>
      </c>
      <c r="E382">
        <v>1254</v>
      </c>
      <c r="F382">
        <v>101</v>
      </c>
      <c r="G382">
        <v>0</v>
      </c>
      <c r="I382">
        <f t="shared" si="31"/>
        <v>0</v>
      </c>
      <c r="J382">
        <f t="shared" si="32"/>
        <v>85.5</v>
      </c>
      <c r="K382">
        <f t="shared" si="33"/>
        <v>1881</v>
      </c>
      <c r="L382">
        <f t="shared" si="34"/>
        <v>151.5</v>
      </c>
      <c r="M382">
        <f t="shared" si="35"/>
        <v>0</v>
      </c>
    </row>
    <row r="383" spans="1:13" x14ac:dyDescent="0.35">
      <c r="A383">
        <f t="shared" si="36"/>
        <v>20</v>
      </c>
      <c r="B383">
        <v>2</v>
      </c>
      <c r="C383">
        <v>0</v>
      </c>
      <c r="D383">
        <v>2</v>
      </c>
      <c r="E383">
        <v>55</v>
      </c>
      <c r="F383">
        <v>4</v>
      </c>
      <c r="G383">
        <v>0</v>
      </c>
      <c r="I383">
        <f t="shared" si="31"/>
        <v>0</v>
      </c>
      <c r="J383">
        <f t="shared" si="32"/>
        <v>3</v>
      </c>
      <c r="K383">
        <f t="shared" si="33"/>
        <v>82.5</v>
      </c>
      <c r="L383">
        <f t="shared" si="34"/>
        <v>6</v>
      </c>
      <c r="M383">
        <f t="shared" si="35"/>
        <v>0</v>
      </c>
    </row>
    <row r="384" spans="1:13" x14ac:dyDescent="0.35">
      <c r="A384">
        <f t="shared" si="36"/>
        <v>20</v>
      </c>
      <c r="B384">
        <v>3</v>
      </c>
      <c r="C384">
        <v>0</v>
      </c>
      <c r="D384">
        <v>2</v>
      </c>
      <c r="E384">
        <v>55</v>
      </c>
      <c r="F384">
        <v>4</v>
      </c>
      <c r="G384">
        <v>0</v>
      </c>
      <c r="I384">
        <f t="shared" si="31"/>
        <v>0</v>
      </c>
      <c r="J384">
        <f t="shared" si="32"/>
        <v>3</v>
      </c>
      <c r="K384">
        <f t="shared" si="33"/>
        <v>82.5</v>
      </c>
      <c r="L384">
        <f t="shared" si="34"/>
        <v>6</v>
      </c>
      <c r="M384">
        <f t="shared" si="35"/>
        <v>0</v>
      </c>
    </row>
    <row r="385" spans="1:13" x14ac:dyDescent="0.35">
      <c r="A385">
        <f t="shared" si="36"/>
        <v>20</v>
      </c>
      <c r="B385">
        <v>4</v>
      </c>
      <c r="C385">
        <v>0</v>
      </c>
      <c r="D385">
        <v>2</v>
      </c>
      <c r="E385">
        <v>55</v>
      </c>
      <c r="F385">
        <v>4</v>
      </c>
      <c r="G385">
        <v>0</v>
      </c>
      <c r="I385">
        <f t="shared" si="31"/>
        <v>0</v>
      </c>
      <c r="J385">
        <f t="shared" si="32"/>
        <v>3</v>
      </c>
      <c r="K385">
        <f t="shared" si="33"/>
        <v>82.5</v>
      </c>
      <c r="L385">
        <f t="shared" si="34"/>
        <v>6</v>
      </c>
      <c r="M385">
        <f t="shared" si="35"/>
        <v>0</v>
      </c>
    </row>
    <row r="386" spans="1:13" x14ac:dyDescent="0.35">
      <c r="A386">
        <f t="shared" si="36"/>
        <v>20</v>
      </c>
      <c r="B386">
        <v>5</v>
      </c>
      <c r="C386">
        <v>0</v>
      </c>
      <c r="D386">
        <v>57</v>
      </c>
      <c r="E386">
        <v>1254</v>
      </c>
      <c r="F386">
        <v>101</v>
      </c>
      <c r="G386">
        <v>0</v>
      </c>
      <c r="I386">
        <f t="shared" si="31"/>
        <v>0</v>
      </c>
      <c r="J386">
        <f t="shared" si="32"/>
        <v>85.5</v>
      </c>
      <c r="K386">
        <f t="shared" si="33"/>
        <v>1881</v>
      </c>
      <c r="L386">
        <f t="shared" si="34"/>
        <v>151.5</v>
      </c>
      <c r="M386">
        <f t="shared" si="35"/>
        <v>0</v>
      </c>
    </row>
    <row r="387" spans="1:13" x14ac:dyDescent="0.35">
      <c r="A387">
        <f t="shared" si="36"/>
        <v>20</v>
      </c>
      <c r="B387">
        <v>6</v>
      </c>
      <c r="C387">
        <v>0</v>
      </c>
      <c r="D387">
        <v>57</v>
      </c>
      <c r="E387">
        <v>1254</v>
      </c>
      <c r="F387">
        <v>101</v>
      </c>
      <c r="G387">
        <v>0</v>
      </c>
      <c r="I387">
        <f t="shared" ref="I387:I401" si="37">C387*$H$2</f>
        <v>0</v>
      </c>
      <c r="J387">
        <f t="shared" ref="J387:J401" si="38">D387*$H$2</f>
        <v>85.5</v>
      </c>
      <c r="K387">
        <f t="shared" ref="K387:K401" si="39">E387*$H$2</f>
        <v>1881</v>
      </c>
      <c r="L387">
        <f t="shared" ref="L387:L401" si="40">F387*$H$2</f>
        <v>151.5</v>
      </c>
      <c r="M387">
        <f t="shared" ref="M387:M401" si="41">G387*$H$2</f>
        <v>0</v>
      </c>
    </row>
    <row r="388" spans="1:13" x14ac:dyDescent="0.35">
      <c r="A388">
        <f t="shared" si="36"/>
        <v>20</v>
      </c>
      <c r="B388">
        <v>7</v>
      </c>
      <c r="C388">
        <v>0</v>
      </c>
      <c r="D388">
        <v>2</v>
      </c>
      <c r="E388">
        <v>55</v>
      </c>
      <c r="F388">
        <v>4</v>
      </c>
      <c r="G388">
        <v>0</v>
      </c>
      <c r="I388">
        <f t="shared" si="37"/>
        <v>0</v>
      </c>
      <c r="J388">
        <f t="shared" si="38"/>
        <v>3</v>
      </c>
      <c r="K388">
        <f t="shared" si="39"/>
        <v>82.5</v>
      </c>
      <c r="L388">
        <f t="shared" si="40"/>
        <v>6</v>
      </c>
      <c r="M388">
        <f t="shared" si="41"/>
        <v>0</v>
      </c>
    </row>
    <row r="389" spans="1:13" x14ac:dyDescent="0.35">
      <c r="A389">
        <f t="shared" si="36"/>
        <v>20</v>
      </c>
      <c r="B389">
        <v>8</v>
      </c>
      <c r="C389">
        <v>0</v>
      </c>
      <c r="D389">
        <v>57</v>
      </c>
      <c r="E389">
        <v>1254</v>
      </c>
      <c r="F389">
        <v>101</v>
      </c>
      <c r="G389">
        <v>0</v>
      </c>
      <c r="I389">
        <f t="shared" si="37"/>
        <v>0</v>
      </c>
      <c r="J389">
        <f t="shared" si="38"/>
        <v>85.5</v>
      </c>
      <c r="K389">
        <f t="shared" si="39"/>
        <v>1881</v>
      </c>
      <c r="L389">
        <f t="shared" si="40"/>
        <v>151.5</v>
      </c>
      <c r="M389">
        <f t="shared" si="41"/>
        <v>0</v>
      </c>
    </row>
    <row r="390" spans="1:13" x14ac:dyDescent="0.35">
      <c r="A390">
        <f t="shared" si="36"/>
        <v>20</v>
      </c>
      <c r="B390">
        <v>9</v>
      </c>
      <c r="C390">
        <v>0</v>
      </c>
      <c r="D390">
        <v>2</v>
      </c>
      <c r="E390">
        <v>55</v>
      </c>
      <c r="F390">
        <v>4</v>
      </c>
      <c r="G390">
        <v>0</v>
      </c>
      <c r="I390">
        <f t="shared" si="37"/>
        <v>0</v>
      </c>
      <c r="J390">
        <f t="shared" si="38"/>
        <v>3</v>
      </c>
      <c r="K390">
        <f t="shared" si="39"/>
        <v>82.5</v>
      </c>
      <c r="L390">
        <f t="shared" si="40"/>
        <v>6</v>
      </c>
      <c r="M390">
        <f t="shared" si="41"/>
        <v>0</v>
      </c>
    </row>
    <row r="391" spans="1:13" x14ac:dyDescent="0.35">
      <c r="A391">
        <f t="shared" si="36"/>
        <v>20</v>
      </c>
      <c r="B391">
        <v>10</v>
      </c>
      <c r="C391">
        <v>0</v>
      </c>
      <c r="D391">
        <v>2</v>
      </c>
      <c r="E391">
        <v>55</v>
      </c>
      <c r="F391">
        <v>4</v>
      </c>
      <c r="G391">
        <v>0</v>
      </c>
      <c r="I391">
        <f t="shared" si="37"/>
        <v>0</v>
      </c>
      <c r="J391">
        <f t="shared" si="38"/>
        <v>3</v>
      </c>
      <c r="K391">
        <f t="shared" si="39"/>
        <v>82.5</v>
      </c>
      <c r="L391">
        <f t="shared" si="40"/>
        <v>6</v>
      </c>
      <c r="M391">
        <f t="shared" si="41"/>
        <v>0</v>
      </c>
    </row>
    <row r="392" spans="1:13" x14ac:dyDescent="0.35">
      <c r="A392">
        <f t="shared" si="36"/>
        <v>20</v>
      </c>
      <c r="B392">
        <v>11</v>
      </c>
      <c r="C392">
        <v>0</v>
      </c>
      <c r="D392">
        <v>57</v>
      </c>
      <c r="E392">
        <v>1254</v>
      </c>
      <c r="F392">
        <v>101</v>
      </c>
      <c r="G392">
        <v>0</v>
      </c>
      <c r="I392">
        <f t="shared" si="37"/>
        <v>0</v>
      </c>
      <c r="J392">
        <f t="shared" si="38"/>
        <v>85.5</v>
      </c>
      <c r="K392">
        <f t="shared" si="39"/>
        <v>1881</v>
      </c>
      <c r="L392">
        <f t="shared" si="40"/>
        <v>151.5</v>
      </c>
      <c r="M392">
        <f t="shared" si="41"/>
        <v>0</v>
      </c>
    </row>
    <row r="393" spans="1:13" x14ac:dyDescent="0.35">
      <c r="A393">
        <f t="shared" si="36"/>
        <v>20</v>
      </c>
      <c r="B393">
        <v>12</v>
      </c>
      <c r="C393">
        <v>0</v>
      </c>
      <c r="D393">
        <v>0</v>
      </c>
      <c r="E393">
        <v>0</v>
      </c>
      <c r="F393">
        <v>0</v>
      </c>
      <c r="G393">
        <v>0</v>
      </c>
      <c r="I393">
        <f t="shared" si="37"/>
        <v>0</v>
      </c>
      <c r="J393">
        <f t="shared" si="38"/>
        <v>0</v>
      </c>
      <c r="K393">
        <f t="shared" si="39"/>
        <v>0</v>
      </c>
      <c r="L393">
        <f t="shared" si="40"/>
        <v>0</v>
      </c>
      <c r="M393">
        <f t="shared" si="41"/>
        <v>0</v>
      </c>
    </row>
    <row r="394" spans="1:13" x14ac:dyDescent="0.35">
      <c r="A394">
        <f t="shared" si="36"/>
        <v>20</v>
      </c>
      <c r="B394">
        <v>13</v>
      </c>
      <c r="C394">
        <v>0</v>
      </c>
      <c r="D394">
        <v>0</v>
      </c>
      <c r="E394">
        <v>0</v>
      </c>
      <c r="F394">
        <v>0</v>
      </c>
      <c r="G394">
        <v>0</v>
      </c>
      <c r="I394">
        <f t="shared" si="37"/>
        <v>0</v>
      </c>
      <c r="J394">
        <f t="shared" si="38"/>
        <v>0</v>
      </c>
      <c r="K394">
        <f t="shared" si="39"/>
        <v>0</v>
      </c>
      <c r="L394">
        <f t="shared" si="40"/>
        <v>0</v>
      </c>
      <c r="M394">
        <f t="shared" si="41"/>
        <v>0</v>
      </c>
    </row>
    <row r="395" spans="1:13" x14ac:dyDescent="0.35">
      <c r="A395">
        <f t="shared" si="36"/>
        <v>20</v>
      </c>
      <c r="B395">
        <v>14</v>
      </c>
      <c r="C395">
        <v>0</v>
      </c>
      <c r="D395">
        <v>0</v>
      </c>
      <c r="E395">
        <v>0</v>
      </c>
      <c r="F395">
        <v>0</v>
      </c>
      <c r="G395">
        <v>0</v>
      </c>
      <c r="I395">
        <f t="shared" si="37"/>
        <v>0</v>
      </c>
      <c r="J395">
        <f t="shared" si="38"/>
        <v>0</v>
      </c>
      <c r="K395">
        <f t="shared" si="39"/>
        <v>0</v>
      </c>
      <c r="L395">
        <f t="shared" si="40"/>
        <v>0</v>
      </c>
      <c r="M395">
        <f t="shared" si="41"/>
        <v>0</v>
      </c>
    </row>
    <row r="396" spans="1:13" x14ac:dyDescent="0.35">
      <c r="A396">
        <f t="shared" si="36"/>
        <v>20</v>
      </c>
      <c r="B396">
        <v>15</v>
      </c>
      <c r="C396">
        <v>0</v>
      </c>
      <c r="D396">
        <v>0</v>
      </c>
      <c r="E396">
        <v>0</v>
      </c>
      <c r="F396">
        <v>0</v>
      </c>
      <c r="G396">
        <v>0</v>
      </c>
      <c r="I396">
        <f t="shared" si="37"/>
        <v>0</v>
      </c>
      <c r="J396">
        <f t="shared" si="38"/>
        <v>0</v>
      </c>
      <c r="K396">
        <f t="shared" si="39"/>
        <v>0</v>
      </c>
      <c r="L396">
        <f t="shared" si="40"/>
        <v>0</v>
      </c>
      <c r="M396">
        <f t="shared" si="41"/>
        <v>0</v>
      </c>
    </row>
    <row r="397" spans="1:13" x14ac:dyDescent="0.35">
      <c r="A397">
        <f t="shared" si="36"/>
        <v>20</v>
      </c>
      <c r="B397">
        <v>16</v>
      </c>
      <c r="C397">
        <v>0</v>
      </c>
      <c r="D397">
        <v>0</v>
      </c>
      <c r="E397">
        <v>0</v>
      </c>
      <c r="F397">
        <v>0</v>
      </c>
      <c r="G397">
        <v>0</v>
      </c>
      <c r="I397">
        <f t="shared" si="37"/>
        <v>0</v>
      </c>
      <c r="J397">
        <f t="shared" si="38"/>
        <v>0</v>
      </c>
      <c r="K397">
        <f t="shared" si="39"/>
        <v>0</v>
      </c>
      <c r="L397">
        <f t="shared" si="40"/>
        <v>0</v>
      </c>
      <c r="M397">
        <f t="shared" si="41"/>
        <v>0</v>
      </c>
    </row>
    <row r="398" spans="1:13" x14ac:dyDescent="0.35">
      <c r="A398">
        <f t="shared" si="36"/>
        <v>20</v>
      </c>
      <c r="B398">
        <v>17</v>
      </c>
      <c r="C398">
        <v>0</v>
      </c>
      <c r="D398">
        <v>0</v>
      </c>
      <c r="E398">
        <v>0</v>
      </c>
      <c r="F398">
        <v>0</v>
      </c>
      <c r="G398">
        <v>0</v>
      </c>
      <c r="I398">
        <f t="shared" si="37"/>
        <v>0</v>
      </c>
      <c r="J398">
        <f t="shared" si="38"/>
        <v>0</v>
      </c>
      <c r="K398">
        <f t="shared" si="39"/>
        <v>0</v>
      </c>
      <c r="L398">
        <f t="shared" si="40"/>
        <v>0</v>
      </c>
      <c r="M398">
        <f t="shared" si="41"/>
        <v>0</v>
      </c>
    </row>
    <row r="399" spans="1:13" x14ac:dyDescent="0.35">
      <c r="A399">
        <f t="shared" si="36"/>
        <v>20</v>
      </c>
      <c r="B399">
        <v>18</v>
      </c>
      <c r="C399">
        <v>0</v>
      </c>
      <c r="D399">
        <v>0</v>
      </c>
      <c r="E399">
        <v>0</v>
      </c>
      <c r="F399">
        <v>0</v>
      </c>
      <c r="G399">
        <v>0</v>
      </c>
      <c r="I399">
        <f t="shared" si="37"/>
        <v>0</v>
      </c>
      <c r="J399">
        <f t="shared" si="38"/>
        <v>0</v>
      </c>
      <c r="K399">
        <f t="shared" si="39"/>
        <v>0</v>
      </c>
      <c r="L399">
        <f t="shared" si="40"/>
        <v>0</v>
      </c>
      <c r="M399">
        <f t="shared" si="41"/>
        <v>0</v>
      </c>
    </row>
    <row r="400" spans="1:13" x14ac:dyDescent="0.35">
      <c r="A400">
        <f t="shared" si="36"/>
        <v>20</v>
      </c>
      <c r="B400">
        <v>19</v>
      </c>
      <c r="C400">
        <v>0</v>
      </c>
      <c r="D400">
        <v>0</v>
      </c>
      <c r="E400">
        <v>0</v>
      </c>
      <c r="F400">
        <v>0</v>
      </c>
      <c r="G400">
        <v>0</v>
      </c>
      <c r="I400">
        <f t="shared" si="37"/>
        <v>0</v>
      </c>
      <c r="J400">
        <f t="shared" si="38"/>
        <v>0</v>
      </c>
      <c r="K400">
        <f t="shared" si="39"/>
        <v>0</v>
      </c>
      <c r="L400">
        <f t="shared" si="40"/>
        <v>0</v>
      </c>
      <c r="M400">
        <f t="shared" si="41"/>
        <v>0</v>
      </c>
    </row>
    <row r="401" spans="1:13" x14ac:dyDescent="0.35">
      <c r="A401">
        <f t="shared" si="36"/>
        <v>20</v>
      </c>
      <c r="B401">
        <v>20</v>
      </c>
      <c r="C401">
        <v>0</v>
      </c>
      <c r="D401">
        <v>0</v>
      </c>
      <c r="E401">
        <v>0</v>
      </c>
      <c r="F401">
        <v>0</v>
      </c>
      <c r="G401">
        <v>0</v>
      </c>
      <c r="I401">
        <f t="shared" si="37"/>
        <v>0</v>
      </c>
      <c r="J401">
        <f t="shared" si="38"/>
        <v>0</v>
      </c>
      <c r="K401">
        <f t="shared" si="39"/>
        <v>0</v>
      </c>
      <c r="L401">
        <f t="shared" si="40"/>
        <v>0</v>
      </c>
      <c r="M401">
        <f t="shared" si="41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3" sqref="F13"/>
    </sheetView>
  </sheetViews>
  <sheetFormatPr defaultRowHeight="14.5" x14ac:dyDescent="0.35"/>
  <sheetData>
    <row r="1" spans="1:4" x14ac:dyDescent="0.35">
      <c r="B1">
        <f t="array" ref="B1:D1">TRANSPOSE(Generation!A8:A10)</f>
        <v>49</v>
      </c>
      <c r="C1">
        <v>59</v>
      </c>
      <c r="D1">
        <v>88</v>
      </c>
    </row>
    <row r="2" spans="1:4" x14ac:dyDescent="0.35">
      <c r="A2">
        <v>16</v>
      </c>
      <c r="B2">
        <f>Generation!$I11/3</f>
        <v>76</v>
      </c>
      <c r="C2">
        <f>Generation!$I11/3</f>
        <v>76</v>
      </c>
      <c r="D2">
        <f>Generation!$I11/3</f>
        <v>76</v>
      </c>
    </row>
    <row r="3" spans="1:4" x14ac:dyDescent="0.35">
      <c r="A3">
        <v>31</v>
      </c>
      <c r="B3">
        <v>3</v>
      </c>
      <c r="C3">
        <v>4</v>
      </c>
      <c r="D3">
        <v>3</v>
      </c>
    </row>
    <row r="4" spans="1:4" x14ac:dyDescent="0.35">
      <c r="A4">
        <v>45</v>
      </c>
      <c r="B4">
        <v>3</v>
      </c>
      <c r="C4">
        <v>4</v>
      </c>
      <c r="D4">
        <v>3</v>
      </c>
    </row>
    <row r="5" spans="1:4" x14ac:dyDescent="0.35">
      <c r="A5">
        <v>56</v>
      </c>
      <c r="B5">
        <v>3</v>
      </c>
      <c r="C5">
        <v>4</v>
      </c>
      <c r="D5">
        <v>3</v>
      </c>
    </row>
    <row r="6" spans="1:4" x14ac:dyDescent="0.35">
      <c r="A6">
        <v>57</v>
      </c>
      <c r="B6">
        <f>Generation!$I15/3</f>
        <v>76</v>
      </c>
      <c r="C6">
        <f>Generation!$I15/3</f>
        <v>76</v>
      </c>
      <c r="D6">
        <f>Generation!$I15/3</f>
        <v>76</v>
      </c>
    </row>
    <row r="7" spans="1:4" x14ac:dyDescent="0.35">
      <c r="A7">
        <v>77</v>
      </c>
      <c r="B7">
        <f>Generation!$I16/3</f>
        <v>76</v>
      </c>
      <c r="C7">
        <f>Generation!$I16/3</f>
        <v>76</v>
      </c>
      <c r="D7">
        <f>Generation!$I16/3</f>
        <v>76</v>
      </c>
    </row>
    <row r="8" spans="1:4" x14ac:dyDescent="0.35">
      <c r="A8">
        <v>78</v>
      </c>
      <c r="B8">
        <v>3</v>
      </c>
      <c r="C8">
        <v>4</v>
      </c>
      <c r="D8">
        <v>3</v>
      </c>
    </row>
    <row r="9" spans="1:4" x14ac:dyDescent="0.35">
      <c r="A9">
        <v>104</v>
      </c>
      <c r="B9">
        <f>Generation!$I18/3</f>
        <v>76</v>
      </c>
      <c r="C9">
        <f>Generation!$I18/3</f>
        <v>76</v>
      </c>
      <c r="D9">
        <f>Generation!$I18/3</f>
        <v>76</v>
      </c>
    </row>
    <row r="10" spans="1:4" x14ac:dyDescent="0.35">
      <c r="A10">
        <v>100</v>
      </c>
      <c r="B10">
        <v>3</v>
      </c>
      <c r="C10">
        <v>4</v>
      </c>
      <c r="D10">
        <v>3</v>
      </c>
    </row>
    <row r="11" spans="1:4" x14ac:dyDescent="0.35">
      <c r="A11">
        <v>92</v>
      </c>
      <c r="B11">
        <f>Generation!$I20/3</f>
        <v>76</v>
      </c>
      <c r="C11">
        <f>Generation!$I20/3</f>
        <v>76</v>
      </c>
      <c r="D11">
        <f>Generation!$I20/3</f>
        <v>76</v>
      </c>
    </row>
    <row r="12" spans="1:4" x14ac:dyDescent="0.35">
      <c r="A12">
        <v>95</v>
      </c>
      <c r="B12">
        <v>3</v>
      </c>
      <c r="C12">
        <v>4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Generation</vt:lpstr>
      <vt:lpstr>HBW Distribution</vt:lpstr>
      <vt:lpstr>HBR Distribution</vt:lpstr>
      <vt:lpstr>Profiles</vt:lpstr>
      <vt:lpstr>Combined Profiles</vt:lpstr>
      <vt:lpstr>Disaggregate Demand</vt:lpstr>
      <vt:lpstr>OD By TOD</vt:lpstr>
      <vt:lpstr>Time Period Prop</vt:lpstr>
      <vt:lpstr>OD by Time Period</vt:lpstr>
      <vt:lpstr>Input Demand</vt:lpstr>
      <vt:lpstr>Freight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2017-05-30T23:18:43Z</dcterms:created>
  <dcterms:modified xsi:type="dcterms:W3CDTF">2017-06-05T02:27:42Z</dcterms:modified>
</cp:coreProperties>
</file>