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seasons\AustralianRulesFootball\AustralianFootballLeague\2023\forecasts\"/>
    </mc:Choice>
  </mc:AlternateContent>
  <xr:revisionPtr revIDLastSave="0" documentId="13_ncr:1_{1A143A11-5686-4E7C-9763-A8462C541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ed Bracket" sheetId="3" r:id="rId1"/>
    <sheet name="matrix" sheetId="2" r:id="rId2"/>
    <sheet name="Forecas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C17" i="2"/>
  <c r="C16" i="2"/>
  <c r="C15" i="2" a="1"/>
  <c r="C15" i="2" s="1"/>
  <c r="C14" i="2"/>
  <c r="C13" i="2"/>
  <c r="C12" i="2" a="1"/>
  <c r="C12" i="2" s="1"/>
  <c r="B17" i="2"/>
  <c r="B16" i="2"/>
  <c r="B14" i="2"/>
  <c r="B13" i="2"/>
</calcChain>
</file>

<file path=xl/sharedStrings.xml><?xml version="1.0" encoding="utf-8"?>
<sst xmlns="http://schemas.openxmlformats.org/spreadsheetml/2006/main" count="112" uniqueCount="41">
  <si>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</si>
  <si>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</si>
  <si>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</si>
  <si>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</si>
  <si>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</si>
  <si>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</si>
  <si>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</si>
  <si>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</si>
  <si>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</si>
  <si>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</si>
  <si>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</si>
  <si>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</si>
  <si>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</si>
  <si>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</si>
  <si>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</si>
  <si>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</si>
  <si>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</si>
  <si>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</si>
  <si>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</si>
  <si>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</si>
  <si>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</si>
  <si>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</si>
  <si>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</si>
  <si>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</si>
  <si>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</si>
  <si>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COL</t>
  </si>
  <si>
    <t>PA</t>
  </si>
  <si>
    <t>Melbourne, Victoria</t>
  </si>
  <si>
    <t>GWS</t>
  </si>
  <si>
    <t>BL</t>
  </si>
  <si>
    <t>MEL</t>
  </si>
  <si>
    <t>CAR</t>
  </si>
  <si>
    <t>Adelaide, South Australia</t>
  </si>
  <si>
    <t>Brisbane, Queensland</t>
  </si>
  <si>
    <t>SF</t>
  </si>
  <si>
    <t>PF</t>
  </si>
  <si>
    <t>F</t>
  </si>
  <si>
    <t>Champion</t>
  </si>
  <si>
    <t>2023 Australian Football League</t>
  </si>
  <si>
    <t>COLLINGWOOD</t>
  </si>
  <si>
    <t>MAGPIES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</si>
</sst>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#0%"/>
    <numFmt numFmtId="166" formatCode="#0"/>
    <numFmt numFmtId="167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0" fillId="7" borderId="6" xfId="0" applyFill="1" applyBorder="1"/>
    <xf numFmtId="0" fontId="0" fillId="7" borderId="9" xfId="0" applyFill="1" applyBorder="1"/>
    <xf numFmtId="0" fontId="0" fillId="7" borderId="0" xfId="0" applyFill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66" fontId="0" fillId="0" borderId="14" xfId="0" applyNumberFormat="1" applyBorder="1" applyAlignment="1">
      <alignment horizontal="center" vertical="center"/>
    </xf>
    <xf numFmtId="0" fontId="0" fillId="7" borderId="7" xfId="0" applyFill="1" applyBorder="1"/>
    <xf numFmtId="0" fontId="0" fillId="7" borderId="16" xfId="0" applyFill="1" applyBorder="1"/>
    <xf numFmtId="0" fontId="0" fillId="7" borderId="8" xfId="0" applyFill="1" applyBorder="1"/>
    <xf numFmtId="0" fontId="1" fillId="2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6" fontId="6" fillId="10" borderId="13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AED5-6F42-4D3F-A13A-E9E6917241DF}">
  <dimension ref="B1:I16"/>
  <sheetViews>
    <sheetView tabSelected="1" workbookViewId="0">
      <selection activeCell="E3" sqref="E3:F3"/>
    </sheetView>
  </sheetViews>
  <sheetFormatPr defaultRowHeight="14.4" x14ac:dyDescent="0.3"/>
  <cols>
    <col min="2" max="2" width="2.77734375" customWidth="1"/>
    <col min="3" max="8" width="13.77734375" customWidth="1"/>
    <col min="9" max="9" width="2.77734375" customWidth="1"/>
    <col min="13" max="13" width="2.77734375" customWidth="1"/>
  </cols>
  <sheetData>
    <row r="1" spans="2:9" ht="15" thickBot="1" x14ac:dyDescent="0.35"/>
    <row r="2" spans="2:9" ht="15" thickBot="1" x14ac:dyDescent="0.35">
      <c r="B2" s="10"/>
      <c r="C2" s="11"/>
      <c r="D2" s="11"/>
      <c r="E2" s="11"/>
      <c r="F2" s="11"/>
      <c r="G2" s="11"/>
      <c r="H2" s="11"/>
      <c r="I2" s="12"/>
    </row>
    <row r="3" spans="2:9" x14ac:dyDescent="0.3">
      <c r="B3" s="13"/>
      <c r="C3" s="14"/>
      <c r="D3" s="14"/>
      <c r="E3" s="35" t="s">
        <v>38</v>
      </c>
      <c r="F3" s="36"/>
      <c r="G3" s="14"/>
      <c r="H3" s="14"/>
      <c r="I3" s="15"/>
    </row>
    <row r="4" spans="2:9" ht="15" thickBot="1" x14ac:dyDescent="0.35">
      <c r="B4" s="13"/>
      <c r="C4" s="14"/>
      <c r="D4" s="14"/>
      <c r="E4" s="37" t="s">
        <v>37</v>
      </c>
      <c r="F4" s="38"/>
      <c r="G4" s="14"/>
      <c r="H4" s="14"/>
      <c r="I4" s="15"/>
    </row>
    <row r="5" spans="2:9" x14ac:dyDescent="0.3">
      <c r="B5" s="13"/>
      <c r="C5" s="14"/>
      <c r="D5" s="14"/>
      <c r="E5" s="39" t="s">
        <v>39</v>
      </c>
      <c r="F5" s="40"/>
      <c r="G5" s="14"/>
      <c r="H5" s="14"/>
      <c r="I5" s="15"/>
    </row>
    <row r="6" spans="2:9" ht="15" thickBot="1" x14ac:dyDescent="0.35">
      <c r="B6" s="13"/>
      <c r="C6" s="14"/>
      <c r="D6" s="14"/>
      <c r="E6" s="41" t="s">
        <v>40</v>
      </c>
      <c r="F6" s="42"/>
      <c r="G6" s="14"/>
      <c r="H6" s="14"/>
      <c r="I6" s="15"/>
    </row>
    <row r="7" spans="2:9" ht="15" thickBot="1" x14ac:dyDescent="0.35">
      <c r="B7" s="13"/>
      <c r="C7" s="14"/>
      <c r="D7" s="14"/>
      <c r="E7" s="14"/>
      <c r="F7" s="16"/>
      <c r="G7" s="14"/>
      <c r="H7" s="14"/>
      <c r="I7" s="15"/>
    </row>
    <row r="8" spans="2:9" ht="15" thickBot="1" x14ac:dyDescent="0.35">
      <c r="B8" s="13"/>
      <c r="C8" s="17"/>
      <c r="D8" s="17"/>
      <c r="E8" s="25" t="s">
        <v>25</v>
      </c>
      <c r="F8" s="26" t="s">
        <v>29</v>
      </c>
      <c r="G8" s="17"/>
      <c r="H8" s="17"/>
      <c r="I8" s="15"/>
    </row>
    <row r="9" spans="2:9" ht="15" thickBot="1" x14ac:dyDescent="0.35">
      <c r="B9" s="13"/>
      <c r="C9" s="17"/>
      <c r="D9" s="18"/>
      <c r="E9" s="34">
        <v>85.024054599999999</v>
      </c>
      <c r="F9" s="21">
        <v>84.757022399999997</v>
      </c>
      <c r="G9" s="19"/>
      <c r="H9" s="20"/>
      <c r="I9" s="15"/>
    </row>
    <row r="10" spans="2:9" ht="15" thickBot="1" x14ac:dyDescent="0.35">
      <c r="B10" s="13"/>
      <c r="C10" s="17"/>
      <c r="D10" s="20"/>
      <c r="E10" s="17"/>
      <c r="F10" s="17"/>
      <c r="G10" s="17"/>
      <c r="H10" s="20"/>
      <c r="I10" s="15"/>
    </row>
    <row r="11" spans="2:9" ht="15" thickBot="1" x14ac:dyDescent="0.35">
      <c r="B11" s="13"/>
      <c r="C11" s="25" t="s">
        <v>25</v>
      </c>
      <c r="D11" s="31" t="s">
        <v>26</v>
      </c>
      <c r="E11" s="17"/>
      <c r="F11" s="17"/>
      <c r="G11" s="27" t="s">
        <v>29</v>
      </c>
      <c r="H11" s="28" t="s">
        <v>30</v>
      </c>
      <c r="I11" s="15"/>
    </row>
    <row r="12" spans="2:9" ht="15" thickBot="1" x14ac:dyDescent="0.35">
      <c r="B12" s="13"/>
      <c r="C12" s="34">
        <v>92.446858199999994</v>
      </c>
      <c r="D12" s="21">
        <v>81.409833399999997</v>
      </c>
      <c r="E12" s="17"/>
      <c r="F12" s="17"/>
      <c r="G12" s="34">
        <v>84.721785800000006</v>
      </c>
      <c r="H12" s="21">
        <v>81.651241999999996</v>
      </c>
      <c r="I12" s="15"/>
    </row>
    <row r="13" spans="2:9" ht="15" thickBot="1" x14ac:dyDescent="0.35">
      <c r="B13" s="13"/>
      <c r="C13" s="17"/>
      <c r="D13" s="20"/>
      <c r="E13" s="17"/>
      <c r="F13" s="17"/>
      <c r="G13" s="17"/>
      <c r="H13" s="20"/>
      <c r="I13" s="15"/>
    </row>
    <row r="14" spans="2:9" ht="15" thickBot="1" x14ac:dyDescent="0.35">
      <c r="B14" s="13"/>
      <c r="C14" s="32" t="s">
        <v>26</v>
      </c>
      <c r="D14" s="33" t="s">
        <v>28</v>
      </c>
      <c r="E14" s="17"/>
      <c r="F14" s="17"/>
      <c r="G14" s="29" t="s">
        <v>30</v>
      </c>
      <c r="H14" s="30" t="s">
        <v>31</v>
      </c>
      <c r="I14" s="15"/>
    </row>
    <row r="15" spans="2:9" ht="15" thickBot="1" x14ac:dyDescent="0.35">
      <c r="B15" s="13"/>
      <c r="C15" s="34">
        <v>91.527341399999997</v>
      </c>
      <c r="D15" s="21">
        <v>89.005340200000006</v>
      </c>
      <c r="E15" s="17"/>
      <c r="F15" s="17"/>
      <c r="G15" s="34">
        <v>78.865211799999997</v>
      </c>
      <c r="H15" s="21">
        <v>71.002081000000004</v>
      </c>
      <c r="I15" s="15"/>
    </row>
    <row r="16" spans="2:9" ht="15" thickBot="1" x14ac:dyDescent="0.35">
      <c r="B16" s="22"/>
      <c r="C16" s="23"/>
      <c r="D16" s="23"/>
      <c r="E16" s="23"/>
      <c r="F16" s="23"/>
      <c r="G16" s="23"/>
      <c r="H16" s="23"/>
      <c r="I16" s="24"/>
    </row>
  </sheetData>
  <mergeCells count="4"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558B-6439-4C16-A744-54AC1151E8C4}">
  <dimension ref="A1:G25"/>
  <sheetViews>
    <sheetView workbookViewId="0">
      <selection activeCell="B20" sqref="B20:B25"/>
    </sheetView>
  </sheetViews>
  <sheetFormatPr defaultRowHeight="14.4" x14ac:dyDescent="0.3"/>
  <sheetData>
    <row r="1" spans="1:7" x14ac:dyDescent="0.3"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25</v>
      </c>
      <c r="C2">
        <v>0.69554349999999998</v>
      </c>
      <c r="D2">
        <v>0.72242490000000004</v>
      </c>
      <c r="E2">
        <v>0.51031400000000005</v>
      </c>
      <c r="F2">
        <v>0.56654110000000002</v>
      </c>
      <c r="G2">
        <v>0.70447890000000002</v>
      </c>
    </row>
    <row r="3" spans="1:7" x14ac:dyDescent="0.3">
      <c r="A3" t="s">
        <v>26</v>
      </c>
      <c r="B3">
        <v>0.30445650000000002</v>
      </c>
      <c r="D3">
        <v>0.54334930000000004</v>
      </c>
      <c r="E3">
        <v>0.30843330000000002</v>
      </c>
      <c r="F3">
        <v>0.35663529999999999</v>
      </c>
      <c r="G3">
        <v>0.50451000000000001</v>
      </c>
    </row>
    <row r="4" spans="1:7" x14ac:dyDescent="0.3">
      <c r="A4" t="s">
        <v>28</v>
      </c>
      <c r="B4">
        <v>0.27757510000000002</v>
      </c>
      <c r="C4">
        <v>0.45665070000000002</v>
      </c>
      <c r="E4">
        <v>0.28176430000000002</v>
      </c>
      <c r="F4">
        <v>0.32462580000000002</v>
      </c>
      <c r="G4">
        <v>0.45932630000000002</v>
      </c>
    </row>
    <row r="5" spans="1:7" x14ac:dyDescent="0.3">
      <c r="A5" t="s">
        <v>29</v>
      </c>
      <c r="B5">
        <v>0.48968600000000001</v>
      </c>
      <c r="C5">
        <v>0.69156669999999998</v>
      </c>
      <c r="D5">
        <v>0.71823570000000003</v>
      </c>
      <c r="F5">
        <v>0.55680149999999995</v>
      </c>
      <c r="G5">
        <v>0.69992759999999998</v>
      </c>
    </row>
    <row r="6" spans="1:7" x14ac:dyDescent="0.3">
      <c r="A6" t="s">
        <v>30</v>
      </c>
      <c r="B6">
        <v>0.43345889999999998</v>
      </c>
      <c r="C6">
        <v>0.64336470000000001</v>
      </c>
      <c r="D6">
        <v>0.67537420000000004</v>
      </c>
      <c r="E6">
        <v>0.4431985</v>
      </c>
      <c r="G6">
        <v>0.65129689999999996</v>
      </c>
    </row>
    <row r="7" spans="1:7" x14ac:dyDescent="0.3">
      <c r="A7" t="s">
        <v>31</v>
      </c>
      <c r="B7">
        <v>0.29552109999999998</v>
      </c>
      <c r="C7">
        <v>0.49548999999999999</v>
      </c>
      <c r="D7">
        <v>0.54067370000000003</v>
      </c>
      <c r="E7">
        <v>0.30007240000000002</v>
      </c>
      <c r="F7">
        <v>0.34870309999999999</v>
      </c>
    </row>
    <row r="11" spans="1:7" x14ac:dyDescent="0.3">
      <c r="B11" t="s">
        <v>34</v>
      </c>
      <c r="C11" t="s">
        <v>35</v>
      </c>
      <c r="D11" t="s">
        <v>36</v>
      </c>
    </row>
    <row r="12" spans="1:7" x14ac:dyDescent="0.3">
      <c r="A12" t="s">
        <v>25</v>
      </c>
      <c r="B12">
        <v>1</v>
      </c>
      <c r="C12">
        <f t="array" ref="C12">MMULT(C2:D2, B13:B14)</f>
        <v>0.70781891012698006</v>
      </c>
      <c r="D12">
        <f t="array" ref="D12">C12*MMULT(E2:G2,$C$15:$C$17)</f>
        <v>0.38707844323705609</v>
      </c>
    </row>
    <row r="13" spans="1:7" x14ac:dyDescent="0.3">
      <c r="A13" t="s">
        <v>26</v>
      </c>
      <c r="B13">
        <f>D3</f>
        <v>0.54334930000000004</v>
      </c>
      <c r="C13">
        <f>B13*B3</f>
        <v>0.16542622615545002</v>
      </c>
      <c r="D13">
        <f t="array" ref="D13">C13*MMULT(E3:G3,$C$15:$C$17)</f>
        <v>5.6718649137835246E-2</v>
      </c>
    </row>
    <row r="14" spans="1:7" x14ac:dyDescent="0.3">
      <c r="A14" t="s">
        <v>28</v>
      </c>
      <c r="B14">
        <f>C4</f>
        <v>0.45665070000000002</v>
      </c>
      <c r="C14">
        <f>B14*B4</f>
        <v>0.12675486371757003</v>
      </c>
      <c r="D14">
        <f t="array" ref="D14">C14*MMULT(E4:G4,$C$15:$C$17)</f>
        <v>3.9638254181152723E-2</v>
      </c>
    </row>
    <row r="15" spans="1:7" x14ac:dyDescent="0.3">
      <c r="A15" t="s">
        <v>29</v>
      </c>
      <c r="B15">
        <v>1</v>
      </c>
      <c r="C15">
        <f t="array" ref="C15">MMULT(F5:G5, B16:B17)</f>
        <v>0.60671001476090991</v>
      </c>
      <c r="D15">
        <f t="array" ref="D15">C15*MMULT(B5:D5, $C$12:$C$14)</f>
        <v>0.33493556711111583</v>
      </c>
    </row>
    <row r="16" spans="1:7" x14ac:dyDescent="0.3">
      <c r="A16" t="s">
        <v>30</v>
      </c>
      <c r="B16">
        <f>G6</f>
        <v>0.65129689999999996</v>
      </c>
      <c r="C16">
        <f>B16*E6</f>
        <v>0.28865380913465</v>
      </c>
      <c r="D16">
        <f t="array" ref="D16">C16*MMULT(B6:D6, $C$12:$C$14)</f>
        <v>0.14399401895664732</v>
      </c>
    </row>
    <row r="17" spans="1:4" x14ac:dyDescent="0.3">
      <c r="A17" t="s">
        <v>31</v>
      </c>
      <c r="B17">
        <f>F7</f>
        <v>0.34870309999999999</v>
      </c>
      <c r="C17">
        <f>B17*E7</f>
        <v>0.10463617610444</v>
      </c>
      <c r="D17">
        <f t="array" ref="D17">C17*MMULT(B7:D7, $C$12:$C$14)</f>
        <v>3.7635067376192863E-2</v>
      </c>
    </row>
    <row r="19" spans="1:4" x14ac:dyDescent="0.3">
      <c r="B19" t="s">
        <v>36</v>
      </c>
    </row>
    <row r="20" spans="1:4" x14ac:dyDescent="0.3">
      <c r="A20" t="s">
        <v>25</v>
      </c>
      <c r="B20" s="44">
        <v>0.38707844323705609</v>
      </c>
    </row>
    <row r="21" spans="1:4" x14ac:dyDescent="0.3">
      <c r="A21" t="s">
        <v>29</v>
      </c>
      <c r="B21" s="44">
        <v>0.33493556711111583</v>
      </c>
    </row>
    <row r="22" spans="1:4" x14ac:dyDescent="0.3">
      <c r="A22" t="s">
        <v>30</v>
      </c>
      <c r="B22" s="44">
        <v>0.14399401895664732</v>
      </c>
    </row>
    <row r="23" spans="1:4" x14ac:dyDescent="0.3">
      <c r="A23" t="s">
        <v>26</v>
      </c>
      <c r="B23" s="44">
        <v>5.6718649137835246E-2</v>
      </c>
    </row>
    <row r="24" spans="1:4" x14ac:dyDescent="0.3">
      <c r="A24" t="s">
        <v>28</v>
      </c>
      <c r="B24" s="44">
        <v>3.9638254181152723E-2</v>
      </c>
    </row>
    <row r="25" spans="1:4" x14ac:dyDescent="0.3">
      <c r="A25" t="s">
        <v>31</v>
      </c>
      <c r="B25" s="44">
        <v>3.7635067376192863E-2</v>
      </c>
    </row>
  </sheetData>
  <sortState xmlns:xlrd2="http://schemas.microsoft.com/office/spreadsheetml/2017/richdata2" ref="A20:B25">
    <sortCondition descending="1" ref="B20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workbookViewId="0">
      <pane xSplit="1" topLeftCell="O1" activePane="topRight" state="frozen"/>
      <selection pane="topRight" activeCell="Q7" sqref="Q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</cols>
  <sheetData>
    <row r="1" spans="1:45" x14ac:dyDescent="0.3">
      <c r="B1" s="1" t="s">
        <v>25</v>
      </c>
      <c r="C1" s="2" t="s">
        <v>26</v>
      </c>
      <c r="E1" s="3" t="s">
        <v>28</v>
      </c>
      <c r="F1" s="4" t="s">
        <v>29</v>
      </c>
      <c r="H1" s="5" t="s">
        <v>30</v>
      </c>
      <c r="I1" s="6" t="s">
        <v>31</v>
      </c>
      <c r="K1" s="1" t="s">
        <v>25</v>
      </c>
      <c r="L1" s="3" t="s">
        <v>28</v>
      </c>
      <c r="N1" s="2" t="s">
        <v>26</v>
      </c>
      <c r="O1" s="4" t="s">
        <v>29</v>
      </c>
      <c r="Q1" s="1" t="s">
        <v>25</v>
      </c>
      <c r="R1" s="4" t="s">
        <v>29</v>
      </c>
      <c r="T1" s="2" t="s">
        <v>26</v>
      </c>
      <c r="U1" s="3" t="s">
        <v>28</v>
      </c>
      <c r="W1" s="2" t="s">
        <v>26</v>
      </c>
      <c r="X1" s="6" t="s">
        <v>31</v>
      </c>
      <c r="Z1" s="1" t="s">
        <v>25</v>
      </c>
      <c r="AA1" s="5" t="s">
        <v>30</v>
      </c>
      <c r="AC1" s="1" t="s">
        <v>25</v>
      </c>
      <c r="AD1" s="6" t="s">
        <v>31</v>
      </c>
      <c r="AF1" s="3" t="s">
        <v>28</v>
      </c>
      <c r="AG1" s="5" t="s">
        <v>30</v>
      </c>
      <c r="AI1" s="4" t="s">
        <v>29</v>
      </c>
      <c r="AJ1" s="6" t="s">
        <v>31</v>
      </c>
      <c r="AL1" s="2" t="s">
        <v>26</v>
      </c>
      <c r="AM1" s="5" t="s">
        <v>30</v>
      </c>
      <c r="AO1" s="4" t="s">
        <v>29</v>
      </c>
      <c r="AP1" s="5" t="s">
        <v>30</v>
      </c>
      <c r="AR1" s="3" t="s">
        <v>28</v>
      </c>
      <c r="AS1" s="6" t="s">
        <v>31</v>
      </c>
    </row>
    <row r="2" spans="1:45" x14ac:dyDescent="0.3">
      <c r="A2" s="7" t="s">
        <v>0</v>
      </c>
      <c r="B2" s="43" t="s">
        <v>27</v>
      </c>
      <c r="C2" s="43"/>
      <c r="E2" s="43" t="s">
        <v>27</v>
      </c>
      <c r="F2" s="43"/>
      <c r="H2" s="43" t="s">
        <v>27</v>
      </c>
      <c r="I2" s="43"/>
      <c r="K2" s="43" t="s">
        <v>27</v>
      </c>
      <c r="L2" s="43"/>
      <c r="N2" s="43" t="s">
        <v>27</v>
      </c>
      <c r="O2" s="43"/>
      <c r="Q2" s="43" t="s">
        <v>27</v>
      </c>
      <c r="R2" s="43"/>
      <c r="T2" s="43" t="s">
        <v>32</v>
      </c>
      <c r="U2" s="43"/>
      <c r="W2" s="43" t="s">
        <v>27</v>
      </c>
      <c r="X2" s="43"/>
      <c r="Z2" s="43" t="s">
        <v>27</v>
      </c>
      <c r="AA2" s="43"/>
      <c r="AC2" s="43" t="s">
        <v>27</v>
      </c>
      <c r="AD2" s="43"/>
      <c r="AF2" s="43" t="s">
        <v>27</v>
      </c>
      <c r="AG2" s="43"/>
      <c r="AI2" s="43" t="s">
        <v>33</v>
      </c>
      <c r="AJ2" s="43"/>
      <c r="AL2" s="43" t="s">
        <v>27</v>
      </c>
      <c r="AM2" s="43"/>
      <c r="AO2" s="43" t="s">
        <v>33</v>
      </c>
      <c r="AP2" s="43"/>
      <c r="AR2" s="43" t="s">
        <v>27</v>
      </c>
      <c r="AS2" s="43"/>
    </row>
    <row r="3" spans="1:45" x14ac:dyDescent="0.3">
      <c r="A3" s="7" t="s">
        <v>1</v>
      </c>
    </row>
    <row r="4" spans="1:45" x14ac:dyDescent="0.3">
      <c r="A4" s="7" t="s">
        <v>2</v>
      </c>
    </row>
    <row r="5" spans="1:45" x14ac:dyDescent="0.3">
      <c r="A5" s="7" t="s">
        <v>3</v>
      </c>
    </row>
    <row r="6" spans="1:45" x14ac:dyDescent="0.3">
      <c r="A6" s="7" t="s">
        <v>4</v>
      </c>
      <c r="B6" s="8">
        <v>0.69554349999999998</v>
      </c>
      <c r="C6" s="8">
        <v>0.30445650000000002</v>
      </c>
      <c r="E6" s="8">
        <v>0.28176430000000002</v>
      </c>
      <c r="F6" s="8">
        <v>0.71823570000000003</v>
      </c>
      <c r="H6" s="8">
        <v>0.65129689999999996</v>
      </c>
      <c r="I6" s="8">
        <v>0.34870309999999999</v>
      </c>
      <c r="K6" s="8">
        <v>0.72242490000000004</v>
      </c>
      <c r="L6" s="8">
        <v>0.27757510000000002</v>
      </c>
      <c r="N6" s="8">
        <v>0.30843330000000002</v>
      </c>
      <c r="O6" s="8">
        <v>0.69156669999999998</v>
      </c>
      <c r="Q6" s="8">
        <v>0.51031400000000005</v>
      </c>
      <c r="R6" s="8">
        <v>0.48968600000000001</v>
      </c>
      <c r="T6" s="8">
        <v>0.54334930000000004</v>
      </c>
      <c r="U6" s="8">
        <v>0.45665070000000002</v>
      </c>
      <c r="W6" s="8">
        <v>0.50451000000000001</v>
      </c>
      <c r="X6" s="8">
        <v>0.49548999999999999</v>
      </c>
      <c r="Z6" s="8">
        <v>0.56654110000000002</v>
      </c>
      <c r="AA6" s="8">
        <v>0.43345889999999998</v>
      </c>
      <c r="AC6" s="8">
        <v>0.70447890000000002</v>
      </c>
      <c r="AD6" s="8">
        <v>0.29552109999999998</v>
      </c>
      <c r="AF6" s="8">
        <v>0.32462580000000002</v>
      </c>
      <c r="AG6" s="8">
        <v>0.67537420000000004</v>
      </c>
      <c r="AI6" s="8">
        <v>0.69992759999999998</v>
      </c>
      <c r="AJ6" s="8">
        <v>0.30007240000000002</v>
      </c>
      <c r="AL6" s="8">
        <v>0.35663529999999999</v>
      </c>
      <c r="AM6" s="8">
        <v>0.64336470000000001</v>
      </c>
      <c r="AO6" s="8">
        <v>0.55680149999999995</v>
      </c>
      <c r="AP6" s="8">
        <v>0.4431985</v>
      </c>
      <c r="AR6" s="8">
        <v>0.45932630000000002</v>
      </c>
      <c r="AS6" s="8">
        <v>0.54067370000000003</v>
      </c>
    </row>
    <row r="7" spans="1:45" x14ac:dyDescent="0.3">
      <c r="A7" s="7" t="s">
        <v>5</v>
      </c>
      <c r="B7" s="9">
        <v>92.446858199999994</v>
      </c>
      <c r="C7" s="9">
        <v>81.409833399999997</v>
      </c>
      <c r="E7" s="9">
        <v>81.567495399999999</v>
      </c>
      <c r="F7" s="9">
        <v>94.885194400000003</v>
      </c>
      <c r="H7" s="9">
        <v>78.865211799999997</v>
      </c>
      <c r="I7" s="9">
        <v>71.002081000000004</v>
      </c>
      <c r="K7" s="9">
        <v>90.378713200000007</v>
      </c>
      <c r="L7" s="9">
        <v>76.779795199999995</v>
      </c>
      <c r="N7" s="9">
        <v>86.185348000000005</v>
      </c>
      <c r="O7" s="9">
        <v>96.960455800000005</v>
      </c>
      <c r="Q7" s="9">
        <v>85.024054599999999</v>
      </c>
      <c r="R7" s="9">
        <v>84.757022399999997</v>
      </c>
      <c r="T7" s="9">
        <v>91.527341399999997</v>
      </c>
      <c r="U7" s="9">
        <v>89.005340200000006</v>
      </c>
      <c r="W7" s="9">
        <v>83.399655600000003</v>
      </c>
      <c r="X7" s="9">
        <v>83.236235800000003</v>
      </c>
      <c r="Z7" s="9">
        <v>80.208084799999995</v>
      </c>
      <c r="AA7" s="9">
        <v>76.887527800000001</v>
      </c>
      <c r="AC7" s="9">
        <v>82.241347200000007</v>
      </c>
      <c r="AD7" s="9">
        <v>71.030324399999998</v>
      </c>
      <c r="AF7" s="9">
        <v>76.756705400000001</v>
      </c>
      <c r="AG7" s="9">
        <v>87.012924799999993</v>
      </c>
      <c r="AI7" s="9">
        <v>86.759732200000002</v>
      </c>
      <c r="AJ7" s="9">
        <v>75.808434199999994</v>
      </c>
      <c r="AL7" s="9">
        <v>81.374903399999994</v>
      </c>
      <c r="AM7" s="9">
        <v>89.078551200000007</v>
      </c>
      <c r="AO7" s="9">
        <v>84.721785800000006</v>
      </c>
      <c r="AP7" s="9">
        <v>81.651241999999996</v>
      </c>
      <c r="AR7" s="9">
        <v>78.773740399999994</v>
      </c>
      <c r="AS7" s="9">
        <v>81.167915600000001</v>
      </c>
    </row>
    <row r="8" spans="1:45" x14ac:dyDescent="0.3">
      <c r="A8" s="7" t="s">
        <v>6</v>
      </c>
      <c r="B8" s="9">
        <v>68</v>
      </c>
      <c r="C8" s="9">
        <v>55</v>
      </c>
      <c r="E8" s="9">
        <v>58</v>
      </c>
      <c r="F8" s="9">
        <v>66</v>
      </c>
      <c r="H8" s="9">
        <v>55</v>
      </c>
      <c r="I8" s="9">
        <v>48</v>
      </c>
      <c r="K8" s="9">
        <v>64</v>
      </c>
      <c r="L8" s="9">
        <v>50</v>
      </c>
      <c r="N8" s="9">
        <v>63</v>
      </c>
      <c r="O8" s="9">
        <v>71</v>
      </c>
      <c r="Q8" s="9">
        <v>62</v>
      </c>
      <c r="R8" s="9">
        <v>56</v>
      </c>
      <c r="T8" s="9">
        <v>65</v>
      </c>
      <c r="U8" s="9">
        <v>64</v>
      </c>
      <c r="W8" s="9">
        <v>60</v>
      </c>
      <c r="X8" s="9">
        <v>59</v>
      </c>
      <c r="Z8" s="9">
        <v>58</v>
      </c>
      <c r="AA8" s="9">
        <v>50</v>
      </c>
      <c r="AC8" s="9">
        <v>60</v>
      </c>
      <c r="AD8" s="9">
        <v>45</v>
      </c>
      <c r="AF8" s="9">
        <v>53</v>
      </c>
      <c r="AG8" s="9">
        <v>59</v>
      </c>
      <c r="AI8" s="9">
        <v>62</v>
      </c>
      <c r="AJ8" s="9">
        <v>52</v>
      </c>
      <c r="AL8" s="9">
        <v>58</v>
      </c>
      <c r="AM8" s="9">
        <v>64</v>
      </c>
      <c r="AO8" s="9">
        <v>60</v>
      </c>
      <c r="AP8" s="9">
        <v>57</v>
      </c>
      <c r="AR8" s="9">
        <v>55</v>
      </c>
      <c r="AS8" s="9">
        <v>55</v>
      </c>
    </row>
    <row r="9" spans="1:45" x14ac:dyDescent="0.3">
      <c r="A9" s="7" t="s">
        <v>7</v>
      </c>
      <c r="B9" s="9">
        <v>74</v>
      </c>
      <c r="C9" s="9">
        <v>61</v>
      </c>
      <c r="E9" s="9">
        <v>63</v>
      </c>
      <c r="F9" s="9">
        <v>72</v>
      </c>
      <c r="H9" s="9">
        <v>60</v>
      </c>
      <c r="I9" s="9">
        <v>53</v>
      </c>
      <c r="K9" s="9">
        <v>70</v>
      </c>
      <c r="L9" s="9">
        <v>55</v>
      </c>
      <c r="N9" s="9">
        <v>68</v>
      </c>
      <c r="O9" s="9">
        <v>76</v>
      </c>
      <c r="Q9" s="9">
        <v>67</v>
      </c>
      <c r="R9" s="9">
        <v>62</v>
      </c>
      <c r="T9" s="9">
        <v>71</v>
      </c>
      <c r="U9" s="9">
        <v>70</v>
      </c>
      <c r="W9" s="9">
        <v>66</v>
      </c>
      <c r="X9" s="9">
        <v>64</v>
      </c>
      <c r="Z9" s="9">
        <v>63</v>
      </c>
      <c r="AA9" s="9">
        <v>55</v>
      </c>
      <c r="AC9" s="9">
        <v>65</v>
      </c>
      <c r="AD9" s="9">
        <v>50</v>
      </c>
      <c r="AF9" s="9">
        <v>58</v>
      </c>
      <c r="AG9" s="9">
        <v>65</v>
      </c>
      <c r="AI9" s="9">
        <v>67</v>
      </c>
      <c r="AJ9" s="9">
        <v>57</v>
      </c>
      <c r="AL9" s="9">
        <v>64</v>
      </c>
      <c r="AM9" s="9">
        <v>69</v>
      </c>
      <c r="AO9" s="9">
        <v>65</v>
      </c>
      <c r="AP9" s="9">
        <v>62</v>
      </c>
      <c r="AR9" s="9">
        <v>60</v>
      </c>
      <c r="AS9" s="9">
        <v>60</v>
      </c>
    </row>
    <row r="10" spans="1:45" x14ac:dyDescent="0.3">
      <c r="A10" s="7" t="s">
        <v>8</v>
      </c>
      <c r="B10" s="9">
        <v>77</v>
      </c>
      <c r="C10" s="9">
        <v>65</v>
      </c>
      <c r="E10" s="9">
        <v>66</v>
      </c>
      <c r="F10" s="9">
        <v>77</v>
      </c>
      <c r="H10" s="9">
        <v>64</v>
      </c>
      <c r="I10" s="9">
        <v>57</v>
      </c>
      <c r="K10" s="9">
        <v>74</v>
      </c>
      <c r="L10" s="9">
        <v>59</v>
      </c>
      <c r="N10" s="9">
        <v>71</v>
      </c>
      <c r="O10" s="9">
        <v>80</v>
      </c>
      <c r="Q10" s="9">
        <v>70</v>
      </c>
      <c r="R10" s="9">
        <v>66</v>
      </c>
      <c r="T10" s="9">
        <v>74</v>
      </c>
      <c r="U10" s="9">
        <v>73</v>
      </c>
      <c r="W10" s="9">
        <v>69</v>
      </c>
      <c r="X10" s="9">
        <v>68</v>
      </c>
      <c r="Z10" s="9">
        <v>66</v>
      </c>
      <c r="AA10" s="9">
        <v>59</v>
      </c>
      <c r="AC10" s="9">
        <v>68</v>
      </c>
      <c r="AD10" s="9">
        <v>54</v>
      </c>
      <c r="AF10" s="9">
        <v>62</v>
      </c>
      <c r="AG10" s="9">
        <v>69</v>
      </c>
      <c r="AI10" s="9">
        <v>71</v>
      </c>
      <c r="AJ10" s="9">
        <v>61</v>
      </c>
      <c r="AL10" s="9">
        <v>67</v>
      </c>
      <c r="AM10" s="9">
        <v>73</v>
      </c>
      <c r="AO10" s="9">
        <v>69</v>
      </c>
      <c r="AP10" s="9">
        <v>66</v>
      </c>
      <c r="AR10" s="9">
        <v>64</v>
      </c>
      <c r="AS10" s="9">
        <v>64</v>
      </c>
    </row>
    <row r="11" spans="1:45" x14ac:dyDescent="0.3">
      <c r="A11" s="7" t="s">
        <v>9</v>
      </c>
      <c r="B11" s="9">
        <v>80</v>
      </c>
      <c r="C11" s="9">
        <v>67</v>
      </c>
      <c r="E11" s="9">
        <v>69</v>
      </c>
      <c r="F11" s="9">
        <v>80</v>
      </c>
      <c r="H11" s="9">
        <v>66</v>
      </c>
      <c r="I11" s="9">
        <v>59</v>
      </c>
      <c r="K11" s="9">
        <v>77</v>
      </c>
      <c r="L11" s="9">
        <v>63</v>
      </c>
      <c r="N11" s="9">
        <v>74</v>
      </c>
      <c r="O11" s="9">
        <v>83</v>
      </c>
      <c r="Q11" s="9">
        <v>73</v>
      </c>
      <c r="R11" s="9">
        <v>70</v>
      </c>
      <c r="T11" s="9">
        <v>78</v>
      </c>
      <c r="U11" s="9">
        <v>76</v>
      </c>
      <c r="W11" s="9">
        <v>72</v>
      </c>
      <c r="X11" s="9">
        <v>71</v>
      </c>
      <c r="Z11" s="9">
        <v>69</v>
      </c>
      <c r="AA11" s="9">
        <v>62</v>
      </c>
      <c r="AC11" s="9">
        <v>71</v>
      </c>
      <c r="AD11" s="9">
        <v>57</v>
      </c>
      <c r="AF11" s="9">
        <v>65</v>
      </c>
      <c r="AG11" s="9">
        <v>72</v>
      </c>
      <c r="AI11" s="9">
        <v>74</v>
      </c>
      <c r="AJ11" s="9">
        <v>64</v>
      </c>
      <c r="AL11" s="9">
        <v>70</v>
      </c>
      <c r="AM11" s="9">
        <v>76</v>
      </c>
      <c r="AO11" s="9">
        <v>72</v>
      </c>
      <c r="AP11" s="9">
        <v>69</v>
      </c>
      <c r="AR11" s="9">
        <v>67</v>
      </c>
      <c r="AS11" s="9">
        <v>67</v>
      </c>
    </row>
    <row r="12" spans="1:45" x14ac:dyDescent="0.3">
      <c r="A12" s="7" t="s">
        <v>10</v>
      </c>
      <c r="B12" s="9">
        <v>83</v>
      </c>
      <c r="C12" s="9">
        <v>70</v>
      </c>
      <c r="E12" s="9">
        <v>72</v>
      </c>
      <c r="F12" s="9">
        <v>83</v>
      </c>
      <c r="H12" s="9">
        <v>69</v>
      </c>
      <c r="I12" s="9">
        <v>62</v>
      </c>
      <c r="K12" s="9">
        <v>79</v>
      </c>
      <c r="L12" s="9">
        <v>65</v>
      </c>
      <c r="N12" s="9">
        <v>77</v>
      </c>
      <c r="O12" s="9">
        <v>86</v>
      </c>
      <c r="Q12" s="9">
        <v>76</v>
      </c>
      <c r="R12" s="9">
        <v>73</v>
      </c>
      <c r="T12" s="9">
        <v>80</v>
      </c>
      <c r="U12" s="9">
        <v>79</v>
      </c>
      <c r="W12" s="9">
        <v>74</v>
      </c>
      <c r="X12" s="9">
        <v>73</v>
      </c>
      <c r="Z12" s="9">
        <v>71</v>
      </c>
      <c r="AA12" s="9">
        <v>65</v>
      </c>
      <c r="AC12" s="9">
        <v>73</v>
      </c>
      <c r="AD12" s="9">
        <v>60</v>
      </c>
      <c r="AF12" s="9">
        <v>67</v>
      </c>
      <c r="AG12" s="9">
        <v>75</v>
      </c>
      <c r="AI12" s="9">
        <v>77</v>
      </c>
      <c r="AJ12" s="9">
        <v>66</v>
      </c>
      <c r="AL12" s="9">
        <v>72</v>
      </c>
      <c r="AM12" s="9">
        <v>79</v>
      </c>
      <c r="AO12" s="9">
        <v>74</v>
      </c>
      <c r="AP12" s="9">
        <v>71</v>
      </c>
      <c r="AR12" s="9">
        <v>69</v>
      </c>
      <c r="AS12" s="9">
        <v>70</v>
      </c>
    </row>
    <row r="13" spans="1:45" x14ac:dyDescent="0.3">
      <c r="A13" s="7" t="s">
        <v>11</v>
      </c>
      <c r="B13" s="9">
        <v>85</v>
      </c>
      <c r="C13" s="9">
        <v>73</v>
      </c>
      <c r="E13" s="9">
        <v>74</v>
      </c>
      <c r="F13" s="9">
        <v>85</v>
      </c>
      <c r="H13" s="9">
        <v>71</v>
      </c>
      <c r="I13" s="9">
        <v>64</v>
      </c>
      <c r="K13" s="9">
        <v>82</v>
      </c>
      <c r="L13" s="9">
        <v>68</v>
      </c>
      <c r="N13" s="9">
        <v>79</v>
      </c>
      <c r="O13" s="9">
        <v>89</v>
      </c>
      <c r="Q13" s="9">
        <v>78</v>
      </c>
      <c r="R13" s="9">
        <v>75</v>
      </c>
      <c r="T13" s="9">
        <v>83</v>
      </c>
      <c r="U13" s="9">
        <v>81</v>
      </c>
      <c r="W13" s="9">
        <v>76</v>
      </c>
      <c r="X13" s="9">
        <v>76</v>
      </c>
      <c r="Z13" s="9">
        <v>73</v>
      </c>
      <c r="AA13" s="9">
        <v>68</v>
      </c>
      <c r="AC13" s="9">
        <v>75</v>
      </c>
      <c r="AD13" s="9">
        <v>62</v>
      </c>
      <c r="AF13" s="9">
        <v>69</v>
      </c>
      <c r="AG13" s="9">
        <v>78</v>
      </c>
      <c r="AI13" s="9">
        <v>79</v>
      </c>
      <c r="AJ13" s="9">
        <v>68</v>
      </c>
      <c r="AL13" s="9">
        <v>74</v>
      </c>
      <c r="AM13" s="9">
        <v>81</v>
      </c>
      <c r="AO13" s="9">
        <v>77</v>
      </c>
      <c r="AP13" s="9">
        <v>74</v>
      </c>
      <c r="AR13" s="9">
        <v>71</v>
      </c>
      <c r="AS13" s="9">
        <v>72</v>
      </c>
    </row>
    <row r="14" spans="1:45" x14ac:dyDescent="0.3">
      <c r="A14" s="7" t="s">
        <v>12</v>
      </c>
      <c r="B14" s="9">
        <v>87</v>
      </c>
      <c r="C14" s="9">
        <v>75</v>
      </c>
      <c r="E14" s="9">
        <v>76</v>
      </c>
      <c r="F14" s="9">
        <v>88</v>
      </c>
      <c r="H14" s="9">
        <v>73</v>
      </c>
      <c r="I14" s="9">
        <v>65</v>
      </c>
      <c r="K14" s="9">
        <v>84</v>
      </c>
      <c r="L14" s="9">
        <v>70</v>
      </c>
      <c r="N14" s="9">
        <v>81</v>
      </c>
      <c r="O14" s="9">
        <v>91</v>
      </c>
      <c r="Q14" s="9">
        <v>80</v>
      </c>
      <c r="R14" s="9">
        <v>78</v>
      </c>
      <c r="T14" s="9">
        <v>85</v>
      </c>
      <c r="U14" s="9">
        <v>83</v>
      </c>
      <c r="W14" s="9">
        <v>78</v>
      </c>
      <c r="X14" s="9">
        <v>77</v>
      </c>
      <c r="Z14" s="9">
        <v>75</v>
      </c>
      <c r="AA14" s="9">
        <v>70</v>
      </c>
      <c r="AC14" s="9">
        <v>77</v>
      </c>
      <c r="AD14" s="9">
        <v>64</v>
      </c>
      <c r="AF14" s="9">
        <v>71</v>
      </c>
      <c r="AG14" s="9">
        <v>80</v>
      </c>
      <c r="AI14" s="9">
        <v>81</v>
      </c>
      <c r="AJ14" s="9">
        <v>70</v>
      </c>
      <c r="AL14" s="9">
        <v>76</v>
      </c>
      <c r="AM14" s="9">
        <v>83</v>
      </c>
      <c r="AO14" s="9">
        <v>79</v>
      </c>
      <c r="AP14" s="9">
        <v>76</v>
      </c>
      <c r="AR14" s="9">
        <v>73</v>
      </c>
      <c r="AS14" s="9">
        <v>75</v>
      </c>
    </row>
    <row r="15" spans="1:45" x14ac:dyDescent="0.3">
      <c r="A15" s="7" t="s">
        <v>13</v>
      </c>
      <c r="B15" s="9">
        <v>89</v>
      </c>
      <c r="C15" s="9">
        <v>77</v>
      </c>
      <c r="E15" s="9">
        <v>78</v>
      </c>
      <c r="F15" s="9">
        <v>90</v>
      </c>
      <c r="H15" s="9">
        <v>75</v>
      </c>
      <c r="I15" s="9">
        <v>67</v>
      </c>
      <c r="K15" s="9">
        <v>86</v>
      </c>
      <c r="L15" s="9">
        <v>72</v>
      </c>
      <c r="N15" s="9">
        <v>83</v>
      </c>
      <c r="O15" s="9">
        <v>93</v>
      </c>
      <c r="Q15" s="9">
        <v>82</v>
      </c>
      <c r="R15" s="9">
        <v>80</v>
      </c>
      <c r="T15" s="9">
        <v>87</v>
      </c>
      <c r="U15" s="9">
        <v>85</v>
      </c>
      <c r="W15" s="9">
        <v>80</v>
      </c>
      <c r="X15" s="9">
        <v>79</v>
      </c>
      <c r="Z15" s="9">
        <v>77</v>
      </c>
      <c r="AA15" s="9">
        <v>72</v>
      </c>
      <c r="AC15" s="9">
        <v>79</v>
      </c>
      <c r="AD15" s="9">
        <v>66</v>
      </c>
      <c r="AF15" s="9">
        <v>73</v>
      </c>
      <c r="AG15" s="9">
        <v>82</v>
      </c>
      <c r="AI15" s="9">
        <v>83</v>
      </c>
      <c r="AJ15" s="9">
        <v>72</v>
      </c>
      <c r="AL15" s="9">
        <v>78</v>
      </c>
      <c r="AM15" s="9">
        <v>85</v>
      </c>
      <c r="AO15" s="9">
        <v>81</v>
      </c>
      <c r="AP15" s="9">
        <v>78</v>
      </c>
      <c r="AR15" s="9">
        <v>75</v>
      </c>
      <c r="AS15" s="9">
        <v>77</v>
      </c>
    </row>
    <row r="16" spans="1:45" x14ac:dyDescent="0.3">
      <c r="A16" s="7" t="s">
        <v>14</v>
      </c>
      <c r="B16" s="9">
        <v>91</v>
      </c>
      <c r="C16" s="9">
        <v>79</v>
      </c>
      <c r="E16" s="9">
        <v>80</v>
      </c>
      <c r="F16" s="9">
        <v>92</v>
      </c>
      <c r="H16" s="9">
        <v>77</v>
      </c>
      <c r="I16" s="9">
        <v>69</v>
      </c>
      <c r="K16" s="9">
        <v>88</v>
      </c>
      <c r="L16" s="9">
        <v>74</v>
      </c>
      <c r="N16" s="9">
        <v>84</v>
      </c>
      <c r="O16" s="9">
        <v>95</v>
      </c>
      <c r="Q16" s="9">
        <v>83</v>
      </c>
      <c r="R16" s="9">
        <v>82</v>
      </c>
      <c r="T16" s="9">
        <v>89</v>
      </c>
      <c r="U16" s="9">
        <v>87</v>
      </c>
      <c r="W16" s="9">
        <v>82</v>
      </c>
      <c r="X16" s="9">
        <v>81</v>
      </c>
      <c r="Z16" s="9">
        <v>79</v>
      </c>
      <c r="AA16" s="9">
        <v>74</v>
      </c>
      <c r="AC16" s="9">
        <v>81</v>
      </c>
      <c r="AD16" s="9">
        <v>68</v>
      </c>
      <c r="AF16" s="9">
        <v>75</v>
      </c>
      <c r="AG16" s="9">
        <v>85</v>
      </c>
      <c r="AI16" s="9">
        <v>85</v>
      </c>
      <c r="AJ16" s="9">
        <v>74</v>
      </c>
      <c r="AL16" s="9">
        <v>80</v>
      </c>
      <c r="AM16" s="9">
        <v>87</v>
      </c>
      <c r="AO16" s="9">
        <v>83</v>
      </c>
      <c r="AP16" s="9">
        <v>80</v>
      </c>
      <c r="AR16" s="9">
        <v>77</v>
      </c>
      <c r="AS16" s="9">
        <v>79</v>
      </c>
    </row>
    <row r="17" spans="1:45" x14ac:dyDescent="0.3">
      <c r="A17" s="7" t="s">
        <v>15</v>
      </c>
      <c r="B17" s="9">
        <v>93</v>
      </c>
      <c r="C17" s="9">
        <v>81</v>
      </c>
      <c r="E17" s="9">
        <v>82</v>
      </c>
      <c r="F17" s="9">
        <v>95</v>
      </c>
      <c r="H17" s="9">
        <v>79</v>
      </c>
      <c r="I17" s="9">
        <v>71</v>
      </c>
      <c r="K17" s="9">
        <v>90</v>
      </c>
      <c r="L17" s="9">
        <v>77</v>
      </c>
      <c r="N17" s="9">
        <v>86</v>
      </c>
      <c r="O17" s="9">
        <v>97</v>
      </c>
      <c r="Q17" s="9">
        <v>85</v>
      </c>
      <c r="R17" s="9">
        <v>84</v>
      </c>
      <c r="T17" s="9">
        <v>91</v>
      </c>
      <c r="U17" s="9">
        <v>89</v>
      </c>
      <c r="W17" s="9">
        <v>84</v>
      </c>
      <c r="X17" s="9">
        <v>83</v>
      </c>
      <c r="Z17" s="9">
        <v>80</v>
      </c>
      <c r="AA17" s="9">
        <v>77</v>
      </c>
      <c r="AC17" s="9">
        <v>82</v>
      </c>
      <c r="AD17" s="9">
        <v>71</v>
      </c>
      <c r="AF17" s="9">
        <v>77</v>
      </c>
      <c r="AG17" s="9">
        <v>87</v>
      </c>
      <c r="AI17" s="9">
        <v>87</v>
      </c>
      <c r="AJ17" s="9">
        <v>76</v>
      </c>
      <c r="AL17" s="9">
        <v>82</v>
      </c>
      <c r="AM17" s="9">
        <v>89</v>
      </c>
      <c r="AO17" s="9">
        <v>85</v>
      </c>
      <c r="AP17" s="9">
        <v>82</v>
      </c>
      <c r="AR17" s="9">
        <v>79</v>
      </c>
      <c r="AS17" s="9">
        <v>81</v>
      </c>
    </row>
    <row r="18" spans="1:45" x14ac:dyDescent="0.3">
      <c r="A18" s="7" t="s">
        <v>16</v>
      </c>
      <c r="B18" s="9">
        <v>94</v>
      </c>
      <c r="C18" s="9">
        <v>83</v>
      </c>
      <c r="E18" s="9">
        <v>83</v>
      </c>
      <c r="F18" s="9">
        <v>97</v>
      </c>
      <c r="H18" s="9">
        <v>81</v>
      </c>
      <c r="I18" s="9">
        <v>73</v>
      </c>
      <c r="K18" s="9">
        <v>92</v>
      </c>
      <c r="L18" s="9">
        <v>78</v>
      </c>
      <c r="N18" s="9">
        <v>88</v>
      </c>
      <c r="O18" s="9">
        <v>99</v>
      </c>
      <c r="Q18" s="9">
        <v>87</v>
      </c>
      <c r="R18" s="9">
        <v>86</v>
      </c>
      <c r="T18" s="9">
        <v>93</v>
      </c>
      <c r="U18" s="9">
        <v>91</v>
      </c>
      <c r="W18" s="9">
        <v>85</v>
      </c>
      <c r="X18" s="9">
        <v>85</v>
      </c>
      <c r="Z18" s="9">
        <v>82</v>
      </c>
      <c r="AA18" s="9">
        <v>78</v>
      </c>
      <c r="AC18" s="9">
        <v>84</v>
      </c>
      <c r="AD18" s="9">
        <v>73</v>
      </c>
      <c r="AF18" s="9">
        <v>78</v>
      </c>
      <c r="AG18" s="9">
        <v>89</v>
      </c>
      <c r="AI18" s="9">
        <v>89</v>
      </c>
      <c r="AJ18" s="9">
        <v>77</v>
      </c>
      <c r="AL18" s="9">
        <v>83</v>
      </c>
      <c r="AM18" s="9">
        <v>91</v>
      </c>
      <c r="AO18" s="9">
        <v>87</v>
      </c>
      <c r="AP18" s="9">
        <v>83</v>
      </c>
      <c r="AR18" s="9">
        <v>81</v>
      </c>
      <c r="AS18" s="9">
        <v>83</v>
      </c>
    </row>
    <row r="19" spans="1:45" x14ac:dyDescent="0.3">
      <c r="A19" s="7" t="s">
        <v>17</v>
      </c>
      <c r="B19" s="9">
        <v>96</v>
      </c>
      <c r="C19" s="9">
        <v>85</v>
      </c>
      <c r="E19" s="9">
        <v>85</v>
      </c>
      <c r="F19" s="9">
        <v>99</v>
      </c>
      <c r="H19" s="9">
        <v>83</v>
      </c>
      <c r="I19" s="9">
        <v>75</v>
      </c>
      <c r="K19" s="9">
        <v>94</v>
      </c>
      <c r="L19" s="9">
        <v>81</v>
      </c>
      <c r="N19" s="9">
        <v>90</v>
      </c>
      <c r="O19" s="9">
        <v>101</v>
      </c>
      <c r="Q19" s="9">
        <v>89</v>
      </c>
      <c r="R19" s="9">
        <v>89</v>
      </c>
      <c r="T19" s="9">
        <v>96</v>
      </c>
      <c r="U19" s="9">
        <v>93</v>
      </c>
      <c r="W19" s="9">
        <v>87</v>
      </c>
      <c r="X19" s="9">
        <v>87</v>
      </c>
      <c r="Z19" s="9">
        <v>84</v>
      </c>
      <c r="AA19" s="9">
        <v>81</v>
      </c>
      <c r="AC19" s="9">
        <v>86</v>
      </c>
      <c r="AD19" s="9">
        <v>75</v>
      </c>
      <c r="AF19" s="9">
        <v>81</v>
      </c>
      <c r="AG19" s="9">
        <v>91</v>
      </c>
      <c r="AI19" s="9">
        <v>91</v>
      </c>
      <c r="AJ19" s="9">
        <v>79</v>
      </c>
      <c r="AL19" s="9">
        <v>85</v>
      </c>
      <c r="AM19" s="9">
        <v>93</v>
      </c>
      <c r="AO19" s="9">
        <v>89</v>
      </c>
      <c r="AP19" s="9">
        <v>86</v>
      </c>
      <c r="AR19" s="9">
        <v>83</v>
      </c>
      <c r="AS19" s="9">
        <v>85</v>
      </c>
    </row>
    <row r="20" spans="1:45" x14ac:dyDescent="0.3">
      <c r="A20" s="7" t="s">
        <v>18</v>
      </c>
      <c r="B20" s="9">
        <v>98</v>
      </c>
      <c r="C20" s="9">
        <v>87</v>
      </c>
      <c r="E20" s="9">
        <v>87</v>
      </c>
      <c r="F20" s="9">
        <v>102</v>
      </c>
      <c r="H20" s="9">
        <v>84</v>
      </c>
      <c r="I20" s="9">
        <v>76</v>
      </c>
      <c r="K20" s="9">
        <v>97</v>
      </c>
      <c r="L20" s="9">
        <v>83</v>
      </c>
      <c r="N20" s="9">
        <v>92</v>
      </c>
      <c r="O20" s="9">
        <v>103</v>
      </c>
      <c r="Q20" s="9">
        <v>91</v>
      </c>
      <c r="R20" s="9">
        <v>91</v>
      </c>
      <c r="T20" s="9">
        <v>98</v>
      </c>
      <c r="U20" s="9">
        <v>95</v>
      </c>
      <c r="W20" s="9">
        <v>89</v>
      </c>
      <c r="X20" s="9">
        <v>89</v>
      </c>
      <c r="Z20" s="9">
        <v>86</v>
      </c>
      <c r="AA20" s="9">
        <v>83</v>
      </c>
      <c r="AC20" s="9">
        <v>88</v>
      </c>
      <c r="AD20" s="9">
        <v>77</v>
      </c>
      <c r="AF20" s="9">
        <v>82</v>
      </c>
      <c r="AG20" s="9">
        <v>93</v>
      </c>
      <c r="AI20" s="9">
        <v>93</v>
      </c>
      <c r="AJ20" s="9">
        <v>81</v>
      </c>
      <c r="AL20" s="9">
        <v>87</v>
      </c>
      <c r="AM20" s="9">
        <v>95</v>
      </c>
      <c r="AO20" s="9">
        <v>91</v>
      </c>
      <c r="AP20" s="9">
        <v>87</v>
      </c>
      <c r="AR20" s="9">
        <v>84</v>
      </c>
      <c r="AS20" s="9">
        <v>87</v>
      </c>
    </row>
    <row r="21" spans="1:45" x14ac:dyDescent="0.3">
      <c r="A21" s="7" t="s">
        <v>19</v>
      </c>
      <c r="B21" s="9">
        <v>100</v>
      </c>
      <c r="C21" s="9">
        <v>90</v>
      </c>
      <c r="E21" s="9">
        <v>89</v>
      </c>
      <c r="F21" s="9">
        <v>104</v>
      </c>
      <c r="H21" s="9">
        <v>87</v>
      </c>
      <c r="I21" s="9">
        <v>78</v>
      </c>
      <c r="K21" s="9">
        <v>99</v>
      </c>
      <c r="L21" s="9">
        <v>85</v>
      </c>
      <c r="N21" s="9">
        <v>94</v>
      </c>
      <c r="O21" s="9">
        <v>106</v>
      </c>
      <c r="Q21" s="9">
        <v>93</v>
      </c>
      <c r="R21" s="9">
        <v>94</v>
      </c>
      <c r="T21" s="9">
        <v>100</v>
      </c>
      <c r="U21" s="9">
        <v>97</v>
      </c>
      <c r="W21" s="9">
        <v>91</v>
      </c>
      <c r="X21" s="9">
        <v>91</v>
      </c>
      <c r="Z21" s="9">
        <v>87</v>
      </c>
      <c r="AA21" s="9">
        <v>85</v>
      </c>
      <c r="AC21" s="9">
        <v>89</v>
      </c>
      <c r="AD21" s="9">
        <v>79</v>
      </c>
      <c r="AF21" s="9">
        <v>84</v>
      </c>
      <c r="AG21" s="9">
        <v>96</v>
      </c>
      <c r="AI21" s="9">
        <v>95</v>
      </c>
      <c r="AJ21" s="9">
        <v>83</v>
      </c>
      <c r="AL21" s="9">
        <v>89</v>
      </c>
      <c r="AM21" s="9">
        <v>97</v>
      </c>
      <c r="AO21" s="9">
        <v>93</v>
      </c>
      <c r="AP21" s="9">
        <v>89</v>
      </c>
      <c r="AR21" s="9">
        <v>86</v>
      </c>
      <c r="AS21" s="9">
        <v>90</v>
      </c>
    </row>
    <row r="22" spans="1:45" x14ac:dyDescent="0.3">
      <c r="A22" s="7" t="s">
        <v>20</v>
      </c>
      <c r="B22" s="9">
        <v>102</v>
      </c>
      <c r="C22" s="9">
        <v>92</v>
      </c>
      <c r="E22" s="9">
        <v>92</v>
      </c>
      <c r="F22" s="9">
        <v>107</v>
      </c>
      <c r="H22" s="9">
        <v>89</v>
      </c>
      <c r="I22" s="9">
        <v>81</v>
      </c>
      <c r="K22" s="9">
        <v>101</v>
      </c>
      <c r="L22" s="9">
        <v>88</v>
      </c>
      <c r="N22" s="9">
        <v>96</v>
      </c>
      <c r="O22" s="9">
        <v>108</v>
      </c>
      <c r="Q22" s="9">
        <v>94</v>
      </c>
      <c r="R22" s="9">
        <v>96</v>
      </c>
      <c r="T22" s="9">
        <v>103</v>
      </c>
      <c r="U22" s="9">
        <v>99</v>
      </c>
      <c r="W22" s="9">
        <v>93</v>
      </c>
      <c r="X22" s="9">
        <v>93</v>
      </c>
      <c r="Z22" s="9">
        <v>89</v>
      </c>
      <c r="AA22" s="9">
        <v>88</v>
      </c>
      <c r="AC22" s="9">
        <v>91</v>
      </c>
      <c r="AD22" s="9">
        <v>82</v>
      </c>
      <c r="AF22" s="9">
        <v>87</v>
      </c>
      <c r="AG22" s="9">
        <v>98</v>
      </c>
      <c r="AI22" s="9">
        <v>97</v>
      </c>
      <c r="AJ22" s="9">
        <v>86</v>
      </c>
      <c r="AL22" s="9">
        <v>91</v>
      </c>
      <c r="AM22" s="9">
        <v>100</v>
      </c>
      <c r="AO22" s="9">
        <v>95</v>
      </c>
      <c r="AP22" s="9">
        <v>92</v>
      </c>
      <c r="AR22" s="9">
        <v>89</v>
      </c>
      <c r="AS22" s="9">
        <v>92</v>
      </c>
    </row>
    <row r="23" spans="1:45" x14ac:dyDescent="0.3">
      <c r="A23" s="7" t="s">
        <v>21</v>
      </c>
      <c r="B23" s="9">
        <v>105</v>
      </c>
      <c r="C23" s="9">
        <v>95</v>
      </c>
      <c r="E23" s="9">
        <v>94</v>
      </c>
      <c r="F23" s="9">
        <v>110</v>
      </c>
      <c r="H23" s="9">
        <v>91</v>
      </c>
      <c r="I23" s="9">
        <v>83</v>
      </c>
      <c r="K23" s="9">
        <v>104</v>
      </c>
      <c r="L23" s="9">
        <v>91</v>
      </c>
      <c r="N23" s="9">
        <v>98</v>
      </c>
      <c r="O23" s="9">
        <v>111</v>
      </c>
      <c r="Q23" s="9">
        <v>97</v>
      </c>
      <c r="R23" s="9">
        <v>99</v>
      </c>
      <c r="T23" s="9">
        <v>105</v>
      </c>
      <c r="U23" s="9">
        <v>102</v>
      </c>
      <c r="W23" s="9">
        <v>95</v>
      </c>
      <c r="X23" s="9">
        <v>96</v>
      </c>
      <c r="Z23" s="9">
        <v>92</v>
      </c>
      <c r="AA23" s="9">
        <v>91</v>
      </c>
      <c r="AC23" s="9">
        <v>94</v>
      </c>
      <c r="AD23" s="9">
        <v>85</v>
      </c>
      <c r="AF23" s="9">
        <v>89</v>
      </c>
      <c r="AG23" s="9">
        <v>101</v>
      </c>
      <c r="AI23" s="9">
        <v>100</v>
      </c>
      <c r="AJ23" s="9">
        <v>88</v>
      </c>
      <c r="AL23" s="9">
        <v>93</v>
      </c>
      <c r="AM23" s="9">
        <v>102</v>
      </c>
      <c r="AO23" s="9">
        <v>98</v>
      </c>
      <c r="AP23" s="9">
        <v>94</v>
      </c>
      <c r="AR23" s="9">
        <v>91</v>
      </c>
      <c r="AS23" s="9">
        <v>95</v>
      </c>
    </row>
    <row r="24" spans="1:45" x14ac:dyDescent="0.3">
      <c r="A24" s="7" t="s">
        <v>22</v>
      </c>
      <c r="B24" s="9">
        <v>107</v>
      </c>
      <c r="C24" s="9">
        <v>98</v>
      </c>
      <c r="E24" s="9">
        <v>97</v>
      </c>
      <c r="F24" s="9">
        <v>113</v>
      </c>
      <c r="H24" s="9">
        <v>94</v>
      </c>
      <c r="I24" s="9">
        <v>85</v>
      </c>
      <c r="K24" s="9">
        <v>107</v>
      </c>
      <c r="L24" s="9">
        <v>94</v>
      </c>
      <c r="N24" s="9">
        <v>101</v>
      </c>
      <c r="O24" s="9">
        <v>114</v>
      </c>
      <c r="Q24" s="9">
        <v>99</v>
      </c>
      <c r="R24" s="9">
        <v>103</v>
      </c>
      <c r="T24" s="9">
        <v>109</v>
      </c>
      <c r="U24" s="9">
        <v>105</v>
      </c>
      <c r="W24" s="9">
        <v>98</v>
      </c>
      <c r="X24" s="9">
        <v>99</v>
      </c>
      <c r="Z24" s="9">
        <v>94</v>
      </c>
      <c r="AA24" s="9">
        <v>95</v>
      </c>
      <c r="AC24" s="9">
        <v>96</v>
      </c>
      <c r="AD24" s="9">
        <v>88</v>
      </c>
      <c r="AF24" s="9">
        <v>92</v>
      </c>
      <c r="AG24" s="9">
        <v>105</v>
      </c>
      <c r="AI24" s="9">
        <v>103</v>
      </c>
      <c r="AJ24" s="9">
        <v>91</v>
      </c>
      <c r="AL24" s="9">
        <v>96</v>
      </c>
      <c r="AM24" s="9">
        <v>105</v>
      </c>
      <c r="AO24" s="9">
        <v>101</v>
      </c>
      <c r="AP24" s="9">
        <v>97</v>
      </c>
      <c r="AR24" s="9">
        <v>94</v>
      </c>
      <c r="AS24" s="9">
        <v>98</v>
      </c>
    </row>
    <row r="25" spans="1:45" x14ac:dyDescent="0.3">
      <c r="A25" s="7" t="s">
        <v>23</v>
      </c>
      <c r="B25" s="9">
        <v>111</v>
      </c>
      <c r="C25" s="9">
        <v>103</v>
      </c>
      <c r="E25" s="9">
        <v>100</v>
      </c>
      <c r="F25" s="9">
        <v>118</v>
      </c>
      <c r="H25" s="9">
        <v>98</v>
      </c>
      <c r="I25" s="9">
        <v>89</v>
      </c>
      <c r="K25" s="9">
        <v>111</v>
      </c>
      <c r="L25" s="9">
        <v>98</v>
      </c>
      <c r="N25" s="9">
        <v>104</v>
      </c>
      <c r="O25" s="9">
        <v>118</v>
      </c>
      <c r="Q25" s="9">
        <v>103</v>
      </c>
      <c r="R25" s="9">
        <v>108</v>
      </c>
      <c r="T25" s="9">
        <v>113</v>
      </c>
      <c r="U25" s="9">
        <v>108</v>
      </c>
      <c r="W25" s="9">
        <v>101</v>
      </c>
      <c r="X25" s="9">
        <v>102</v>
      </c>
      <c r="Z25" s="9">
        <v>98</v>
      </c>
      <c r="AA25" s="9">
        <v>99</v>
      </c>
      <c r="AC25" s="9">
        <v>100</v>
      </c>
      <c r="AD25" s="9">
        <v>92</v>
      </c>
      <c r="AF25" s="9">
        <v>95</v>
      </c>
      <c r="AG25" s="9">
        <v>109</v>
      </c>
      <c r="AI25" s="9">
        <v>106</v>
      </c>
      <c r="AJ25" s="9">
        <v>94</v>
      </c>
      <c r="AL25" s="9">
        <v>99</v>
      </c>
      <c r="AM25" s="9">
        <v>109</v>
      </c>
      <c r="AO25" s="9">
        <v>104</v>
      </c>
      <c r="AP25" s="9">
        <v>101</v>
      </c>
      <c r="AR25" s="9">
        <v>97</v>
      </c>
      <c r="AS25" s="9">
        <v>103</v>
      </c>
    </row>
    <row r="26" spans="1:45" x14ac:dyDescent="0.3">
      <c r="A26" s="7" t="s">
        <v>24</v>
      </c>
      <c r="B26" s="9">
        <v>116</v>
      </c>
      <c r="C26" s="9">
        <v>109</v>
      </c>
      <c r="E26" s="9">
        <v>106</v>
      </c>
      <c r="F26" s="9">
        <v>124</v>
      </c>
      <c r="H26" s="9">
        <v>103</v>
      </c>
      <c r="I26" s="9">
        <v>94</v>
      </c>
      <c r="K26" s="9">
        <v>117</v>
      </c>
      <c r="L26" s="9">
        <v>105</v>
      </c>
      <c r="N26" s="9">
        <v>109</v>
      </c>
      <c r="O26" s="9">
        <v>123</v>
      </c>
      <c r="Q26" s="9">
        <v>107</v>
      </c>
      <c r="R26" s="9">
        <v>114</v>
      </c>
      <c r="T26" s="9">
        <v>119</v>
      </c>
      <c r="U26" s="9">
        <v>114</v>
      </c>
      <c r="W26" s="9">
        <v>106</v>
      </c>
      <c r="X26" s="9">
        <v>108</v>
      </c>
      <c r="Z26" s="9">
        <v>102</v>
      </c>
      <c r="AA26" s="9">
        <v>106</v>
      </c>
      <c r="AC26" s="9">
        <v>104</v>
      </c>
      <c r="AD26" s="9">
        <v>99</v>
      </c>
      <c r="AF26" s="9">
        <v>100</v>
      </c>
      <c r="AG26" s="9">
        <v>116</v>
      </c>
      <c r="AI26" s="9">
        <v>112</v>
      </c>
      <c r="AJ26" s="9">
        <v>99</v>
      </c>
      <c r="AL26" s="9">
        <v>104</v>
      </c>
      <c r="AM26" s="9">
        <v>114</v>
      </c>
      <c r="AO26" s="9">
        <v>110</v>
      </c>
      <c r="AP26" s="9">
        <v>106</v>
      </c>
      <c r="AR26" s="9">
        <v>102</v>
      </c>
      <c r="AS26" s="9">
        <v>109</v>
      </c>
    </row>
  </sheetData>
  <mergeCells count="15"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AO2:AP2"/>
    <mergeCell ref="AR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2023-09-10T19:26:30Z</dcterms:created>
  <dcterms:modified xsi:type="dcterms:W3CDTF">2023-09-10T20:27:47Z</dcterms:modified>
</cp:coreProperties>
</file>