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portPredictifier\main\SportPredictifier\test\2022MLRValidation\ScoreTables\"/>
    </mc:Choice>
  </mc:AlternateContent>
  <xr:revisionPtr revIDLastSave="0" documentId="13_ncr:1_{495D11A8-D260-4DD0-A4DF-96C46BAFB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erages" sheetId="14" r:id="rId1"/>
    <sheet name="ATL" sheetId="1" r:id="rId2"/>
    <sheet name="AUS" sheetId="2" r:id="rId3"/>
    <sheet name="DAL" sheetId="3" r:id="rId4"/>
    <sheet name="HOU" sheetId="4" r:id="rId5"/>
    <sheet name="LA" sheetId="5" r:id="rId6"/>
    <sheet name="NE" sheetId="6" r:id="rId7"/>
    <sheet name="NOLA" sheetId="7" r:id="rId8"/>
    <sheet name="OGDC" sheetId="8" r:id="rId9"/>
    <sheet name="RUNY" sheetId="9" r:id="rId10"/>
    <sheet name="SD" sheetId="10" r:id="rId11"/>
    <sheet name="SEA" sheetId="11" r:id="rId12"/>
    <sheet name="TOR" sheetId="12" r:id="rId13"/>
    <sheet name="UTAH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4" l="1"/>
  <c r="B26" i="14"/>
  <c r="C25" i="14"/>
  <c r="B25" i="14"/>
  <c r="C22" i="14"/>
  <c r="B22" i="14"/>
  <c r="B21" i="14"/>
  <c r="B23" i="14" s="1"/>
  <c r="F18" i="14"/>
  <c r="F17" i="14"/>
  <c r="C23" i="14"/>
  <c r="C21" i="14"/>
  <c r="C19" i="14"/>
  <c r="B19" i="14"/>
  <c r="C18" i="14"/>
  <c r="B18" i="14"/>
  <c r="C17" i="14"/>
  <c r="B17" i="14"/>
  <c r="U3" i="9"/>
  <c r="V3" i="9"/>
  <c r="U4" i="9"/>
  <c r="V4" i="9"/>
  <c r="U5" i="9"/>
  <c r="V5" i="9"/>
  <c r="U6" i="9"/>
  <c r="V6" i="9"/>
  <c r="U7" i="9"/>
  <c r="V7" i="9"/>
  <c r="U8" i="9"/>
  <c r="V8" i="9"/>
  <c r="U9" i="9"/>
  <c r="V9" i="9"/>
  <c r="U10" i="9"/>
  <c r="V10" i="9"/>
  <c r="U11" i="9"/>
  <c r="V11" i="9"/>
  <c r="U12" i="9"/>
  <c r="V12" i="9"/>
  <c r="U13" i="9"/>
  <c r="V13" i="9"/>
  <c r="U14" i="9"/>
  <c r="V14" i="9"/>
  <c r="U15" i="9"/>
  <c r="V15" i="9"/>
  <c r="U16" i="9"/>
  <c r="V16" i="9"/>
  <c r="U17" i="9"/>
  <c r="V17" i="9"/>
  <c r="U18" i="9"/>
  <c r="V18" i="9"/>
  <c r="U19" i="9"/>
  <c r="V19" i="9"/>
  <c r="V2" i="9"/>
  <c r="U2" i="9"/>
  <c r="U3" i="11"/>
  <c r="V3" i="11"/>
  <c r="U4" i="11"/>
  <c r="V4" i="11"/>
  <c r="U5" i="11"/>
  <c r="V5" i="11"/>
  <c r="U6" i="11"/>
  <c r="V6" i="11"/>
  <c r="U7" i="11"/>
  <c r="V7" i="11"/>
  <c r="U8" i="11"/>
  <c r="V8" i="11"/>
  <c r="U9" i="11"/>
  <c r="V9" i="11"/>
  <c r="U10" i="11"/>
  <c r="V10" i="11"/>
  <c r="U11" i="11"/>
  <c r="V11" i="11"/>
  <c r="U12" i="11"/>
  <c r="V12" i="11"/>
  <c r="U13" i="11"/>
  <c r="V13" i="11"/>
  <c r="U14" i="11"/>
  <c r="V14" i="11"/>
  <c r="U15" i="11"/>
  <c r="V15" i="11"/>
  <c r="U16" i="11"/>
  <c r="V16" i="11"/>
  <c r="U17" i="11"/>
  <c r="V17" i="11"/>
  <c r="U18" i="11"/>
  <c r="V18" i="11"/>
  <c r="U19" i="11"/>
  <c r="V19" i="11"/>
  <c r="V2" i="11"/>
  <c r="U2" i="11"/>
  <c r="M3" i="13"/>
  <c r="N3" i="13"/>
  <c r="O3" i="13"/>
  <c r="P3" i="13"/>
  <c r="Q3" i="13"/>
  <c r="R3" i="13"/>
  <c r="S3" i="13"/>
  <c r="T3" i="13"/>
  <c r="M4" i="13"/>
  <c r="N4" i="13"/>
  <c r="O4" i="13"/>
  <c r="P4" i="13"/>
  <c r="Q4" i="13"/>
  <c r="R4" i="13"/>
  <c r="S4" i="13"/>
  <c r="T4" i="13"/>
  <c r="M5" i="13"/>
  <c r="N5" i="13"/>
  <c r="O5" i="13"/>
  <c r="P5" i="13"/>
  <c r="Q5" i="13"/>
  <c r="R5" i="13"/>
  <c r="S5" i="13"/>
  <c r="T5" i="13"/>
  <c r="M6" i="13"/>
  <c r="N6" i="13"/>
  <c r="O6" i="13"/>
  <c r="P6" i="13"/>
  <c r="Q6" i="13"/>
  <c r="R6" i="13"/>
  <c r="S6" i="13"/>
  <c r="T6" i="13"/>
  <c r="M7" i="13"/>
  <c r="N7" i="13"/>
  <c r="O7" i="13"/>
  <c r="P7" i="13"/>
  <c r="Q7" i="13"/>
  <c r="R7" i="13"/>
  <c r="S7" i="13"/>
  <c r="T7" i="13"/>
  <c r="M8" i="13"/>
  <c r="N8" i="13"/>
  <c r="O8" i="13"/>
  <c r="P8" i="13"/>
  <c r="Q8" i="13"/>
  <c r="R8" i="13"/>
  <c r="S8" i="13"/>
  <c r="T8" i="13"/>
  <c r="M9" i="13"/>
  <c r="N9" i="13"/>
  <c r="O9" i="13"/>
  <c r="P9" i="13"/>
  <c r="Q9" i="13"/>
  <c r="R9" i="13"/>
  <c r="S9" i="13"/>
  <c r="T9" i="13"/>
  <c r="M10" i="13"/>
  <c r="N10" i="13"/>
  <c r="O10" i="13"/>
  <c r="P10" i="13"/>
  <c r="Q10" i="13"/>
  <c r="R10" i="13"/>
  <c r="S10" i="13"/>
  <c r="T10" i="13"/>
  <c r="M11" i="13"/>
  <c r="N11" i="13"/>
  <c r="O11" i="13"/>
  <c r="P11" i="13"/>
  <c r="Q11" i="13"/>
  <c r="R11" i="13"/>
  <c r="S11" i="13"/>
  <c r="T11" i="13"/>
  <c r="M12" i="13"/>
  <c r="N12" i="13"/>
  <c r="O12" i="13"/>
  <c r="P12" i="13"/>
  <c r="Q12" i="13"/>
  <c r="R12" i="13"/>
  <c r="S12" i="13"/>
  <c r="T12" i="13"/>
  <c r="M13" i="13"/>
  <c r="N13" i="13"/>
  <c r="O13" i="13"/>
  <c r="P13" i="13"/>
  <c r="Q13" i="13"/>
  <c r="R13" i="13"/>
  <c r="S13" i="13"/>
  <c r="T13" i="13"/>
  <c r="M14" i="13"/>
  <c r="N14" i="13"/>
  <c r="O14" i="13"/>
  <c r="P14" i="13"/>
  <c r="Q14" i="13"/>
  <c r="R14" i="13"/>
  <c r="S14" i="13"/>
  <c r="T14" i="13"/>
  <c r="M15" i="13"/>
  <c r="N15" i="13"/>
  <c r="O15" i="13"/>
  <c r="P15" i="13"/>
  <c r="Q15" i="13"/>
  <c r="R15" i="13"/>
  <c r="S15" i="13"/>
  <c r="T15" i="13"/>
  <c r="M16" i="13"/>
  <c r="N16" i="13"/>
  <c r="O16" i="13"/>
  <c r="P16" i="13"/>
  <c r="Q16" i="13"/>
  <c r="R16" i="13"/>
  <c r="S16" i="13"/>
  <c r="T16" i="13"/>
  <c r="M17" i="13"/>
  <c r="N17" i="13"/>
  <c r="O17" i="13"/>
  <c r="P17" i="13"/>
  <c r="Q17" i="13"/>
  <c r="R17" i="13"/>
  <c r="S17" i="13"/>
  <c r="T17" i="13"/>
  <c r="M3" i="12"/>
  <c r="N3" i="12"/>
  <c r="O3" i="12"/>
  <c r="P3" i="12"/>
  <c r="Q3" i="12"/>
  <c r="R3" i="12"/>
  <c r="S3" i="12"/>
  <c r="T3" i="12"/>
  <c r="M4" i="12"/>
  <c r="N4" i="12"/>
  <c r="O4" i="12"/>
  <c r="P4" i="12"/>
  <c r="Q4" i="12"/>
  <c r="R4" i="12"/>
  <c r="S4" i="12"/>
  <c r="T4" i="12"/>
  <c r="M5" i="12"/>
  <c r="N5" i="12"/>
  <c r="O5" i="12"/>
  <c r="P5" i="12"/>
  <c r="Q5" i="12"/>
  <c r="R5" i="12"/>
  <c r="S5" i="12"/>
  <c r="T5" i="12"/>
  <c r="M6" i="12"/>
  <c r="N6" i="12"/>
  <c r="O6" i="12"/>
  <c r="P6" i="12"/>
  <c r="Q6" i="12"/>
  <c r="R6" i="12"/>
  <c r="S6" i="12"/>
  <c r="T6" i="12"/>
  <c r="M7" i="12"/>
  <c r="N7" i="12"/>
  <c r="O7" i="12"/>
  <c r="P7" i="12"/>
  <c r="Q7" i="12"/>
  <c r="R7" i="12"/>
  <c r="S7" i="12"/>
  <c r="T7" i="12"/>
  <c r="M8" i="12"/>
  <c r="N8" i="12"/>
  <c r="O8" i="12"/>
  <c r="P8" i="12"/>
  <c r="Q8" i="12"/>
  <c r="R8" i="12"/>
  <c r="S8" i="12"/>
  <c r="T8" i="12"/>
  <c r="M9" i="12"/>
  <c r="N9" i="12"/>
  <c r="O9" i="12"/>
  <c r="P9" i="12"/>
  <c r="Q9" i="12"/>
  <c r="R9" i="12"/>
  <c r="S9" i="12"/>
  <c r="T9" i="12"/>
  <c r="M10" i="12"/>
  <c r="N10" i="12"/>
  <c r="O10" i="12"/>
  <c r="P10" i="12"/>
  <c r="Q10" i="12"/>
  <c r="R10" i="12"/>
  <c r="S10" i="12"/>
  <c r="T10" i="12"/>
  <c r="M11" i="12"/>
  <c r="N11" i="12"/>
  <c r="O11" i="12"/>
  <c r="P11" i="12"/>
  <c r="Q11" i="12"/>
  <c r="R11" i="12"/>
  <c r="S11" i="12"/>
  <c r="T11" i="12"/>
  <c r="M12" i="12"/>
  <c r="N12" i="12"/>
  <c r="O12" i="12"/>
  <c r="P12" i="12"/>
  <c r="Q12" i="12"/>
  <c r="R12" i="12"/>
  <c r="S12" i="12"/>
  <c r="T12" i="12"/>
  <c r="M13" i="12"/>
  <c r="N13" i="12"/>
  <c r="O13" i="12"/>
  <c r="P13" i="12"/>
  <c r="Q13" i="12"/>
  <c r="R13" i="12"/>
  <c r="S13" i="12"/>
  <c r="T13" i="12"/>
  <c r="M14" i="12"/>
  <c r="N14" i="12"/>
  <c r="O14" i="12"/>
  <c r="P14" i="12"/>
  <c r="Q14" i="12"/>
  <c r="R14" i="12"/>
  <c r="S14" i="12"/>
  <c r="T14" i="12"/>
  <c r="M15" i="12"/>
  <c r="N15" i="12"/>
  <c r="O15" i="12"/>
  <c r="P15" i="12"/>
  <c r="Q15" i="12"/>
  <c r="R15" i="12"/>
  <c r="S15" i="12"/>
  <c r="T15" i="12"/>
  <c r="M16" i="12"/>
  <c r="N16" i="12"/>
  <c r="O16" i="12"/>
  <c r="P16" i="12"/>
  <c r="Q16" i="12"/>
  <c r="R16" i="12"/>
  <c r="S16" i="12"/>
  <c r="T16" i="12"/>
  <c r="M17" i="12"/>
  <c r="N17" i="12"/>
  <c r="O17" i="12"/>
  <c r="P17" i="12"/>
  <c r="Q17" i="12"/>
  <c r="R17" i="12"/>
  <c r="S17" i="12"/>
  <c r="T17" i="12"/>
  <c r="M3" i="11"/>
  <c r="N3" i="11"/>
  <c r="O3" i="11"/>
  <c r="P3" i="11"/>
  <c r="Q3" i="11"/>
  <c r="R3" i="11"/>
  <c r="S3" i="11"/>
  <c r="T3" i="11"/>
  <c r="M4" i="11"/>
  <c r="N4" i="11"/>
  <c r="O4" i="11"/>
  <c r="P4" i="11"/>
  <c r="Q4" i="11"/>
  <c r="R4" i="11"/>
  <c r="S4" i="11"/>
  <c r="T4" i="11"/>
  <c r="M5" i="11"/>
  <c r="N5" i="11"/>
  <c r="O5" i="11"/>
  <c r="P5" i="11"/>
  <c r="Q5" i="11"/>
  <c r="R5" i="11"/>
  <c r="S5" i="11"/>
  <c r="T5" i="11"/>
  <c r="M6" i="11"/>
  <c r="N6" i="11"/>
  <c r="O6" i="11"/>
  <c r="P6" i="11"/>
  <c r="Q6" i="11"/>
  <c r="R6" i="11"/>
  <c r="S6" i="11"/>
  <c r="T6" i="11"/>
  <c r="M7" i="11"/>
  <c r="N7" i="11"/>
  <c r="O7" i="11"/>
  <c r="P7" i="11"/>
  <c r="Q7" i="11"/>
  <c r="R7" i="11"/>
  <c r="S7" i="11"/>
  <c r="T7" i="11"/>
  <c r="M8" i="11"/>
  <c r="N8" i="11"/>
  <c r="O8" i="11"/>
  <c r="P8" i="11"/>
  <c r="Q8" i="11"/>
  <c r="R8" i="11"/>
  <c r="S8" i="11"/>
  <c r="T8" i="11"/>
  <c r="M9" i="11"/>
  <c r="N9" i="11"/>
  <c r="O9" i="11"/>
  <c r="P9" i="11"/>
  <c r="Q9" i="11"/>
  <c r="R9" i="11"/>
  <c r="S9" i="11"/>
  <c r="T9" i="11"/>
  <c r="M10" i="11"/>
  <c r="N10" i="11"/>
  <c r="O10" i="11"/>
  <c r="P10" i="11"/>
  <c r="Q10" i="11"/>
  <c r="R10" i="11"/>
  <c r="S10" i="11"/>
  <c r="T10" i="11"/>
  <c r="M11" i="11"/>
  <c r="N11" i="11"/>
  <c r="O11" i="11"/>
  <c r="P11" i="11"/>
  <c r="Q11" i="11"/>
  <c r="R11" i="11"/>
  <c r="S11" i="11"/>
  <c r="T11" i="11"/>
  <c r="M12" i="11"/>
  <c r="N12" i="11"/>
  <c r="O12" i="11"/>
  <c r="P12" i="11"/>
  <c r="Q12" i="11"/>
  <c r="R12" i="11"/>
  <c r="S12" i="11"/>
  <c r="T12" i="11"/>
  <c r="M13" i="11"/>
  <c r="N13" i="11"/>
  <c r="O13" i="11"/>
  <c r="P13" i="11"/>
  <c r="Q13" i="11"/>
  <c r="R13" i="11"/>
  <c r="S13" i="11"/>
  <c r="T13" i="11"/>
  <c r="M14" i="11"/>
  <c r="N14" i="11"/>
  <c r="O14" i="11"/>
  <c r="P14" i="11"/>
  <c r="Q14" i="11"/>
  <c r="R14" i="11"/>
  <c r="S14" i="11"/>
  <c r="T14" i="11"/>
  <c r="M15" i="11"/>
  <c r="N15" i="11"/>
  <c r="O15" i="11"/>
  <c r="P15" i="11"/>
  <c r="Q15" i="11"/>
  <c r="R15" i="11"/>
  <c r="S15" i="11"/>
  <c r="T15" i="11"/>
  <c r="M16" i="11"/>
  <c r="N16" i="11"/>
  <c r="O16" i="11"/>
  <c r="P16" i="11"/>
  <c r="Q16" i="11"/>
  <c r="R16" i="11"/>
  <c r="S16" i="11"/>
  <c r="T16" i="11"/>
  <c r="M17" i="11"/>
  <c r="N17" i="11"/>
  <c r="O17" i="11"/>
  <c r="P17" i="11"/>
  <c r="Q17" i="11"/>
  <c r="R17" i="11"/>
  <c r="S17" i="11"/>
  <c r="T17" i="11"/>
  <c r="M18" i="11"/>
  <c r="N18" i="11"/>
  <c r="O18" i="11"/>
  <c r="P18" i="11"/>
  <c r="Q18" i="11"/>
  <c r="R18" i="11"/>
  <c r="S18" i="11"/>
  <c r="T18" i="11"/>
  <c r="M19" i="11"/>
  <c r="N19" i="11"/>
  <c r="O19" i="11"/>
  <c r="P19" i="11"/>
  <c r="Q19" i="11"/>
  <c r="R19" i="11"/>
  <c r="S19" i="11"/>
  <c r="T19" i="11"/>
  <c r="M3" i="10"/>
  <c r="N3" i="10"/>
  <c r="O3" i="10"/>
  <c r="P3" i="10"/>
  <c r="Q3" i="10"/>
  <c r="R3" i="10"/>
  <c r="S3" i="10"/>
  <c r="T3" i="10"/>
  <c r="M4" i="10"/>
  <c r="N4" i="10"/>
  <c r="O4" i="10"/>
  <c r="P4" i="10"/>
  <c r="Q4" i="10"/>
  <c r="R4" i="10"/>
  <c r="S4" i="10"/>
  <c r="T4" i="10"/>
  <c r="M5" i="10"/>
  <c r="N5" i="10"/>
  <c r="O5" i="10"/>
  <c r="P5" i="10"/>
  <c r="Q5" i="10"/>
  <c r="R5" i="10"/>
  <c r="S5" i="10"/>
  <c r="T5" i="10"/>
  <c r="M6" i="10"/>
  <c r="N6" i="10"/>
  <c r="O6" i="10"/>
  <c r="P6" i="10"/>
  <c r="Q6" i="10"/>
  <c r="R6" i="10"/>
  <c r="S6" i="10"/>
  <c r="T6" i="10"/>
  <c r="M7" i="10"/>
  <c r="N7" i="10"/>
  <c r="O7" i="10"/>
  <c r="P7" i="10"/>
  <c r="Q7" i="10"/>
  <c r="R7" i="10"/>
  <c r="S7" i="10"/>
  <c r="T7" i="10"/>
  <c r="M8" i="10"/>
  <c r="N8" i="10"/>
  <c r="O8" i="10"/>
  <c r="P8" i="10"/>
  <c r="Q8" i="10"/>
  <c r="R8" i="10"/>
  <c r="S8" i="10"/>
  <c r="T8" i="10"/>
  <c r="M9" i="10"/>
  <c r="N9" i="10"/>
  <c r="O9" i="10"/>
  <c r="P9" i="10"/>
  <c r="Q9" i="10"/>
  <c r="R9" i="10"/>
  <c r="S9" i="10"/>
  <c r="T9" i="10"/>
  <c r="M10" i="10"/>
  <c r="N10" i="10"/>
  <c r="O10" i="10"/>
  <c r="P10" i="10"/>
  <c r="Q10" i="10"/>
  <c r="R10" i="10"/>
  <c r="S10" i="10"/>
  <c r="T10" i="10"/>
  <c r="M11" i="10"/>
  <c r="N11" i="10"/>
  <c r="O11" i="10"/>
  <c r="P11" i="10"/>
  <c r="Q11" i="10"/>
  <c r="R11" i="10"/>
  <c r="S11" i="10"/>
  <c r="T11" i="10"/>
  <c r="M12" i="10"/>
  <c r="N12" i="10"/>
  <c r="O12" i="10"/>
  <c r="P12" i="10"/>
  <c r="Q12" i="10"/>
  <c r="R12" i="10"/>
  <c r="S12" i="10"/>
  <c r="T12" i="10"/>
  <c r="M13" i="10"/>
  <c r="N13" i="10"/>
  <c r="O13" i="10"/>
  <c r="P13" i="10"/>
  <c r="Q13" i="10"/>
  <c r="R13" i="10"/>
  <c r="S13" i="10"/>
  <c r="T13" i="10"/>
  <c r="M14" i="10"/>
  <c r="N14" i="10"/>
  <c r="O14" i="10"/>
  <c r="P14" i="10"/>
  <c r="Q14" i="10"/>
  <c r="R14" i="10"/>
  <c r="S14" i="10"/>
  <c r="T14" i="10"/>
  <c r="M15" i="10"/>
  <c r="N15" i="10"/>
  <c r="O15" i="10"/>
  <c r="P15" i="10"/>
  <c r="Q15" i="10"/>
  <c r="R15" i="10"/>
  <c r="S15" i="10"/>
  <c r="T15" i="10"/>
  <c r="M16" i="10"/>
  <c r="N16" i="10"/>
  <c r="O16" i="10"/>
  <c r="P16" i="10"/>
  <c r="Q16" i="10"/>
  <c r="R16" i="10"/>
  <c r="S16" i="10"/>
  <c r="T16" i="10"/>
  <c r="M17" i="10"/>
  <c r="N17" i="10"/>
  <c r="O17" i="10"/>
  <c r="P17" i="10"/>
  <c r="Q17" i="10"/>
  <c r="R17" i="10"/>
  <c r="S17" i="10"/>
  <c r="T17" i="10"/>
  <c r="M18" i="10"/>
  <c r="N18" i="10"/>
  <c r="O18" i="10"/>
  <c r="P18" i="10"/>
  <c r="Q18" i="10"/>
  <c r="R18" i="10"/>
  <c r="S18" i="10"/>
  <c r="T18" i="10"/>
  <c r="M3" i="9"/>
  <c r="N3" i="9"/>
  <c r="O3" i="9"/>
  <c r="P3" i="9"/>
  <c r="Q3" i="9"/>
  <c r="R3" i="9"/>
  <c r="S3" i="9"/>
  <c r="T3" i="9"/>
  <c r="M4" i="9"/>
  <c r="N4" i="9"/>
  <c r="O4" i="9"/>
  <c r="P4" i="9"/>
  <c r="Q4" i="9"/>
  <c r="R4" i="9"/>
  <c r="S4" i="9"/>
  <c r="T4" i="9"/>
  <c r="M5" i="9"/>
  <c r="N5" i="9"/>
  <c r="O5" i="9"/>
  <c r="P5" i="9"/>
  <c r="Q5" i="9"/>
  <c r="R5" i="9"/>
  <c r="S5" i="9"/>
  <c r="T5" i="9"/>
  <c r="M6" i="9"/>
  <c r="N6" i="9"/>
  <c r="O6" i="9"/>
  <c r="P6" i="9"/>
  <c r="Q6" i="9"/>
  <c r="R6" i="9"/>
  <c r="S6" i="9"/>
  <c r="T6" i="9"/>
  <c r="M7" i="9"/>
  <c r="N7" i="9"/>
  <c r="O7" i="9"/>
  <c r="P7" i="9"/>
  <c r="Q7" i="9"/>
  <c r="R7" i="9"/>
  <c r="S7" i="9"/>
  <c r="T7" i="9"/>
  <c r="M8" i="9"/>
  <c r="N8" i="9"/>
  <c r="O8" i="9"/>
  <c r="P8" i="9"/>
  <c r="Q8" i="9"/>
  <c r="R8" i="9"/>
  <c r="S8" i="9"/>
  <c r="T8" i="9"/>
  <c r="M9" i="9"/>
  <c r="N9" i="9"/>
  <c r="O9" i="9"/>
  <c r="P9" i="9"/>
  <c r="Q9" i="9"/>
  <c r="R9" i="9"/>
  <c r="S9" i="9"/>
  <c r="T9" i="9"/>
  <c r="M10" i="9"/>
  <c r="N10" i="9"/>
  <c r="O10" i="9"/>
  <c r="P10" i="9"/>
  <c r="Q10" i="9"/>
  <c r="R10" i="9"/>
  <c r="S10" i="9"/>
  <c r="T10" i="9"/>
  <c r="M11" i="9"/>
  <c r="N11" i="9"/>
  <c r="O11" i="9"/>
  <c r="P11" i="9"/>
  <c r="Q11" i="9"/>
  <c r="R11" i="9"/>
  <c r="S11" i="9"/>
  <c r="T11" i="9"/>
  <c r="M12" i="9"/>
  <c r="N12" i="9"/>
  <c r="O12" i="9"/>
  <c r="P12" i="9"/>
  <c r="Q12" i="9"/>
  <c r="R12" i="9"/>
  <c r="S12" i="9"/>
  <c r="T12" i="9"/>
  <c r="M13" i="9"/>
  <c r="N13" i="9"/>
  <c r="O13" i="9"/>
  <c r="P13" i="9"/>
  <c r="Q13" i="9"/>
  <c r="R13" i="9"/>
  <c r="S13" i="9"/>
  <c r="T13" i="9"/>
  <c r="M14" i="9"/>
  <c r="N14" i="9"/>
  <c r="O14" i="9"/>
  <c r="P14" i="9"/>
  <c r="Q14" i="9"/>
  <c r="R14" i="9"/>
  <c r="S14" i="9"/>
  <c r="T14" i="9"/>
  <c r="M15" i="9"/>
  <c r="N15" i="9"/>
  <c r="O15" i="9"/>
  <c r="P15" i="9"/>
  <c r="Q15" i="9"/>
  <c r="R15" i="9"/>
  <c r="S15" i="9"/>
  <c r="T15" i="9"/>
  <c r="M16" i="9"/>
  <c r="N16" i="9"/>
  <c r="O16" i="9"/>
  <c r="P16" i="9"/>
  <c r="Q16" i="9"/>
  <c r="R16" i="9"/>
  <c r="S16" i="9"/>
  <c r="T16" i="9"/>
  <c r="M17" i="9"/>
  <c r="N17" i="9"/>
  <c r="O17" i="9"/>
  <c r="P17" i="9"/>
  <c r="Q17" i="9"/>
  <c r="R17" i="9"/>
  <c r="S17" i="9"/>
  <c r="T17" i="9"/>
  <c r="M18" i="9"/>
  <c r="N18" i="9"/>
  <c r="O18" i="9"/>
  <c r="P18" i="9"/>
  <c r="Q18" i="9"/>
  <c r="R18" i="9"/>
  <c r="S18" i="9"/>
  <c r="T18" i="9"/>
  <c r="M19" i="9"/>
  <c r="N19" i="9"/>
  <c r="O19" i="9"/>
  <c r="P19" i="9"/>
  <c r="Q19" i="9"/>
  <c r="R19" i="9"/>
  <c r="S19" i="9"/>
  <c r="T19" i="9"/>
  <c r="M3" i="8"/>
  <c r="N3" i="8"/>
  <c r="O3" i="8"/>
  <c r="P3" i="8"/>
  <c r="Q3" i="8"/>
  <c r="R3" i="8"/>
  <c r="S3" i="8"/>
  <c r="T3" i="8"/>
  <c r="M4" i="8"/>
  <c r="N4" i="8"/>
  <c r="O4" i="8"/>
  <c r="P4" i="8"/>
  <c r="Q4" i="8"/>
  <c r="R4" i="8"/>
  <c r="S4" i="8"/>
  <c r="T4" i="8"/>
  <c r="M5" i="8"/>
  <c r="N5" i="8"/>
  <c r="O5" i="8"/>
  <c r="P5" i="8"/>
  <c r="Q5" i="8"/>
  <c r="R5" i="8"/>
  <c r="S5" i="8"/>
  <c r="T5" i="8"/>
  <c r="M6" i="8"/>
  <c r="N6" i="8"/>
  <c r="O6" i="8"/>
  <c r="P6" i="8"/>
  <c r="Q6" i="8"/>
  <c r="R6" i="8"/>
  <c r="S6" i="8"/>
  <c r="T6" i="8"/>
  <c r="M7" i="8"/>
  <c r="N7" i="8"/>
  <c r="O7" i="8"/>
  <c r="P7" i="8"/>
  <c r="Q7" i="8"/>
  <c r="R7" i="8"/>
  <c r="S7" i="8"/>
  <c r="T7" i="8"/>
  <c r="M8" i="8"/>
  <c r="N8" i="8"/>
  <c r="O8" i="8"/>
  <c r="P8" i="8"/>
  <c r="Q8" i="8"/>
  <c r="R8" i="8"/>
  <c r="S8" i="8"/>
  <c r="T8" i="8"/>
  <c r="M9" i="8"/>
  <c r="N9" i="8"/>
  <c r="O9" i="8"/>
  <c r="P9" i="8"/>
  <c r="Q9" i="8"/>
  <c r="R9" i="8"/>
  <c r="S9" i="8"/>
  <c r="T9" i="8"/>
  <c r="M10" i="8"/>
  <c r="N10" i="8"/>
  <c r="O10" i="8"/>
  <c r="P10" i="8"/>
  <c r="Q10" i="8"/>
  <c r="R10" i="8"/>
  <c r="S10" i="8"/>
  <c r="T10" i="8"/>
  <c r="M11" i="8"/>
  <c r="N11" i="8"/>
  <c r="O11" i="8"/>
  <c r="P11" i="8"/>
  <c r="Q11" i="8"/>
  <c r="R11" i="8"/>
  <c r="S11" i="8"/>
  <c r="T11" i="8"/>
  <c r="M12" i="8"/>
  <c r="N12" i="8"/>
  <c r="O12" i="8"/>
  <c r="P12" i="8"/>
  <c r="Q12" i="8"/>
  <c r="R12" i="8"/>
  <c r="S12" i="8"/>
  <c r="T12" i="8"/>
  <c r="M13" i="8"/>
  <c r="N13" i="8"/>
  <c r="O13" i="8"/>
  <c r="P13" i="8"/>
  <c r="Q13" i="8"/>
  <c r="R13" i="8"/>
  <c r="S13" i="8"/>
  <c r="T13" i="8"/>
  <c r="M14" i="8"/>
  <c r="N14" i="8"/>
  <c r="O14" i="8"/>
  <c r="P14" i="8"/>
  <c r="Q14" i="8"/>
  <c r="R14" i="8"/>
  <c r="S14" i="8"/>
  <c r="T14" i="8"/>
  <c r="M15" i="8"/>
  <c r="N15" i="8"/>
  <c r="O15" i="8"/>
  <c r="P15" i="8"/>
  <c r="Q15" i="8"/>
  <c r="R15" i="8"/>
  <c r="S15" i="8"/>
  <c r="T15" i="8"/>
  <c r="M16" i="8"/>
  <c r="N16" i="8"/>
  <c r="O16" i="8"/>
  <c r="P16" i="8"/>
  <c r="Q16" i="8"/>
  <c r="R16" i="8"/>
  <c r="S16" i="8"/>
  <c r="T16" i="8"/>
  <c r="M17" i="8"/>
  <c r="N17" i="8"/>
  <c r="O17" i="8"/>
  <c r="P17" i="8"/>
  <c r="Q17" i="8"/>
  <c r="R17" i="8"/>
  <c r="S17" i="8"/>
  <c r="T17" i="8"/>
  <c r="M3" i="7"/>
  <c r="N3" i="7"/>
  <c r="O3" i="7"/>
  <c r="P3" i="7"/>
  <c r="Q3" i="7"/>
  <c r="R3" i="7"/>
  <c r="S3" i="7"/>
  <c r="T3" i="7"/>
  <c r="M4" i="7"/>
  <c r="N4" i="7"/>
  <c r="O4" i="7"/>
  <c r="P4" i="7"/>
  <c r="Q4" i="7"/>
  <c r="R4" i="7"/>
  <c r="S4" i="7"/>
  <c r="T4" i="7"/>
  <c r="M5" i="7"/>
  <c r="N5" i="7"/>
  <c r="O5" i="7"/>
  <c r="P5" i="7"/>
  <c r="Q5" i="7"/>
  <c r="R5" i="7"/>
  <c r="S5" i="7"/>
  <c r="T5" i="7"/>
  <c r="M6" i="7"/>
  <c r="N6" i="7"/>
  <c r="O6" i="7"/>
  <c r="P6" i="7"/>
  <c r="Q6" i="7"/>
  <c r="R6" i="7"/>
  <c r="S6" i="7"/>
  <c r="T6" i="7"/>
  <c r="M7" i="7"/>
  <c r="N7" i="7"/>
  <c r="O7" i="7"/>
  <c r="P7" i="7"/>
  <c r="Q7" i="7"/>
  <c r="R7" i="7"/>
  <c r="S7" i="7"/>
  <c r="T7" i="7"/>
  <c r="M8" i="7"/>
  <c r="N8" i="7"/>
  <c r="O8" i="7"/>
  <c r="P8" i="7"/>
  <c r="Q8" i="7"/>
  <c r="R8" i="7"/>
  <c r="S8" i="7"/>
  <c r="T8" i="7"/>
  <c r="M9" i="7"/>
  <c r="N9" i="7"/>
  <c r="O9" i="7"/>
  <c r="P9" i="7"/>
  <c r="Q9" i="7"/>
  <c r="R9" i="7"/>
  <c r="S9" i="7"/>
  <c r="T9" i="7"/>
  <c r="M10" i="7"/>
  <c r="N10" i="7"/>
  <c r="O10" i="7"/>
  <c r="P10" i="7"/>
  <c r="Q10" i="7"/>
  <c r="R10" i="7"/>
  <c r="S10" i="7"/>
  <c r="T10" i="7"/>
  <c r="M11" i="7"/>
  <c r="N11" i="7"/>
  <c r="O11" i="7"/>
  <c r="P11" i="7"/>
  <c r="Q11" i="7"/>
  <c r="R11" i="7"/>
  <c r="S11" i="7"/>
  <c r="T11" i="7"/>
  <c r="M12" i="7"/>
  <c r="N12" i="7"/>
  <c r="O12" i="7"/>
  <c r="P12" i="7"/>
  <c r="Q12" i="7"/>
  <c r="R12" i="7"/>
  <c r="S12" i="7"/>
  <c r="T12" i="7"/>
  <c r="M13" i="7"/>
  <c r="N13" i="7"/>
  <c r="O13" i="7"/>
  <c r="P13" i="7"/>
  <c r="Q13" i="7"/>
  <c r="R13" i="7"/>
  <c r="S13" i="7"/>
  <c r="T13" i="7"/>
  <c r="M14" i="7"/>
  <c r="N14" i="7"/>
  <c r="O14" i="7"/>
  <c r="P14" i="7"/>
  <c r="Q14" i="7"/>
  <c r="R14" i="7"/>
  <c r="S14" i="7"/>
  <c r="T14" i="7"/>
  <c r="M15" i="7"/>
  <c r="N15" i="7"/>
  <c r="O15" i="7"/>
  <c r="P15" i="7"/>
  <c r="Q15" i="7"/>
  <c r="R15" i="7"/>
  <c r="S15" i="7"/>
  <c r="T15" i="7"/>
  <c r="M16" i="7"/>
  <c r="N16" i="7"/>
  <c r="O16" i="7"/>
  <c r="P16" i="7"/>
  <c r="Q16" i="7"/>
  <c r="R16" i="7"/>
  <c r="S16" i="7"/>
  <c r="T16" i="7"/>
  <c r="M17" i="7"/>
  <c r="N17" i="7"/>
  <c r="O17" i="7"/>
  <c r="P17" i="7"/>
  <c r="Q17" i="7"/>
  <c r="R17" i="7"/>
  <c r="S17" i="7"/>
  <c r="T17" i="7"/>
  <c r="M3" i="6"/>
  <c r="N3" i="6"/>
  <c r="O3" i="6"/>
  <c r="P3" i="6"/>
  <c r="Q3" i="6"/>
  <c r="R3" i="6"/>
  <c r="S3" i="6"/>
  <c r="T3" i="6"/>
  <c r="M4" i="6"/>
  <c r="N4" i="6"/>
  <c r="O4" i="6"/>
  <c r="P4" i="6"/>
  <c r="Q4" i="6"/>
  <c r="R4" i="6"/>
  <c r="S4" i="6"/>
  <c r="T4" i="6"/>
  <c r="M5" i="6"/>
  <c r="N5" i="6"/>
  <c r="O5" i="6"/>
  <c r="P5" i="6"/>
  <c r="Q5" i="6"/>
  <c r="R5" i="6"/>
  <c r="S5" i="6"/>
  <c r="T5" i="6"/>
  <c r="M6" i="6"/>
  <c r="N6" i="6"/>
  <c r="O6" i="6"/>
  <c r="P6" i="6"/>
  <c r="Q6" i="6"/>
  <c r="R6" i="6"/>
  <c r="S6" i="6"/>
  <c r="T6" i="6"/>
  <c r="M7" i="6"/>
  <c r="N7" i="6"/>
  <c r="O7" i="6"/>
  <c r="P7" i="6"/>
  <c r="Q7" i="6"/>
  <c r="R7" i="6"/>
  <c r="S7" i="6"/>
  <c r="T7" i="6"/>
  <c r="M8" i="6"/>
  <c r="N8" i="6"/>
  <c r="O8" i="6"/>
  <c r="P8" i="6"/>
  <c r="Q8" i="6"/>
  <c r="R8" i="6"/>
  <c r="S8" i="6"/>
  <c r="T8" i="6"/>
  <c r="M9" i="6"/>
  <c r="N9" i="6"/>
  <c r="O9" i="6"/>
  <c r="P9" i="6"/>
  <c r="Q9" i="6"/>
  <c r="R9" i="6"/>
  <c r="S9" i="6"/>
  <c r="T9" i="6"/>
  <c r="M10" i="6"/>
  <c r="N10" i="6"/>
  <c r="O10" i="6"/>
  <c r="P10" i="6"/>
  <c r="Q10" i="6"/>
  <c r="R10" i="6"/>
  <c r="S10" i="6"/>
  <c r="T10" i="6"/>
  <c r="M11" i="6"/>
  <c r="N11" i="6"/>
  <c r="O11" i="6"/>
  <c r="P11" i="6"/>
  <c r="Q11" i="6"/>
  <c r="R11" i="6"/>
  <c r="S11" i="6"/>
  <c r="T11" i="6"/>
  <c r="M12" i="6"/>
  <c r="N12" i="6"/>
  <c r="O12" i="6"/>
  <c r="P12" i="6"/>
  <c r="Q12" i="6"/>
  <c r="R12" i="6"/>
  <c r="S12" i="6"/>
  <c r="T12" i="6"/>
  <c r="M13" i="6"/>
  <c r="N13" i="6"/>
  <c r="O13" i="6"/>
  <c r="P13" i="6"/>
  <c r="Q13" i="6"/>
  <c r="R13" i="6"/>
  <c r="S13" i="6"/>
  <c r="T13" i="6"/>
  <c r="M14" i="6"/>
  <c r="N14" i="6"/>
  <c r="O14" i="6"/>
  <c r="P14" i="6"/>
  <c r="Q14" i="6"/>
  <c r="R14" i="6"/>
  <c r="S14" i="6"/>
  <c r="T14" i="6"/>
  <c r="M15" i="6"/>
  <c r="N15" i="6"/>
  <c r="O15" i="6"/>
  <c r="P15" i="6"/>
  <c r="Q15" i="6"/>
  <c r="R15" i="6"/>
  <c r="S15" i="6"/>
  <c r="T15" i="6"/>
  <c r="M16" i="6"/>
  <c r="N16" i="6"/>
  <c r="O16" i="6"/>
  <c r="P16" i="6"/>
  <c r="Q16" i="6"/>
  <c r="R16" i="6"/>
  <c r="S16" i="6"/>
  <c r="T16" i="6"/>
  <c r="M17" i="6"/>
  <c r="N17" i="6"/>
  <c r="O17" i="6"/>
  <c r="P17" i="6"/>
  <c r="Q17" i="6"/>
  <c r="R17" i="6"/>
  <c r="S17" i="6"/>
  <c r="T17" i="6"/>
  <c r="M18" i="6"/>
  <c r="N18" i="6"/>
  <c r="O18" i="6"/>
  <c r="P18" i="6"/>
  <c r="Q18" i="6"/>
  <c r="R18" i="6"/>
  <c r="S18" i="6"/>
  <c r="T18" i="6"/>
  <c r="M3" i="5"/>
  <c r="N3" i="5"/>
  <c r="O3" i="5"/>
  <c r="P3" i="5"/>
  <c r="Q3" i="5"/>
  <c r="R3" i="5"/>
  <c r="S3" i="5"/>
  <c r="T3" i="5"/>
  <c r="M4" i="5"/>
  <c r="N4" i="5"/>
  <c r="O4" i="5"/>
  <c r="P4" i="5"/>
  <c r="Q4" i="5"/>
  <c r="R4" i="5"/>
  <c r="S4" i="5"/>
  <c r="T4" i="5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11" i="5"/>
  <c r="N11" i="5"/>
  <c r="O11" i="5"/>
  <c r="P11" i="5"/>
  <c r="Q11" i="5"/>
  <c r="R11" i="5"/>
  <c r="S11" i="5"/>
  <c r="T11" i="5"/>
  <c r="M12" i="5"/>
  <c r="N12" i="5"/>
  <c r="O12" i="5"/>
  <c r="P12" i="5"/>
  <c r="Q12" i="5"/>
  <c r="R12" i="5"/>
  <c r="S12" i="5"/>
  <c r="T12" i="5"/>
  <c r="M13" i="5"/>
  <c r="N13" i="5"/>
  <c r="O13" i="5"/>
  <c r="P13" i="5"/>
  <c r="Q13" i="5"/>
  <c r="R13" i="5"/>
  <c r="S13" i="5"/>
  <c r="T13" i="5"/>
  <c r="M14" i="5"/>
  <c r="N14" i="5"/>
  <c r="O14" i="5"/>
  <c r="P14" i="5"/>
  <c r="Q14" i="5"/>
  <c r="R14" i="5"/>
  <c r="S14" i="5"/>
  <c r="T14" i="5"/>
  <c r="M15" i="5"/>
  <c r="N15" i="5"/>
  <c r="O15" i="5"/>
  <c r="P15" i="5"/>
  <c r="Q15" i="5"/>
  <c r="R15" i="5"/>
  <c r="S15" i="5"/>
  <c r="T15" i="5"/>
  <c r="M16" i="5"/>
  <c r="N16" i="5"/>
  <c r="O16" i="5"/>
  <c r="P16" i="5"/>
  <c r="Q16" i="5"/>
  <c r="R16" i="5"/>
  <c r="S16" i="5"/>
  <c r="T16" i="5"/>
  <c r="M17" i="5"/>
  <c r="N17" i="5"/>
  <c r="O17" i="5"/>
  <c r="P17" i="5"/>
  <c r="Q17" i="5"/>
  <c r="R17" i="5"/>
  <c r="S17" i="5"/>
  <c r="T17" i="5"/>
  <c r="M3" i="4"/>
  <c r="N3" i="4"/>
  <c r="O3" i="4"/>
  <c r="P3" i="4"/>
  <c r="Q3" i="4"/>
  <c r="R3" i="4"/>
  <c r="S3" i="4"/>
  <c r="T3" i="4"/>
  <c r="M4" i="4"/>
  <c r="N4" i="4"/>
  <c r="O4" i="4"/>
  <c r="P4" i="4"/>
  <c r="Q4" i="4"/>
  <c r="R4" i="4"/>
  <c r="S4" i="4"/>
  <c r="T4" i="4"/>
  <c r="M5" i="4"/>
  <c r="N5" i="4"/>
  <c r="O5" i="4"/>
  <c r="P5" i="4"/>
  <c r="Q5" i="4"/>
  <c r="R5" i="4"/>
  <c r="S5" i="4"/>
  <c r="T5" i="4"/>
  <c r="M6" i="4"/>
  <c r="N6" i="4"/>
  <c r="O6" i="4"/>
  <c r="P6" i="4"/>
  <c r="Q6" i="4"/>
  <c r="R6" i="4"/>
  <c r="S6" i="4"/>
  <c r="T6" i="4"/>
  <c r="M7" i="4"/>
  <c r="N7" i="4"/>
  <c r="O7" i="4"/>
  <c r="P7" i="4"/>
  <c r="Q7" i="4"/>
  <c r="R7" i="4"/>
  <c r="S7" i="4"/>
  <c r="T7" i="4"/>
  <c r="M8" i="4"/>
  <c r="N8" i="4"/>
  <c r="O8" i="4"/>
  <c r="P8" i="4"/>
  <c r="Q8" i="4"/>
  <c r="R8" i="4"/>
  <c r="S8" i="4"/>
  <c r="T8" i="4"/>
  <c r="M9" i="4"/>
  <c r="N9" i="4"/>
  <c r="O9" i="4"/>
  <c r="P9" i="4"/>
  <c r="Q9" i="4"/>
  <c r="R9" i="4"/>
  <c r="S9" i="4"/>
  <c r="T9" i="4"/>
  <c r="M10" i="4"/>
  <c r="N10" i="4"/>
  <c r="O10" i="4"/>
  <c r="P10" i="4"/>
  <c r="Q10" i="4"/>
  <c r="R10" i="4"/>
  <c r="S10" i="4"/>
  <c r="T10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M13" i="4"/>
  <c r="N13" i="4"/>
  <c r="O13" i="4"/>
  <c r="P13" i="4"/>
  <c r="Q13" i="4"/>
  <c r="R13" i="4"/>
  <c r="S13" i="4"/>
  <c r="T13" i="4"/>
  <c r="M14" i="4"/>
  <c r="N14" i="4"/>
  <c r="O14" i="4"/>
  <c r="P14" i="4"/>
  <c r="Q14" i="4"/>
  <c r="R14" i="4"/>
  <c r="S14" i="4"/>
  <c r="T14" i="4"/>
  <c r="M15" i="4"/>
  <c r="N15" i="4"/>
  <c r="O15" i="4"/>
  <c r="P15" i="4"/>
  <c r="Q15" i="4"/>
  <c r="R15" i="4"/>
  <c r="S15" i="4"/>
  <c r="T15" i="4"/>
  <c r="M16" i="4"/>
  <c r="N16" i="4"/>
  <c r="O16" i="4"/>
  <c r="P16" i="4"/>
  <c r="Q16" i="4"/>
  <c r="R16" i="4"/>
  <c r="S16" i="4"/>
  <c r="T16" i="4"/>
  <c r="M17" i="4"/>
  <c r="N17" i="4"/>
  <c r="O17" i="4"/>
  <c r="P17" i="4"/>
  <c r="Q17" i="4"/>
  <c r="R17" i="4"/>
  <c r="S17" i="4"/>
  <c r="T17" i="4"/>
  <c r="M18" i="4"/>
  <c r="N18" i="4"/>
  <c r="O18" i="4"/>
  <c r="P18" i="4"/>
  <c r="Q18" i="4"/>
  <c r="R18" i="4"/>
  <c r="S18" i="4"/>
  <c r="T18" i="4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M11" i="3"/>
  <c r="N11" i="3"/>
  <c r="O11" i="3"/>
  <c r="P11" i="3"/>
  <c r="Q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M16" i="3"/>
  <c r="N16" i="3"/>
  <c r="O16" i="3"/>
  <c r="P16" i="3"/>
  <c r="Q16" i="3"/>
  <c r="R16" i="3"/>
  <c r="S16" i="3"/>
  <c r="T16" i="3"/>
  <c r="M17" i="3"/>
  <c r="N17" i="3"/>
  <c r="O17" i="3"/>
  <c r="P17" i="3"/>
  <c r="Q17" i="3"/>
  <c r="R17" i="3"/>
  <c r="S17" i="3"/>
  <c r="T17" i="3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T2" i="13"/>
  <c r="S2" i="13"/>
  <c r="R2" i="13"/>
  <c r="Q2" i="13"/>
  <c r="P2" i="13"/>
  <c r="O2" i="13"/>
  <c r="N2" i="13"/>
  <c r="M2" i="13"/>
  <c r="T2" i="12"/>
  <c r="S2" i="12"/>
  <c r="R2" i="12"/>
  <c r="Q2" i="12"/>
  <c r="P2" i="12"/>
  <c r="O2" i="12"/>
  <c r="N2" i="12"/>
  <c r="M2" i="12"/>
  <c r="T2" i="11"/>
  <c r="S2" i="11"/>
  <c r="R2" i="11"/>
  <c r="Q2" i="11"/>
  <c r="P2" i="11"/>
  <c r="O2" i="11"/>
  <c r="N2" i="11"/>
  <c r="M2" i="11"/>
  <c r="T2" i="10"/>
  <c r="S2" i="10"/>
  <c r="R2" i="10"/>
  <c r="Q2" i="10"/>
  <c r="P2" i="10"/>
  <c r="O2" i="10"/>
  <c r="N2" i="10"/>
  <c r="M2" i="10"/>
  <c r="T2" i="9"/>
  <c r="S2" i="9"/>
  <c r="R2" i="9"/>
  <c r="Q2" i="9"/>
  <c r="P2" i="9"/>
  <c r="O2" i="9"/>
  <c r="N2" i="9"/>
  <c r="M2" i="9"/>
  <c r="T2" i="8"/>
  <c r="S2" i="8"/>
  <c r="R2" i="8"/>
  <c r="Q2" i="8"/>
  <c r="P2" i="8"/>
  <c r="O2" i="8"/>
  <c r="N2" i="8"/>
  <c r="M2" i="8"/>
  <c r="T2" i="7"/>
  <c r="S2" i="7"/>
  <c r="R2" i="7"/>
  <c r="Q2" i="7"/>
  <c r="P2" i="7"/>
  <c r="O2" i="7"/>
  <c r="N2" i="7"/>
  <c r="M2" i="7"/>
  <c r="T2" i="6"/>
  <c r="S2" i="6"/>
  <c r="R2" i="6"/>
  <c r="Q2" i="6"/>
  <c r="P2" i="6"/>
  <c r="O2" i="6"/>
  <c r="N2" i="6"/>
  <c r="M2" i="6"/>
  <c r="T2" i="5"/>
  <c r="S2" i="5"/>
  <c r="R2" i="5"/>
  <c r="Q2" i="5"/>
  <c r="P2" i="5"/>
  <c r="O2" i="5"/>
  <c r="N2" i="5"/>
  <c r="M2" i="5"/>
  <c r="T2" i="4"/>
  <c r="S2" i="4"/>
  <c r="R2" i="4"/>
  <c r="Q2" i="4"/>
  <c r="P2" i="4"/>
  <c r="O2" i="4"/>
  <c r="N2" i="4"/>
  <c r="M2" i="4"/>
  <c r="T2" i="3"/>
  <c r="S2" i="3"/>
  <c r="R2" i="3"/>
  <c r="Q2" i="3"/>
  <c r="P2" i="3"/>
  <c r="O2" i="3"/>
  <c r="N2" i="3"/>
  <c r="M2" i="3"/>
  <c r="T2" i="2"/>
  <c r="S2" i="2"/>
  <c r="R2" i="2"/>
  <c r="Q2" i="2"/>
  <c r="P2" i="2"/>
  <c r="O2" i="2"/>
  <c r="N2" i="2"/>
  <c r="M2" i="2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T2" i="1"/>
  <c r="S2" i="1"/>
  <c r="R2" i="1"/>
  <c r="Q2" i="1"/>
  <c r="P2" i="1"/>
  <c r="O2" i="1"/>
  <c r="N2" i="1"/>
  <c r="M2" i="1"/>
  <c r="C2" i="14"/>
  <c r="D2" i="14"/>
  <c r="E2" i="14"/>
  <c r="F2" i="14"/>
  <c r="G2" i="14"/>
  <c r="H2" i="14"/>
  <c r="I2" i="14"/>
  <c r="C3" i="14"/>
  <c r="D3" i="14"/>
  <c r="E3" i="14"/>
  <c r="F3" i="14"/>
  <c r="G3" i="14"/>
  <c r="H3" i="14"/>
  <c r="I3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</calcChain>
</file>

<file path=xl/sharedStrings.xml><?xml version="1.0" encoding="utf-8"?>
<sst xmlns="http://schemas.openxmlformats.org/spreadsheetml/2006/main" count="817" uniqueCount="65">
  <si>
    <t>ROUND</t>
  </si>
  <si>
    <t>OPP</t>
  </si>
  <si>
    <t>VENUE</t>
  </si>
  <si>
    <t>TF</t>
  </si>
  <si>
    <t>CF</t>
  </si>
  <si>
    <t>PF</t>
  </si>
  <si>
    <t>DGF</t>
  </si>
  <si>
    <t>TA</t>
  </si>
  <si>
    <t>CA</t>
  </si>
  <si>
    <t>PA</t>
  </si>
  <si>
    <t>DGA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</si>
  <si>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</si>
  <si>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</si>
  <si>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</si>
  <si>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</si>
  <si>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</si>
  <si>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</si>
  <si>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</si>
  <si>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</si>
  <si>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</si>
  <si>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</si>
  <si>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</si>
  <si>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</si>
  <si>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</si>
  <si>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</si>
  <si>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</si>
  <si>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</si>
  <si>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E</t>
  </si>
  <si>
    <t>OGDC</t>
  </si>
  <si>
    <t>NOLA</t>
  </si>
  <si>
    <t>RUNY</t>
  </si>
  <si>
    <t>HOU</t>
  </si>
  <si>
    <t>AUS</t>
  </si>
  <si>
    <t>NE</t>
  </si>
  <si>
    <t>TOR</t>
  </si>
  <si>
    <t>SD</t>
  </si>
  <si>
    <t>LA</t>
  </si>
  <si>
    <t>UTAH</t>
  </si>
  <si>
    <t>ATL</t>
  </si>
  <si>
    <t>NO</t>
  </si>
  <si>
    <t>DC</t>
  </si>
  <si>
    <t>SLC</t>
  </si>
  <si>
    <t>NY</t>
  </si>
  <si>
    <t>DAL</t>
  </si>
  <si>
    <t>SEA</t>
  </si>
  <si>
    <t>4</t>
  </si>
  <si>
    <t>11</t>
  </si>
  <si>
    <t>C</t>
  </si>
  <si>
    <t>LAN</t>
  </si>
  <si>
    <t>OPP_TA</t>
  </si>
  <si>
    <t>OPP_CA</t>
  </si>
  <si>
    <t>OPP_PA</t>
  </si>
  <si>
    <t>OPP_DGA</t>
  </si>
  <si>
    <t>OPP_TF</t>
  </si>
  <si>
    <t>OPP_CF</t>
  </si>
  <si>
    <t>OPP_DGF</t>
  </si>
  <si>
    <t>OPP_PF</t>
  </si>
  <si>
    <t>RES_TF</t>
  </si>
  <si>
    <t>RES_TA</t>
  </si>
  <si>
    <t>Res TF</t>
  </si>
  <si>
    <t>Opp Avg TA</t>
  </si>
  <si>
    <t>Sum</t>
  </si>
  <si>
    <t>Res TA</t>
  </si>
  <si>
    <t>Opp Avg TF</t>
  </si>
  <si>
    <t>Expected 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</si>
</sst>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F390-AB47-4EE4-841C-FD518142407F}">
  <dimension ref="A1:I26"/>
  <sheetViews>
    <sheetView tabSelected="1" workbookViewId="0">
      <selection activeCell="I17" sqref="I17"/>
    </sheetView>
  </sheetViews>
  <sheetFormatPr defaultRowHeight="14.4" x14ac:dyDescent="0.3"/>
  <sheetData>
    <row r="1" spans="1:9" x14ac:dyDescent="0.3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3">
      <c r="A2" t="s">
        <v>38</v>
      </c>
      <c r="B2">
        <f>AVERAGE(ATL!E:E)</f>
        <v>3.8235294117647061</v>
      </c>
      <c r="C2">
        <f>AVERAGE(ATL!F:F)</f>
        <v>2.8235294117647061</v>
      </c>
      <c r="D2">
        <f>AVERAGE(ATL!G:G)</f>
        <v>1.2352941176470589</v>
      </c>
      <c r="E2">
        <f>AVERAGE(ATL!H:H)</f>
        <v>0</v>
      </c>
      <c r="F2">
        <f>AVERAGE(ATL!I:I)</f>
        <v>2.6470588235294117</v>
      </c>
      <c r="G2">
        <f>AVERAGE(ATL!J:J)</f>
        <v>1.9411764705882353</v>
      </c>
      <c r="H2">
        <f>AVERAGE(ATL!K:K)</f>
        <v>1.4705882352941178</v>
      </c>
      <c r="I2">
        <f>AVERAGE(ATL!L:L)</f>
        <v>0</v>
      </c>
    </row>
    <row r="3" spans="1:9" x14ac:dyDescent="0.3">
      <c r="A3" t="s">
        <v>32</v>
      </c>
      <c r="B3">
        <f>AVERAGE(AUS!E:E)</f>
        <v>4</v>
      </c>
      <c r="C3">
        <f>AVERAGE(AUS!F:F)</f>
        <v>3.0625</v>
      </c>
      <c r="D3">
        <f>AVERAGE(AUS!G:G)</f>
        <v>1.1875</v>
      </c>
      <c r="E3">
        <f>AVERAGE(AUS!H:H)</f>
        <v>0</v>
      </c>
      <c r="F3">
        <f>AVERAGE(AUS!I:I)</f>
        <v>1.6875</v>
      </c>
      <c r="G3">
        <f>AVERAGE(AUS!J:J)</f>
        <v>1.0625</v>
      </c>
      <c r="H3">
        <f>AVERAGE(AUS!K:K)</f>
        <v>1.25</v>
      </c>
      <c r="I3">
        <f>AVERAGE(AUS!L:L)</f>
        <v>0</v>
      </c>
    </row>
    <row r="4" spans="1:9" x14ac:dyDescent="0.3">
      <c r="A4" t="s">
        <v>43</v>
      </c>
      <c r="B4">
        <f>AVERAGE(DAL!E:E)</f>
        <v>2.9375</v>
      </c>
      <c r="C4">
        <f>AVERAGE(DAL!F:F)</f>
        <v>1.125</v>
      </c>
      <c r="D4">
        <f>AVERAGE(DAL!G:G)</f>
        <v>0.5625</v>
      </c>
      <c r="E4">
        <f>AVERAGE(DAL!H:H)</f>
        <v>0</v>
      </c>
      <c r="F4">
        <f>AVERAGE(DAL!I:I)</f>
        <v>7</v>
      </c>
      <c r="G4">
        <f>AVERAGE(DAL!J:J)</f>
        <v>5.0625</v>
      </c>
      <c r="H4">
        <f>AVERAGE(DAL!K:K)</f>
        <v>0.625</v>
      </c>
      <c r="I4">
        <f>AVERAGE(DAL!L:L)</f>
        <v>0</v>
      </c>
    </row>
    <row r="5" spans="1:9" x14ac:dyDescent="0.3">
      <c r="A5" t="s">
        <v>31</v>
      </c>
      <c r="B5">
        <f>AVERAGE(HOU!E:E)</f>
        <v>3.8235294117647061</v>
      </c>
      <c r="C5">
        <f>AVERAGE(HOU!F:F)</f>
        <v>2.5294117647058822</v>
      </c>
      <c r="D5">
        <f>AVERAGE(HOU!G:G)</f>
        <v>0.47058823529411764</v>
      </c>
      <c r="E5">
        <f>AVERAGE(HOU!H:H)</f>
        <v>0</v>
      </c>
      <c r="F5">
        <f>AVERAGE(HOU!I:I)</f>
        <v>3.4705882352941178</v>
      </c>
      <c r="G5">
        <f>AVERAGE(HOU!J:J)</f>
        <v>2.4705882352941178</v>
      </c>
      <c r="H5">
        <f>AVERAGE(HOU!K:K)</f>
        <v>1.1764705882352942</v>
      </c>
      <c r="I5">
        <f>AVERAGE(HOU!L:L)</f>
        <v>0</v>
      </c>
    </row>
    <row r="6" spans="1:9" x14ac:dyDescent="0.3">
      <c r="A6" t="s">
        <v>36</v>
      </c>
      <c r="B6">
        <f>AVERAGE(LA!E:E)</f>
        <v>3.8125</v>
      </c>
      <c r="C6">
        <f>AVERAGE(LA!F:F)</f>
        <v>3</v>
      </c>
      <c r="D6">
        <f>AVERAGE(LA!G:G)</f>
        <v>0.875</v>
      </c>
      <c r="E6">
        <f>AVERAGE(LA!H:H)</f>
        <v>0</v>
      </c>
      <c r="F6">
        <f>AVERAGE(LA!I:I)</f>
        <v>2.25</v>
      </c>
      <c r="G6">
        <f>AVERAGE(LA!J:J)</f>
        <v>1.3125</v>
      </c>
      <c r="H6">
        <f>AVERAGE(LA!K:K)</f>
        <v>1.3125</v>
      </c>
      <c r="I6">
        <f>AVERAGE(LA!L:L)</f>
        <v>0</v>
      </c>
    </row>
    <row r="7" spans="1:9" x14ac:dyDescent="0.3">
      <c r="A7" t="s">
        <v>33</v>
      </c>
      <c r="B7">
        <f>AVERAGE(NE!E:E)</f>
        <v>3.7647058823529411</v>
      </c>
      <c r="C7">
        <f>AVERAGE(NE!F:F)</f>
        <v>3</v>
      </c>
      <c r="D7">
        <f>AVERAGE(NE!G:G)</f>
        <v>0.94117647058823528</v>
      </c>
      <c r="E7">
        <f>AVERAGE(NE!H:H)</f>
        <v>0</v>
      </c>
      <c r="F7">
        <f>AVERAGE(NE!I:I)</f>
        <v>2.8235294117647061</v>
      </c>
      <c r="G7">
        <f>AVERAGE(NE!J:J)</f>
        <v>1.8823529411764706</v>
      </c>
      <c r="H7">
        <f>AVERAGE(NE!K:K)</f>
        <v>0.94117647058823528</v>
      </c>
      <c r="I7">
        <f>AVERAGE(NE!L:L)</f>
        <v>0</v>
      </c>
    </row>
    <row r="8" spans="1:9" x14ac:dyDescent="0.3">
      <c r="A8" t="s">
        <v>29</v>
      </c>
      <c r="B8">
        <f>AVERAGE(NOLA!E:E)</f>
        <v>3.125</v>
      </c>
      <c r="C8">
        <f>AVERAGE(NOLA!F:F)</f>
        <v>1.875</v>
      </c>
      <c r="D8">
        <f>AVERAGE(NOLA!G:G)</f>
        <v>1</v>
      </c>
      <c r="E8">
        <f>AVERAGE(NOLA!H:H)</f>
        <v>0</v>
      </c>
      <c r="F8">
        <f>AVERAGE(NOLA!I:I)</f>
        <v>4.5</v>
      </c>
      <c r="G8">
        <f>AVERAGE(NOLA!J:J)</f>
        <v>3.3125</v>
      </c>
      <c r="H8">
        <f>AVERAGE(NOLA!K:K)</f>
        <v>1.0625</v>
      </c>
      <c r="I8">
        <f>AVERAGE(NOLA!L:L)</f>
        <v>0</v>
      </c>
    </row>
    <row r="9" spans="1:9" x14ac:dyDescent="0.3">
      <c r="A9" t="s">
        <v>28</v>
      </c>
      <c r="B9">
        <f>AVERAGE(OGDC!E:E)</f>
        <v>4.0625</v>
      </c>
      <c r="C9">
        <f>AVERAGE(OGDC!F:F)</f>
        <v>2.4375</v>
      </c>
      <c r="D9">
        <f>AVERAGE(OGDC!G:G)</f>
        <v>0.3125</v>
      </c>
      <c r="E9">
        <f>AVERAGE(OGDC!H:H)</f>
        <v>0</v>
      </c>
      <c r="F9">
        <f>AVERAGE(OGDC!I:I)</f>
        <v>5.3125</v>
      </c>
      <c r="G9">
        <f>AVERAGE(OGDC!J:J)</f>
        <v>4.0625</v>
      </c>
      <c r="H9">
        <f>AVERAGE(OGDC!K:K)</f>
        <v>0.75</v>
      </c>
      <c r="I9">
        <f>AVERAGE(OGDC!L:L)</f>
        <v>0</v>
      </c>
    </row>
    <row r="10" spans="1:9" x14ac:dyDescent="0.3">
      <c r="A10" t="s">
        <v>30</v>
      </c>
      <c r="B10">
        <f>AVERAGE(RUNY!E:E)</f>
        <v>3.7777777777777777</v>
      </c>
      <c r="C10">
        <f>AVERAGE(RUNY!F:F)</f>
        <v>2.5555555555555554</v>
      </c>
      <c r="D10">
        <f>AVERAGE(RUNY!G:G)</f>
        <v>0.94444444444444442</v>
      </c>
      <c r="E10">
        <f>AVERAGE(RUNY!H:H)</f>
        <v>0</v>
      </c>
      <c r="F10">
        <f>AVERAGE(RUNY!I:I)</f>
        <v>3.2777777777777777</v>
      </c>
      <c r="G10">
        <f>AVERAGE(RUNY!J:J)</f>
        <v>2.7777777777777777</v>
      </c>
      <c r="H10">
        <f>AVERAGE(RUNY!K:K)</f>
        <v>0.88888888888888884</v>
      </c>
      <c r="I10">
        <f>AVERAGE(RUNY!L:L)</f>
        <v>0</v>
      </c>
    </row>
    <row r="11" spans="1:9" x14ac:dyDescent="0.3">
      <c r="A11" t="s">
        <v>35</v>
      </c>
      <c r="B11">
        <f>AVERAGE(SD!E:E)</f>
        <v>3.6470588235294117</v>
      </c>
      <c r="C11">
        <f>AVERAGE(SD!F:F)</f>
        <v>2.7647058823529411</v>
      </c>
      <c r="D11">
        <f>AVERAGE(SD!G:G)</f>
        <v>1.7647058823529411</v>
      </c>
      <c r="E11">
        <f>AVERAGE(SD!H:H)</f>
        <v>0</v>
      </c>
      <c r="F11">
        <f>AVERAGE(SD!I:I)</f>
        <v>3.4117647058823528</v>
      </c>
      <c r="G11">
        <f>AVERAGE(SD!J:J)</f>
        <v>2.5882352941176472</v>
      </c>
      <c r="H11">
        <f>AVERAGE(SD!K:K)</f>
        <v>1.8235294117647058</v>
      </c>
      <c r="I11">
        <f>AVERAGE(SD!L:L)</f>
        <v>0</v>
      </c>
    </row>
    <row r="12" spans="1:9" x14ac:dyDescent="0.3">
      <c r="A12" t="s">
        <v>44</v>
      </c>
      <c r="B12">
        <f>AVERAGE(SEA!E:E)</f>
        <v>3.5555555555555554</v>
      </c>
      <c r="C12">
        <f>AVERAGE(SEA!F:F)</f>
        <v>2.8333333333333335</v>
      </c>
      <c r="D12">
        <f>AVERAGE(SEA!G:G)</f>
        <v>1.8888888888888888</v>
      </c>
      <c r="E12">
        <f>AVERAGE(SEA!H:H)</f>
        <v>0</v>
      </c>
      <c r="F12">
        <f>AVERAGE(SEA!I:I)</f>
        <v>2.9444444444444446</v>
      </c>
      <c r="G12">
        <f>AVERAGE(SEA!J:J)</f>
        <v>2.1666666666666665</v>
      </c>
      <c r="H12">
        <f>AVERAGE(SEA!K:K)</f>
        <v>1.0555555555555556</v>
      </c>
      <c r="I12">
        <f>AVERAGE(SEA!L:L)</f>
        <v>0</v>
      </c>
    </row>
    <row r="13" spans="1:9" x14ac:dyDescent="0.3">
      <c r="A13" t="s">
        <v>34</v>
      </c>
      <c r="B13">
        <f>AVERAGE(TOR!E:E)</f>
        <v>3.3125</v>
      </c>
      <c r="C13">
        <f>AVERAGE(TOR!F:F)</f>
        <v>2.3125</v>
      </c>
      <c r="D13">
        <f>AVERAGE(TOR!G:G)</f>
        <v>1.5625</v>
      </c>
      <c r="E13">
        <f>AVERAGE(TOR!H:H)</f>
        <v>0</v>
      </c>
      <c r="F13">
        <f>AVERAGE(TOR!I:I)</f>
        <v>3.5</v>
      </c>
      <c r="G13">
        <f>AVERAGE(TOR!J:J)</f>
        <v>2.125</v>
      </c>
      <c r="H13">
        <f>AVERAGE(TOR!K:K)</f>
        <v>0.8125</v>
      </c>
      <c r="I13">
        <f>AVERAGE(TOR!L:L)</f>
        <v>0</v>
      </c>
    </row>
    <row r="14" spans="1:9" x14ac:dyDescent="0.3">
      <c r="A14" t="s">
        <v>37</v>
      </c>
      <c r="B14">
        <f>AVERAGE(UTAH!E:E)</f>
        <v>3.5625</v>
      </c>
      <c r="C14">
        <f>AVERAGE(UTAH!F:F)</f>
        <v>2.5625</v>
      </c>
      <c r="D14">
        <f>AVERAGE(UTAH!G:G)</f>
        <v>1.1875</v>
      </c>
      <c r="E14">
        <f>AVERAGE(UTAH!H:H)</f>
        <v>0</v>
      </c>
      <c r="F14">
        <f>AVERAGE(UTAH!I:I)</f>
        <v>3.5</v>
      </c>
      <c r="G14">
        <f>AVERAGE(UTAH!J:J)</f>
        <v>2.375</v>
      </c>
      <c r="H14">
        <f>AVERAGE(UTAH!K:K)</f>
        <v>0.8125</v>
      </c>
      <c r="I14">
        <f>AVERAGE(UTAH!L:L)</f>
        <v>0</v>
      </c>
    </row>
    <row r="16" spans="1:9" x14ac:dyDescent="0.3">
      <c r="B16" t="s">
        <v>44</v>
      </c>
      <c r="C16" t="s">
        <v>42</v>
      </c>
    </row>
    <row r="17" spans="1:6" x14ac:dyDescent="0.3">
      <c r="A17" t="s">
        <v>59</v>
      </c>
      <c r="B17">
        <f>AVERAGE(SEA!U:U)</f>
        <v>2.0924110384894626E-2</v>
      </c>
      <c r="C17">
        <f>AVERAGE(RUNY!U:U)</f>
        <v>0.17016158315177921</v>
      </c>
      <c r="F17">
        <f>C12/B12</f>
        <v>0.79687500000000011</v>
      </c>
    </row>
    <row r="18" spans="1:6" x14ac:dyDescent="0.3">
      <c r="A18" t="s">
        <v>60</v>
      </c>
      <c r="B18">
        <f>F10</f>
        <v>3.2777777777777777</v>
      </c>
      <c r="C18">
        <f>F12</f>
        <v>2.9444444444444446</v>
      </c>
      <c r="F18">
        <f>C10/B10</f>
        <v>0.67647058823529405</v>
      </c>
    </row>
    <row r="19" spans="1:6" x14ac:dyDescent="0.3">
      <c r="A19" t="s">
        <v>61</v>
      </c>
      <c r="B19">
        <f>B17+B18</f>
        <v>3.2987018881626722</v>
      </c>
      <c r="C19">
        <f>C17+C18</f>
        <v>3.1146060275962237</v>
      </c>
    </row>
    <row r="21" spans="1:6" x14ac:dyDescent="0.3">
      <c r="A21" t="s">
        <v>62</v>
      </c>
      <c r="B21">
        <f>AVERAGE(SEA!V:V)</f>
        <v>-0.66759713144517074</v>
      </c>
      <c r="C21">
        <f>AVERAGE(RUNY!V:V)</f>
        <v>-0.35030864197530864</v>
      </c>
    </row>
    <row r="22" spans="1:6" x14ac:dyDescent="0.3">
      <c r="A22" t="s">
        <v>63</v>
      </c>
      <c r="B22">
        <f>B10</f>
        <v>3.7777777777777777</v>
      </c>
      <c r="C22">
        <f>B12</f>
        <v>3.5555555555555554</v>
      </c>
    </row>
    <row r="23" spans="1:6" x14ac:dyDescent="0.3">
      <c r="A23" t="s">
        <v>61</v>
      </c>
      <c r="B23">
        <f>B21+B22</f>
        <v>3.1101806463326067</v>
      </c>
      <c r="C23">
        <f>C21+C22</f>
        <v>3.2052469135802468</v>
      </c>
    </row>
    <row r="25" spans="1:6" x14ac:dyDescent="0.3">
      <c r="A25" t="s">
        <v>64</v>
      </c>
      <c r="B25">
        <f>AVERAGE(B19, C23)</f>
        <v>3.2519744008714593</v>
      </c>
      <c r="C25">
        <f>AVERAGE(C19, B23)</f>
        <v>3.1123933369644154</v>
      </c>
    </row>
    <row r="26" spans="1:6" x14ac:dyDescent="0.3">
      <c r="B26">
        <f>AVERAGE(B19, B23)</f>
        <v>3.2044412672476392</v>
      </c>
      <c r="C26">
        <f>AVERAGE(C19, C23)</f>
        <v>3.1599264705882355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9"/>
  <sheetViews>
    <sheetView workbookViewId="0">
      <selection activeCell="Q22" sqref="Q22"/>
    </sheetView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  <c r="U1" s="2" t="s">
        <v>57</v>
      </c>
      <c r="V1" s="2" t="s">
        <v>58</v>
      </c>
    </row>
    <row r="2" spans="1:22" x14ac:dyDescent="0.3">
      <c r="A2" s="1">
        <v>0</v>
      </c>
      <c r="B2" t="s">
        <v>12</v>
      </c>
      <c r="C2" t="s">
        <v>31</v>
      </c>
      <c r="D2" t="s">
        <v>31</v>
      </c>
      <c r="E2">
        <v>2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f>VLOOKUP(C2, Averages!$A$1:$I$14, 6)</f>
        <v>3.4705882352941178</v>
      </c>
      <c r="N2">
        <f>VLOOKUP(C2, Averages!$A$1:$I$14, 7)</f>
        <v>2.4705882352941178</v>
      </c>
      <c r="O2">
        <f>VLOOKUP(C2, Averages!$A$1:$I$14, 8)</f>
        <v>1.1764705882352942</v>
      </c>
      <c r="P2">
        <f>VLOOKUP(C2, Averages!$A$1:$I$14, 9)</f>
        <v>0</v>
      </c>
      <c r="Q2">
        <f>VLOOKUP(C2, Averages!$A$1:$I$14, 2)</f>
        <v>3.8235294117647061</v>
      </c>
      <c r="R2">
        <f>VLOOKUP(C2, Averages!$A$1:$I$14, 3)</f>
        <v>2.5294117647058822</v>
      </c>
      <c r="S2">
        <f>VLOOKUP(C2, Averages!$A$1:$I$14, 4)</f>
        <v>0.47058823529411764</v>
      </c>
      <c r="T2">
        <f>VLOOKUP(C2, Averages!$A$1:$I$14, 5)</f>
        <v>0</v>
      </c>
      <c r="U2">
        <f>E2-M2</f>
        <v>-1.4705882352941178</v>
      </c>
      <c r="V2">
        <f>I2-Q2</f>
        <v>-2.8235294117647061</v>
      </c>
    </row>
    <row r="3" spans="1:22" x14ac:dyDescent="0.3">
      <c r="A3" s="1">
        <v>1</v>
      </c>
      <c r="B3" t="s">
        <v>13</v>
      </c>
      <c r="C3" t="s">
        <v>38</v>
      </c>
      <c r="D3" t="s">
        <v>38</v>
      </c>
      <c r="E3">
        <v>5</v>
      </c>
      <c r="F3">
        <v>4</v>
      </c>
      <c r="G3">
        <v>1</v>
      </c>
      <c r="H3">
        <v>0</v>
      </c>
      <c r="I3">
        <v>4</v>
      </c>
      <c r="J3">
        <v>4</v>
      </c>
      <c r="K3">
        <v>1</v>
      </c>
      <c r="L3">
        <v>0</v>
      </c>
      <c r="M3">
        <f>VLOOKUP(C3, Averages!$A$1:$I$14, 6)</f>
        <v>2.6470588235294117</v>
      </c>
      <c r="N3">
        <f>VLOOKUP(C3, Averages!$A$1:$I$14, 7)</f>
        <v>1.9411764705882353</v>
      </c>
      <c r="O3">
        <f>VLOOKUP(C3, Averages!$A$1:$I$14, 8)</f>
        <v>1.4705882352941178</v>
      </c>
      <c r="P3">
        <f>VLOOKUP(C3, Averages!$A$1:$I$14, 9)</f>
        <v>0</v>
      </c>
      <c r="Q3">
        <f>VLOOKUP(C3, Averages!$A$1:$I$14, 2)</f>
        <v>3.8235294117647061</v>
      </c>
      <c r="R3">
        <f>VLOOKUP(C3, Averages!$A$1:$I$14, 3)</f>
        <v>2.8235294117647061</v>
      </c>
      <c r="S3">
        <f>VLOOKUP(C3, Averages!$A$1:$I$14, 4)</f>
        <v>1.2352941176470589</v>
      </c>
      <c r="T3">
        <f>VLOOKUP(C3, Averages!$A$1:$I$14, 5)</f>
        <v>0</v>
      </c>
      <c r="U3">
        <f t="shared" ref="U3:U19" si="0">E3-M3</f>
        <v>2.3529411764705883</v>
      </c>
      <c r="V3">
        <f t="shared" ref="V3:V19" si="1">I3-Q3</f>
        <v>0.17647058823529393</v>
      </c>
    </row>
    <row r="4" spans="1:22" x14ac:dyDescent="0.3">
      <c r="A4" s="1">
        <v>2</v>
      </c>
      <c r="B4" t="s">
        <v>45</v>
      </c>
      <c r="C4" t="s">
        <v>43</v>
      </c>
      <c r="D4" t="s">
        <v>43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f>VLOOKUP(C4, Averages!$A$1:$I$14, 6)</f>
        <v>7</v>
      </c>
      <c r="N4">
        <f>VLOOKUP(C4, Averages!$A$1:$I$14, 7)</f>
        <v>5.0625</v>
      </c>
      <c r="O4">
        <f>VLOOKUP(C4, Averages!$A$1:$I$14, 8)</f>
        <v>0.625</v>
      </c>
      <c r="P4">
        <f>VLOOKUP(C4, Averages!$A$1:$I$14, 9)</f>
        <v>0</v>
      </c>
      <c r="Q4">
        <f>VLOOKUP(C4, Averages!$A$1:$I$14, 2)</f>
        <v>2.9375</v>
      </c>
      <c r="R4">
        <f>VLOOKUP(C4, Averages!$A$1:$I$14, 3)</f>
        <v>1.125</v>
      </c>
      <c r="S4">
        <f>VLOOKUP(C4, Averages!$A$1:$I$14, 4)</f>
        <v>0.5625</v>
      </c>
      <c r="T4">
        <f>VLOOKUP(C4, Averages!$A$1:$I$14, 5)</f>
        <v>0</v>
      </c>
      <c r="U4">
        <f t="shared" si="0"/>
        <v>0</v>
      </c>
      <c r="V4">
        <f t="shared" si="1"/>
        <v>-1.9375</v>
      </c>
    </row>
    <row r="5" spans="1:22" x14ac:dyDescent="0.3">
      <c r="A5" s="1">
        <v>3</v>
      </c>
      <c r="B5" t="s">
        <v>14</v>
      </c>
      <c r="C5" t="s">
        <v>33</v>
      </c>
      <c r="D5" t="s">
        <v>42</v>
      </c>
      <c r="E5">
        <v>4</v>
      </c>
      <c r="F5">
        <v>3</v>
      </c>
      <c r="G5">
        <v>1</v>
      </c>
      <c r="H5">
        <v>0</v>
      </c>
      <c r="I5">
        <v>5</v>
      </c>
      <c r="J5">
        <v>5</v>
      </c>
      <c r="K5">
        <v>1</v>
      </c>
      <c r="L5">
        <v>0</v>
      </c>
      <c r="M5">
        <f>VLOOKUP(C5, Averages!$A$1:$I$14, 6)</f>
        <v>2.8235294117647061</v>
      </c>
      <c r="N5">
        <f>VLOOKUP(C5, Averages!$A$1:$I$14, 7)</f>
        <v>1.8823529411764706</v>
      </c>
      <c r="O5">
        <f>VLOOKUP(C5, Averages!$A$1:$I$14, 8)</f>
        <v>0.94117647058823528</v>
      </c>
      <c r="P5">
        <f>VLOOKUP(C5, Averages!$A$1:$I$14, 9)</f>
        <v>0</v>
      </c>
      <c r="Q5">
        <f>VLOOKUP(C5, Averages!$A$1:$I$14, 2)</f>
        <v>3.7647058823529411</v>
      </c>
      <c r="R5">
        <f>VLOOKUP(C5, Averages!$A$1:$I$14, 3)</f>
        <v>3</v>
      </c>
      <c r="S5">
        <f>VLOOKUP(C5, Averages!$A$1:$I$14, 4)</f>
        <v>0.94117647058823528</v>
      </c>
      <c r="T5">
        <f>VLOOKUP(C5, Averages!$A$1:$I$14, 5)</f>
        <v>0</v>
      </c>
      <c r="U5">
        <f t="shared" si="0"/>
        <v>1.1764705882352939</v>
      </c>
      <c r="V5">
        <f t="shared" si="1"/>
        <v>1.2352941176470589</v>
      </c>
    </row>
    <row r="6" spans="1:22" x14ac:dyDescent="0.3">
      <c r="A6" s="1">
        <v>4</v>
      </c>
      <c r="B6" t="s">
        <v>15</v>
      </c>
      <c r="C6" t="s">
        <v>35</v>
      </c>
      <c r="D6" t="s">
        <v>42</v>
      </c>
      <c r="E6">
        <v>2</v>
      </c>
      <c r="F6">
        <v>2</v>
      </c>
      <c r="G6">
        <v>4</v>
      </c>
      <c r="H6">
        <v>0</v>
      </c>
      <c r="I6">
        <v>2</v>
      </c>
      <c r="J6">
        <v>2</v>
      </c>
      <c r="K6">
        <v>3</v>
      </c>
      <c r="L6">
        <v>0</v>
      </c>
      <c r="M6">
        <f>VLOOKUP(C6, Averages!$A$1:$I$14, 6)</f>
        <v>3.4117647058823528</v>
      </c>
      <c r="N6">
        <f>VLOOKUP(C6, Averages!$A$1:$I$14, 7)</f>
        <v>2.5882352941176472</v>
      </c>
      <c r="O6">
        <f>VLOOKUP(C6, Averages!$A$1:$I$14, 8)</f>
        <v>1.8235294117647058</v>
      </c>
      <c r="P6">
        <f>VLOOKUP(C6, Averages!$A$1:$I$14, 9)</f>
        <v>0</v>
      </c>
      <c r="Q6">
        <f>VLOOKUP(C6, Averages!$A$1:$I$14, 2)</f>
        <v>3.6470588235294117</v>
      </c>
      <c r="R6">
        <f>VLOOKUP(C6, Averages!$A$1:$I$14, 3)</f>
        <v>2.7647058823529411</v>
      </c>
      <c r="S6">
        <f>VLOOKUP(C6, Averages!$A$1:$I$14, 4)</f>
        <v>1.7647058823529411</v>
      </c>
      <c r="T6">
        <f>VLOOKUP(C6, Averages!$A$1:$I$14, 5)</f>
        <v>0</v>
      </c>
      <c r="U6">
        <f t="shared" si="0"/>
        <v>-1.4117647058823528</v>
      </c>
      <c r="V6">
        <f t="shared" si="1"/>
        <v>-1.6470588235294117</v>
      </c>
    </row>
    <row r="7" spans="1:22" x14ac:dyDescent="0.3">
      <c r="A7" s="1">
        <v>5</v>
      </c>
      <c r="B7" t="s">
        <v>16</v>
      </c>
      <c r="C7" t="s">
        <v>29</v>
      </c>
      <c r="D7" t="s">
        <v>39</v>
      </c>
      <c r="E7">
        <v>4</v>
      </c>
      <c r="F7">
        <v>2</v>
      </c>
      <c r="G7">
        <v>2</v>
      </c>
      <c r="H7">
        <v>0</v>
      </c>
      <c r="I7">
        <v>3</v>
      </c>
      <c r="J7">
        <v>2</v>
      </c>
      <c r="K7">
        <v>0</v>
      </c>
      <c r="L7">
        <v>0</v>
      </c>
      <c r="M7">
        <f>VLOOKUP(C7, Averages!$A$1:$I$14, 6)</f>
        <v>4.5</v>
      </c>
      <c r="N7">
        <f>VLOOKUP(C7, Averages!$A$1:$I$14, 7)</f>
        <v>3.3125</v>
      </c>
      <c r="O7">
        <f>VLOOKUP(C7, Averages!$A$1:$I$14, 8)</f>
        <v>1.0625</v>
      </c>
      <c r="P7">
        <f>VLOOKUP(C7, Averages!$A$1:$I$14, 9)</f>
        <v>0</v>
      </c>
      <c r="Q7">
        <f>VLOOKUP(C7, Averages!$A$1:$I$14, 2)</f>
        <v>3.125</v>
      </c>
      <c r="R7">
        <f>VLOOKUP(C7, Averages!$A$1:$I$14, 3)</f>
        <v>1.875</v>
      </c>
      <c r="S7">
        <f>VLOOKUP(C7, Averages!$A$1:$I$14, 4)</f>
        <v>1</v>
      </c>
      <c r="T7">
        <f>VLOOKUP(C7, Averages!$A$1:$I$14, 5)</f>
        <v>0</v>
      </c>
      <c r="U7">
        <f t="shared" si="0"/>
        <v>-0.5</v>
      </c>
      <c r="V7">
        <f t="shared" si="1"/>
        <v>-0.125</v>
      </c>
    </row>
    <row r="8" spans="1:22" x14ac:dyDescent="0.3">
      <c r="A8" s="1">
        <v>6</v>
      </c>
      <c r="B8" t="s">
        <v>17</v>
      </c>
      <c r="C8" t="s">
        <v>34</v>
      </c>
      <c r="D8" t="s">
        <v>42</v>
      </c>
      <c r="E8">
        <v>2</v>
      </c>
      <c r="F8">
        <v>0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  <c r="M8">
        <f>VLOOKUP(C8, Averages!$A$1:$I$14, 6)</f>
        <v>3.5</v>
      </c>
      <c r="N8">
        <f>VLOOKUP(C8, Averages!$A$1:$I$14, 7)</f>
        <v>2.125</v>
      </c>
      <c r="O8">
        <f>VLOOKUP(C8, Averages!$A$1:$I$14, 8)</f>
        <v>0.8125</v>
      </c>
      <c r="P8">
        <f>VLOOKUP(C8, Averages!$A$1:$I$14, 9)</f>
        <v>0</v>
      </c>
      <c r="Q8">
        <f>VLOOKUP(C8, Averages!$A$1:$I$14, 2)</f>
        <v>3.3125</v>
      </c>
      <c r="R8">
        <f>VLOOKUP(C8, Averages!$A$1:$I$14, 3)</f>
        <v>2.3125</v>
      </c>
      <c r="S8">
        <f>VLOOKUP(C8, Averages!$A$1:$I$14, 4)</f>
        <v>1.5625</v>
      </c>
      <c r="T8">
        <f>VLOOKUP(C8, Averages!$A$1:$I$14, 5)</f>
        <v>0</v>
      </c>
      <c r="U8">
        <f t="shared" si="0"/>
        <v>-1.5</v>
      </c>
      <c r="V8">
        <f t="shared" si="1"/>
        <v>-1.3125</v>
      </c>
    </row>
    <row r="9" spans="1:22" x14ac:dyDescent="0.3">
      <c r="A9" s="1">
        <v>7</v>
      </c>
      <c r="B9" t="s">
        <v>18</v>
      </c>
      <c r="C9" t="s">
        <v>28</v>
      </c>
      <c r="D9" t="s">
        <v>42</v>
      </c>
      <c r="E9">
        <v>5</v>
      </c>
      <c r="F9">
        <v>5</v>
      </c>
      <c r="G9">
        <v>0</v>
      </c>
      <c r="H9">
        <v>0</v>
      </c>
      <c r="I9">
        <v>5</v>
      </c>
      <c r="J9">
        <v>3</v>
      </c>
      <c r="K9">
        <v>0</v>
      </c>
      <c r="L9">
        <v>0</v>
      </c>
      <c r="M9">
        <f>VLOOKUP(C9, Averages!$A$1:$I$14, 6)</f>
        <v>5.3125</v>
      </c>
      <c r="N9">
        <f>VLOOKUP(C9, Averages!$A$1:$I$14, 7)</f>
        <v>4.0625</v>
      </c>
      <c r="O9">
        <f>VLOOKUP(C9, Averages!$A$1:$I$14, 8)</f>
        <v>0.75</v>
      </c>
      <c r="P9">
        <f>VLOOKUP(C9, Averages!$A$1:$I$14, 9)</f>
        <v>0</v>
      </c>
      <c r="Q9">
        <f>VLOOKUP(C9, Averages!$A$1:$I$14, 2)</f>
        <v>4.0625</v>
      </c>
      <c r="R9">
        <f>VLOOKUP(C9, Averages!$A$1:$I$14, 3)</f>
        <v>2.4375</v>
      </c>
      <c r="S9">
        <f>VLOOKUP(C9, Averages!$A$1:$I$14, 4)</f>
        <v>0.3125</v>
      </c>
      <c r="T9">
        <f>VLOOKUP(C9, Averages!$A$1:$I$14, 5)</f>
        <v>0</v>
      </c>
      <c r="U9">
        <f t="shared" si="0"/>
        <v>-0.3125</v>
      </c>
      <c r="V9">
        <f t="shared" si="1"/>
        <v>0.9375</v>
      </c>
    </row>
    <row r="10" spans="1:22" x14ac:dyDescent="0.3">
      <c r="A10" s="1">
        <v>8</v>
      </c>
      <c r="B10" t="s">
        <v>19</v>
      </c>
      <c r="C10" t="s">
        <v>36</v>
      </c>
      <c r="D10" t="s">
        <v>36</v>
      </c>
      <c r="E10">
        <v>0</v>
      </c>
      <c r="F10">
        <v>0</v>
      </c>
      <c r="G10">
        <v>0</v>
      </c>
      <c r="H10">
        <v>0</v>
      </c>
      <c r="I10">
        <v>6</v>
      </c>
      <c r="J10">
        <v>5</v>
      </c>
      <c r="K10">
        <v>1</v>
      </c>
      <c r="L10">
        <v>0</v>
      </c>
      <c r="M10">
        <f>VLOOKUP(C10, Averages!$A$1:$I$14, 6)</f>
        <v>2.25</v>
      </c>
      <c r="N10">
        <f>VLOOKUP(C10, Averages!$A$1:$I$14, 7)</f>
        <v>1.3125</v>
      </c>
      <c r="O10">
        <f>VLOOKUP(C10, Averages!$A$1:$I$14, 8)</f>
        <v>1.3125</v>
      </c>
      <c r="P10">
        <f>VLOOKUP(C10, Averages!$A$1:$I$14, 9)</f>
        <v>0</v>
      </c>
      <c r="Q10">
        <f>VLOOKUP(C10, Averages!$A$1:$I$14, 2)</f>
        <v>3.8125</v>
      </c>
      <c r="R10">
        <f>VLOOKUP(C10, Averages!$A$1:$I$14, 3)</f>
        <v>3</v>
      </c>
      <c r="S10">
        <f>VLOOKUP(C10, Averages!$A$1:$I$14, 4)</f>
        <v>0.875</v>
      </c>
      <c r="T10">
        <f>VLOOKUP(C10, Averages!$A$1:$I$14, 5)</f>
        <v>0</v>
      </c>
      <c r="U10">
        <f t="shared" si="0"/>
        <v>-2.25</v>
      </c>
      <c r="V10">
        <f t="shared" si="1"/>
        <v>2.1875</v>
      </c>
    </row>
    <row r="11" spans="1:22" x14ac:dyDescent="0.3">
      <c r="A11" s="1">
        <v>9</v>
      </c>
      <c r="B11" t="s">
        <v>20</v>
      </c>
      <c r="C11" t="s">
        <v>33</v>
      </c>
      <c r="D11" t="s">
        <v>42</v>
      </c>
      <c r="E11">
        <v>4</v>
      </c>
      <c r="F11">
        <v>3</v>
      </c>
      <c r="G11">
        <v>0</v>
      </c>
      <c r="H11">
        <v>0</v>
      </c>
      <c r="I11">
        <v>4</v>
      </c>
      <c r="J11">
        <v>3</v>
      </c>
      <c r="K11">
        <v>1</v>
      </c>
      <c r="L11">
        <v>0</v>
      </c>
      <c r="M11">
        <f>VLOOKUP(C11, Averages!$A$1:$I$14, 6)</f>
        <v>2.8235294117647061</v>
      </c>
      <c r="N11">
        <f>VLOOKUP(C11, Averages!$A$1:$I$14, 7)</f>
        <v>1.8823529411764706</v>
      </c>
      <c r="O11">
        <f>VLOOKUP(C11, Averages!$A$1:$I$14, 8)</f>
        <v>0.94117647058823528</v>
      </c>
      <c r="P11">
        <f>VLOOKUP(C11, Averages!$A$1:$I$14, 9)</f>
        <v>0</v>
      </c>
      <c r="Q11">
        <f>VLOOKUP(C11, Averages!$A$1:$I$14, 2)</f>
        <v>3.7647058823529411</v>
      </c>
      <c r="R11">
        <f>VLOOKUP(C11, Averages!$A$1:$I$14, 3)</f>
        <v>3</v>
      </c>
      <c r="S11">
        <f>VLOOKUP(C11, Averages!$A$1:$I$14, 4)</f>
        <v>0.94117647058823528</v>
      </c>
      <c r="T11">
        <f>VLOOKUP(C11, Averages!$A$1:$I$14, 5)</f>
        <v>0</v>
      </c>
      <c r="U11">
        <f t="shared" si="0"/>
        <v>1.1764705882352939</v>
      </c>
      <c r="V11">
        <f t="shared" si="1"/>
        <v>0.23529411764705888</v>
      </c>
    </row>
    <row r="12" spans="1:22" x14ac:dyDescent="0.3">
      <c r="A12" s="1">
        <v>10</v>
      </c>
      <c r="B12" t="s">
        <v>21</v>
      </c>
      <c r="C12" t="s">
        <v>29</v>
      </c>
      <c r="D12" t="s">
        <v>42</v>
      </c>
      <c r="E12">
        <v>5</v>
      </c>
      <c r="F12">
        <v>4</v>
      </c>
      <c r="G12">
        <v>1</v>
      </c>
      <c r="H12">
        <v>0</v>
      </c>
      <c r="I12">
        <v>4</v>
      </c>
      <c r="J12">
        <v>4</v>
      </c>
      <c r="K12">
        <v>0</v>
      </c>
      <c r="L12">
        <v>0</v>
      </c>
      <c r="M12">
        <f>VLOOKUP(C12, Averages!$A$1:$I$14, 6)</f>
        <v>4.5</v>
      </c>
      <c r="N12">
        <f>VLOOKUP(C12, Averages!$A$1:$I$14, 7)</f>
        <v>3.3125</v>
      </c>
      <c r="O12">
        <f>VLOOKUP(C12, Averages!$A$1:$I$14, 8)</f>
        <v>1.0625</v>
      </c>
      <c r="P12">
        <f>VLOOKUP(C12, Averages!$A$1:$I$14, 9)</f>
        <v>0</v>
      </c>
      <c r="Q12">
        <f>VLOOKUP(C12, Averages!$A$1:$I$14, 2)</f>
        <v>3.125</v>
      </c>
      <c r="R12">
        <f>VLOOKUP(C12, Averages!$A$1:$I$14, 3)</f>
        <v>1.875</v>
      </c>
      <c r="S12">
        <f>VLOOKUP(C12, Averages!$A$1:$I$14, 4)</f>
        <v>1</v>
      </c>
      <c r="T12">
        <f>VLOOKUP(C12, Averages!$A$1:$I$14, 5)</f>
        <v>0</v>
      </c>
      <c r="U12">
        <f t="shared" si="0"/>
        <v>0.5</v>
      </c>
      <c r="V12">
        <f t="shared" si="1"/>
        <v>0.875</v>
      </c>
    </row>
    <row r="13" spans="1:22" x14ac:dyDescent="0.3">
      <c r="A13" s="1">
        <v>11</v>
      </c>
      <c r="B13" t="s">
        <v>22</v>
      </c>
      <c r="C13" t="s">
        <v>34</v>
      </c>
      <c r="D13" t="s">
        <v>34</v>
      </c>
      <c r="E13">
        <v>7</v>
      </c>
      <c r="F13">
        <v>3</v>
      </c>
      <c r="G13">
        <v>0</v>
      </c>
      <c r="H13">
        <v>0</v>
      </c>
      <c r="I13">
        <v>2</v>
      </c>
      <c r="J13">
        <v>2</v>
      </c>
      <c r="K13">
        <v>1</v>
      </c>
      <c r="L13">
        <v>0</v>
      </c>
      <c r="M13">
        <f>VLOOKUP(C13, Averages!$A$1:$I$14, 6)</f>
        <v>3.5</v>
      </c>
      <c r="N13">
        <f>VLOOKUP(C13, Averages!$A$1:$I$14, 7)</f>
        <v>2.125</v>
      </c>
      <c r="O13">
        <f>VLOOKUP(C13, Averages!$A$1:$I$14, 8)</f>
        <v>0.8125</v>
      </c>
      <c r="P13">
        <f>VLOOKUP(C13, Averages!$A$1:$I$14, 9)</f>
        <v>0</v>
      </c>
      <c r="Q13">
        <f>VLOOKUP(C13, Averages!$A$1:$I$14, 2)</f>
        <v>3.3125</v>
      </c>
      <c r="R13">
        <f>VLOOKUP(C13, Averages!$A$1:$I$14, 3)</f>
        <v>2.3125</v>
      </c>
      <c r="S13">
        <f>VLOOKUP(C13, Averages!$A$1:$I$14, 4)</f>
        <v>1.5625</v>
      </c>
      <c r="T13">
        <f>VLOOKUP(C13, Averages!$A$1:$I$14, 5)</f>
        <v>0</v>
      </c>
      <c r="U13">
        <f t="shared" si="0"/>
        <v>3.5</v>
      </c>
      <c r="V13">
        <f t="shared" si="1"/>
        <v>-1.3125</v>
      </c>
    </row>
    <row r="14" spans="1:22" x14ac:dyDescent="0.3">
      <c r="A14" s="1">
        <v>12</v>
      </c>
      <c r="B14" t="s">
        <v>23</v>
      </c>
      <c r="C14" t="s">
        <v>44</v>
      </c>
      <c r="D14" t="s">
        <v>42</v>
      </c>
      <c r="E14">
        <v>4</v>
      </c>
      <c r="F14">
        <v>2</v>
      </c>
      <c r="G14">
        <v>2</v>
      </c>
      <c r="H14">
        <v>0</v>
      </c>
      <c r="I14">
        <v>3</v>
      </c>
      <c r="J14">
        <v>2</v>
      </c>
      <c r="K14">
        <v>1</v>
      </c>
      <c r="L14">
        <v>0</v>
      </c>
      <c r="M14">
        <f>VLOOKUP(C14, Averages!$A$1:$I$14, 6)</f>
        <v>2.9444444444444446</v>
      </c>
      <c r="N14">
        <f>VLOOKUP(C14, Averages!$A$1:$I$14, 7)</f>
        <v>2.1666666666666665</v>
      </c>
      <c r="O14">
        <f>VLOOKUP(C14, Averages!$A$1:$I$14, 8)</f>
        <v>1.0555555555555556</v>
      </c>
      <c r="P14">
        <f>VLOOKUP(C14, Averages!$A$1:$I$14, 9)</f>
        <v>0</v>
      </c>
      <c r="Q14">
        <f>VLOOKUP(C14, Averages!$A$1:$I$14, 2)</f>
        <v>3.5555555555555554</v>
      </c>
      <c r="R14">
        <f>VLOOKUP(C14, Averages!$A$1:$I$14, 3)</f>
        <v>2.8333333333333335</v>
      </c>
      <c r="S14">
        <f>VLOOKUP(C14, Averages!$A$1:$I$14, 4)</f>
        <v>1.8888888888888888</v>
      </c>
      <c r="T14">
        <f>VLOOKUP(C14, Averages!$A$1:$I$14, 5)</f>
        <v>0</v>
      </c>
      <c r="U14">
        <f t="shared" si="0"/>
        <v>1.0555555555555554</v>
      </c>
      <c r="V14">
        <f t="shared" si="1"/>
        <v>-0.55555555555555536</v>
      </c>
    </row>
    <row r="15" spans="1:22" x14ac:dyDescent="0.3">
      <c r="A15" s="1">
        <v>13</v>
      </c>
      <c r="B15" t="s">
        <v>24</v>
      </c>
      <c r="C15" t="s">
        <v>38</v>
      </c>
      <c r="D15" t="s">
        <v>42</v>
      </c>
      <c r="E15">
        <v>0</v>
      </c>
      <c r="F15">
        <v>0</v>
      </c>
      <c r="G15">
        <v>1</v>
      </c>
      <c r="H15">
        <v>0</v>
      </c>
      <c r="I15">
        <v>6</v>
      </c>
      <c r="J15">
        <v>4</v>
      </c>
      <c r="K15">
        <v>0</v>
      </c>
      <c r="L15">
        <v>0</v>
      </c>
      <c r="M15">
        <f>VLOOKUP(C15, Averages!$A$1:$I$14, 6)</f>
        <v>2.6470588235294117</v>
      </c>
      <c r="N15">
        <f>VLOOKUP(C15, Averages!$A$1:$I$14, 7)</f>
        <v>1.9411764705882353</v>
      </c>
      <c r="O15">
        <f>VLOOKUP(C15, Averages!$A$1:$I$14, 8)</f>
        <v>1.4705882352941178</v>
      </c>
      <c r="P15">
        <f>VLOOKUP(C15, Averages!$A$1:$I$14, 9)</f>
        <v>0</v>
      </c>
      <c r="Q15">
        <f>VLOOKUP(C15, Averages!$A$1:$I$14, 2)</f>
        <v>3.8235294117647061</v>
      </c>
      <c r="R15">
        <f>VLOOKUP(C15, Averages!$A$1:$I$14, 3)</f>
        <v>2.8235294117647061</v>
      </c>
      <c r="S15">
        <f>VLOOKUP(C15, Averages!$A$1:$I$14, 4)</f>
        <v>1.2352941176470589</v>
      </c>
      <c r="T15">
        <f>VLOOKUP(C15, Averages!$A$1:$I$14, 5)</f>
        <v>0</v>
      </c>
      <c r="U15">
        <f t="shared" si="0"/>
        <v>-2.6470588235294117</v>
      </c>
      <c r="V15">
        <f t="shared" si="1"/>
        <v>2.1764705882352939</v>
      </c>
    </row>
    <row r="16" spans="1:22" x14ac:dyDescent="0.3">
      <c r="A16" s="1">
        <v>14</v>
      </c>
      <c r="B16" t="s">
        <v>25</v>
      </c>
      <c r="C16" t="s">
        <v>28</v>
      </c>
      <c r="D16" t="s">
        <v>40</v>
      </c>
      <c r="E16">
        <v>9</v>
      </c>
      <c r="F16">
        <v>7</v>
      </c>
      <c r="G16">
        <v>0</v>
      </c>
      <c r="H16">
        <v>0</v>
      </c>
      <c r="I16">
        <v>7</v>
      </c>
      <c r="J16">
        <v>7</v>
      </c>
      <c r="K16">
        <v>0</v>
      </c>
      <c r="L16">
        <v>0</v>
      </c>
      <c r="M16">
        <f>VLOOKUP(C16, Averages!$A$1:$I$14, 6)</f>
        <v>5.3125</v>
      </c>
      <c r="N16">
        <f>VLOOKUP(C16, Averages!$A$1:$I$14, 7)</f>
        <v>4.0625</v>
      </c>
      <c r="O16">
        <f>VLOOKUP(C16, Averages!$A$1:$I$14, 8)</f>
        <v>0.75</v>
      </c>
      <c r="P16">
        <f>VLOOKUP(C16, Averages!$A$1:$I$14, 9)</f>
        <v>0</v>
      </c>
      <c r="Q16">
        <f>VLOOKUP(C16, Averages!$A$1:$I$14, 2)</f>
        <v>4.0625</v>
      </c>
      <c r="R16">
        <f>VLOOKUP(C16, Averages!$A$1:$I$14, 3)</f>
        <v>2.4375</v>
      </c>
      <c r="S16">
        <f>VLOOKUP(C16, Averages!$A$1:$I$14, 4)</f>
        <v>0.3125</v>
      </c>
      <c r="T16">
        <f>VLOOKUP(C16, Averages!$A$1:$I$14, 5)</f>
        <v>0</v>
      </c>
      <c r="U16">
        <f t="shared" si="0"/>
        <v>3.6875</v>
      </c>
      <c r="V16">
        <f t="shared" si="1"/>
        <v>2.9375</v>
      </c>
    </row>
    <row r="17" spans="1:22" x14ac:dyDescent="0.3">
      <c r="A17" s="1">
        <v>15</v>
      </c>
      <c r="B17" t="s">
        <v>26</v>
      </c>
      <c r="C17" t="s">
        <v>33</v>
      </c>
      <c r="D17" t="s">
        <v>33</v>
      </c>
      <c r="E17">
        <v>3</v>
      </c>
      <c r="F17">
        <v>3</v>
      </c>
      <c r="G17">
        <v>0</v>
      </c>
      <c r="H17">
        <v>0</v>
      </c>
      <c r="I17">
        <v>2</v>
      </c>
      <c r="J17">
        <v>2</v>
      </c>
      <c r="K17">
        <v>0</v>
      </c>
      <c r="L17">
        <v>0</v>
      </c>
      <c r="M17">
        <f>VLOOKUP(C17, Averages!$A$1:$I$14, 6)</f>
        <v>2.8235294117647061</v>
      </c>
      <c r="N17">
        <f>VLOOKUP(C17, Averages!$A$1:$I$14, 7)</f>
        <v>1.8823529411764706</v>
      </c>
      <c r="O17">
        <f>VLOOKUP(C17, Averages!$A$1:$I$14, 8)</f>
        <v>0.94117647058823528</v>
      </c>
      <c r="P17">
        <f>VLOOKUP(C17, Averages!$A$1:$I$14, 9)</f>
        <v>0</v>
      </c>
      <c r="Q17">
        <f>VLOOKUP(C17, Averages!$A$1:$I$14, 2)</f>
        <v>3.7647058823529411</v>
      </c>
      <c r="R17">
        <f>VLOOKUP(C17, Averages!$A$1:$I$14, 3)</f>
        <v>3</v>
      </c>
      <c r="S17">
        <f>VLOOKUP(C17, Averages!$A$1:$I$14, 4)</f>
        <v>0.94117647058823528</v>
      </c>
      <c r="T17">
        <f>VLOOKUP(C17, Averages!$A$1:$I$14, 5)</f>
        <v>0</v>
      </c>
      <c r="U17">
        <f t="shared" si="0"/>
        <v>0.17647058823529393</v>
      </c>
      <c r="V17">
        <f t="shared" si="1"/>
        <v>-1.7647058823529411</v>
      </c>
    </row>
    <row r="18" spans="1:22" x14ac:dyDescent="0.3">
      <c r="A18" s="1">
        <v>16</v>
      </c>
      <c r="B18" t="s">
        <v>27</v>
      </c>
      <c r="C18" t="s">
        <v>38</v>
      </c>
      <c r="D18" t="s">
        <v>38</v>
      </c>
      <c r="E18">
        <v>2</v>
      </c>
      <c r="F18">
        <v>2</v>
      </c>
      <c r="G18">
        <v>4</v>
      </c>
      <c r="H18">
        <v>0</v>
      </c>
      <c r="I18">
        <v>1</v>
      </c>
      <c r="J18">
        <v>1</v>
      </c>
      <c r="K18">
        <v>4</v>
      </c>
      <c r="L18">
        <v>0</v>
      </c>
      <c r="M18">
        <f>VLOOKUP(C18, Averages!$A$1:$I$14, 6)</f>
        <v>2.6470588235294117</v>
      </c>
      <c r="N18">
        <f>VLOOKUP(C18, Averages!$A$1:$I$14, 7)</f>
        <v>1.9411764705882353</v>
      </c>
      <c r="O18">
        <f>VLOOKUP(C18, Averages!$A$1:$I$14, 8)</f>
        <v>1.4705882352941178</v>
      </c>
      <c r="P18">
        <f>VLOOKUP(C18, Averages!$A$1:$I$14, 9)</f>
        <v>0</v>
      </c>
      <c r="Q18">
        <f>VLOOKUP(C18, Averages!$A$1:$I$14, 2)</f>
        <v>3.8235294117647061</v>
      </c>
      <c r="R18">
        <f>VLOOKUP(C18, Averages!$A$1:$I$14, 3)</f>
        <v>2.8235294117647061</v>
      </c>
      <c r="S18">
        <f>VLOOKUP(C18, Averages!$A$1:$I$14, 4)</f>
        <v>1.2352941176470589</v>
      </c>
      <c r="T18">
        <f>VLOOKUP(C18, Averages!$A$1:$I$14, 5)</f>
        <v>0</v>
      </c>
      <c r="U18">
        <f t="shared" si="0"/>
        <v>-0.64705882352941169</v>
      </c>
      <c r="V18">
        <f t="shared" si="1"/>
        <v>-2.8235294117647061</v>
      </c>
    </row>
    <row r="19" spans="1:22" x14ac:dyDescent="0.3">
      <c r="A19" s="1">
        <v>17</v>
      </c>
      <c r="B19" t="s">
        <v>47</v>
      </c>
      <c r="C19" t="s">
        <v>33</v>
      </c>
      <c r="D19" t="s">
        <v>33</v>
      </c>
      <c r="E19">
        <v>3</v>
      </c>
      <c r="F19">
        <v>3</v>
      </c>
      <c r="G19">
        <v>1</v>
      </c>
      <c r="H19">
        <v>0</v>
      </c>
      <c r="I19">
        <v>1</v>
      </c>
      <c r="J19">
        <v>1</v>
      </c>
      <c r="K19">
        <v>3</v>
      </c>
      <c r="L19">
        <v>0</v>
      </c>
      <c r="M19">
        <f>VLOOKUP(C19, Averages!$A$1:$I$14, 6)</f>
        <v>2.8235294117647061</v>
      </c>
      <c r="N19">
        <f>VLOOKUP(C19, Averages!$A$1:$I$14, 7)</f>
        <v>1.8823529411764706</v>
      </c>
      <c r="O19">
        <f>VLOOKUP(C19, Averages!$A$1:$I$14, 8)</f>
        <v>0.94117647058823528</v>
      </c>
      <c r="P19">
        <f>VLOOKUP(C19, Averages!$A$1:$I$14, 9)</f>
        <v>0</v>
      </c>
      <c r="Q19">
        <f>VLOOKUP(C19, Averages!$A$1:$I$14, 2)</f>
        <v>3.7647058823529411</v>
      </c>
      <c r="R19">
        <f>VLOOKUP(C19, Averages!$A$1:$I$14, 3)</f>
        <v>3</v>
      </c>
      <c r="S19">
        <f>VLOOKUP(C19, Averages!$A$1:$I$14, 4)</f>
        <v>0.94117647058823528</v>
      </c>
      <c r="T19">
        <f>VLOOKUP(C19, Averages!$A$1:$I$14, 5)</f>
        <v>0</v>
      </c>
      <c r="U19">
        <f t="shared" si="0"/>
        <v>0.17647058823529393</v>
      </c>
      <c r="V19">
        <f t="shared" si="1"/>
        <v>-2.7647058823529411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"/>
  <sheetViews>
    <sheetView workbookViewId="0">
      <selection activeCell="M2" sqref="M2:T18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 t="s">
        <v>11</v>
      </c>
      <c r="C2" t="s">
        <v>37</v>
      </c>
      <c r="D2" t="s">
        <v>35</v>
      </c>
      <c r="E2">
        <v>5</v>
      </c>
      <c r="F2">
        <v>3</v>
      </c>
      <c r="G2">
        <v>0</v>
      </c>
      <c r="H2">
        <v>0</v>
      </c>
      <c r="I2">
        <v>4</v>
      </c>
      <c r="J2">
        <v>3</v>
      </c>
      <c r="K2">
        <v>1</v>
      </c>
      <c r="L2">
        <v>0</v>
      </c>
      <c r="M2">
        <f>VLOOKUP(C2, Averages!$A$1:$I$14, 6)</f>
        <v>3.5</v>
      </c>
      <c r="N2">
        <f>VLOOKUP(C2, Averages!$A$1:$I$14, 7)</f>
        <v>2.375</v>
      </c>
      <c r="O2">
        <f>VLOOKUP(C2, Averages!$A$1:$I$14, 8)</f>
        <v>0.8125</v>
      </c>
      <c r="P2">
        <f>VLOOKUP(C2, Averages!$A$1:$I$14, 9)</f>
        <v>0</v>
      </c>
      <c r="Q2">
        <f>VLOOKUP(C2, Averages!$A$1:$I$14, 2)</f>
        <v>3.5625</v>
      </c>
      <c r="R2">
        <f>VLOOKUP(C2, Averages!$A$1:$I$14, 3)</f>
        <v>2.5625</v>
      </c>
      <c r="S2">
        <f>VLOOKUP(C2, Averages!$A$1:$I$14, 4)</f>
        <v>1.1875</v>
      </c>
      <c r="T2">
        <f>VLOOKUP(C2, Averages!$A$1:$I$14, 5)</f>
        <v>0</v>
      </c>
    </row>
    <row r="3" spans="1:20" x14ac:dyDescent="0.3">
      <c r="A3" s="1">
        <v>1</v>
      </c>
      <c r="B3" t="s">
        <v>12</v>
      </c>
      <c r="C3" t="s">
        <v>43</v>
      </c>
      <c r="D3" t="s">
        <v>35</v>
      </c>
      <c r="E3">
        <v>5</v>
      </c>
      <c r="F3">
        <v>3</v>
      </c>
      <c r="G3">
        <v>2</v>
      </c>
      <c r="H3">
        <v>0</v>
      </c>
      <c r="I3">
        <v>2</v>
      </c>
      <c r="J3">
        <v>2</v>
      </c>
      <c r="K3">
        <v>5</v>
      </c>
      <c r="L3">
        <v>0</v>
      </c>
      <c r="M3">
        <f>VLOOKUP(C3, Averages!$A$1:$I$14, 6)</f>
        <v>7</v>
      </c>
      <c r="N3">
        <f>VLOOKUP(C3, Averages!$A$1:$I$14, 7)</f>
        <v>5.0625</v>
      </c>
      <c r="O3">
        <f>VLOOKUP(C3, Averages!$A$1:$I$14, 8)</f>
        <v>0.625</v>
      </c>
      <c r="P3">
        <f>VLOOKUP(C3, Averages!$A$1:$I$14, 9)</f>
        <v>0</v>
      </c>
      <c r="Q3">
        <f>VLOOKUP(C3, Averages!$A$1:$I$14, 2)</f>
        <v>2.9375</v>
      </c>
      <c r="R3">
        <f>VLOOKUP(C3, Averages!$A$1:$I$14, 3)</f>
        <v>1.125</v>
      </c>
      <c r="S3">
        <f>VLOOKUP(C3, Averages!$A$1:$I$14, 4)</f>
        <v>0.5625</v>
      </c>
      <c r="T3">
        <f>VLOOKUP(C3, Averages!$A$1:$I$14, 5)</f>
        <v>0</v>
      </c>
    </row>
    <row r="4" spans="1:20" x14ac:dyDescent="0.3">
      <c r="A4" s="1">
        <v>2</v>
      </c>
      <c r="B4" t="s">
        <v>13</v>
      </c>
      <c r="C4" t="s">
        <v>44</v>
      </c>
      <c r="D4" t="s">
        <v>35</v>
      </c>
      <c r="E4">
        <v>4</v>
      </c>
      <c r="F4">
        <v>4</v>
      </c>
      <c r="G4">
        <v>0</v>
      </c>
      <c r="H4">
        <v>0</v>
      </c>
      <c r="I4">
        <v>4</v>
      </c>
      <c r="J4">
        <v>4</v>
      </c>
      <c r="K4">
        <v>1</v>
      </c>
      <c r="L4">
        <v>0</v>
      </c>
      <c r="M4">
        <f>VLOOKUP(C4, Averages!$A$1:$I$14, 6)</f>
        <v>2.9444444444444446</v>
      </c>
      <c r="N4">
        <f>VLOOKUP(C4, Averages!$A$1:$I$14, 7)</f>
        <v>2.1666666666666665</v>
      </c>
      <c r="O4">
        <f>VLOOKUP(C4, Averages!$A$1:$I$14, 8)</f>
        <v>1.0555555555555556</v>
      </c>
      <c r="P4">
        <f>VLOOKUP(C4, Averages!$A$1:$I$14, 9)</f>
        <v>0</v>
      </c>
      <c r="Q4">
        <f>VLOOKUP(C4, Averages!$A$1:$I$14, 2)</f>
        <v>3.5555555555555554</v>
      </c>
      <c r="R4">
        <f>VLOOKUP(C4, Averages!$A$1:$I$14, 3)</f>
        <v>2.8333333333333335</v>
      </c>
      <c r="S4">
        <f>VLOOKUP(C4, Averages!$A$1:$I$14, 4)</f>
        <v>1.8888888888888888</v>
      </c>
      <c r="T4">
        <f>VLOOKUP(C4, Averages!$A$1:$I$14, 5)</f>
        <v>0</v>
      </c>
    </row>
    <row r="5" spans="1:20" x14ac:dyDescent="0.3">
      <c r="A5" s="1">
        <v>3</v>
      </c>
      <c r="B5" t="s">
        <v>45</v>
      </c>
      <c r="C5" t="s">
        <v>31</v>
      </c>
      <c r="D5" t="s">
        <v>31</v>
      </c>
      <c r="E5">
        <v>3</v>
      </c>
      <c r="F5">
        <v>2</v>
      </c>
      <c r="G5">
        <v>4</v>
      </c>
      <c r="H5">
        <v>0</v>
      </c>
      <c r="I5">
        <v>2</v>
      </c>
      <c r="J5">
        <v>2</v>
      </c>
      <c r="K5">
        <v>2</v>
      </c>
      <c r="L5">
        <v>0</v>
      </c>
      <c r="M5">
        <f>VLOOKUP(C5, Averages!$A$1:$I$14, 6)</f>
        <v>3.4705882352941178</v>
      </c>
      <c r="N5">
        <f>VLOOKUP(C5, Averages!$A$1:$I$14, 7)</f>
        <v>2.4705882352941178</v>
      </c>
      <c r="O5">
        <f>VLOOKUP(C5, Averages!$A$1:$I$14, 8)</f>
        <v>1.1764705882352942</v>
      </c>
      <c r="P5">
        <f>VLOOKUP(C5, Averages!$A$1:$I$14, 9)</f>
        <v>0</v>
      </c>
      <c r="Q5">
        <f>VLOOKUP(C5, Averages!$A$1:$I$14, 2)</f>
        <v>3.8235294117647061</v>
      </c>
      <c r="R5">
        <f>VLOOKUP(C5, Averages!$A$1:$I$14, 3)</f>
        <v>2.5294117647058822</v>
      </c>
      <c r="S5">
        <f>VLOOKUP(C5, Averages!$A$1:$I$14, 4)</f>
        <v>0.47058823529411764</v>
      </c>
      <c r="T5">
        <f>VLOOKUP(C5, Averages!$A$1:$I$14, 5)</f>
        <v>0</v>
      </c>
    </row>
    <row r="6" spans="1:20" x14ac:dyDescent="0.3">
      <c r="A6" s="1">
        <v>4</v>
      </c>
      <c r="B6" t="s">
        <v>14</v>
      </c>
      <c r="C6" t="s">
        <v>28</v>
      </c>
      <c r="D6" t="s">
        <v>35</v>
      </c>
      <c r="E6">
        <v>3</v>
      </c>
      <c r="F6">
        <v>3</v>
      </c>
      <c r="G6">
        <v>1</v>
      </c>
      <c r="H6">
        <v>0</v>
      </c>
      <c r="I6">
        <v>2</v>
      </c>
      <c r="J6">
        <v>1</v>
      </c>
      <c r="K6">
        <v>0</v>
      </c>
      <c r="L6">
        <v>0</v>
      </c>
      <c r="M6">
        <f>VLOOKUP(C6, Averages!$A$1:$I$14, 6)</f>
        <v>5.3125</v>
      </c>
      <c r="N6">
        <f>VLOOKUP(C6, Averages!$A$1:$I$14, 7)</f>
        <v>4.0625</v>
      </c>
      <c r="O6">
        <f>VLOOKUP(C6, Averages!$A$1:$I$14, 8)</f>
        <v>0.75</v>
      </c>
      <c r="P6">
        <f>VLOOKUP(C6, Averages!$A$1:$I$14, 9)</f>
        <v>0</v>
      </c>
      <c r="Q6">
        <f>VLOOKUP(C6, Averages!$A$1:$I$14, 2)</f>
        <v>4.0625</v>
      </c>
      <c r="R6">
        <f>VLOOKUP(C6, Averages!$A$1:$I$14, 3)</f>
        <v>2.4375</v>
      </c>
      <c r="S6">
        <f>VLOOKUP(C6, Averages!$A$1:$I$14, 4)</f>
        <v>0.3125</v>
      </c>
      <c r="T6">
        <f>VLOOKUP(C6, Averages!$A$1:$I$14, 5)</f>
        <v>0</v>
      </c>
    </row>
    <row r="7" spans="1:20" x14ac:dyDescent="0.3">
      <c r="A7" s="1">
        <v>5</v>
      </c>
      <c r="B7" t="s">
        <v>15</v>
      </c>
      <c r="C7" t="s">
        <v>30</v>
      </c>
      <c r="D7" t="s">
        <v>42</v>
      </c>
      <c r="E7">
        <v>2</v>
      </c>
      <c r="F7">
        <v>2</v>
      </c>
      <c r="G7">
        <v>3</v>
      </c>
      <c r="H7">
        <v>0</v>
      </c>
      <c r="I7">
        <v>2</v>
      </c>
      <c r="J7">
        <v>2</v>
      </c>
      <c r="K7">
        <v>4</v>
      </c>
      <c r="L7">
        <v>0</v>
      </c>
      <c r="M7">
        <f>VLOOKUP(C7, Averages!$A$1:$I$14, 6)</f>
        <v>3.2777777777777777</v>
      </c>
      <c r="N7">
        <f>VLOOKUP(C7, Averages!$A$1:$I$14, 7)</f>
        <v>2.7777777777777777</v>
      </c>
      <c r="O7">
        <f>VLOOKUP(C7, Averages!$A$1:$I$14, 8)</f>
        <v>0.88888888888888884</v>
      </c>
      <c r="P7">
        <f>VLOOKUP(C7, Averages!$A$1:$I$14, 9)</f>
        <v>0</v>
      </c>
      <c r="Q7">
        <f>VLOOKUP(C7, Averages!$A$1:$I$14, 2)</f>
        <v>3.7777777777777777</v>
      </c>
      <c r="R7">
        <f>VLOOKUP(C7, Averages!$A$1:$I$14, 3)</f>
        <v>2.5555555555555554</v>
      </c>
      <c r="S7">
        <f>VLOOKUP(C7, Averages!$A$1:$I$14, 4)</f>
        <v>0.94444444444444442</v>
      </c>
      <c r="T7">
        <f>VLOOKUP(C7, Averages!$A$1:$I$14, 5)</f>
        <v>0</v>
      </c>
    </row>
    <row r="8" spans="1:20" x14ac:dyDescent="0.3">
      <c r="A8" s="1">
        <v>6</v>
      </c>
      <c r="B8" t="s">
        <v>16</v>
      </c>
      <c r="C8" t="s">
        <v>36</v>
      </c>
      <c r="D8" t="s">
        <v>36</v>
      </c>
      <c r="E8">
        <v>1</v>
      </c>
      <c r="F8">
        <v>1</v>
      </c>
      <c r="G8">
        <v>2</v>
      </c>
      <c r="H8">
        <v>0</v>
      </c>
      <c r="I8">
        <v>4</v>
      </c>
      <c r="J8">
        <v>3</v>
      </c>
      <c r="K8">
        <v>0</v>
      </c>
      <c r="L8">
        <v>0</v>
      </c>
      <c r="M8">
        <f>VLOOKUP(C8, Averages!$A$1:$I$14, 6)</f>
        <v>2.25</v>
      </c>
      <c r="N8">
        <f>VLOOKUP(C8, Averages!$A$1:$I$14, 7)</f>
        <v>1.3125</v>
      </c>
      <c r="O8">
        <f>VLOOKUP(C8, Averages!$A$1:$I$14, 8)</f>
        <v>1.3125</v>
      </c>
      <c r="P8">
        <f>VLOOKUP(C8, Averages!$A$1:$I$14, 9)</f>
        <v>0</v>
      </c>
      <c r="Q8">
        <f>VLOOKUP(C8, Averages!$A$1:$I$14, 2)</f>
        <v>3.8125</v>
      </c>
      <c r="R8">
        <f>VLOOKUP(C8, Averages!$A$1:$I$14, 3)</f>
        <v>3</v>
      </c>
      <c r="S8">
        <f>VLOOKUP(C8, Averages!$A$1:$I$14, 4)</f>
        <v>0.875</v>
      </c>
      <c r="T8">
        <f>VLOOKUP(C8, Averages!$A$1:$I$14, 5)</f>
        <v>0</v>
      </c>
    </row>
    <row r="9" spans="1:20" x14ac:dyDescent="0.3">
      <c r="A9" s="1">
        <v>7</v>
      </c>
      <c r="B9" t="s">
        <v>18</v>
      </c>
      <c r="C9" t="s">
        <v>37</v>
      </c>
      <c r="D9" t="s">
        <v>41</v>
      </c>
      <c r="E9">
        <v>4</v>
      </c>
      <c r="F9">
        <v>4</v>
      </c>
      <c r="G9">
        <v>4</v>
      </c>
      <c r="H9">
        <v>0</v>
      </c>
      <c r="I9">
        <v>3</v>
      </c>
      <c r="J9">
        <v>2</v>
      </c>
      <c r="K9">
        <v>2</v>
      </c>
      <c r="L9">
        <v>0</v>
      </c>
      <c r="M9">
        <f>VLOOKUP(C9, Averages!$A$1:$I$14, 6)</f>
        <v>3.5</v>
      </c>
      <c r="N9">
        <f>VLOOKUP(C9, Averages!$A$1:$I$14, 7)</f>
        <v>2.375</v>
      </c>
      <c r="O9">
        <f>VLOOKUP(C9, Averages!$A$1:$I$14, 8)</f>
        <v>0.8125</v>
      </c>
      <c r="P9">
        <f>VLOOKUP(C9, Averages!$A$1:$I$14, 9)</f>
        <v>0</v>
      </c>
      <c r="Q9">
        <f>VLOOKUP(C9, Averages!$A$1:$I$14, 2)</f>
        <v>3.5625</v>
      </c>
      <c r="R9">
        <f>VLOOKUP(C9, Averages!$A$1:$I$14, 3)</f>
        <v>2.5625</v>
      </c>
      <c r="S9">
        <f>VLOOKUP(C9, Averages!$A$1:$I$14, 4)</f>
        <v>1.1875</v>
      </c>
      <c r="T9">
        <f>VLOOKUP(C9, Averages!$A$1:$I$14, 5)</f>
        <v>0</v>
      </c>
    </row>
    <row r="10" spans="1:20" x14ac:dyDescent="0.3">
      <c r="A10" s="1">
        <v>8</v>
      </c>
      <c r="B10" t="s">
        <v>19</v>
      </c>
      <c r="C10" t="s">
        <v>32</v>
      </c>
      <c r="D10" t="s">
        <v>35</v>
      </c>
      <c r="E10">
        <v>2</v>
      </c>
      <c r="F10">
        <v>1</v>
      </c>
      <c r="G10">
        <v>3</v>
      </c>
      <c r="H10">
        <v>0</v>
      </c>
      <c r="I10">
        <v>4</v>
      </c>
      <c r="J10">
        <v>3</v>
      </c>
      <c r="K10">
        <v>3</v>
      </c>
      <c r="L10">
        <v>0</v>
      </c>
      <c r="M10">
        <f>VLOOKUP(C10, Averages!$A$1:$I$14, 6)</f>
        <v>1.6875</v>
      </c>
      <c r="N10">
        <f>VLOOKUP(C10, Averages!$A$1:$I$14, 7)</f>
        <v>1.0625</v>
      </c>
      <c r="O10">
        <f>VLOOKUP(C10, Averages!$A$1:$I$14, 8)</f>
        <v>1.25</v>
      </c>
      <c r="P10">
        <f>VLOOKUP(C10, Averages!$A$1:$I$14, 9)</f>
        <v>0</v>
      </c>
      <c r="Q10">
        <f>VLOOKUP(C10, Averages!$A$1:$I$14, 2)</f>
        <v>4</v>
      </c>
      <c r="R10">
        <f>VLOOKUP(C10, Averages!$A$1:$I$14, 3)</f>
        <v>3.0625</v>
      </c>
      <c r="S10">
        <f>VLOOKUP(C10, Averages!$A$1:$I$14, 4)</f>
        <v>1.1875</v>
      </c>
      <c r="T10">
        <f>VLOOKUP(C10, Averages!$A$1:$I$14, 5)</f>
        <v>0</v>
      </c>
    </row>
    <row r="11" spans="1:20" x14ac:dyDescent="0.3">
      <c r="A11" s="1">
        <v>9</v>
      </c>
      <c r="B11" t="s">
        <v>46</v>
      </c>
      <c r="C11" t="s">
        <v>44</v>
      </c>
      <c r="D11" t="s">
        <v>44</v>
      </c>
      <c r="E11">
        <v>5</v>
      </c>
      <c r="F11">
        <v>2</v>
      </c>
      <c r="G11">
        <v>1</v>
      </c>
      <c r="H11">
        <v>0</v>
      </c>
      <c r="I11">
        <v>4</v>
      </c>
      <c r="J11">
        <v>4</v>
      </c>
      <c r="K11">
        <v>2</v>
      </c>
      <c r="L11">
        <v>0</v>
      </c>
      <c r="M11">
        <f>VLOOKUP(C11, Averages!$A$1:$I$14, 6)</f>
        <v>2.9444444444444446</v>
      </c>
      <c r="N11">
        <f>VLOOKUP(C11, Averages!$A$1:$I$14, 7)</f>
        <v>2.1666666666666665</v>
      </c>
      <c r="O11">
        <f>VLOOKUP(C11, Averages!$A$1:$I$14, 8)</f>
        <v>1.0555555555555556</v>
      </c>
      <c r="P11">
        <f>VLOOKUP(C11, Averages!$A$1:$I$14, 9)</f>
        <v>0</v>
      </c>
      <c r="Q11">
        <f>VLOOKUP(C11, Averages!$A$1:$I$14, 2)</f>
        <v>3.5555555555555554</v>
      </c>
      <c r="R11">
        <f>VLOOKUP(C11, Averages!$A$1:$I$14, 3)</f>
        <v>2.8333333333333335</v>
      </c>
      <c r="S11">
        <f>VLOOKUP(C11, Averages!$A$1:$I$14, 4)</f>
        <v>1.8888888888888888</v>
      </c>
      <c r="T11">
        <f>VLOOKUP(C11, Averages!$A$1:$I$14, 5)</f>
        <v>0</v>
      </c>
    </row>
    <row r="12" spans="1:20" x14ac:dyDescent="0.3">
      <c r="A12" s="1">
        <v>10</v>
      </c>
      <c r="B12" t="s">
        <v>20</v>
      </c>
      <c r="C12" t="s">
        <v>38</v>
      </c>
      <c r="D12" t="s">
        <v>35</v>
      </c>
      <c r="E12">
        <v>2</v>
      </c>
      <c r="F12">
        <v>2</v>
      </c>
      <c r="G12">
        <v>1</v>
      </c>
      <c r="H12">
        <v>0</v>
      </c>
      <c r="I12">
        <v>4</v>
      </c>
      <c r="J12">
        <v>2</v>
      </c>
      <c r="K12">
        <v>2</v>
      </c>
      <c r="L12">
        <v>0</v>
      </c>
      <c r="M12">
        <f>VLOOKUP(C12, Averages!$A$1:$I$14, 6)</f>
        <v>2.6470588235294117</v>
      </c>
      <c r="N12">
        <f>VLOOKUP(C12, Averages!$A$1:$I$14, 7)</f>
        <v>1.9411764705882353</v>
      </c>
      <c r="O12">
        <f>VLOOKUP(C12, Averages!$A$1:$I$14, 8)</f>
        <v>1.4705882352941178</v>
      </c>
      <c r="P12">
        <f>VLOOKUP(C12, Averages!$A$1:$I$14, 9)</f>
        <v>0</v>
      </c>
      <c r="Q12">
        <f>VLOOKUP(C12, Averages!$A$1:$I$14, 2)</f>
        <v>3.8235294117647061</v>
      </c>
      <c r="R12">
        <f>VLOOKUP(C12, Averages!$A$1:$I$14, 3)</f>
        <v>2.8235294117647061</v>
      </c>
      <c r="S12">
        <f>VLOOKUP(C12, Averages!$A$1:$I$14, 4)</f>
        <v>1.2352941176470589</v>
      </c>
      <c r="T12">
        <f>VLOOKUP(C12, Averages!$A$1:$I$14, 5)</f>
        <v>0</v>
      </c>
    </row>
    <row r="13" spans="1:20" x14ac:dyDescent="0.3">
      <c r="A13" s="1">
        <v>11</v>
      </c>
      <c r="B13" t="s">
        <v>21</v>
      </c>
      <c r="C13" t="s">
        <v>43</v>
      </c>
      <c r="D13" t="s">
        <v>43</v>
      </c>
      <c r="E13">
        <v>8</v>
      </c>
      <c r="F13">
        <v>5</v>
      </c>
      <c r="G13">
        <v>1</v>
      </c>
      <c r="H13">
        <v>0</v>
      </c>
      <c r="I13">
        <v>2</v>
      </c>
      <c r="J13">
        <v>2</v>
      </c>
      <c r="K13">
        <v>0</v>
      </c>
      <c r="L13">
        <v>0</v>
      </c>
      <c r="M13">
        <f>VLOOKUP(C13, Averages!$A$1:$I$14, 6)</f>
        <v>7</v>
      </c>
      <c r="N13">
        <f>VLOOKUP(C13, Averages!$A$1:$I$14, 7)</f>
        <v>5.0625</v>
      </c>
      <c r="O13">
        <f>VLOOKUP(C13, Averages!$A$1:$I$14, 8)</f>
        <v>0.625</v>
      </c>
      <c r="P13">
        <f>VLOOKUP(C13, Averages!$A$1:$I$14, 9)</f>
        <v>0</v>
      </c>
      <c r="Q13">
        <f>VLOOKUP(C13, Averages!$A$1:$I$14, 2)</f>
        <v>2.9375</v>
      </c>
      <c r="R13">
        <f>VLOOKUP(C13, Averages!$A$1:$I$14, 3)</f>
        <v>1.125</v>
      </c>
      <c r="S13">
        <f>VLOOKUP(C13, Averages!$A$1:$I$14, 4)</f>
        <v>0.5625</v>
      </c>
      <c r="T13">
        <f>VLOOKUP(C13, Averages!$A$1:$I$14, 5)</f>
        <v>0</v>
      </c>
    </row>
    <row r="14" spans="1:20" x14ac:dyDescent="0.3">
      <c r="A14" s="1">
        <v>12</v>
      </c>
      <c r="B14" t="s">
        <v>22</v>
      </c>
      <c r="C14" t="s">
        <v>31</v>
      </c>
      <c r="D14" t="s">
        <v>35</v>
      </c>
      <c r="E14">
        <v>2</v>
      </c>
      <c r="F14">
        <v>1</v>
      </c>
      <c r="G14">
        <v>4</v>
      </c>
      <c r="H14">
        <v>0</v>
      </c>
      <c r="I14">
        <v>6</v>
      </c>
      <c r="J14">
        <v>2</v>
      </c>
      <c r="K14">
        <v>0</v>
      </c>
      <c r="L14">
        <v>0</v>
      </c>
      <c r="M14">
        <f>VLOOKUP(C14, Averages!$A$1:$I$14, 6)</f>
        <v>3.4705882352941178</v>
      </c>
      <c r="N14">
        <f>VLOOKUP(C14, Averages!$A$1:$I$14, 7)</f>
        <v>2.4705882352941178</v>
      </c>
      <c r="O14">
        <f>VLOOKUP(C14, Averages!$A$1:$I$14, 8)</f>
        <v>1.1764705882352942</v>
      </c>
      <c r="P14">
        <f>VLOOKUP(C14, Averages!$A$1:$I$14, 9)</f>
        <v>0</v>
      </c>
      <c r="Q14">
        <f>VLOOKUP(C14, Averages!$A$1:$I$14, 2)</f>
        <v>3.8235294117647061</v>
      </c>
      <c r="R14">
        <f>VLOOKUP(C14, Averages!$A$1:$I$14, 3)</f>
        <v>2.5294117647058822</v>
      </c>
      <c r="S14">
        <f>VLOOKUP(C14, Averages!$A$1:$I$14, 4)</f>
        <v>0.47058823529411764</v>
      </c>
      <c r="T14">
        <f>VLOOKUP(C14, Averages!$A$1:$I$14, 5)</f>
        <v>0</v>
      </c>
    </row>
    <row r="15" spans="1:20" x14ac:dyDescent="0.3">
      <c r="A15" s="1">
        <v>13</v>
      </c>
      <c r="B15" t="s">
        <v>23</v>
      </c>
      <c r="C15" t="s">
        <v>36</v>
      </c>
      <c r="D15" t="s">
        <v>35</v>
      </c>
      <c r="E15">
        <v>3</v>
      </c>
      <c r="F15">
        <v>2</v>
      </c>
      <c r="G15">
        <v>4</v>
      </c>
      <c r="H15">
        <v>0</v>
      </c>
      <c r="I15">
        <v>4</v>
      </c>
      <c r="J15">
        <v>2</v>
      </c>
      <c r="K15">
        <v>1</v>
      </c>
      <c r="L15">
        <v>0</v>
      </c>
      <c r="M15">
        <f>VLOOKUP(C15, Averages!$A$1:$I$14, 6)</f>
        <v>2.25</v>
      </c>
      <c r="N15">
        <f>VLOOKUP(C15, Averages!$A$1:$I$14, 7)</f>
        <v>1.3125</v>
      </c>
      <c r="O15">
        <f>VLOOKUP(C15, Averages!$A$1:$I$14, 8)</f>
        <v>1.3125</v>
      </c>
      <c r="P15">
        <f>VLOOKUP(C15, Averages!$A$1:$I$14, 9)</f>
        <v>0</v>
      </c>
      <c r="Q15">
        <f>VLOOKUP(C15, Averages!$A$1:$I$14, 2)</f>
        <v>3.8125</v>
      </c>
      <c r="R15">
        <f>VLOOKUP(C15, Averages!$A$1:$I$14, 3)</f>
        <v>3</v>
      </c>
      <c r="S15">
        <f>VLOOKUP(C15, Averages!$A$1:$I$14, 4)</f>
        <v>0.875</v>
      </c>
      <c r="T15">
        <f>VLOOKUP(C15, Averages!$A$1:$I$14, 5)</f>
        <v>0</v>
      </c>
    </row>
    <row r="16" spans="1:20" x14ac:dyDescent="0.3">
      <c r="A16" s="1">
        <v>14</v>
      </c>
      <c r="B16" t="s">
        <v>24</v>
      </c>
      <c r="C16" t="s">
        <v>29</v>
      </c>
      <c r="D16" t="s">
        <v>39</v>
      </c>
      <c r="E16">
        <v>6</v>
      </c>
      <c r="F16">
        <v>6</v>
      </c>
      <c r="G16">
        <v>0</v>
      </c>
      <c r="H16">
        <v>0</v>
      </c>
      <c r="I16">
        <v>2</v>
      </c>
      <c r="J16">
        <v>1</v>
      </c>
      <c r="K16">
        <v>0</v>
      </c>
      <c r="L16">
        <v>0</v>
      </c>
      <c r="M16">
        <f>VLOOKUP(C16, Averages!$A$1:$I$14, 6)</f>
        <v>4.5</v>
      </c>
      <c r="N16">
        <f>VLOOKUP(C16, Averages!$A$1:$I$14, 7)</f>
        <v>3.3125</v>
      </c>
      <c r="O16">
        <f>VLOOKUP(C16, Averages!$A$1:$I$14, 8)</f>
        <v>1.0625</v>
      </c>
      <c r="P16">
        <f>VLOOKUP(C16, Averages!$A$1:$I$14, 9)</f>
        <v>0</v>
      </c>
      <c r="Q16">
        <f>VLOOKUP(C16, Averages!$A$1:$I$14, 2)</f>
        <v>3.125</v>
      </c>
      <c r="R16">
        <f>VLOOKUP(C16, Averages!$A$1:$I$14, 3)</f>
        <v>1.875</v>
      </c>
      <c r="S16">
        <f>VLOOKUP(C16, Averages!$A$1:$I$14, 4)</f>
        <v>1</v>
      </c>
      <c r="T16">
        <f>VLOOKUP(C16, Averages!$A$1:$I$14, 5)</f>
        <v>0</v>
      </c>
    </row>
    <row r="17" spans="1:20" x14ac:dyDescent="0.3">
      <c r="A17" s="1">
        <v>15</v>
      </c>
      <c r="B17" t="s">
        <v>25</v>
      </c>
      <c r="C17" t="s">
        <v>32</v>
      </c>
      <c r="D17" t="s">
        <v>32</v>
      </c>
      <c r="E17">
        <v>4</v>
      </c>
      <c r="F17">
        <v>4</v>
      </c>
      <c r="G17">
        <v>0</v>
      </c>
      <c r="H17">
        <v>0</v>
      </c>
      <c r="I17">
        <v>5</v>
      </c>
      <c r="J17">
        <v>5</v>
      </c>
      <c r="K17">
        <v>3</v>
      </c>
      <c r="L17">
        <v>0</v>
      </c>
      <c r="M17">
        <f>VLOOKUP(C17, Averages!$A$1:$I$14, 6)</f>
        <v>1.6875</v>
      </c>
      <c r="N17">
        <f>VLOOKUP(C17, Averages!$A$1:$I$14, 7)</f>
        <v>1.0625</v>
      </c>
      <c r="O17">
        <f>VLOOKUP(C17, Averages!$A$1:$I$14, 8)</f>
        <v>1.25</v>
      </c>
      <c r="P17">
        <f>VLOOKUP(C17, Averages!$A$1:$I$14, 9)</f>
        <v>0</v>
      </c>
      <c r="Q17">
        <f>VLOOKUP(C17, Averages!$A$1:$I$14, 2)</f>
        <v>4</v>
      </c>
      <c r="R17">
        <f>VLOOKUP(C17, Averages!$A$1:$I$14, 3)</f>
        <v>3.0625</v>
      </c>
      <c r="S17">
        <f>VLOOKUP(C17, Averages!$A$1:$I$14, 4)</f>
        <v>1.1875</v>
      </c>
      <c r="T17">
        <f>VLOOKUP(C17, Averages!$A$1:$I$14, 5)</f>
        <v>0</v>
      </c>
    </row>
    <row r="18" spans="1:20" x14ac:dyDescent="0.3">
      <c r="A18" s="1">
        <v>16</v>
      </c>
      <c r="B18" t="s">
        <v>27</v>
      </c>
      <c r="C18" t="s">
        <v>44</v>
      </c>
      <c r="D18" t="s">
        <v>44</v>
      </c>
      <c r="E18">
        <v>3</v>
      </c>
      <c r="F18">
        <v>2</v>
      </c>
      <c r="G18">
        <v>0</v>
      </c>
      <c r="H18">
        <v>0</v>
      </c>
      <c r="I18">
        <v>4</v>
      </c>
      <c r="J18">
        <v>4</v>
      </c>
      <c r="K18">
        <v>5</v>
      </c>
      <c r="L18">
        <v>0</v>
      </c>
      <c r="M18">
        <f>VLOOKUP(C18, Averages!$A$1:$I$14, 6)</f>
        <v>2.9444444444444446</v>
      </c>
      <c r="N18">
        <f>VLOOKUP(C18, Averages!$A$1:$I$14, 7)</f>
        <v>2.1666666666666665</v>
      </c>
      <c r="O18">
        <f>VLOOKUP(C18, Averages!$A$1:$I$14, 8)</f>
        <v>1.0555555555555556</v>
      </c>
      <c r="P18">
        <f>VLOOKUP(C18, Averages!$A$1:$I$14, 9)</f>
        <v>0</v>
      </c>
      <c r="Q18">
        <f>VLOOKUP(C18, Averages!$A$1:$I$14, 2)</f>
        <v>3.5555555555555554</v>
      </c>
      <c r="R18">
        <f>VLOOKUP(C18, Averages!$A$1:$I$14, 3)</f>
        <v>2.8333333333333335</v>
      </c>
      <c r="S18">
        <f>VLOOKUP(C18, Averages!$A$1:$I$14, 4)</f>
        <v>1.8888888888888888</v>
      </c>
      <c r="T18">
        <f>VLOOKUP(C18, Averages!$A$1:$I$14, 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9"/>
  <sheetViews>
    <sheetView workbookViewId="0">
      <selection activeCell="U2" sqref="U2:V2"/>
    </sheetView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  <c r="U1" s="2" t="s">
        <v>57</v>
      </c>
      <c r="V1" s="2" t="s">
        <v>58</v>
      </c>
    </row>
    <row r="2" spans="1:22" x14ac:dyDescent="0.3">
      <c r="A2" s="1">
        <v>0</v>
      </c>
      <c r="B2" t="s">
        <v>11</v>
      </c>
      <c r="C2" t="s">
        <v>34</v>
      </c>
      <c r="D2" t="s">
        <v>44</v>
      </c>
      <c r="E2">
        <v>2</v>
      </c>
      <c r="F2">
        <v>1</v>
      </c>
      <c r="G2">
        <v>3</v>
      </c>
      <c r="H2">
        <v>0</v>
      </c>
      <c r="I2">
        <v>1</v>
      </c>
      <c r="J2">
        <v>0</v>
      </c>
      <c r="K2">
        <v>1</v>
      </c>
      <c r="L2">
        <v>0</v>
      </c>
      <c r="M2">
        <f>VLOOKUP(C2, Averages!$A$1:$I$14, 6)</f>
        <v>3.5</v>
      </c>
      <c r="N2">
        <f>VLOOKUP(C2, Averages!$A$1:$I$14, 7)</f>
        <v>2.125</v>
      </c>
      <c r="O2">
        <f>VLOOKUP(C2, Averages!$A$1:$I$14, 8)</f>
        <v>0.8125</v>
      </c>
      <c r="P2">
        <f>VLOOKUP(C2, Averages!$A$1:$I$14, 9)</f>
        <v>0</v>
      </c>
      <c r="Q2">
        <f>VLOOKUP(C2, Averages!$A$1:$I$14, 2)</f>
        <v>3.3125</v>
      </c>
      <c r="R2">
        <f>VLOOKUP(C2, Averages!$A$1:$I$14, 3)</f>
        <v>2.3125</v>
      </c>
      <c r="S2">
        <f>VLOOKUP(C2, Averages!$A$1:$I$14, 4)</f>
        <v>1.5625</v>
      </c>
      <c r="T2">
        <f>VLOOKUP(C2, Averages!$A$1:$I$14, 5)</f>
        <v>0</v>
      </c>
      <c r="U2">
        <f>E2-M2</f>
        <v>-1.5</v>
      </c>
      <c r="V2">
        <f>I2-Q2</f>
        <v>-2.3125</v>
      </c>
    </row>
    <row r="3" spans="1:22" x14ac:dyDescent="0.3">
      <c r="A3" s="1">
        <v>1</v>
      </c>
      <c r="B3" t="s">
        <v>12</v>
      </c>
      <c r="C3" t="s">
        <v>37</v>
      </c>
      <c r="D3" t="s">
        <v>44</v>
      </c>
      <c r="E3">
        <v>2</v>
      </c>
      <c r="F3">
        <v>2</v>
      </c>
      <c r="G3">
        <v>2</v>
      </c>
      <c r="H3">
        <v>0</v>
      </c>
      <c r="I3">
        <v>2</v>
      </c>
      <c r="J3">
        <v>2</v>
      </c>
      <c r="K3">
        <v>1</v>
      </c>
      <c r="L3">
        <v>0</v>
      </c>
      <c r="M3">
        <f>VLOOKUP(C3, Averages!$A$1:$I$14, 6)</f>
        <v>3.5</v>
      </c>
      <c r="N3">
        <f>VLOOKUP(C3, Averages!$A$1:$I$14, 7)</f>
        <v>2.375</v>
      </c>
      <c r="O3">
        <f>VLOOKUP(C3, Averages!$A$1:$I$14, 8)</f>
        <v>0.8125</v>
      </c>
      <c r="P3">
        <f>VLOOKUP(C3, Averages!$A$1:$I$14, 9)</f>
        <v>0</v>
      </c>
      <c r="Q3">
        <f>VLOOKUP(C3, Averages!$A$1:$I$14, 2)</f>
        <v>3.5625</v>
      </c>
      <c r="R3">
        <f>VLOOKUP(C3, Averages!$A$1:$I$14, 3)</f>
        <v>2.5625</v>
      </c>
      <c r="S3">
        <f>VLOOKUP(C3, Averages!$A$1:$I$14, 4)</f>
        <v>1.1875</v>
      </c>
      <c r="T3">
        <f>VLOOKUP(C3, Averages!$A$1:$I$14, 5)</f>
        <v>0</v>
      </c>
      <c r="U3">
        <f t="shared" ref="U3:U19" si="0">E3-M3</f>
        <v>-1.5</v>
      </c>
      <c r="V3">
        <f t="shared" ref="V3:V19" si="1">I3-Q3</f>
        <v>-1.5625</v>
      </c>
    </row>
    <row r="4" spans="1:22" x14ac:dyDescent="0.3">
      <c r="A4" s="1">
        <v>2</v>
      </c>
      <c r="B4" t="s">
        <v>13</v>
      </c>
      <c r="C4" t="s">
        <v>35</v>
      </c>
      <c r="D4" t="s">
        <v>35</v>
      </c>
      <c r="E4">
        <v>4</v>
      </c>
      <c r="F4">
        <v>4</v>
      </c>
      <c r="G4">
        <v>1</v>
      </c>
      <c r="H4">
        <v>0</v>
      </c>
      <c r="I4">
        <v>4</v>
      </c>
      <c r="J4">
        <v>4</v>
      </c>
      <c r="K4">
        <v>0</v>
      </c>
      <c r="L4">
        <v>0</v>
      </c>
      <c r="M4">
        <f>VLOOKUP(C4, Averages!$A$1:$I$14, 6)</f>
        <v>3.4117647058823528</v>
      </c>
      <c r="N4">
        <f>VLOOKUP(C4, Averages!$A$1:$I$14, 7)</f>
        <v>2.5882352941176472</v>
      </c>
      <c r="O4">
        <f>VLOOKUP(C4, Averages!$A$1:$I$14, 8)</f>
        <v>1.8235294117647058</v>
      </c>
      <c r="P4">
        <f>VLOOKUP(C4, Averages!$A$1:$I$14, 9)</f>
        <v>0</v>
      </c>
      <c r="Q4">
        <f>VLOOKUP(C4, Averages!$A$1:$I$14, 2)</f>
        <v>3.6470588235294117</v>
      </c>
      <c r="R4">
        <f>VLOOKUP(C4, Averages!$A$1:$I$14, 3)</f>
        <v>2.7647058823529411</v>
      </c>
      <c r="S4">
        <f>VLOOKUP(C4, Averages!$A$1:$I$14, 4)</f>
        <v>1.7647058823529411</v>
      </c>
      <c r="T4">
        <f>VLOOKUP(C4, Averages!$A$1:$I$14, 5)</f>
        <v>0</v>
      </c>
      <c r="U4">
        <f t="shared" si="0"/>
        <v>0.58823529411764719</v>
      </c>
      <c r="V4">
        <f t="shared" si="1"/>
        <v>0.35294117647058831</v>
      </c>
    </row>
    <row r="5" spans="1:22" x14ac:dyDescent="0.3">
      <c r="A5" s="1">
        <v>3</v>
      </c>
      <c r="B5" t="s">
        <v>45</v>
      </c>
      <c r="C5" t="s">
        <v>32</v>
      </c>
      <c r="D5" t="s">
        <v>44</v>
      </c>
      <c r="E5">
        <v>2</v>
      </c>
      <c r="F5">
        <v>1</v>
      </c>
      <c r="G5">
        <v>2</v>
      </c>
      <c r="H5">
        <v>0</v>
      </c>
      <c r="I5">
        <v>3</v>
      </c>
      <c r="J5">
        <v>2</v>
      </c>
      <c r="K5">
        <v>2</v>
      </c>
      <c r="L5">
        <v>0</v>
      </c>
      <c r="M5">
        <f>VLOOKUP(C5, Averages!$A$1:$I$14, 6)</f>
        <v>1.6875</v>
      </c>
      <c r="N5">
        <f>VLOOKUP(C5, Averages!$A$1:$I$14, 7)</f>
        <v>1.0625</v>
      </c>
      <c r="O5">
        <f>VLOOKUP(C5, Averages!$A$1:$I$14, 8)</f>
        <v>1.25</v>
      </c>
      <c r="P5">
        <f>VLOOKUP(C5, Averages!$A$1:$I$14, 9)</f>
        <v>0</v>
      </c>
      <c r="Q5">
        <f>VLOOKUP(C5, Averages!$A$1:$I$14, 2)</f>
        <v>4</v>
      </c>
      <c r="R5">
        <f>VLOOKUP(C5, Averages!$A$1:$I$14, 3)</f>
        <v>3.0625</v>
      </c>
      <c r="S5">
        <f>VLOOKUP(C5, Averages!$A$1:$I$14, 4)</f>
        <v>1.1875</v>
      </c>
      <c r="T5">
        <f>VLOOKUP(C5, Averages!$A$1:$I$14, 5)</f>
        <v>0</v>
      </c>
      <c r="U5">
        <f t="shared" si="0"/>
        <v>0.3125</v>
      </c>
      <c r="V5">
        <f t="shared" si="1"/>
        <v>-1</v>
      </c>
    </row>
    <row r="6" spans="1:22" x14ac:dyDescent="0.3">
      <c r="A6" s="1">
        <v>4</v>
      </c>
      <c r="B6" t="s">
        <v>14</v>
      </c>
      <c r="C6" t="s">
        <v>29</v>
      </c>
      <c r="D6" t="s">
        <v>44</v>
      </c>
      <c r="E6">
        <v>2</v>
      </c>
      <c r="F6">
        <v>1</v>
      </c>
      <c r="G6">
        <v>4</v>
      </c>
      <c r="H6">
        <v>0</v>
      </c>
      <c r="I6">
        <v>1</v>
      </c>
      <c r="J6">
        <v>1</v>
      </c>
      <c r="K6">
        <v>6</v>
      </c>
      <c r="L6">
        <v>0</v>
      </c>
      <c r="M6">
        <f>VLOOKUP(C6, Averages!$A$1:$I$14, 6)</f>
        <v>4.5</v>
      </c>
      <c r="N6">
        <f>VLOOKUP(C6, Averages!$A$1:$I$14, 7)</f>
        <v>3.3125</v>
      </c>
      <c r="O6">
        <f>VLOOKUP(C6, Averages!$A$1:$I$14, 8)</f>
        <v>1.0625</v>
      </c>
      <c r="P6">
        <f>VLOOKUP(C6, Averages!$A$1:$I$14, 9)</f>
        <v>0</v>
      </c>
      <c r="Q6">
        <f>VLOOKUP(C6, Averages!$A$1:$I$14, 2)</f>
        <v>3.125</v>
      </c>
      <c r="R6">
        <f>VLOOKUP(C6, Averages!$A$1:$I$14, 3)</f>
        <v>1.875</v>
      </c>
      <c r="S6">
        <f>VLOOKUP(C6, Averages!$A$1:$I$14, 4)</f>
        <v>1</v>
      </c>
      <c r="T6">
        <f>VLOOKUP(C6, Averages!$A$1:$I$14, 5)</f>
        <v>0</v>
      </c>
      <c r="U6">
        <f t="shared" si="0"/>
        <v>-2.5</v>
      </c>
      <c r="V6">
        <f t="shared" si="1"/>
        <v>-2.125</v>
      </c>
    </row>
    <row r="7" spans="1:22" x14ac:dyDescent="0.3">
      <c r="A7" s="1">
        <v>5</v>
      </c>
      <c r="B7" t="s">
        <v>15</v>
      </c>
      <c r="C7" t="s">
        <v>31</v>
      </c>
      <c r="D7" t="s">
        <v>31</v>
      </c>
      <c r="E7">
        <v>3</v>
      </c>
      <c r="F7">
        <v>2</v>
      </c>
      <c r="G7">
        <v>0</v>
      </c>
      <c r="H7">
        <v>0</v>
      </c>
      <c r="I7">
        <v>3</v>
      </c>
      <c r="J7">
        <v>3</v>
      </c>
      <c r="K7">
        <v>0</v>
      </c>
      <c r="L7">
        <v>0</v>
      </c>
      <c r="M7">
        <f>VLOOKUP(C7, Averages!$A$1:$I$14, 6)</f>
        <v>3.4705882352941178</v>
      </c>
      <c r="N7">
        <f>VLOOKUP(C7, Averages!$A$1:$I$14, 7)</f>
        <v>2.4705882352941178</v>
      </c>
      <c r="O7">
        <f>VLOOKUP(C7, Averages!$A$1:$I$14, 8)</f>
        <v>1.1764705882352942</v>
      </c>
      <c r="P7">
        <f>VLOOKUP(C7, Averages!$A$1:$I$14, 9)</f>
        <v>0</v>
      </c>
      <c r="Q7">
        <f>VLOOKUP(C7, Averages!$A$1:$I$14, 2)</f>
        <v>3.8235294117647061</v>
      </c>
      <c r="R7">
        <f>VLOOKUP(C7, Averages!$A$1:$I$14, 3)</f>
        <v>2.5294117647058822</v>
      </c>
      <c r="S7">
        <f>VLOOKUP(C7, Averages!$A$1:$I$14, 4)</f>
        <v>0.47058823529411764</v>
      </c>
      <c r="T7">
        <f>VLOOKUP(C7, Averages!$A$1:$I$14, 5)</f>
        <v>0</v>
      </c>
      <c r="U7">
        <f t="shared" si="0"/>
        <v>-0.47058823529411775</v>
      </c>
      <c r="V7">
        <f t="shared" si="1"/>
        <v>-0.82352941176470607</v>
      </c>
    </row>
    <row r="8" spans="1:22" x14ac:dyDescent="0.3">
      <c r="A8" s="1">
        <v>6</v>
      </c>
      <c r="B8" t="s">
        <v>16</v>
      </c>
      <c r="C8" t="s">
        <v>43</v>
      </c>
      <c r="D8" t="s">
        <v>43</v>
      </c>
      <c r="E8">
        <v>4</v>
      </c>
      <c r="F8">
        <v>4</v>
      </c>
      <c r="G8">
        <v>2</v>
      </c>
      <c r="H8">
        <v>0</v>
      </c>
      <c r="I8">
        <v>2</v>
      </c>
      <c r="J8">
        <v>1</v>
      </c>
      <c r="K8">
        <v>0</v>
      </c>
      <c r="L8">
        <v>0</v>
      </c>
      <c r="M8">
        <f>VLOOKUP(C8, Averages!$A$1:$I$14, 6)</f>
        <v>7</v>
      </c>
      <c r="N8">
        <f>VLOOKUP(C8, Averages!$A$1:$I$14, 7)</f>
        <v>5.0625</v>
      </c>
      <c r="O8">
        <f>VLOOKUP(C8, Averages!$A$1:$I$14, 8)</f>
        <v>0.625</v>
      </c>
      <c r="P8">
        <f>VLOOKUP(C8, Averages!$A$1:$I$14, 9)</f>
        <v>0</v>
      </c>
      <c r="Q8">
        <f>VLOOKUP(C8, Averages!$A$1:$I$14, 2)</f>
        <v>2.9375</v>
      </c>
      <c r="R8">
        <f>VLOOKUP(C8, Averages!$A$1:$I$14, 3)</f>
        <v>1.125</v>
      </c>
      <c r="S8">
        <f>VLOOKUP(C8, Averages!$A$1:$I$14, 4)</f>
        <v>0.5625</v>
      </c>
      <c r="T8">
        <f>VLOOKUP(C8, Averages!$A$1:$I$14, 5)</f>
        <v>0</v>
      </c>
      <c r="U8">
        <f t="shared" si="0"/>
        <v>-3</v>
      </c>
      <c r="V8">
        <f t="shared" si="1"/>
        <v>-0.9375</v>
      </c>
    </row>
    <row r="9" spans="1:22" x14ac:dyDescent="0.3">
      <c r="A9" s="1">
        <v>7</v>
      </c>
      <c r="B9" t="s">
        <v>17</v>
      </c>
      <c r="C9" t="s">
        <v>36</v>
      </c>
      <c r="D9" t="s">
        <v>44</v>
      </c>
      <c r="E9">
        <v>2</v>
      </c>
      <c r="F9">
        <v>1</v>
      </c>
      <c r="G9">
        <v>0</v>
      </c>
      <c r="H9">
        <v>0</v>
      </c>
      <c r="I9">
        <v>5</v>
      </c>
      <c r="J9">
        <v>3</v>
      </c>
      <c r="K9">
        <v>0</v>
      </c>
      <c r="L9">
        <v>0</v>
      </c>
      <c r="M9">
        <f>VLOOKUP(C9, Averages!$A$1:$I$14, 6)</f>
        <v>2.25</v>
      </c>
      <c r="N9">
        <f>VLOOKUP(C9, Averages!$A$1:$I$14, 7)</f>
        <v>1.3125</v>
      </c>
      <c r="O9">
        <f>VLOOKUP(C9, Averages!$A$1:$I$14, 8)</f>
        <v>1.3125</v>
      </c>
      <c r="P9">
        <f>VLOOKUP(C9, Averages!$A$1:$I$14, 9)</f>
        <v>0</v>
      </c>
      <c r="Q9">
        <f>VLOOKUP(C9, Averages!$A$1:$I$14, 2)</f>
        <v>3.8125</v>
      </c>
      <c r="R9">
        <f>VLOOKUP(C9, Averages!$A$1:$I$14, 3)</f>
        <v>3</v>
      </c>
      <c r="S9">
        <f>VLOOKUP(C9, Averages!$A$1:$I$14, 4)</f>
        <v>0.875</v>
      </c>
      <c r="T9">
        <f>VLOOKUP(C9, Averages!$A$1:$I$14, 5)</f>
        <v>0</v>
      </c>
      <c r="U9">
        <f t="shared" si="0"/>
        <v>-0.25</v>
      </c>
      <c r="V9">
        <f t="shared" si="1"/>
        <v>1.1875</v>
      </c>
    </row>
    <row r="10" spans="1:22" x14ac:dyDescent="0.3">
      <c r="A10" s="1">
        <v>8</v>
      </c>
      <c r="B10" t="s">
        <v>18</v>
      </c>
      <c r="C10" t="s">
        <v>33</v>
      </c>
      <c r="D10" t="s">
        <v>33</v>
      </c>
      <c r="E10">
        <v>3</v>
      </c>
      <c r="F10">
        <v>2</v>
      </c>
      <c r="G10">
        <v>1</v>
      </c>
      <c r="H10">
        <v>0</v>
      </c>
      <c r="I10">
        <v>3</v>
      </c>
      <c r="J10">
        <v>3</v>
      </c>
      <c r="K10">
        <v>1</v>
      </c>
      <c r="L10">
        <v>0</v>
      </c>
      <c r="M10">
        <f>VLOOKUP(C10, Averages!$A$1:$I$14, 6)</f>
        <v>2.8235294117647061</v>
      </c>
      <c r="N10">
        <f>VLOOKUP(C10, Averages!$A$1:$I$14, 7)</f>
        <v>1.8823529411764706</v>
      </c>
      <c r="O10">
        <f>VLOOKUP(C10, Averages!$A$1:$I$14, 8)</f>
        <v>0.94117647058823528</v>
      </c>
      <c r="P10">
        <f>VLOOKUP(C10, Averages!$A$1:$I$14, 9)</f>
        <v>0</v>
      </c>
      <c r="Q10">
        <f>VLOOKUP(C10, Averages!$A$1:$I$14, 2)</f>
        <v>3.7647058823529411</v>
      </c>
      <c r="R10">
        <f>VLOOKUP(C10, Averages!$A$1:$I$14, 3)</f>
        <v>3</v>
      </c>
      <c r="S10">
        <f>VLOOKUP(C10, Averages!$A$1:$I$14, 4)</f>
        <v>0.94117647058823528</v>
      </c>
      <c r="T10">
        <f>VLOOKUP(C10, Averages!$A$1:$I$14, 5)</f>
        <v>0</v>
      </c>
      <c r="U10">
        <f t="shared" si="0"/>
        <v>0.17647058823529393</v>
      </c>
      <c r="V10">
        <f t="shared" si="1"/>
        <v>-0.76470588235294112</v>
      </c>
    </row>
    <row r="11" spans="1:22" x14ac:dyDescent="0.3">
      <c r="A11" s="1">
        <v>9</v>
      </c>
      <c r="B11" t="s">
        <v>19</v>
      </c>
      <c r="C11" t="s">
        <v>35</v>
      </c>
      <c r="D11" t="s">
        <v>44</v>
      </c>
      <c r="E11">
        <v>4</v>
      </c>
      <c r="F11">
        <v>4</v>
      </c>
      <c r="G11">
        <v>2</v>
      </c>
      <c r="H11">
        <v>0</v>
      </c>
      <c r="I11">
        <v>5</v>
      </c>
      <c r="J11">
        <v>2</v>
      </c>
      <c r="K11">
        <v>1</v>
      </c>
      <c r="L11">
        <v>0</v>
      </c>
      <c r="M11">
        <f>VLOOKUP(C11, Averages!$A$1:$I$14, 6)</f>
        <v>3.4117647058823528</v>
      </c>
      <c r="N11">
        <f>VLOOKUP(C11, Averages!$A$1:$I$14, 7)</f>
        <v>2.5882352941176472</v>
      </c>
      <c r="O11">
        <f>VLOOKUP(C11, Averages!$A$1:$I$14, 8)</f>
        <v>1.8235294117647058</v>
      </c>
      <c r="P11">
        <f>VLOOKUP(C11, Averages!$A$1:$I$14, 9)</f>
        <v>0</v>
      </c>
      <c r="Q11">
        <f>VLOOKUP(C11, Averages!$A$1:$I$14, 2)</f>
        <v>3.6470588235294117</v>
      </c>
      <c r="R11">
        <f>VLOOKUP(C11, Averages!$A$1:$I$14, 3)</f>
        <v>2.7647058823529411</v>
      </c>
      <c r="S11">
        <f>VLOOKUP(C11, Averages!$A$1:$I$14, 4)</f>
        <v>1.7647058823529411</v>
      </c>
      <c r="T11">
        <f>VLOOKUP(C11, Averages!$A$1:$I$14, 5)</f>
        <v>0</v>
      </c>
      <c r="U11">
        <f t="shared" si="0"/>
        <v>0.58823529411764719</v>
      </c>
      <c r="V11">
        <f t="shared" si="1"/>
        <v>1.3529411764705883</v>
      </c>
    </row>
    <row r="12" spans="1:22" x14ac:dyDescent="0.3">
      <c r="A12" s="1">
        <v>10</v>
      </c>
      <c r="B12" t="s">
        <v>20</v>
      </c>
      <c r="C12" t="s">
        <v>37</v>
      </c>
      <c r="D12" t="s">
        <v>41</v>
      </c>
      <c r="E12">
        <v>2</v>
      </c>
      <c r="F12">
        <v>2</v>
      </c>
      <c r="G12">
        <v>2</v>
      </c>
      <c r="H12">
        <v>0</v>
      </c>
      <c r="I12">
        <v>2</v>
      </c>
      <c r="J12">
        <v>2</v>
      </c>
      <c r="K12">
        <v>0</v>
      </c>
      <c r="L12">
        <v>0</v>
      </c>
      <c r="M12">
        <f>VLOOKUP(C12, Averages!$A$1:$I$14, 6)</f>
        <v>3.5</v>
      </c>
      <c r="N12">
        <f>VLOOKUP(C12, Averages!$A$1:$I$14, 7)</f>
        <v>2.375</v>
      </c>
      <c r="O12">
        <f>VLOOKUP(C12, Averages!$A$1:$I$14, 8)</f>
        <v>0.8125</v>
      </c>
      <c r="P12">
        <f>VLOOKUP(C12, Averages!$A$1:$I$14, 9)</f>
        <v>0</v>
      </c>
      <c r="Q12">
        <f>VLOOKUP(C12, Averages!$A$1:$I$14, 2)</f>
        <v>3.5625</v>
      </c>
      <c r="R12">
        <f>VLOOKUP(C12, Averages!$A$1:$I$14, 3)</f>
        <v>2.5625</v>
      </c>
      <c r="S12">
        <f>VLOOKUP(C12, Averages!$A$1:$I$14, 4)</f>
        <v>1.1875</v>
      </c>
      <c r="T12">
        <f>VLOOKUP(C12, Averages!$A$1:$I$14, 5)</f>
        <v>0</v>
      </c>
      <c r="U12">
        <f t="shared" si="0"/>
        <v>-1.5</v>
      </c>
      <c r="V12">
        <f t="shared" si="1"/>
        <v>-1.5625</v>
      </c>
    </row>
    <row r="13" spans="1:22" x14ac:dyDescent="0.3">
      <c r="A13" s="1">
        <v>11</v>
      </c>
      <c r="B13" t="s">
        <v>21</v>
      </c>
      <c r="C13" t="s">
        <v>32</v>
      </c>
      <c r="D13" t="s">
        <v>32</v>
      </c>
      <c r="E13">
        <v>0</v>
      </c>
      <c r="F13">
        <v>0</v>
      </c>
      <c r="G13">
        <v>2</v>
      </c>
      <c r="H13">
        <v>0</v>
      </c>
      <c r="I13">
        <v>2</v>
      </c>
      <c r="J13">
        <v>2</v>
      </c>
      <c r="K13">
        <v>1</v>
      </c>
      <c r="L13">
        <v>0</v>
      </c>
      <c r="M13">
        <f>VLOOKUP(C13, Averages!$A$1:$I$14, 6)</f>
        <v>1.6875</v>
      </c>
      <c r="N13">
        <f>VLOOKUP(C13, Averages!$A$1:$I$14, 7)</f>
        <v>1.0625</v>
      </c>
      <c r="O13">
        <f>VLOOKUP(C13, Averages!$A$1:$I$14, 8)</f>
        <v>1.25</v>
      </c>
      <c r="P13">
        <f>VLOOKUP(C13, Averages!$A$1:$I$14, 9)</f>
        <v>0</v>
      </c>
      <c r="Q13">
        <f>VLOOKUP(C13, Averages!$A$1:$I$14, 2)</f>
        <v>4</v>
      </c>
      <c r="R13">
        <f>VLOOKUP(C13, Averages!$A$1:$I$14, 3)</f>
        <v>3.0625</v>
      </c>
      <c r="S13">
        <f>VLOOKUP(C13, Averages!$A$1:$I$14, 4)</f>
        <v>1.1875</v>
      </c>
      <c r="T13">
        <f>VLOOKUP(C13, Averages!$A$1:$I$14, 5)</f>
        <v>0</v>
      </c>
      <c r="U13">
        <f t="shared" si="0"/>
        <v>-1.6875</v>
      </c>
      <c r="V13">
        <f t="shared" si="1"/>
        <v>-2</v>
      </c>
    </row>
    <row r="14" spans="1:22" x14ac:dyDescent="0.3">
      <c r="A14" s="1">
        <v>12</v>
      </c>
      <c r="B14" t="s">
        <v>22</v>
      </c>
      <c r="C14" t="s">
        <v>43</v>
      </c>
      <c r="D14" t="s">
        <v>44</v>
      </c>
      <c r="E14">
        <v>11</v>
      </c>
      <c r="F14">
        <v>8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f>VLOOKUP(C14, Averages!$A$1:$I$14, 6)</f>
        <v>7</v>
      </c>
      <c r="N14">
        <f>VLOOKUP(C14, Averages!$A$1:$I$14, 7)</f>
        <v>5.0625</v>
      </c>
      <c r="O14">
        <f>VLOOKUP(C14, Averages!$A$1:$I$14, 8)</f>
        <v>0.625</v>
      </c>
      <c r="P14">
        <f>VLOOKUP(C14, Averages!$A$1:$I$14, 9)</f>
        <v>0</v>
      </c>
      <c r="Q14">
        <f>VLOOKUP(C14, Averages!$A$1:$I$14, 2)</f>
        <v>2.9375</v>
      </c>
      <c r="R14">
        <f>VLOOKUP(C14, Averages!$A$1:$I$14, 3)</f>
        <v>1.125</v>
      </c>
      <c r="S14">
        <f>VLOOKUP(C14, Averages!$A$1:$I$14, 4)</f>
        <v>0.5625</v>
      </c>
      <c r="T14">
        <f>VLOOKUP(C14, Averages!$A$1:$I$14, 5)</f>
        <v>0</v>
      </c>
      <c r="U14">
        <f t="shared" si="0"/>
        <v>4</v>
      </c>
      <c r="V14">
        <f t="shared" si="1"/>
        <v>-1.9375</v>
      </c>
    </row>
    <row r="15" spans="1:22" x14ac:dyDescent="0.3">
      <c r="A15" s="1">
        <v>13</v>
      </c>
      <c r="B15" t="s">
        <v>23</v>
      </c>
      <c r="C15" t="s">
        <v>30</v>
      </c>
      <c r="D15" t="s">
        <v>42</v>
      </c>
      <c r="E15">
        <v>3</v>
      </c>
      <c r="F15">
        <v>2</v>
      </c>
      <c r="G15">
        <v>1</v>
      </c>
      <c r="H15">
        <v>0</v>
      </c>
      <c r="I15">
        <v>4</v>
      </c>
      <c r="J15">
        <v>2</v>
      </c>
      <c r="K15">
        <v>2</v>
      </c>
      <c r="L15">
        <v>0</v>
      </c>
      <c r="M15">
        <f>VLOOKUP(C15, Averages!$A$1:$I$14, 6)</f>
        <v>3.2777777777777777</v>
      </c>
      <c r="N15">
        <f>VLOOKUP(C15, Averages!$A$1:$I$14, 7)</f>
        <v>2.7777777777777777</v>
      </c>
      <c r="O15">
        <f>VLOOKUP(C15, Averages!$A$1:$I$14, 8)</f>
        <v>0.88888888888888884</v>
      </c>
      <c r="P15">
        <f>VLOOKUP(C15, Averages!$A$1:$I$14, 9)</f>
        <v>0</v>
      </c>
      <c r="Q15">
        <f>VLOOKUP(C15, Averages!$A$1:$I$14, 2)</f>
        <v>3.7777777777777777</v>
      </c>
      <c r="R15">
        <f>VLOOKUP(C15, Averages!$A$1:$I$14, 3)</f>
        <v>2.5555555555555554</v>
      </c>
      <c r="S15">
        <f>VLOOKUP(C15, Averages!$A$1:$I$14, 4)</f>
        <v>0.94444444444444442</v>
      </c>
      <c r="T15">
        <f>VLOOKUP(C15, Averages!$A$1:$I$14, 5)</f>
        <v>0</v>
      </c>
      <c r="U15">
        <f t="shared" si="0"/>
        <v>-0.27777777777777768</v>
      </c>
      <c r="V15">
        <f t="shared" si="1"/>
        <v>0.22222222222222232</v>
      </c>
    </row>
    <row r="16" spans="1:22" x14ac:dyDescent="0.3">
      <c r="A16" s="1">
        <v>14</v>
      </c>
      <c r="B16" t="s">
        <v>24</v>
      </c>
      <c r="C16" t="s">
        <v>31</v>
      </c>
      <c r="D16" t="s">
        <v>44</v>
      </c>
      <c r="E16">
        <v>6</v>
      </c>
      <c r="F16">
        <v>5</v>
      </c>
      <c r="G16">
        <v>1</v>
      </c>
      <c r="H16">
        <v>0</v>
      </c>
      <c r="I16">
        <v>5</v>
      </c>
      <c r="J16">
        <v>4</v>
      </c>
      <c r="K16">
        <v>1</v>
      </c>
      <c r="L16">
        <v>0</v>
      </c>
      <c r="M16">
        <f>VLOOKUP(C16, Averages!$A$1:$I$14, 6)</f>
        <v>3.4705882352941178</v>
      </c>
      <c r="N16">
        <f>VLOOKUP(C16, Averages!$A$1:$I$14, 7)</f>
        <v>2.4705882352941178</v>
      </c>
      <c r="O16">
        <f>VLOOKUP(C16, Averages!$A$1:$I$14, 8)</f>
        <v>1.1764705882352942</v>
      </c>
      <c r="P16">
        <f>VLOOKUP(C16, Averages!$A$1:$I$14, 9)</f>
        <v>0</v>
      </c>
      <c r="Q16">
        <f>VLOOKUP(C16, Averages!$A$1:$I$14, 2)</f>
        <v>3.8235294117647061</v>
      </c>
      <c r="R16">
        <f>VLOOKUP(C16, Averages!$A$1:$I$14, 3)</f>
        <v>2.5294117647058822</v>
      </c>
      <c r="S16">
        <f>VLOOKUP(C16, Averages!$A$1:$I$14, 4)</f>
        <v>0.47058823529411764</v>
      </c>
      <c r="T16">
        <f>VLOOKUP(C16, Averages!$A$1:$I$14, 5)</f>
        <v>0</v>
      </c>
      <c r="U16">
        <f t="shared" si="0"/>
        <v>2.5294117647058822</v>
      </c>
      <c r="V16">
        <f t="shared" si="1"/>
        <v>1.1764705882352939</v>
      </c>
    </row>
    <row r="17" spans="1:22" x14ac:dyDescent="0.3">
      <c r="A17" s="1">
        <v>15</v>
      </c>
      <c r="B17" t="s">
        <v>26</v>
      </c>
      <c r="C17" t="s">
        <v>36</v>
      </c>
      <c r="D17" t="s">
        <v>36</v>
      </c>
      <c r="E17">
        <v>4</v>
      </c>
      <c r="F17">
        <v>3</v>
      </c>
      <c r="G17">
        <v>3</v>
      </c>
      <c r="H17">
        <v>0</v>
      </c>
      <c r="I17">
        <v>3</v>
      </c>
      <c r="J17">
        <v>3</v>
      </c>
      <c r="K17">
        <v>2</v>
      </c>
      <c r="L17">
        <v>0</v>
      </c>
      <c r="M17">
        <f>VLOOKUP(C17, Averages!$A$1:$I$14, 6)</f>
        <v>2.25</v>
      </c>
      <c r="N17">
        <f>VLOOKUP(C17, Averages!$A$1:$I$14, 7)</f>
        <v>1.3125</v>
      </c>
      <c r="O17">
        <f>VLOOKUP(C17, Averages!$A$1:$I$14, 8)</f>
        <v>1.3125</v>
      </c>
      <c r="P17">
        <f>VLOOKUP(C17, Averages!$A$1:$I$14, 9)</f>
        <v>0</v>
      </c>
      <c r="Q17">
        <f>VLOOKUP(C17, Averages!$A$1:$I$14, 2)</f>
        <v>3.8125</v>
      </c>
      <c r="R17">
        <f>VLOOKUP(C17, Averages!$A$1:$I$14, 3)</f>
        <v>3</v>
      </c>
      <c r="S17">
        <f>VLOOKUP(C17, Averages!$A$1:$I$14, 4)</f>
        <v>0.875</v>
      </c>
      <c r="T17">
        <f>VLOOKUP(C17, Averages!$A$1:$I$14, 5)</f>
        <v>0</v>
      </c>
      <c r="U17">
        <f t="shared" si="0"/>
        <v>1.75</v>
      </c>
      <c r="V17">
        <f t="shared" si="1"/>
        <v>-0.8125</v>
      </c>
    </row>
    <row r="18" spans="1:22" x14ac:dyDescent="0.3">
      <c r="A18" s="1">
        <v>16</v>
      </c>
      <c r="B18" t="s">
        <v>27</v>
      </c>
      <c r="C18" t="s">
        <v>35</v>
      </c>
      <c r="D18" t="s">
        <v>44</v>
      </c>
      <c r="E18">
        <v>4</v>
      </c>
      <c r="F18">
        <v>4</v>
      </c>
      <c r="G18">
        <v>5</v>
      </c>
      <c r="H18">
        <v>0</v>
      </c>
      <c r="I18">
        <v>3</v>
      </c>
      <c r="J18">
        <v>2</v>
      </c>
      <c r="K18">
        <v>0</v>
      </c>
      <c r="L18">
        <v>0</v>
      </c>
      <c r="M18">
        <f>VLOOKUP(C18, Averages!$A$1:$I$14, 6)</f>
        <v>3.4117647058823528</v>
      </c>
      <c r="N18">
        <f>VLOOKUP(C18, Averages!$A$1:$I$14, 7)</f>
        <v>2.5882352941176472</v>
      </c>
      <c r="O18">
        <f>VLOOKUP(C18, Averages!$A$1:$I$14, 8)</f>
        <v>1.8235294117647058</v>
      </c>
      <c r="P18">
        <f>VLOOKUP(C18, Averages!$A$1:$I$14, 9)</f>
        <v>0</v>
      </c>
      <c r="Q18">
        <f>VLOOKUP(C18, Averages!$A$1:$I$14, 2)</f>
        <v>3.6470588235294117</v>
      </c>
      <c r="R18">
        <f>VLOOKUP(C18, Averages!$A$1:$I$14, 3)</f>
        <v>2.7647058823529411</v>
      </c>
      <c r="S18">
        <f>VLOOKUP(C18, Averages!$A$1:$I$14, 4)</f>
        <v>1.7647058823529411</v>
      </c>
      <c r="T18">
        <f>VLOOKUP(C18, Averages!$A$1:$I$14, 5)</f>
        <v>0</v>
      </c>
      <c r="U18">
        <f t="shared" si="0"/>
        <v>0.58823529411764719</v>
      </c>
      <c r="V18">
        <f t="shared" si="1"/>
        <v>-0.64705882352941169</v>
      </c>
    </row>
    <row r="19" spans="1:22" x14ac:dyDescent="0.3">
      <c r="A19" s="1">
        <v>17</v>
      </c>
      <c r="B19" t="s">
        <v>47</v>
      </c>
      <c r="C19" t="s">
        <v>31</v>
      </c>
      <c r="D19" t="s">
        <v>31</v>
      </c>
      <c r="E19">
        <v>6</v>
      </c>
      <c r="F19">
        <v>5</v>
      </c>
      <c r="G19">
        <v>2</v>
      </c>
      <c r="H19">
        <v>0</v>
      </c>
      <c r="I19">
        <v>4</v>
      </c>
      <c r="J19">
        <v>2</v>
      </c>
      <c r="K19">
        <v>1</v>
      </c>
      <c r="L19">
        <v>0</v>
      </c>
      <c r="M19">
        <f>VLOOKUP(C19, Averages!$A$1:$I$14, 6)</f>
        <v>3.4705882352941178</v>
      </c>
      <c r="N19">
        <f>VLOOKUP(C19, Averages!$A$1:$I$14, 7)</f>
        <v>2.4705882352941178</v>
      </c>
      <c r="O19">
        <f>VLOOKUP(C19, Averages!$A$1:$I$14, 8)</f>
        <v>1.1764705882352942</v>
      </c>
      <c r="P19">
        <f>VLOOKUP(C19, Averages!$A$1:$I$14, 9)</f>
        <v>0</v>
      </c>
      <c r="Q19">
        <f>VLOOKUP(C19, Averages!$A$1:$I$14, 2)</f>
        <v>3.8235294117647061</v>
      </c>
      <c r="R19">
        <f>VLOOKUP(C19, Averages!$A$1:$I$14, 3)</f>
        <v>2.5294117647058822</v>
      </c>
      <c r="S19">
        <f>VLOOKUP(C19, Averages!$A$1:$I$14, 4)</f>
        <v>0.47058823529411764</v>
      </c>
      <c r="T19">
        <f>VLOOKUP(C19, Averages!$A$1:$I$14, 5)</f>
        <v>0</v>
      </c>
      <c r="U19">
        <f t="shared" si="0"/>
        <v>2.5294117647058822</v>
      </c>
      <c r="V19">
        <f t="shared" si="1"/>
        <v>0.17647058823529393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7"/>
  <sheetViews>
    <sheetView workbookViewId="0">
      <selection activeCell="M2" sqref="M2:T17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>
        <v>1</v>
      </c>
      <c r="C2" t="s">
        <v>44</v>
      </c>
      <c r="D2" t="s">
        <v>44</v>
      </c>
      <c r="E2">
        <v>1</v>
      </c>
      <c r="F2">
        <v>0</v>
      </c>
      <c r="G2">
        <v>1</v>
      </c>
      <c r="H2">
        <v>0</v>
      </c>
      <c r="I2">
        <v>2</v>
      </c>
      <c r="J2">
        <v>1</v>
      </c>
      <c r="K2">
        <v>3</v>
      </c>
      <c r="L2">
        <v>0</v>
      </c>
      <c r="M2">
        <f>VLOOKUP(C2, Averages!$A$1:$I$14, 6)</f>
        <v>2.9444444444444446</v>
      </c>
      <c r="N2">
        <f>VLOOKUP(C2, Averages!$A$1:$I$14, 7)</f>
        <v>2.1666666666666665</v>
      </c>
      <c r="O2">
        <f>VLOOKUP(C2, Averages!$A$1:$I$14, 8)</f>
        <v>1.0555555555555556</v>
      </c>
      <c r="P2">
        <f>VLOOKUP(C2, Averages!$A$1:$I$14, 9)</f>
        <v>0</v>
      </c>
      <c r="Q2">
        <f>VLOOKUP(C2, Averages!$A$1:$I$14, 2)</f>
        <v>3.5555555555555554</v>
      </c>
      <c r="R2">
        <f>VLOOKUP(C2, Averages!$A$1:$I$14, 3)</f>
        <v>2.8333333333333335</v>
      </c>
      <c r="S2">
        <f>VLOOKUP(C2, Averages!$A$1:$I$14, 4)</f>
        <v>1.8888888888888888</v>
      </c>
      <c r="T2">
        <f>VLOOKUP(C2, Averages!$A$1:$I$14, 5)</f>
        <v>0</v>
      </c>
    </row>
    <row r="3" spans="1:20" x14ac:dyDescent="0.3">
      <c r="A3" s="1">
        <v>1</v>
      </c>
      <c r="B3">
        <v>2</v>
      </c>
      <c r="C3" t="s">
        <v>36</v>
      </c>
      <c r="D3" t="s">
        <v>48</v>
      </c>
      <c r="E3">
        <v>1</v>
      </c>
      <c r="F3">
        <v>1</v>
      </c>
      <c r="G3">
        <v>3</v>
      </c>
      <c r="H3">
        <v>0</v>
      </c>
      <c r="I3">
        <v>5</v>
      </c>
      <c r="J3">
        <v>3</v>
      </c>
      <c r="K3">
        <v>0</v>
      </c>
      <c r="L3">
        <v>0</v>
      </c>
      <c r="M3">
        <f>VLOOKUP(C3, Averages!$A$1:$I$14, 6)</f>
        <v>2.25</v>
      </c>
      <c r="N3">
        <f>VLOOKUP(C3, Averages!$A$1:$I$14, 7)</f>
        <v>1.3125</v>
      </c>
      <c r="O3">
        <f>VLOOKUP(C3, Averages!$A$1:$I$14, 8)</f>
        <v>1.3125</v>
      </c>
      <c r="P3">
        <f>VLOOKUP(C3, Averages!$A$1:$I$14, 9)</f>
        <v>0</v>
      </c>
      <c r="Q3">
        <f>VLOOKUP(C3, Averages!$A$1:$I$14, 2)</f>
        <v>3.8125</v>
      </c>
      <c r="R3">
        <f>VLOOKUP(C3, Averages!$A$1:$I$14, 3)</f>
        <v>3</v>
      </c>
      <c r="S3">
        <f>VLOOKUP(C3, Averages!$A$1:$I$14, 4)</f>
        <v>0.875</v>
      </c>
      <c r="T3">
        <f>VLOOKUP(C3, Averages!$A$1:$I$14, 5)</f>
        <v>0</v>
      </c>
    </row>
    <row r="4" spans="1:20" x14ac:dyDescent="0.3">
      <c r="A4" s="1">
        <v>2</v>
      </c>
      <c r="B4">
        <v>3</v>
      </c>
      <c r="C4" t="s">
        <v>29</v>
      </c>
      <c r="D4" t="s">
        <v>39</v>
      </c>
      <c r="E4">
        <v>2</v>
      </c>
      <c r="F4">
        <v>1</v>
      </c>
      <c r="G4">
        <v>4</v>
      </c>
      <c r="H4">
        <v>0</v>
      </c>
      <c r="I4">
        <v>3</v>
      </c>
      <c r="J4">
        <v>1</v>
      </c>
      <c r="K4">
        <v>2</v>
      </c>
      <c r="L4">
        <v>0</v>
      </c>
      <c r="M4">
        <f>VLOOKUP(C4, Averages!$A$1:$I$14, 6)</f>
        <v>4.5</v>
      </c>
      <c r="N4">
        <f>VLOOKUP(C4, Averages!$A$1:$I$14, 7)</f>
        <v>3.3125</v>
      </c>
      <c r="O4">
        <f>VLOOKUP(C4, Averages!$A$1:$I$14, 8)</f>
        <v>1.0625</v>
      </c>
      <c r="P4">
        <f>VLOOKUP(C4, Averages!$A$1:$I$14, 9)</f>
        <v>0</v>
      </c>
      <c r="Q4">
        <f>VLOOKUP(C4, Averages!$A$1:$I$14, 2)</f>
        <v>3.125</v>
      </c>
      <c r="R4">
        <f>VLOOKUP(C4, Averages!$A$1:$I$14, 3)</f>
        <v>1.875</v>
      </c>
      <c r="S4">
        <f>VLOOKUP(C4, Averages!$A$1:$I$14, 4)</f>
        <v>1</v>
      </c>
      <c r="T4">
        <f>VLOOKUP(C4, Averages!$A$1:$I$14, 5)</f>
        <v>0</v>
      </c>
    </row>
    <row r="5" spans="1:20" x14ac:dyDescent="0.3">
      <c r="A5" s="1">
        <v>3</v>
      </c>
      <c r="B5">
        <v>4</v>
      </c>
      <c r="C5" t="s">
        <v>28</v>
      </c>
      <c r="D5" t="s">
        <v>40</v>
      </c>
      <c r="E5">
        <v>4</v>
      </c>
      <c r="F5">
        <v>3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f>VLOOKUP(C5, Averages!$A$1:$I$14, 6)</f>
        <v>5.3125</v>
      </c>
      <c r="N5">
        <f>VLOOKUP(C5, Averages!$A$1:$I$14, 7)</f>
        <v>4.0625</v>
      </c>
      <c r="O5">
        <f>VLOOKUP(C5, Averages!$A$1:$I$14, 8)</f>
        <v>0.75</v>
      </c>
      <c r="P5">
        <f>VLOOKUP(C5, Averages!$A$1:$I$14, 9)</f>
        <v>0</v>
      </c>
      <c r="Q5">
        <f>VLOOKUP(C5, Averages!$A$1:$I$14, 2)</f>
        <v>4.0625</v>
      </c>
      <c r="R5">
        <f>VLOOKUP(C5, Averages!$A$1:$I$14, 3)</f>
        <v>2.4375</v>
      </c>
      <c r="S5">
        <f>VLOOKUP(C5, Averages!$A$1:$I$14, 4)</f>
        <v>0.3125</v>
      </c>
      <c r="T5">
        <f>VLOOKUP(C5, Averages!$A$1:$I$14, 5)</f>
        <v>0</v>
      </c>
    </row>
    <row r="6" spans="1:20" x14ac:dyDescent="0.3">
      <c r="A6" s="1">
        <v>4</v>
      </c>
      <c r="B6">
        <v>6</v>
      </c>
      <c r="C6" t="s">
        <v>33</v>
      </c>
      <c r="D6" t="s">
        <v>33</v>
      </c>
      <c r="E6">
        <v>2</v>
      </c>
      <c r="F6">
        <v>1</v>
      </c>
      <c r="G6">
        <v>1</v>
      </c>
      <c r="H6">
        <v>0</v>
      </c>
      <c r="I6">
        <v>3</v>
      </c>
      <c r="J6">
        <v>3</v>
      </c>
      <c r="K6">
        <v>0</v>
      </c>
      <c r="L6">
        <v>0</v>
      </c>
      <c r="M6">
        <f>VLOOKUP(C6, Averages!$A$1:$I$14, 6)</f>
        <v>2.8235294117647061</v>
      </c>
      <c r="N6">
        <f>VLOOKUP(C6, Averages!$A$1:$I$14, 7)</f>
        <v>1.8823529411764706</v>
      </c>
      <c r="O6">
        <f>VLOOKUP(C6, Averages!$A$1:$I$14, 8)</f>
        <v>0.94117647058823528</v>
      </c>
      <c r="P6">
        <f>VLOOKUP(C6, Averages!$A$1:$I$14, 9)</f>
        <v>0</v>
      </c>
      <c r="Q6">
        <f>VLOOKUP(C6, Averages!$A$1:$I$14, 2)</f>
        <v>3.7647058823529411</v>
      </c>
      <c r="R6">
        <f>VLOOKUP(C6, Averages!$A$1:$I$14, 3)</f>
        <v>3</v>
      </c>
      <c r="S6">
        <f>VLOOKUP(C6, Averages!$A$1:$I$14, 4)</f>
        <v>0.94117647058823528</v>
      </c>
      <c r="T6">
        <f>VLOOKUP(C6, Averages!$A$1:$I$14, 5)</f>
        <v>0</v>
      </c>
    </row>
    <row r="7" spans="1:20" x14ac:dyDescent="0.3">
      <c r="A7" s="1">
        <v>5</v>
      </c>
      <c r="B7">
        <v>7</v>
      </c>
      <c r="C7" t="s">
        <v>37</v>
      </c>
      <c r="D7" t="s">
        <v>41</v>
      </c>
      <c r="E7">
        <v>4</v>
      </c>
      <c r="F7">
        <v>2</v>
      </c>
      <c r="G7">
        <v>1</v>
      </c>
      <c r="H7">
        <v>0</v>
      </c>
      <c r="I7">
        <v>3</v>
      </c>
      <c r="J7">
        <v>3</v>
      </c>
      <c r="K7">
        <v>1</v>
      </c>
      <c r="L7">
        <v>0</v>
      </c>
      <c r="M7">
        <f>VLOOKUP(C7, Averages!$A$1:$I$14, 6)</f>
        <v>3.5</v>
      </c>
      <c r="N7">
        <f>VLOOKUP(C7, Averages!$A$1:$I$14, 7)</f>
        <v>2.375</v>
      </c>
      <c r="O7">
        <f>VLOOKUP(C7, Averages!$A$1:$I$14, 8)</f>
        <v>0.8125</v>
      </c>
      <c r="P7">
        <f>VLOOKUP(C7, Averages!$A$1:$I$14, 9)</f>
        <v>0</v>
      </c>
      <c r="Q7">
        <f>VLOOKUP(C7, Averages!$A$1:$I$14, 2)</f>
        <v>3.5625</v>
      </c>
      <c r="R7">
        <f>VLOOKUP(C7, Averages!$A$1:$I$14, 3)</f>
        <v>2.5625</v>
      </c>
      <c r="S7">
        <f>VLOOKUP(C7, Averages!$A$1:$I$14, 4)</f>
        <v>1.1875</v>
      </c>
      <c r="T7">
        <f>VLOOKUP(C7, Averages!$A$1:$I$14, 5)</f>
        <v>0</v>
      </c>
    </row>
    <row r="8" spans="1:20" x14ac:dyDescent="0.3">
      <c r="A8" s="1">
        <v>6</v>
      </c>
      <c r="B8">
        <v>8</v>
      </c>
      <c r="C8" t="s">
        <v>30</v>
      </c>
      <c r="D8" t="s">
        <v>42</v>
      </c>
      <c r="E8">
        <v>2</v>
      </c>
      <c r="F8">
        <v>2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f>VLOOKUP(C8, Averages!$A$1:$I$14, 6)</f>
        <v>3.2777777777777777</v>
      </c>
      <c r="N8">
        <f>VLOOKUP(C8, Averages!$A$1:$I$14, 7)</f>
        <v>2.7777777777777777</v>
      </c>
      <c r="O8">
        <f>VLOOKUP(C8, Averages!$A$1:$I$14, 8)</f>
        <v>0.88888888888888884</v>
      </c>
      <c r="P8">
        <f>VLOOKUP(C8, Averages!$A$1:$I$14, 9)</f>
        <v>0</v>
      </c>
      <c r="Q8">
        <f>VLOOKUP(C8, Averages!$A$1:$I$14, 2)</f>
        <v>3.7777777777777777</v>
      </c>
      <c r="R8">
        <f>VLOOKUP(C8, Averages!$A$1:$I$14, 3)</f>
        <v>2.5555555555555554</v>
      </c>
      <c r="S8">
        <f>VLOOKUP(C8, Averages!$A$1:$I$14, 4)</f>
        <v>0.94444444444444442</v>
      </c>
      <c r="T8">
        <f>VLOOKUP(C8, Averages!$A$1:$I$14, 5)</f>
        <v>0</v>
      </c>
    </row>
    <row r="9" spans="1:20" x14ac:dyDescent="0.3">
      <c r="A9" s="1">
        <v>7</v>
      </c>
      <c r="B9">
        <v>9</v>
      </c>
      <c r="C9" t="s">
        <v>38</v>
      </c>
      <c r="D9" t="s">
        <v>34</v>
      </c>
      <c r="E9">
        <v>1</v>
      </c>
      <c r="F9">
        <v>0</v>
      </c>
      <c r="G9">
        <v>3</v>
      </c>
      <c r="H9">
        <v>0</v>
      </c>
      <c r="I9">
        <v>2</v>
      </c>
      <c r="J9">
        <v>2</v>
      </c>
      <c r="K9">
        <v>2</v>
      </c>
      <c r="L9">
        <v>0</v>
      </c>
      <c r="M9">
        <f>VLOOKUP(C9, Averages!$A$1:$I$14, 6)</f>
        <v>2.6470588235294117</v>
      </c>
      <c r="N9">
        <f>VLOOKUP(C9, Averages!$A$1:$I$14, 7)</f>
        <v>1.9411764705882353</v>
      </c>
      <c r="O9">
        <f>VLOOKUP(C9, Averages!$A$1:$I$14, 8)</f>
        <v>1.4705882352941178</v>
      </c>
      <c r="P9">
        <f>VLOOKUP(C9, Averages!$A$1:$I$14, 9)</f>
        <v>0</v>
      </c>
      <c r="Q9">
        <f>VLOOKUP(C9, Averages!$A$1:$I$14, 2)</f>
        <v>3.8235294117647061</v>
      </c>
      <c r="R9">
        <f>VLOOKUP(C9, Averages!$A$1:$I$14, 3)</f>
        <v>2.8235294117647061</v>
      </c>
      <c r="S9">
        <f>VLOOKUP(C9, Averages!$A$1:$I$14, 4)</f>
        <v>1.2352941176470589</v>
      </c>
      <c r="T9">
        <f>VLOOKUP(C9, Averages!$A$1:$I$14, 5)</f>
        <v>0</v>
      </c>
    </row>
    <row r="10" spans="1:20" x14ac:dyDescent="0.3">
      <c r="A10" s="1">
        <v>8</v>
      </c>
      <c r="B10">
        <v>10</v>
      </c>
      <c r="C10" t="s">
        <v>28</v>
      </c>
      <c r="D10" t="s">
        <v>34</v>
      </c>
      <c r="E10">
        <v>4</v>
      </c>
      <c r="F10">
        <v>3</v>
      </c>
      <c r="G10">
        <v>2</v>
      </c>
      <c r="H10">
        <v>0</v>
      </c>
      <c r="I10">
        <v>5</v>
      </c>
      <c r="J10">
        <v>1</v>
      </c>
      <c r="K10">
        <v>0</v>
      </c>
      <c r="L10">
        <v>0</v>
      </c>
      <c r="M10">
        <f>VLOOKUP(C10, Averages!$A$1:$I$14, 6)</f>
        <v>5.3125</v>
      </c>
      <c r="N10">
        <f>VLOOKUP(C10, Averages!$A$1:$I$14, 7)</f>
        <v>4.0625</v>
      </c>
      <c r="O10">
        <f>VLOOKUP(C10, Averages!$A$1:$I$14, 8)</f>
        <v>0.75</v>
      </c>
      <c r="P10">
        <f>VLOOKUP(C10, Averages!$A$1:$I$14, 9)</f>
        <v>0</v>
      </c>
      <c r="Q10">
        <f>VLOOKUP(C10, Averages!$A$1:$I$14, 2)</f>
        <v>4.0625</v>
      </c>
      <c r="R10">
        <f>VLOOKUP(C10, Averages!$A$1:$I$14, 3)</f>
        <v>2.4375</v>
      </c>
      <c r="S10">
        <f>VLOOKUP(C10, Averages!$A$1:$I$14, 4)</f>
        <v>0.3125</v>
      </c>
      <c r="T10">
        <f>VLOOKUP(C10, Averages!$A$1:$I$14, 5)</f>
        <v>0</v>
      </c>
    </row>
    <row r="11" spans="1:20" x14ac:dyDescent="0.3">
      <c r="A11" s="1">
        <v>9</v>
      </c>
      <c r="B11">
        <v>11</v>
      </c>
      <c r="C11" t="s">
        <v>29</v>
      </c>
      <c r="D11" t="s">
        <v>34</v>
      </c>
      <c r="E11">
        <v>8</v>
      </c>
      <c r="F11">
        <v>5</v>
      </c>
      <c r="G11">
        <v>1</v>
      </c>
      <c r="H11">
        <v>0</v>
      </c>
      <c r="I11">
        <v>5</v>
      </c>
      <c r="J11">
        <v>4</v>
      </c>
      <c r="K11">
        <v>1</v>
      </c>
      <c r="L11">
        <v>0</v>
      </c>
      <c r="M11">
        <f>VLOOKUP(C11, Averages!$A$1:$I$14, 6)</f>
        <v>4.5</v>
      </c>
      <c r="N11">
        <f>VLOOKUP(C11, Averages!$A$1:$I$14, 7)</f>
        <v>3.3125</v>
      </c>
      <c r="O11">
        <f>VLOOKUP(C11, Averages!$A$1:$I$14, 8)</f>
        <v>1.0625</v>
      </c>
      <c r="P11">
        <f>VLOOKUP(C11, Averages!$A$1:$I$14, 9)</f>
        <v>0</v>
      </c>
      <c r="Q11">
        <f>VLOOKUP(C11, Averages!$A$1:$I$14, 2)</f>
        <v>3.125</v>
      </c>
      <c r="R11">
        <f>VLOOKUP(C11, Averages!$A$1:$I$14, 3)</f>
        <v>1.875</v>
      </c>
      <c r="S11">
        <f>VLOOKUP(C11, Averages!$A$1:$I$14, 4)</f>
        <v>1</v>
      </c>
      <c r="T11">
        <f>VLOOKUP(C11, Averages!$A$1:$I$14, 5)</f>
        <v>0</v>
      </c>
    </row>
    <row r="12" spans="1:20" x14ac:dyDescent="0.3">
      <c r="A12" s="1">
        <v>10</v>
      </c>
      <c r="B12">
        <v>12</v>
      </c>
      <c r="C12" t="s">
        <v>31</v>
      </c>
      <c r="D12" t="s">
        <v>31</v>
      </c>
      <c r="E12">
        <v>3</v>
      </c>
      <c r="F12">
        <v>1</v>
      </c>
      <c r="G12">
        <v>0</v>
      </c>
      <c r="H12">
        <v>0</v>
      </c>
      <c r="I12">
        <v>4</v>
      </c>
      <c r="J12">
        <v>3</v>
      </c>
      <c r="K12">
        <v>1</v>
      </c>
      <c r="L12">
        <v>0</v>
      </c>
      <c r="M12">
        <f>VLOOKUP(C12, Averages!$A$1:$I$14, 6)</f>
        <v>3.4705882352941178</v>
      </c>
      <c r="N12">
        <f>VLOOKUP(C12, Averages!$A$1:$I$14, 7)</f>
        <v>2.4705882352941178</v>
      </c>
      <c r="O12">
        <f>VLOOKUP(C12, Averages!$A$1:$I$14, 8)</f>
        <v>1.1764705882352942</v>
      </c>
      <c r="P12">
        <f>VLOOKUP(C12, Averages!$A$1:$I$14, 9)</f>
        <v>0</v>
      </c>
      <c r="Q12">
        <f>VLOOKUP(C12, Averages!$A$1:$I$14, 2)</f>
        <v>3.8235294117647061</v>
      </c>
      <c r="R12">
        <f>VLOOKUP(C12, Averages!$A$1:$I$14, 3)</f>
        <v>2.5294117647058822</v>
      </c>
      <c r="S12">
        <f>VLOOKUP(C12, Averages!$A$1:$I$14, 4)</f>
        <v>0.47058823529411764</v>
      </c>
      <c r="T12">
        <f>VLOOKUP(C12, Averages!$A$1:$I$14, 5)</f>
        <v>0</v>
      </c>
    </row>
    <row r="13" spans="1:20" x14ac:dyDescent="0.3">
      <c r="A13" s="1">
        <v>11</v>
      </c>
      <c r="B13">
        <v>13</v>
      </c>
      <c r="C13" t="s">
        <v>30</v>
      </c>
      <c r="D13" t="s">
        <v>34</v>
      </c>
      <c r="E13">
        <v>2</v>
      </c>
      <c r="F13">
        <v>2</v>
      </c>
      <c r="G13">
        <v>1</v>
      </c>
      <c r="H13">
        <v>0</v>
      </c>
      <c r="I13">
        <v>7</v>
      </c>
      <c r="J13">
        <v>3</v>
      </c>
      <c r="K13">
        <v>0</v>
      </c>
      <c r="L13">
        <v>0</v>
      </c>
      <c r="M13">
        <f>VLOOKUP(C13, Averages!$A$1:$I$14, 6)</f>
        <v>3.2777777777777777</v>
      </c>
      <c r="N13">
        <f>VLOOKUP(C13, Averages!$A$1:$I$14, 7)</f>
        <v>2.7777777777777777</v>
      </c>
      <c r="O13">
        <f>VLOOKUP(C13, Averages!$A$1:$I$14, 8)</f>
        <v>0.88888888888888884</v>
      </c>
      <c r="P13">
        <f>VLOOKUP(C13, Averages!$A$1:$I$14, 9)</f>
        <v>0</v>
      </c>
      <c r="Q13">
        <f>VLOOKUP(C13, Averages!$A$1:$I$14, 2)</f>
        <v>3.7777777777777777</v>
      </c>
      <c r="R13">
        <f>VLOOKUP(C13, Averages!$A$1:$I$14, 3)</f>
        <v>2.5555555555555554</v>
      </c>
      <c r="S13">
        <f>VLOOKUP(C13, Averages!$A$1:$I$14, 4)</f>
        <v>0.94444444444444442</v>
      </c>
      <c r="T13">
        <f>VLOOKUP(C13, Averages!$A$1:$I$14, 5)</f>
        <v>0</v>
      </c>
    </row>
    <row r="14" spans="1:20" x14ac:dyDescent="0.3">
      <c r="A14" s="1">
        <v>12</v>
      </c>
      <c r="B14">
        <v>15</v>
      </c>
      <c r="C14" t="s">
        <v>43</v>
      </c>
      <c r="D14" t="s">
        <v>34</v>
      </c>
      <c r="E14">
        <v>8</v>
      </c>
      <c r="F14">
        <v>7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f>VLOOKUP(C14, Averages!$A$1:$I$14, 6)</f>
        <v>7</v>
      </c>
      <c r="N14">
        <f>VLOOKUP(C14, Averages!$A$1:$I$14, 7)</f>
        <v>5.0625</v>
      </c>
      <c r="O14">
        <f>VLOOKUP(C14, Averages!$A$1:$I$14, 8)</f>
        <v>0.625</v>
      </c>
      <c r="P14">
        <f>VLOOKUP(C14, Averages!$A$1:$I$14, 9)</f>
        <v>0</v>
      </c>
      <c r="Q14">
        <f>VLOOKUP(C14, Averages!$A$1:$I$14, 2)</f>
        <v>2.9375</v>
      </c>
      <c r="R14">
        <f>VLOOKUP(C14, Averages!$A$1:$I$14, 3)</f>
        <v>1.125</v>
      </c>
      <c r="S14">
        <f>VLOOKUP(C14, Averages!$A$1:$I$14, 4)</f>
        <v>0.5625</v>
      </c>
      <c r="T14">
        <f>VLOOKUP(C14, Averages!$A$1:$I$14, 5)</f>
        <v>0</v>
      </c>
    </row>
    <row r="15" spans="1:20" x14ac:dyDescent="0.3">
      <c r="A15" s="1">
        <v>13</v>
      </c>
      <c r="B15">
        <v>16</v>
      </c>
      <c r="C15" t="s">
        <v>33</v>
      </c>
      <c r="D15" t="s">
        <v>34</v>
      </c>
      <c r="E15">
        <v>4</v>
      </c>
      <c r="F15">
        <v>2</v>
      </c>
      <c r="G15">
        <v>3</v>
      </c>
      <c r="H15">
        <v>0</v>
      </c>
      <c r="I15">
        <v>2</v>
      </c>
      <c r="J15">
        <v>1</v>
      </c>
      <c r="K15">
        <v>2</v>
      </c>
      <c r="L15">
        <v>0</v>
      </c>
      <c r="M15">
        <f>VLOOKUP(C15, Averages!$A$1:$I$14, 6)</f>
        <v>2.8235294117647061</v>
      </c>
      <c r="N15">
        <f>VLOOKUP(C15, Averages!$A$1:$I$14, 7)</f>
        <v>1.8823529411764706</v>
      </c>
      <c r="O15">
        <f>VLOOKUP(C15, Averages!$A$1:$I$14, 8)</f>
        <v>0.94117647058823528</v>
      </c>
      <c r="P15">
        <f>VLOOKUP(C15, Averages!$A$1:$I$14, 9)</f>
        <v>0</v>
      </c>
      <c r="Q15">
        <f>VLOOKUP(C15, Averages!$A$1:$I$14, 2)</f>
        <v>3.7647058823529411</v>
      </c>
      <c r="R15">
        <f>VLOOKUP(C15, Averages!$A$1:$I$14, 3)</f>
        <v>3</v>
      </c>
      <c r="S15">
        <f>VLOOKUP(C15, Averages!$A$1:$I$14, 4)</f>
        <v>0.94117647058823528</v>
      </c>
      <c r="T15">
        <f>VLOOKUP(C15, Averages!$A$1:$I$14, 5)</f>
        <v>0</v>
      </c>
    </row>
    <row r="16" spans="1:20" x14ac:dyDescent="0.3">
      <c r="A16" s="1">
        <v>14</v>
      </c>
      <c r="B16">
        <v>17</v>
      </c>
      <c r="C16" t="s">
        <v>38</v>
      </c>
      <c r="D16" t="s">
        <v>38</v>
      </c>
      <c r="E16">
        <v>2</v>
      </c>
      <c r="F16">
        <v>2</v>
      </c>
      <c r="G16">
        <v>3</v>
      </c>
      <c r="H16">
        <v>0</v>
      </c>
      <c r="I16">
        <v>4</v>
      </c>
      <c r="J16">
        <v>4</v>
      </c>
      <c r="K16">
        <v>1</v>
      </c>
      <c r="L16">
        <v>0</v>
      </c>
      <c r="M16">
        <f>VLOOKUP(C16, Averages!$A$1:$I$14, 6)</f>
        <v>2.6470588235294117</v>
      </c>
      <c r="N16">
        <f>VLOOKUP(C16, Averages!$A$1:$I$14, 7)</f>
        <v>1.9411764705882353</v>
      </c>
      <c r="O16">
        <f>VLOOKUP(C16, Averages!$A$1:$I$14, 8)</f>
        <v>1.4705882352941178</v>
      </c>
      <c r="P16">
        <f>VLOOKUP(C16, Averages!$A$1:$I$14, 9)</f>
        <v>0</v>
      </c>
      <c r="Q16">
        <f>VLOOKUP(C16, Averages!$A$1:$I$14, 2)</f>
        <v>3.8235294117647061</v>
      </c>
      <c r="R16">
        <f>VLOOKUP(C16, Averages!$A$1:$I$14, 3)</f>
        <v>2.8235294117647061</v>
      </c>
      <c r="S16">
        <f>VLOOKUP(C16, Averages!$A$1:$I$14, 4)</f>
        <v>1.2352941176470589</v>
      </c>
      <c r="T16">
        <f>VLOOKUP(C16, Averages!$A$1:$I$14, 5)</f>
        <v>0</v>
      </c>
    </row>
    <row r="17" spans="1:20" x14ac:dyDescent="0.3">
      <c r="A17" s="1">
        <v>15</v>
      </c>
      <c r="B17">
        <v>18</v>
      </c>
      <c r="C17" t="s">
        <v>28</v>
      </c>
      <c r="D17" t="s">
        <v>34</v>
      </c>
      <c r="E17">
        <v>5</v>
      </c>
      <c r="F17">
        <v>5</v>
      </c>
      <c r="G17">
        <v>0</v>
      </c>
      <c r="H17">
        <v>0</v>
      </c>
      <c r="I17">
        <v>8</v>
      </c>
      <c r="J17">
        <v>5</v>
      </c>
      <c r="K17">
        <v>0</v>
      </c>
      <c r="L17">
        <v>0</v>
      </c>
      <c r="M17">
        <f>VLOOKUP(C17, Averages!$A$1:$I$14, 6)</f>
        <v>5.3125</v>
      </c>
      <c r="N17">
        <f>VLOOKUP(C17, Averages!$A$1:$I$14, 7)</f>
        <v>4.0625</v>
      </c>
      <c r="O17">
        <f>VLOOKUP(C17, Averages!$A$1:$I$14, 8)</f>
        <v>0.75</v>
      </c>
      <c r="P17">
        <f>VLOOKUP(C17, Averages!$A$1:$I$14, 9)</f>
        <v>0</v>
      </c>
      <c r="Q17">
        <f>VLOOKUP(C17, Averages!$A$1:$I$14, 2)</f>
        <v>4.0625</v>
      </c>
      <c r="R17">
        <f>VLOOKUP(C17, Averages!$A$1:$I$14, 3)</f>
        <v>2.4375</v>
      </c>
      <c r="S17">
        <f>VLOOKUP(C17, Averages!$A$1:$I$14, 4)</f>
        <v>0.3125</v>
      </c>
      <c r="T17">
        <f>VLOOKUP(C17, Averages!$A$1:$I$14, 5)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7"/>
  <sheetViews>
    <sheetView workbookViewId="0">
      <selection activeCell="H20" sqref="H20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>
        <v>1</v>
      </c>
      <c r="C2" t="s">
        <v>35</v>
      </c>
      <c r="D2" t="s">
        <v>35</v>
      </c>
      <c r="E2">
        <v>4</v>
      </c>
      <c r="F2">
        <v>3</v>
      </c>
      <c r="G2">
        <v>1</v>
      </c>
      <c r="H2">
        <v>0</v>
      </c>
      <c r="I2">
        <v>5</v>
      </c>
      <c r="J2">
        <v>3</v>
      </c>
      <c r="K2">
        <v>0</v>
      </c>
      <c r="L2">
        <v>0</v>
      </c>
      <c r="M2">
        <f>VLOOKUP(C2, Averages!$A$1:$I$14, 6)</f>
        <v>3.4117647058823528</v>
      </c>
      <c r="N2">
        <f>VLOOKUP(C2, Averages!$A$1:$I$14, 7)</f>
        <v>2.5882352941176472</v>
      </c>
      <c r="O2">
        <f>VLOOKUP(C2, Averages!$A$1:$I$14, 8)</f>
        <v>1.8235294117647058</v>
      </c>
      <c r="P2">
        <f>VLOOKUP(C2, Averages!$A$1:$I$14, 9)</f>
        <v>0</v>
      </c>
      <c r="Q2">
        <f>VLOOKUP(C2, Averages!$A$1:$I$14, 2)</f>
        <v>3.6470588235294117</v>
      </c>
      <c r="R2">
        <f>VLOOKUP(C2, Averages!$A$1:$I$14, 3)</f>
        <v>2.7647058823529411</v>
      </c>
      <c r="S2">
        <f>VLOOKUP(C2, Averages!$A$1:$I$14, 4)</f>
        <v>1.7647058823529411</v>
      </c>
      <c r="T2">
        <f>VLOOKUP(C2, Averages!$A$1:$I$14, 5)</f>
        <v>0</v>
      </c>
    </row>
    <row r="3" spans="1:20" x14ac:dyDescent="0.3">
      <c r="A3" s="1">
        <v>1</v>
      </c>
      <c r="B3">
        <v>2</v>
      </c>
      <c r="C3" t="s">
        <v>44</v>
      </c>
      <c r="D3" t="s">
        <v>44</v>
      </c>
      <c r="E3">
        <v>2</v>
      </c>
      <c r="F3">
        <v>2</v>
      </c>
      <c r="G3">
        <v>1</v>
      </c>
      <c r="H3">
        <v>0</v>
      </c>
      <c r="I3">
        <v>2</v>
      </c>
      <c r="J3">
        <v>2</v>
      </c>
      <c r="K3">
        <v>2</v>
      </c>
      <c r="L3">
        <v>0</v>
      </c>
      <c r="M3">
        <f>VLOOKUP(C3, Averages!$A$1:$I$14, 6)</f>
        <v>2.9444444444444446</v>
      </c>
      <c r="N3">
        <f>VLOOKUP(C3, Averages!$A$1:$I$14, 7)</f>
        <v>2.1666666666666665</v>
      </c>
      <c r="O3">
        <f>VLOOKUP(C3, Averages!$A$1:$I$14, 8)</f>
        <v>1.0555555555555556</v>
      </c>
      <c r="P3">
        <f>VLOOKUP(C3, Averages!$A$1:$I$14, 9)</f>
        <v>0</v>
      </c>
      <c r="Q3">
        <f>VLOOKUP(C3, Averages!$A$1:$I$14, 2)</f>
        <v>3.5555555555555554</v>
      </c>
      <c r="R3">
        <f>VLOOKUP(C3, Averages!$A$1:$I$14, 3)</f>
        <v>2.8333333333333335</v>
      </c>
      <c r="S3">
        <f>VLOOKUP(C3, Averages!$A$1:$I$14, 4)</f>
        <v>1.8888888888888888</v>
      </c>
      <c r="T3">
        <f>VLOOKUP(C3, Averages!$A$1:$I$14, 5)</f>
        <v>0</v>
      </c>
    </row>
    <row r="4" spans="1:20" x14ac:dyDescent="0.3">
      <c r="A4" s="1">
        <v>2</v>
      </c>
      <c r="B4">
        <v>3</v>
      </c>
      <c r="C4" t="s">
        <v>32</v>
      </c>
      <c r="D4" t="s">
        <v>32</v>
      </c>
      <c r="E4">
        <v>1</v>
      </c>
      <c r="F4">
        <v>1</v>
      </c>
      <c r="G4">
        <v>1</v>
      </c>
      <c r="H4">
        <v>0</v>
      </c>
      <c r="I4">
        <v>4</v>
      </c>
      <c r="J4">
        <v>2</v>
      </c>
      <c r="K4">
        <v>0</v>
      </c>
      <c r="L4">
        <v>0</v>
      </c>
      <c r="M4">
        <f>VLOOKUP(C4, Averages!$A$1:$I$14, 6)</f>
        <v>1.6875</v>
      </c>
      <c r="N4">
        <f>VLOOKUP(C4, Averages!$A$1:$I$14, 7)</f>
        <v>1.0625</v>
      </c>
      <c r="O4">
        <f>VLOOKUP(C4, Averages!$A$1:$I$14, 8)</f>
        <v>1.25</v>
      </c>
      <c r="P4">
        <f>VLOOKUP(C4, Averages!$A$1:$I$14, 9)</f>
        <v>0</v>
      </c>
      <c r="Q4">
        <f>VLOOKUP(C4, Averages!$A$1:$I$14, 2)</f>
        <v>4</v>
      </c>
      <c r="R4">
        <f>VLOOKUP(C4, Averages!$A$1:$I$14, 3)</f>
        <v>3.0625</v>
      </c>
      <c r="S4">
        <f>VLOOKUP(C4, Averages!$A$1:$I$14, 4)</f>
        <v>1.1875</v>
      </c>
      <c r="T4">
        <f>VLOOKUP(C4, Averages!$A$1:$I$14, 5)</f>
        <v>0</v>
      </c>
    </row>
    <row r="5" spans="1:20" x14ac:dyDescent="0.3">
      <c r="A5" s="1">
        <v>3</v>
      </c>
      <c r="B5">
        <v>5</v>
      </c>
      <c r="C5" t="s">
        <v>43</v>
      </c>
      <c r="D5" t="s">
        <v>41</v>
      </c>
      <c r="E5">
        <v>10</v>
      </c>
      <c r="F5">
        <v>8</v>
      </c>
      <c r="G5">
        <v>1</v>
      </c>
      <c r="H5">
        <v>0</v>
      </c>
      <c r="I5">
        <v>3</v>
      </c>
      <c r="J5">
        <v>2</v>
      </c>
      <c r="K5">
        <v>1</v>
      </c>
      <c r="L5">
        <v>0</v>
      </c>
      <c r="M5">
        <f>VLOOKUP(C5, Averages!$A$1:$I$14, 6)</f>
        <v>7</v>
      </c>
      <c r="N5">
        <f>VLOOKUP(C5, Averages!$A$1:$I$14, 7)</f>
        <v>5.0625</v>
      </c>
      <c r="O5">
        <f>VLOOKUP(C5, Averages!$A$1:$I$14, 8)</f>
        <v>0.625</v>
      </c>
      <c r="P5">
        <f>VLOOKUP(C5, Averages!$A$1:$I$14, 9)</f>
        <v>0</v>
      </c>
      <c r="Q5">
        <f>VLOOKUP(C5, Averages!$A$1:$I$14, 2)</f>
        <v>2.9375</v>
      </c>
      <c r="R5">
        <f>VLOOKUP(C5, Averages!$A$1:$I$14, 3)</f>
        <v>1.125</v>
      </c>
      <c r="S5">
        <f>VLOOKUP(C5, Averages!$A$1:$I$14, 4)</f>
        <v>0.5625</v>
      </c>
      <c r="T5">
        <f>VLOOKUP(C5, Averages!$A$1:$I$14, 5)</f>
        <v>0</v>
      </c>
    </row>
    <row r="6" spans="1:20" x14ac:dyDescent="0.3">
      <c r="A6" s="1">
        <v>4</v>
      </c>
      <c r="B6">
        <v>6</v>
      </c>
      <c r="C6" t="s">
        <v>36</v>
      </c>
      <c r="D6" t="s">
        <v>36</v>
      </c>
      <c r="E6">
        <v>3</v>
      </c>
      <c r="F6">
        <v>2</v>
      </c>
      <c r="G6">
        <v>3</v>
      </c>
      <c r="H6">
        <v>0</v>
      </c>
      <c r="I6">
        <v>3</v>
      </c>
      <c r="J6">
        <v>2</v>
      </c>
      <c r="K6">
        <v>0</v>
      </c>
      <c r="L6">
        <v>0</v>
      </c>
      <c r="M6">
        <f>VLOOKUP(C6, Averages!$A$1:$I$14, 6)</f>
        <v>2.25</v>
      </c>
      <c r="N6">
        <f>VLOOKUP(C6, Averages!$A$1:$I$14, 7)</f>
        <v>1.3125</v>
      </c>
      <c r="O6">
        <f>VLOOKUP(C6, Averages!$A$1:$I$14, 8)</f>
        <v>1.3125</v>
      </c>
      <c r="P6">
        <f>VLOOKUP(C6, Averages!$A$1:$I$14, 9)</f>
        <v>0</v>
      </c>
      <c r="Q6">
        <f>VLOOKUP(C6, Averages!$A$1:$I$14, 2)</f>
        <v>3.8125</v>
      </c>
      <c r="R6">
        <f>VLOOKUP(C6, Averages!$A$1:$I$14, 3)</f>
        <v>3</v>
      </c>
      <c r="S6">
        <f>VLOOKUP(C6, Averages!$A$1:$I$14, 4)</f>
        <v>0.875</v>
      </c>
      <c r="T6">
        <f>VLOOKUP(C6, Averages!$A$1:$I$14, 5)</f>
        <v>0</v>
      </c>
    </row>
    <row r="7" spans="1:20" x14ac:dyDescent="0.3">
      <c r="A7" s="1">
        <v>5</v>
      </c>
      <c r="B7">
        <v>7</v>
      </c>
      <c r="C7" t="s">
        <v>34</v>
      </c>
      <c r="D7" t="s">
        <v>41</v>
      </c>
      <c r="E7">
        <v>3</v>
      </c>
      <c r="F7">
        <v>3</v>
      </c>
      <c r="G7">
        <v>1</v>
      </c>
      <c r="H7">
        <v>0</v>
      </c>
      <c r="I7">
        <v>4</v>
      </c>
      <c r="J7">
        <v>2</v>
      </c>
      <c r="K7">
        <v>1</v>
      </c>
      <c r="L7">
        <v>0</v>
      </c>
      <c r="M7">
        <f>VLOOKUP(C7, Averages!$A$1:$I$14, 6)</f>
        <v>3.5</v>
      </c>
      <c r="N7">
        <f>VLOOKUP(C7, Averages!$A$1:$I$14, 7)</f>
        <v>2.125</v>
      </c>
      <c r="O7">
        <f>VLOOKUP(C7, Averages!$A$1:$I$14, 8)</f>
        <v>0.8125</v>
      </c>
      <c r="P7">
        <f>VLOOKUP(C7, Averages!$A$1:$I$14, 9)</f>
        <v>0</v>
      </c>
      <c r="Q7">
        <f>VLOOKUP(C7, Averages!$A$1:$I$14, 2)</f>
        <v>3.3125</v>
      </c>
      <c r="R7">
        <f>VLOOKUP(C7, Averages!$A$1:$I$14, 3)</f>
        <v>2.3125</v>
      </c>
      <c r="S7">
        <f>VLOOKUP(C7, Averages!$A$1:$I$14, 4)</f>
        <v>1.5625</v>
      </c>
      <c r="T7">
        <f>VLOOKUP(C7, Averages!$A$1:$I$14, 5)</f>
        <v>0</v>
      </c>
    </row>
    <row r="8" spans="1:20" x14ac:dyDescent="0.3">
      <c r="A8" s="1">
        <v>6</v>
      </c>
      <c r="B8">
        <v>8</v>
      </c>
      <c r="C8" t="s">
        <v>31</v>
      </c>
      <c r="D8" t="s">
        <v>41</v>
      </c>
      <c r="E8">
        <v>2</v>
      </c>
      <c r="F8">
        <v>1</v>
      </c>
      <c r="G8">
        <v>0</v>
      </c>
      <c r="H8">
        <v>0</v>
      </c>
      <c r="I8">
        <v>4</v>
      </c>
      <c r="J8">
        <v>4</v>
      </c>
      <c r="K8">
        <v>0</v>
      </c>
      <c r="L8">
        <v>0</v>
      </c>
      <c r="M8">
        <f>VLOOKUP(C8, Averages!$A$1:$I$14, 6)</f>
        <v>3.4705882352941178</v>
      </c>
      <c r="N8">
        <f>VLOOKUP(C8, Averages!$A$1:$I$14, 7)</f>
        <v>2.4705882352941178</v>
      </c>
      <c r="O8">
        <f>VLOOKUP(C8, Averages!$A$1:$I$14, 8)</f>
        <v>1.1764705882352942</v>
      </c>
      <c r="P8">
        <f>VLOOKUP(C8, Averages!$A$1:$I$14, 9)</f>
        <v>0</v>
      </c>
      <c r="Q8">
        <f>VLOOKUP(C8, Averages!$A$1:$I$14, 2)</f>
        <v>3.8235294117647061</v>
      </c>
      <c r="R8">
        <f>VLOOKUP(C8, Averages!$A$1:$I$14, 3)</f>
        <v>2.5294117647058822</v>
      </c>
      <c r="S8">
        <f>VLOOKUP(C8, Averages!$A$1:$I$14, 4)</f>
        <v>0.47058823529411764</v>
      </c>
      <c r="T8">
        <f>VLOOKUP(C8, Averages!$A$1:$I$14, 5)</f>
        <v>0</v>
      </c>
    </row>
    <row r="9" spans="1:20" x14ac:dyDescent="0.3">
      <c r="A9" s="1">
        <v>7</v>
      </c>
      <c r="B9">
        <v>9</v>
      </c>
      <c r="C9" t="s">
        <v>35</v>
      </c>
      <c r="D9" t="s">
        <v>41</v>
      </c>
      <c r="E9">
        <v>3</v>
      </c>
      <c r="F9">
        <v>2</v>
      </c>
      <c r="G9">
        <v>2</v>
      </c>
      <c r="H9">
        <v>0</v>
      </c>
      <c r="I9">
        <v>4</v>
      </c>
      <c r="J9">
        <v>4</v>
      </c>
      <c r="K9">
        <v>4</v>
      </c>
      <c r="L9">
        <v>0</v>
      </c>
      <c r="M9">
        <f>VLOOKUP(C9, Averages!$A$1:$I$14, 6)</f>
        <v>3.4117647058823528</v>
      </c>
      <c r="N9">
        <f>VLOOKUP(C9, Averages!$A$1:$I$14, 7)</f>
        <v>2.5882352941176472</v>
      </c>
      <c r="O9">
        <f>VLOOKUP(C9, Averages!$A$1:$I$14, 8)</f>
        <v>1.8235294117647058</v>
      </c>
      <c r="P9">
        <f>VLOOKUP(C9, Averages!$A$1:$I$14, 9)</f>
        <v>0</v>
      </c>
      <c r="Q9">
        <f>VLOOKUP(C9, Averages!$A$1:$I$14, 2)</f>
        <v>3.6470588235294117</v>
      </c>
      <c r="R9">
        <f>VLOOKUP(C9, Averages!$A$1:$I$14, 3)</f>
        <v>2.7647058823529411</v>
      </c>
      <c r="S9">
        <f>VLOOKUP(C9, Averages!$A$1:$I$14, 4)</f>
        <v>1.7647058823529411</v>
      </c>
      <c r="T9">
        <f>VLOOKUP(C9, Averages!$A$1:$I$14, 5)</f>
        <v>0</v>
      </c>
    </row>
    <row r="10" spans="1:20" x14ac:dyDescent="0.3">
      <c r="A10" s="1">
        <v>8</v>
      </c>
      <c r="B10">
        <v>10</v>
      </c>
      <c r="C10" t="s">
        <v>28</v>
      </c>
      <c r="D10" t="s">
        <v>40</v>
      </c>
      <c r="E10">
        <v>2</v>
      </c>
      <c r="F10">
        <v>1</v>
      </c>
      <c r="G10">
        <v>3</v>
      </c>
      <c r="H10">
        <v>0</v>
      </c>
      <c r="I10">
        <v>4</v>
      </c>
      <c r="J10">
        <v>1</v>
      </c>
      <c r="K10">
        <v>0</v>
      </c>
      <c r="L10">
        <v>0</v>
      </c>
      <c r="M10">
        <f>VLOOKUP(C10, Averages!$A$1:$I$14, 6)</f>
        <v>5.3125</v>
      </c>
      <c r="N10">
        <f>VLOOKUP(C10, Averages!$A$1:$I$14, 7)</f>
        <v>4.0625</v>
      </c>
      <c r="O10">
        <f>VLOOKUP(C10, Averages!$A$1:$I$14, 8)</f>
        <v>0.75</v>
      </c>
      <c r="P10">
        <f>VLOOKUP(C10, Averages!$A$1:$I$14, 9)</f>
        <v>0</v>
      </c>
      <c r="Q10">
        <f>VLOOKUP(C10, Averages!$A$1:$I$14, 2)</f>
        <v>4.0625</v>
      </c>
      <c r="R10">
        <f>VLOOKUP(C10, Averages!$A$1:$I$14, 3)</f>
        <v>2.4375</v>
      </c>
      <c r="S10">
        <f>VLOOKUP(C10, Averages!$A$1:$I$14, 4)</f>
        <v>0.3125</v>
      </c>
      <c r="T10">
        <f>VLOOKUP(C10, Averages!$A$1:$I$14, 5)</f>
        <v>0</v>
      </c>
    </row>
    <row r="11" spans="1:20" x14ac:dyDescent="0.3">
      <c r="A11" s="1">
        <v>9</v>
      </c>
      <c r="B11">
        <v>12</v>
      </c>
      <c r="C11" t="s">
        <v>44</v>
      </c>
      <c r="D11" t="s">
        <v>41</v>
      </c>
      <c r="E11">
        <v>2</v>
      </c>
      <c r="F11">
        <v>2</v>
      </c>
      <c r="G11">
        <v>0</v>
      </c>
      <c r="H11">
        <v>0</v>
      </c>
      <c r="I11">
        <v>2</v>
      </c>
      <c r="J11">
        <v>2</v>
      </c>
      <c r="K11">
        <v>2</v>
      </c>
      <c r="L11">
        <v>0</v>
      </c>
      <c r="M11">
        <f>VLOOKUP(C11, Averages!$A$1:$I$14, 6)</f>
        <v>2.9444444444444446</v>
      </c>
      <c r="N11">
        <f>VLOOKUP(C11, Averages!$A$1:$I$14, 7)</f>
        <v>2.1666666666666665</v>
      </c>
      <c r="O11">
        <f>VLOOKUP(C11, Averages!$A$1:$I$14, 8)</f>
        <v>1.0555555555555556</v>
      </c>
      <c r="P11">
        <f>VLOOKUP(C11, Averages!$A$1:$I$14, 9)</f>
        <v>0</v>
      </c>
      <c r="Q11">
        <f>VLOOKUP(C11, Averages!$A$1:$I$14, 2)</f>
        <v>3.5555555555555554</v>
      </c>
      <c r="R11">
        <f>VLOOKUP(C11, Averages!$A$1:$I$14, 3)</f>
        <v>2.8333333333333335</v>
      </c>
      <c r="S11">
        <f>VLOOKUP(C11, Averages!$A$1:$I$14, 4)</f>
        <v>1.8888888888888888</v>
      </c>
      <c r="T11">
        <f>VLOOKUP(C11, Averages!$A$1:$I$14, 5)</f>
        <v>0</v>
      </c>
    </row>
    <row r="12" spans="1:20" x14ac:dyDescent="0.3">
      <c r="A12" s="1">
        <v>10</v>
      </c>
      <c r="B12">
        <v>13</v>
      </c>
      <c r="C12" t="s">
        <v>33</v>
      </c>
      <c r="D12" t="s">
        <v>33</v>
      </c>
      <c r="E12">
        <v>2</v>
      </c>
      <c r="F12">
        <v>2</v>
      </c>
      <c r="G12">
        <v>1</v>
      </c>
      <c r="H12">
        <v>0</v>
      </c>
      <c r="I12">
        <v>5</v>
      </c>
      <c r="J12">
        <v>4</v>
      </c>
      <c r="K12">
        <v>0</v>
      </c>
      <c r="L12">
        <v>0</v>
      </c>
      <c r="M12">
        <f>VLOOKUP(C12, Averages!$A$1:$I$14, 6)</f>
        <v>2.8235294117647061</v>
      </c>
      <c r="N12">
        <f>VLOOKUP(C12, Averages!$A$1:$I$14, 7)</f>
        <v>1.8823529411764706</v>
      </c>
      <c r="O12">
        <f>VLOOKUP(C12, Averages!$A$1:$I$14, 8)</f>
        <v>0.94117647058823528</v>
      </c>
      <c r="P12">
        <f>VLOOKUP(C12, Averages!$A$1:$I$14, 9)</f>
        <v>0</v>
      </c>
      <c r="Q12">
        <f>VLOOKUP(C12, Averages!$A$1:$I$14, 2)</f>
        <v>3.7647058823529411</v>
      </c>
      <c r="R12">
        <f>VLOOKUP(C12, Averages!$A$1:$I$14, 3)</f>
        <v>3</v>
      </c>
      <c r="S12">
        <f>VLOOKUP(C12, Averages!$A$1:$I$14, 4)</f>
        <v>0.94117647058823528</v>
      </c>
      <c r="T12">
        <f>VLOOKUP(C12, Averages!$A$1:$I$14, 5)</f>
        <v>0</v>
      </c>
    </row>
    <row r="13" spans="1:20" x14ac:dyDescent="0.3">
      <c r="A13" s="1">
        <v>11</v>
      </c>
      <c r="B13">
        <v>14</v>
      </c>
      <c r="C13" t="s">
        <v>38</v>
      </c>
      <c r="D13" t="s">
        <v>41</v>
      </c>
      <c r="E13">
        <v>6</v>
      </c>
      <c r="F13">
        <v>4</v>
      </c>
      <c r="G13">
        <v>2</v>
      </c>
      <c r="H13">
        <v>0</v>
      </c>
      <c r="I13">
        <v>4</v>
      </c>
      <c r="J13">
        <v>3</v>
      </c>
      <c r="K13">
        <v>0</v>
      </c>
      <c r="L13">
        <v>0</v>
      </c>
      <c r="M13">
        <f>VLOOKUP(C13, Averages!$A$1:$I$14, 6)</f>
        <v>2.6470588235294117</v>
      </c>
      <c r="N13">
        <f>VLOOKUP(C13, Averages!$A$1:$I$14, 7)</f>
        <v>1.9411764705882353</v>
      </c>
      <c r="O13">
        <f>VLOOKUP(C13, Averages!$A$1:$I$14, 8)</f>
        <v>1.4705882352941178</v>
      </c>
      <c r="P13">
        <f>VLOOKUP(C13, Averages!$A$1:$I$14, 9)</f>
        <v>0</v>
      </c>
      <c r="Q13">
        <f>VLOOKUP(C13, Averages!$A$1:$I$14, 2)</f>
        <v>3.8235294117647061</v>
      </c>
      <c r="R13">
        <f>VLOOKUP(C13, Averages!$A$1:$I$14, 3)</f>
        <v>2.8235294117647061</v>
      </c>
      <c r="S13">
        <f>VLOOKUP(C13, Averages!$A$1:$I$14, 4)</f>
        <v>1.2352941176470589</v>
      </c>
      <c r="T13">
        <f>VLOOKUP(C13, Averages!$A$1:$I$14, 5)</f>
        <v>0</v>
      </c>
    </row>
    <row r="14" spans="1:20" x14ac:dyDescent="0.3">
      <c r="A14" s="1">
        <v>12</v>
      </c>
      <c r="B14">
        <v>15</v>
      </c>
      <c r="C14" t="s">
        <v>31</v>
      </c>
      <c r="D14" t="s">
        <v>31</v>
      </c>
      <c r="E14">
        <v>4</v>
      </c>
      <c r="F14">
        <v>2</v>
      </c>
      <c r="G14">
        <v>1</v>
      </c>
      <c r="H14">
        <v>0</v>
      </c>
      <c r="I14">
        <v>5</v>
      </c>
      <c r="J14">
        <v>3</v>
      </c>
      <c r="K14">
        <v>0</v>
      </c>
      <c r="L14">
        <v>0</v>
      </c>
      <c r="M14">
        <f>VLOOKUP(C14, Averages!$A$1:$I$14, 6)</f>
        <v>3.4705882352941178</v>
      </c>
      <c r="N14">
        <f>VLOOKUP(C14, Averages!$A$1:$I$14, 7)</f>
        <v>2.4705882352941178</v>
      </c>
      <c r="O14">
        <f>VLOOKUP(C14, Averages!$A$1:$I$14, 8)</f>
        <v>1.1764705882352942</v>
      </c>
      <c r="P14">
        <f>VLOOKUP(C14, Averages!$A$1:$I$14, 9)</f>
        <v>0</v>
      </c>
      <c r="Q14">
        <f>VLOOKUP(C14, Averages!$A$1:$I$14, 2)</f>
        <v>3.8235294117647061</v>
      </c>
      <c r="R14">
        <f>VLOOKUP(C14, Averages!$A$1:$I$14, 3)</f>
        <v>2.5294117647058822</v>
      </c>
      <c r="S14">
        <f>VLOOKUP(C14, Averages!$A$1:$I$14, 4)</f>
        <v>0.47058823529411764</v>
      </c>
      <c r="T14">
        <f>VLOOKUP(C14, Averages!$A$1:$I$14, 5)</f>
        <v>0</v>
      </c>
    </row>
    <row r="15" spans="1:20" x14ac:dyDescent="0.3">
      <c r="A15" s="1">
        <v>13</v>
      </c>
      <c r="B15">
        <v>16</v>
      </c>
      <c r="C15" t="s">
        <v>32</v>
      </c>
      <c r="D15" t="s">
        <v>41</v>
      </c>
      <c r="E15">
        <v>3</v>
      </c>
      <c r="F15">
        <v>2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f>VLOOKUP(C15, Averages!$A$1:$I$14, 6)</f>
        <v>1.6875</v>
      </c>
      <c r="N15">
        <f>VLOOKUP(C15, Averages!$A$1:$I$14, 7)</f>
        <v>1.0625</v>
      </c>
      <c r="O15">
        <f>VLOOKUP(C15, Averages!$A$1:$I$14, 8)</f>
        <v>1.25</v>
      </c>
      <c r="P15">
        <f>VLOOKUP(C15, Averages!$A$1:$I$14, 9)</f>
        <v>0</v>
      </c>
      <c r="Q15">
        <f>VLOOKUP(C15, Averages!$A$1:$I$14, 2)</f>
        <v>4</v>
      </c>
      <c r="R15">
        <f>VLOOKUP(C15, Averages!$A$1:$I$14, 3)</f>
        <v>3.0625</v>
      </c>
      <c r="S15">
        <f>VLOOKUP(C15, Averages!$A$1:$I$14, 4)</f>
        <v>1.1875</v>
      </c>
      <c r="T15">
        <f>VLOOKUP(C15, Averages!$A$1:$I$14, 5)</f>
        <v>0</v>
      </c>
    </row>
    <row r="16" spans="1:20" x14ac:dyDescent="0.3">
      <c r="A16" s="1">
        <v>14</v>
      </c>
      <c r="B16">
        <v>17</v>
      </c>
      <c r="C16" t="s">
        <v>36</v>
      </c>
      <c r="D16" t="s">
        <v>41</v>
      </c>
      <c r="E16">
        <v>5</v>
      </c>
      <c r="F16">
        <v>2</v>
      </c>
      <c r="G16">
        <v>1</v>
      </c>
      <c r="H16">
        <v>0</v>
      </c>
      <c r="I16">
        <v>5</v>
      </c>
      <c r="J16">
        <v>4</v>
      </c>
      <c r="K16">
        <v>2</v>
      </c>
      <c r="L16">
        <v>0</v>
      </c>
      <c r="M16">
        <f>VLOOKUP(C16, Averages!$A$1:$I$14, 6)</f>
        <v>2.25</v>
      </c>
      <c r="N16">
        <f>VLOOKUP(C16, Averages!$A$1:$I$14, 7)</f>
        <v>1.3125</v>
      </c>
      <c r="O16">
        <f>VLOOKUP(C16, Averages!$A$1:$I$14, 8)</f>
        <v>1.3125</v>
      </c>
      <c r="P16">
        <f>VLOOKUP(C16, Averages!$A$1:$I$14, 9)</f>
        <v>0</v>
      </c>
      <c r="Q16">
        <f>VLOOKUP(C16, Averages!$A$1:$I$14, 2)</f>
        <v>3.8125</v>
      </c>
      <c r="R16">
        <f>VLOOKUP(C16, Averages!$A$1:$I$14, 3)</f>
        <v>3</v>
      </c>
      <c r="S16">
        <f>VLOOKUP(C16, Averages!$A$1:$I$14, 4)</f>
        <v>0.875</v>
      </c>
      <c r="T16">
        <f>VLOOKUP(C16, Averages!$A$1:$I$14, 5)</f>
        <v>0</v>
      </c>
    </row>
    <row r="17" spans="1:20" x14ac:dyDescent="0.3">
      <c r="A17" s="1">
        <v>15</v>
      </c>
      <c r="B17">
        <v>18</v>
      </c>
      <c r="C17" t="s">
        <v>43</v>
      </c>
      <c r="D17" t="s">
        <v>43</v>
      </c>
      <c r="E17">
        <v>5</v>
      </c>
      <c r="F17">
        <v>4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f>VLOOKUP(C17, Averages!$A$1:$I$14, 6)</f>
        <v>7</v>
      </c>
      <c r="N17">
        <f>VLOOKUP(C17, Averages!$A$1:$I$14, 7)</f>
        <v>5.0625</v>
      </c>
      <c r="O17">
        <f>VLOOKUP(C17, Averages!$A$1:$I$14, 8)</f>
        <v>0.625</v>
      </c>
      <c r="P17">
        <f>VLOOKUP(C17, Averages!$A$1:$I$14, 9)</f>
        <v>0</v>
      </c>
      <c r="Q17">
        <f>VLOOKUP(C17, Averages!$A$1:$I$14, 2)</f>
        <v>2.9375</v>
      </c>
      <c r="R17">
        <f>VLOOKUP(C17, Averages!$A$1:$I$14, 3)</f>
        <v>1.125</v>
      </c>
      <c r="S17">
        <f>VLOOKUP(C17, Averages!$A$1:$I$14, 4)</f>
        <v>0.5625</v>
      </c>
      <c r="T17">
        <f>VLOOKUP(C17, Averages!$A$1:$I$14, 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workbookViewId="0">
      <selection activeCell="M1" sqref="M1:T2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 t="s">
        <v>11</v>
      </c>
      <c r="C2" t="s">
        <v>28</v>
      </c>
      <c r="D2" t="s">
        <v>38</v>
      </c>
      <c r="E2">
        <v>7</v>
      </c>
      <c r="F2">
        <v>7</v>
      </c>
      <c r="G2">
        <v>2</v>
      </c>
      <c r="H2">
        <v>0</v>
      </c>
      <c r="I2">
        <v>3</v>
      </c>
      <c r="J2">
        <v>2</v>
      </c>
      <c r="K2">
        <v>1</v>
      </c>
      <c r="L2">
        <v>0</v>
      </c>
      <c r="M2">
        <f>VLOOKUP(C2, Averages!$A$1:$I$14, 6)</f>
        <v>5.3125</v>
      </c>
      <c r="N2">
        <f>VLOOKUP(C2, Averages!$A$1:$I$14, 7)</f>
        <v>4.0625</v>
      </c>
      <c r="O2">
        <f>VLOOKUP(C2, Averages!$A$1:$I$14, 8)</f>
        <v>0.75</v>
      </c>
      <c r="P2">
        <f>VLOOKUP(C2, Averages!$A$1:$I$14, 9)</f>
        <v>0</v>
      </c>
      <c r="Q2">
        <f>VLOOKUP(C2, Averages!$A$1:$I$14, 2)</f>
        <v>4.0625</v>
      </c>
      <c r="R2">
        <f>VLOOKUP(C2, Averages!$A$1:$I$14, 3)</f>
        <v>2.4375</v>
      </c>
      <c r="S2">
        <f>VLOOKUP(C2, Averages!$A$1:$I$14, 4)</f>
        <v>0.3125</v>
      </c>
      <c r="T2">
        <f>VLOOKUP(C2, Averages!$A$1:$I$14, 5)</f>
        <v>0</v>
      </c>
    </row>
    <row r="3" spans="1:20" x14ac:dyDescent="0.3">
      <c r="A3" s="1">
        <v>1</v>
      </c>
      <c r="B3" t="s">
        <v>12</v>
      </c>
      <c r="C3" t="s">
        <v>29</v>
      </c>
      <c r="D3" t="s">
        <v>39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f>VLOOKUP(C3, Averages!$A$1:$I$14, 6)</f>
        <v>4.5</v>
      </c>
      <c r="N3">
        <f>VLOOKUP(C3, Averages!$A$1:$I$14, 7)</f>
        <v>3.3125</v>
      </c>
      <c r="O3">
        <f>VLOOKUP(C3, Averages!$A$1:$I$14, 8)</f>
        <v>1.0625</v>
      </c>
      <c r="P3">
        <f>VLOOKUP(C3, Averages!$A$1:$I$14, 9)</f>
        <v>0</v>
      </c>
      <c r="Q3">
        <f>VLOOKUP(C3, Averages!$A$1:$I$14, 2)</f>
        <v>3.125</v>
      </c>
      <c r="R3">
        <f>VLOOKUP(C3, Averages!$A$1:$I$14, 3)</f>
        <v>1.875</v>
      </c>
      <c r="S3">
        <f>VLOOKUP(C3, Averages!$A$1:$I$14, 4)</f>
        <v>1</v>
      </c>
      <c r="T3">
        <f>VLOOKUP(C3, Averages!$A$1:$I$14, 5)</f>
        <v>0</v>
      </c>
    </row>
    <row r="4" spans="1:20" x14ac:dyDescent="0.3">
      <c r="A4" s="1">
        <v>2</v>
      </c>
      <c r="B4" t="s">
        <v>13</v>
      </c>
      <c r="C4" t="s">
        <v>30</v>
      </c>
      <c r="D4" t="s">
        <v>38</v>
      </c>
      <c r="E4">
        <v>4</v>
      </c>
      <c r="F4">
        <v>4</v>
      </c>
      <c r="G4">
        <v>1</v>
      </c>
      <c r="H4">
        <v>0</v>
      </c>
      <c r="I4">
        <v>5</v>
      </c>
      <c r="J4">
        <v>4</v>
      </c>
      <c r="K4">
        <v>1</v>
      </c>
      <c r="L4">
        <v>0</v>
      </c>
      <c r="M4">
        <f>VLOOKUP(C4, Averages!$A$1:$I$14, 6)</f>
        <v>3.2777777777777777</v>
      </c>
      <c r="N4">
        <f>VLOOKUP(C4, Averages!$A$1:$I$14, 7)</f>
        <v>2.7777777777777777</v>
      </c>
      <c r="O4">
        <f>VLOOKUP(C4, Averages!$A$1:$I$14, 8)</f>
        <v>0.88888888888888884</v>
      </c>
      <c r="P4">
        <f>VLOOKUP(C4, Averages!$A$1:$I$14, 9)</f>
        <v>0</v>
      </c>
      <c r="Q4">
        <f>VLOOKUP(C4, Averages!$A$1:$I$14, 2)</f>
        <v>3.7777777777777777</v>
      </c>
      <c r="R4">
        <f>VLOOKUP(C4, Averages!$A$1:$I$14, 3)</f>
        <v>2.5555555555555554</v>
      </c>
      <c r="S4">
        <f>VLOOKUP(C4, Averages!$A$1:$I$14, 4)</f>
        <v>0.94444444444444442</v>
      </c>
      <c r="T4">
        <f>VLOOKUP(C4, Averages!$A$1:$I$14, 5)</f>
        <v>0</v>
      </c>
    </row>
    <row r="5" spans="1:20" x14ac:dyDescent="0.3">
      <c r="A5" s="1">
        <v>3</v>
      </c>
      <c r="B5" t="s">
        <v>14</v>
      </c>
      <c r="C5" t="s">
        <v>31</v>
      </c>
      <c r="D5" t="s">
        <v>38</v>
      </c>
      <c r="E5">
        <v>4</v>
      </c>
      <c r="F5">
        <v>3</v>
      </c>
      <c r="G5">
        <v>1</v>
      </c>
      <c r="H5">
        <v>0</v>
      </c>
      <c r="I5">
        <v>3</v>
      </c>
      <c r="J5">
        <v>2</v>
      </c>
      <c r="K5">
        <v>1</v>
      </c>
      <c r="L5">
        <v>0</v>
      </c>
      <c r="M5">
        <f>VLOOKUP(C5, Averages!$A$1:$I$14, 6)</f>
        <v>3.4705882352941178</v>
      </c>
      <c r="N5">
        <f>VLOOKUP(C5, Averages!$A$1:$I$14, 7)</f>
        <v>2.4705882352941178</v>
      </c>
      <c r="O5">
        <f>VLOOKUP(C5, Averages!$A$1:$I$14, 8)</f>
        <v>1.1764705882352942</v>
      </c>
      <c r="P5">
        <f>VLOOKUP(C5, Averages!$A$1:$I$14, 9)</f>
        <v>0</v>
      </c>
      <c r="Q5">
        <f>VLOOKUP(C5, Averages!$A$1:$I$14, 2)</f>
        <v>3.8235294117647061</v>
      </c>
      <c r="R5">
        <f>VLOOKUP(C5, Averages!$A$1:$I$14, 3)</f>
        <v>2.5294117647058822</v>
      </c>
      <c r="S5">
        <f>VLOOKUP(C5, Averages!$A$1:$I$14, 4)</f>
        <v>0.47058823529411764</v>
      </c>
      <c r="T5">
        <f>VLOOKUP(C5, Averages!$A$1:$I$14, 5)</f>
        <v>0</v>
      </c>
    </row>
    <row r="6" spans="1:20" x14ac:dyDescent="0.3">
      <c r="A6" s="1">
        <v>4</v>
      </c>
      <c r="B6" t="s">
        <v>15</v>
      </c>
      <c r="C6" t="s">
        <v>32</v>
      </c>
      <c r="D6" t="s">
        <v>38</v>
      </c>
      <c r="E6">
        <v>3</v>
      </c>
      <c r="F6">
        <v>1</v>
      </c>
      <c r="G6">
        <v>4</v>
      </c>
      <c r="H6">
        <v>0</v>
      </c>
      <c r="I6">
        <v>2</v>
      </c>
      <c r="J6">
        <v>2</v>
      </c>
      <c r="K6">
        <v>0</v>
      </c>
      <c r="L6">
        <v>0</v>
      </c>
      <c r="M6">
        <f>VLOOKUP(C6, Averages!$A$1:$I$14, 6)</f>
        <v>1.6875</v>
      </c>
      <c r="N6">
        <f>VLOOKUP(C6, Averages!$A$1:$I$14, 7)</f>
        <v>1.0625</v>
      </c>
      <c r="O6">
        <f>VLOOKUP(C6, Averages!$A$1:$I$14, 8)</f>
        <v>1.25</v>
      </c>
      <c r="P6">
        <f>VLOOKUP(C6, Averages!$A$1:$I$14, 9)</f>
        <v>0</v>
      </c>
      <c r="Q6">
        <f>VLOOKUP(C6, Averages!$A$1:$I$14, 2)</f>
        <v>4</v>
      </c>
      <c r="R6">
        <f>VLOOKUP(C6, Averages!$A$1:$I$14, 3)</f>
        <v>3.0625</v>
      </c>
      <c r="S6">
        <f>VLOOKUP(C6, Averages!$A$1:$I$14, 4)</f>
        <v>1.1875</v>
      </c>
      <c r="T6">
        <f>VLOOKUP(C6, Averages!$A$1:$I$14, 5)</f>
        <v>0</v>
      </c>
    </row>
    <row r="7" spans="1:20" x14ac:dyDescent="0.3">
      <c r="A7" s="1">
        <v>5</v>
      </c>
      <c r="B7" t="s">
        <v>16</v>
      </c>
      <c r="C7" t="s">
        <v>28</v>
      </c>
      <c r="D7" t="s">
        <v>40</v>
      </c>
      <c r="E7">
        <v>4</v>
      </c>
      <c r="F7">
        <v>2</v>
      </c>
      <c r="G7">
        <v>1</v>
      </c>
      <c r="H7">
        <v>0</v>
      </c>
      <c r="I7">
        <v>2</v>
      </c>
      <c r="J7">
        <v>0</v>
      </c>
      <c r="K7">
        <v>1</v>
      </c>
      <c r="L7">
        <v>0</v>
      </c>
      <c r="M7">
        <f>VLOOKUP(C7, Averages!$A$1:$I$14, 6)</f>
        <v>5.3125</v>
      </c>
      <c r="N7">
        <f>VLOOKUP(C7, Averages!$A$1:$I$14, 7)</f>
        <v>4.0625</v>
      </c>
      <c r="O7">
        <f>VLOOKUP(C7, Averages!$A$1:$I$14, 8)</f>
        <v>0.75</v>
      </c>
      <c r="P7">
        <f>VLOOKUP(C7, Averages!$A$1:$I$14, 9)</f>
        <v>0</v>
      </c>
      <c r="Q7">
        <f>VLOOKUP(C7, Averages!$A$1:$I$14, 2)</f>
        <v>4.0625</v>
      </c>
      <c r="R7">
        <f>VLOOKUP(C7, Averages!$A$1:$I$14, 3)</f>
        <v>2.4375</v>
      </c>
      <c r="S7">
        <f>VLOOKUP(C7, Averages!$A$1:$I$14, 4)</f>
        <v>0.3125</v>
      </c>
      <c r="T7">
        <f>VLOOKUP(C7, Averages!$A$1:$I$14, 5)</f>
        <v>0</v>
      </c>
    </row>
    <row r="8" spans="1:20" x14ac:dyDescent="0.3">
      <c r="A8" s="1">
        <v>6</v>
      </c>
      <c r="B8" t="s">
        <v>17</v>
      </c>
      <c r="C8" t="s">
        <v>33</v>
      </c>
      <c r="D8" t="s">
        <v>38</v>
      </c>
      <c r="E8">
        <v>4</v>
      </c>
      <c r="F8">
        <v>2</v>
      </c>
      <c r="G8">
        <v>1</v>
      </c>
      <c r="H8">
        <v>0</v>
      </c>
      <c r="I8">
        <v>5</v>
      </c>
      <c r="J8">
        <v>5</v>
      </c>
      <c r="K8">
        <v>2</v>
      </c>
      <c r="L8">
        <v>0</v>
      </c>
      <c r="M8">
        <f>VLOOKUP(C8, Averages!$A$1:$I$14, 6)</f>
        <v>2.8235294117647061</v>
      </c>
      <c r="N8">
        <f>VLOOKUP(C8, Averages!$A$1:$I$14, 7)</f>
        <v>1.8823529411764706</v>
      </c>
      <c r="O8">
        <f>VLOOKUP(C8, Averages!$A$1:$I$14, 8)</f>
        <v>0.94117647058823528</v>
      </c>
      <c r="P8">
        <f>VLOOKUP(C8, Averages!$A$1:$I$14, 9)</f>
        <v>0</v>
      </c>
      <c r="Q8">
        <f>VLOOKUP(C8, Averages!$A$1:$I$14, 2)</f>
        <v>3.7647058823529411</v>
      </c>
      <c r="R8">
        <f>VLOOKUP(C8, Averages!$A$1:$I$14, 3)</f>
        <v>3</v>
      </c>
      <c r="S8">
        <f>VLOOKUP(C8, Averages!$A$1:$I$14, 4)</f>
        <v>0.94117647058823528</v>
      </c>
      <c r="T8">
        <f>VLOOKUP(C8, Averages!$A$1:$I$14, 5)</f>
        <v>0</v>
      </c>
    </row>
    <row r="9" spans="1:20" x14ac:dyDescent="0.3">
      <c r="A9" s="1">
        <v>7</v>
      </c>
      <c r="B9" t="s">
        <v>18</v>
      </c>
      <c r="C9" t="s">
        <v>34</v>
      </c>
      <c r="D9" t="s">
        <v>34</v>
      </c>
      <c r="E9">
        <v>2</v>
      </c>
      <c r="F9">
        <v>2</v>
      </c>
      <c r="G9">
        <v>2</v>
      </c>
      <c r="H9">
        <v>0</v>
      </c>
      <c r="I9">
        <v>1</v>
      </c>
      <c r="J9">
        <v>0</v>
      </c>
      <c r="K9">
        <v>3</v>
      </c>
      <c r="L9">
        <v>0</v>
      </c>
      <c r="M9">
        <f>VLOOKUP(C9, Averages!$A$1:$I$14, 6)</f>
        <v>3.5</v>
      </c>
      <c r="N9">
        <f>VLOOKUP(C9, Averages!$A$1:$I$14, 7)</f>
        <v>2.125</v>
      </c>
      <c r="O9">
        <f>VLOOKUP(C9, Averages!$A$1:$I$14, 8)</f>
        <v>0.8125</v>
      </c>
      <c r="P9">
        <f>VLOOKUP(C9, Averages!$A$1:$I$14, 9)</f>
        <v>0</v>
      </c>
      <c r="Q9">
        <f>VLOOKUP(C9, Averages!$A$1:$I$14, 2)</f>
        <v>3.3125</v>
      </c>
      <c r="R9">
        <f>VLOOKUP(C9, Averages!$A$1:$I$14, 3)</f>
        <v>2.3125</v>
      </c>
      <c r="S9">
        <f>VLOOKUP(C9, Averages!$A$1:$I$14, 4)</f>
        <v>1.5625</v>
      </c>
      <c r="T9">
        <f>VLOOKUP(C9, Averages!$A$1:$I$14, 5)</f>
        <v>0</v>
      </c>
    </row>
    <row r="10" spans="1:20" x14ac:dyDescent="0.3">
      <c r="A10" s="1">
        <v>8</v>
      </c>
      <c r="B10" t="s">
        <v>19</v>
      </c>
      <c r="C10" t="s">
        <v>29</v>
      </c>
      <c r="D10" t="s">
        <v>39</v>
      </c>
      <c r="E10">
        <v>5</v>
      </c>
      <c r="F10">
        <v>3</v>
      </c>
      <c r="G10">
        <v>1</v>
      </c>
      <c r="H10">
        <v>0</v>
      </c>
      <c r="I10">
        <v>3</v>
      </c>
      <c r="J10">
        <v>1</v>
      </c>
      <c r="K10">
        <v>0</v>
      </c>
      <c r="L10">
        <v>0</v>
      </c>
      <c r="M10">
        <f>VLOOKUP(C10, Averages!$A$1:$I$14, 6)</f>
        <v>4.5</v>
      </c>
      <c r="N10">
        <f>VLOOKUP(C10, Averages!$A$1:$I$14, 7)</f>
        <v>3.3125</v>
      </c>
      <c r="O10">
        <f>VLOOKUP(C10, Averages!$A$1:$I$14, 8)</f>
        <v>1.0625</v>
      </c>
      <c r="P10">
        <f>VLOOKUP(C10, Averages!$A$1:$I$14, 9)</f>
        <v>0</v>
      </c>
      <c r="Q10">
        <f>VLOOKUP(C10, Averages!$A$1:$I$14, 2)</f>
        <v>3.125</v>
      </c>
      <c r="R10">
        <f>VLOOKUP(C10, Averages!$A$1:$I$14, 3)</f>
        <v>1.875</v>
      </c>
      <c r="S10">
        <f>VLOOKUP(C10, Averages!$A$1:$I$14, 4)</f>
        <v>1</v>
      </c>
      <c r="T10">
        <f>VLOOKUP(C10, Averages!$A$1:$I$14, 5)</f>
        <v>0</v>
      </c>
    </row>
    <row r="11" spans="1:20" x14ac:dyDescent="0.3">
      <c r="A11" s="1">
        <v>9</v>
      </c>
      <c r="B11" t="s">
        <v>20</v>
      </c>
      <c r="C11" t="s">
        <v>35</v>
      </c>
      <c r="D11" t="s">
        <v>35</v>
      </c>
      <c r="E11">
        <v>4</v>
      </c>
      <c r="F11">
        <v>2</v>
      </c>
      <c r="G11">
        <v>2</v>
      </c>
      <c r="H11">
        <v>0</v>
      </c>
      <c r="I11">
        <v>2</v>
      </c>
      <c r="J11">
        <v>2</v>
      </c>
      <c r="K11">
        <v>1</v>
      </c>
      <c r="L11">
        <v>0</v>
      </c>
      <c r="M11">
        <f>VLOOKUP(C11, Averages!$A$1:$I$14, 6)</f>
        <v>3.4117647058823528</v>
      </c>
      <c r="N11">
        <f>VLOOKUP(C11, Averages!$A$1:$I$14, 7)</f>
        <v>2.5882352941176472</v>
      </c>
      <c r="O11">
        <f>VLOOKUP(C11, Averages!$A$1:$I$14, 8)</f>
        <v>1.8235294117647058</v>
      </c>
      <c r="P11">
        <f>VLOOKUP(C11, Averages!$A$1:$I$14, 9)</f>
        <v>0</v>
      </c>
      <c r="Q11">
        <f>VLOOKUP(C11, Averages!$A$1:$I$14, 2)</f>
        <v>3.6470588235294117</v>
      </c>
      <c r="R11">
        <f>VLOOKUP(C11, Averages!$A$1:$I$14, 3)</f>
        <v>2.7647058823529411</v>
      </c>
      <c r="S11">
        <f>VLOOKUP(C11, Averages!$A$1:$I$14, 4)</f>
        <v>1.7647058823529411</v>
      </c>
      <c r="T11">
        <f>VLOOKUP(C11, Averages!$A$1:$I$14, 5)</f>
        <v>0</v>
      </c>
    </row>
    <row r="12" spans="1:20" x14ac:dyDescent="0.3">
      <c r="A12" s="1">
        <v>10</v>
      </c>
      <c r="B12" t="s">
        <v>21</v>
      </c>
      <c r="C12" t="s">
        <v>36</v>
      </c>
      <c r="D12" t="s">
        <v>38</v>
      </c>
      <c r="E12">
        <v>3</v>
      </c>
      <c r="F12">
        <v>2</v>
      </c>
      <c r="G12">
        <v>0</v>
      </c>
      <c r="H12">
        <v>0</v>
      </c>
      <c r="I12">
        <v>4</v>
      </c>
      <c r="J12">
        <v>4</v>
      </c>
      <c r="K12">
        <v>1</v>
      </c>
      <c r="L12">
        <v>0</v>
      </c>
      <c r="M12">
        <f>VLOOKUP(C12, Averages!$A$1:$I$14, 6)</f>
        <v>2.25</v>
      </c>
      <c r="N12">
        <f>VLOOKUP(C12, Averages!$A$1:$I$14, 7)</f>
        <v>1.3125</v>
      </c>
      <c r="O12">
        <f>VLOOKUP(C12, Averages!$A$1:$I$14, 8)</f>
        <v>1.3125</v>
      </c>
      <c r="P12">
        <f>VLOOKUP(C12, Averages!$A$1:$I$14, 9)</f>
        <v>0</v>
      </c>
      <c r="Q12">
        <f>VLOOKUP(C12, Averages!$A$1:$I$14, 2)</f>
        <v>3.8125</v>
      </c>
      <c r="R12">
        <f>VLOOKUP(C12, Averages!$A$1:$I$14, 3)</f>
        <v>3</v>
      </c>
      <c r="S12">
        <f>VLOOKUP(C12, Averages!$A$1:$I$14, 4)</f>
        <v>0.875</v>
      </c>
      <c r="T12">
        <f>VLOOKUP(C12, Averages!$A$1:$I$14, 5)</f>
        <v>0</v>
      </c>
    </row>
    <row r="13" spans="1:20" x14ac:dyDescent="0.3">
      <c r="A13" s="1">
        <v>11</v>
      </c>
      <c r="B13" t="s">
        <v>22</v>
      </c>
      <c r="C13" t="s">
        <v>37</v>
      </c>
      <c r="D13" t="s">
        <v>41</v>
      </c>
      <c r="E13">
        <v>4</v>
      </c>
      <c r="F13">
        <v>3</v>
      </c>
      <c r="G13">
        <v>0</v>
      </c>
      <c r="H13">
        <v>0</v>
      </c>
      <c r="I13">
        <v>6</v>
      </c>
      <c r="J13">
        <v>4</v>
      </c>
      <c r="K13">
        <v>2</v>
      </c>
      <c r="L13">
        <v>0</v>
      </c>
      <c r="M13">
        <f>VLOOKUP(C13, Averages!$A$1:$I$14, 6)</f>
        <v>3.5</v>
      </c>
      <c r="N13">
        <f>VLOOKUP(C13, Averages!$A$1:$I$14, 7)</f>
        <v>2.375</v>
      </c>
      <c r="O13">
        <f>VLOOKUP(C13, Averages!$A$1:$I$14, 8)</f>
        <v>0.8125</v>
      </c>
      <c r="P13">
        <f>VLOOKUP(C13, Averages!$A$1:$I$14, 9)</f>
        <v>0</v>
      </c>
      <c r="Q13">
        <f>VLOOKUP(C13, Averages!$A$1:$I$14, 2)</f>
        <v>3.5625</v>
      </c>
      <c r="R13">
        <f>VLOOKUP(C13, Averages!$A$1:$I$14, 3)</f>
        <v>2.5625</v>
      </c>
      <c r="S13">
        <f>VLOOKUP(C13, Averages!$A$1:$I$14, 4)</f>
        <v>1.1875</v>
      </c>
      <c r="T13">
        <f>VLOOKUP(C13, Averages!$A$1:$I$14, 5)</f>
        <v>0</v>
      </c>
    </row>
    <row r="14" spans="1:20" x14ac:dyDescent="0.3">
      <c r="A14" s="1">
        <v>12</v>
      </c>
      <c r="B14" t="s">
        <v>23</v>
      </c>
      <c r="C14" t="s">
        <v>33</v>
      </c>
      <c r="D14" t="s">
        <v>33</v>
      </c>
      <c r="E14">
        <v>1</v>
      </c>
      <c r="F14">
        <v>1</v>
      </c>
      <c r="G14">
        <v>1</v>
      </c>
      <c r="H14">
        <v>0</v>
      </c>
      <c r="I14">
        <v>2</v>
      </c>
      <c r="J14">
        <v>1</v>
      </c>
      <c r="K14">
        <v>1</v>
      </c>
      <c r="L14">
        <v>0</v>
      </c>
      <c r="M14">
        <f>VLOOKUP(C14, Averages!$A$1:$I$14, 6)</f>
        <v>2.8235294117647061</v>
      </c>
      <c r="N14">
        <f>VLOOKUP(C14, Averages!$A$1:$I$14, 7)</f>
        <v>1.8823529411764706</v>
      </c>
      <c r="O14">
        <f>VLOOKUP(C14, Averages!$A$1:$I$14, 8)</f>
        <v>0.94117647058823528</v>
      </c>
      <c r="P14">
        <f>VLOOKUP(C14, Averages!$A$1:$I$14, 9)</f>
        <v>0</v>
      </c>
      <c r="Q14">
        <f>VLOOKUP(C14, Averages!$A$1:$I$14, 2)</f>
        <v>3.7647058823529411</v>
      </c>
      <c r="R14">
        <f>VLOOKUP(C14, Averages!$A$1:$I$14, 3)</f>
        <v>3</v>
      </c>
      <c r="S14">
        <f>VLOOKUP(C14, Averages!$A$1:$I$14, 4)</f>
        <v>0.94117647058823528</v>
      </c>
      <c r="T14">
        <f>VLOOKUP(C14, Averages!$A$1:$I$14, 5)</f>
        <v>0</v>
      </c>
    </row>
    <row r="15" spans="1:20" x14ac:dyDescent="0.3">
      <c r="A15" s="1">
        <v>13</v>
      </c>
      <c r="B15" t="s">
        <v>24</v>
      </c>
      <c r="C15" t="s">
        <v>30</v>
      </c>
      <c r="D15" t="s">
        <v>42</v>
      </c>
      <c r="E15">
        <v>6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f>VLOOKUP(C15, Averages!$A$1:$I$14, 6)</f>
        <v>3.2777777777777777</v>
      </c>
      <c r="N15">
        <f>VLOOKUP(C15, Averages!$A$1:$I$14, 7)</f>
        <v>2.7777777777777777</v>
      </c>
      <c r="O15">
        <f>VLOOKUP(C15, Averages!$A$1:$I$14, 8)</f>
        <v>0.88888888888888884</v>
      </c>
      <c r="P15">
        <f>VLOOKUP(C15, Averages!$A$1:$I$14, 9)</f>
        <v>0</v>
      </c>
      <c r="Q15">
        <f>VLOOKUP(C15, Averages!$A$1:$I$14, 2)</f>
        <v>3.7777777777777777</v>
      </c>
      <c r="R15">
        <f>VLOOKUP(C15, Averages!$A$1:$I$14, 3)</f>
        <v>2.5555555555555554</v>
      </c>
      <c r="S15">
        <f>VLOOKUP(C15, Averages!$A$1:$I$14, 4)</f>
        <v>0.94444444444444442</v>
      </c>
      <c r="T15">
        <f>VLOOKUP(C15, Averages!$A$1:$I$14, 5)</f>
        <v>0</v>
      </c>
    </row>
    <row r="16" spans="1:20" x14ac:dyDescent="0.3">
      <c r="A16" s="1">
        <v>14</v>
      </c>
      <c r="B16" t="s">
        <v>25</v>
      </c>
      <c r="C16" t="s">
        <v>34</v>
      </c>
      <c r="D16" t="s">
        <v>38</v>
      </c>
      <c r="E16">
        <v>4</v>
      </c>
      <c r="F16">
        <v>4</v>
      </c>
      <c r="G16">
        <v>1</v>
      </c>
      <c r="H16">
        <v>0</v>
      </c>
      <c r="I16">
        <v>2</v>
      </c>
      <c r="J16">
        <v>2</v>
      </c>
      <c r="K16">
        <v>3</v>
      </c>
      <c r="L16">
        <v>0</v>
      </c>
      <c r="M16">
        <f>VLOOKUP(C16, Averages!$A$1:$I$14, 6)</f>
        <v>3.5</v>
      </c>
      <c r="N16">
        <f>VLOOKUP(C16, Averages!$A$1:$I$14, 7)</f>
        <v>2.125</v>
      </c>
      <c r="O16">
        <f>VLOOKUP(C16, Averages!$A$1:$I$14, 8)</f>
        <v>0.8125</v>
      </c>
      <c r="P16">
        <f>VLOOKUP(C16, Averages!$A$1:$I$14, 9)</f>
        <v>0</v>
      </c>
      <c r="Q16">
        <f>VLOOKUP(C16, Averages!$A$1:$I$14, 2)</f>
        <v>3.3125</v>
      </c>
      <c r="R16">
        <f>VLOOKUP(C16, Averages!$A$1:$I$14, 3)</f>
        <v>2.3125</v>
      </c>
      <c r="S16">
        <f>VLOOKUP(C16, Averages!$A$1:$I$14, 4)</f>
        <v>1.5625</v>
      </c>
      <c r="T16">
        <f>VLOOKUP(C16, Averages!$A$1:$I$14, 5)</f>
        <v>0</v>
      </c>
    </row>
    <row r="17" spans="1:20" x14ac:dyDescent="0.3">
      <c r="A17" s="1">
        <v>15</v>
      </c>
      <c r="B17" t="s">
        <v>26</v>
      </c>
      <c r="C17" t="s">
        <v>29</v>
      </c>
      <c r="D17" t="s">
        <v>38</v>
      </c>
      <c r="E17">
        <v>7</v>
      </c>
      <c r="F17">
        <v>5</v>
      </c>
      <c r="G17">
        <v>0</v>
      </c>
      <c r="H17">
        <v>0</v>
      </c>
      <c r="I17">
        <v>3</v>
      </c>
      <c r="J17">
        <v>2</v>
      </c>
      <c r="K17">
        <v>0</v>
      </c>
      <c r="L17">
        <v>0</v>
      </c>
      <c r="M17">
        <f>VLOOKUP(C17, Averages!$A$1:$I$14, 6)</f>
        <v>4.5</v>
      </c>
      <c r="N17">
        <f>VLOOKUP(C17, Averages!$A$1:$I$14, 7)</f>
        <v>3.3125</v>
      </c>
      <c r="O17">
        <f>VLOOKUP(C17, Averages!$A$1:$I$14, 8)</f>
        <v>1.0625</v>
      </c>
      <c r="P17">
        <f>VLOOKUP(C17, Averages!$A$1:$I$14, 9)</f>
        <v>0</v>
      </c>
      <c r="Q17">
        <f>VLOOKUP(C17, Averages!$A$1:$I$14, 2)</f>
        <v>3.125</v>
      </c>
      <c r="R17">
        <f>VLOOKUP(C17, Averages!$A$1:$I$14, 3)</f>
        <v>1.875</v>
      </c>
      <c r="S17">
        <f>VLOOKUP(C17, Averages!$A$1:$I$14, 4)</f>
        <v>1</v>
      </c>
      <c r="T17">
        <f>VLOOKUP(C17, Averages!$A$1:$I$14, 5)</f>
        <v>0</v>
      </c>
    </row>
    <row r="18" spans="1:20" x14ac:dyDescent="0.3">
      <c r="A18" s="1">
        <v>16</v>
      </c>
      <c r="B18" t="s">
        <v>27</v>
      </c>
      <c r="C18" t="s">
        <v>30</v>
      </c>
      <c r="D18" t="s">
        <v>38</v>
      </c>
      <c r="E18">
        <v>1</v>
      </c>
      <c r="F18">
        <v>1</v>
      </c>
      <c r="G18">
        <v>4</v>
      </c>
      <c r="H18">
        <v>0</v>
      </c>
      <c r="I18">
        <v>2</v>
      </c>
      <c r="J18">
        <v>2</v>
      </c>
      <c r="K18">
        <v>4</v>
      </c>
      <c r="L18">
        <v>0</v>
      </c>
      <c r="M18">
        <f>VLOOKUP(C18, Averages!$A$1:$I$14, 6)</f>
        <v>3.2777777777777777</v>
      </c>
      <c r="N18">
        <f>VLOOKUP(C18, Averages!$A$1:$I$14, 7)</f>
        <v>2.7777777777777777</v>
      </c>
      <c r="O18">
        <f>VLOOKUP(C18, Averages!$A$1:$I$14, 8)</f>
        <v>0.88888888888888884</v>
      </c>
      <c r="P18">
        <f>VLOOKUP(C18, Averages!$A$1:$I$14, 9)</f>
        <v>0</v>
      </c>
      <c r="Q18">
        <f>VLOOKUP(C18, Averages!$A$1:$I$14, 2)</f>
        <v>3.7777777777777777</v>
      </c>
      <c r="R18">
        <f>VLOOKUP(C18, Averages!$A$1:$I$14, 3)</f>
        <v>2.5555555555555554</v>
      </c>
      <c r="S18">
        <f>VLOOKUP(C18, Averages!$A$1:$I$14, 4)</f>
        <v>0.94444444444444442</v>
      </c>
      <c r="T18">
        <f>VLOOKUP(C18, Averages!$A$1:$I$14, 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>
      <selection activeCell="J18" sqref="J18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>
        <v>1</v>
      </c>
      <c r="C2" t="s">
        <v>43</v>
      </c>
      <c r="D2" t="s">
        <v>32</v>
      </c>
      <c r="E2">
        <v>6</v>
      </c>
      <c r="F2">
        <v>5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f>VLOOKUP(C2, Averages!$A$1:$I$14, 6)</f>
        <v>7</v>
      </c>
      <c r="N2">
        <f>VLOOKUP(C2, Averages!$A$1:$I$14, 7)</f>
        <v>5.0625</v>
      </c>
      <c r="O2">
        <f>VLOOKUP(C2, Averages!$A$1:$I$14, 8)</f>
        <v>0.625</v>
      </c>
      <c r="P2">
        <f>VLOOKUP(C2, Averages!$A$1:$I$14, 9)</f>
        <v>0</v>
      </c>
      <c r="Q2">
        <f>VLOOKUP(C2, Averages!$A$1:$I$14, 2)</f>
        <v>2.9375</v>
      </c>
      <c r="R2">
        <f>VLOOKUP(C2, Averages!$A$1:$I$14, 3)</f>
        <v>1.125</v>
      </c>
      <c r="S2">
        <f>VLOOKUP(C2, Averages!$A$1:$I$14, 4)</f>
        <v>0.5625</v>
      </c>
      <c r="T2">
        <f>VLOOKUP(C2, Averages!$A$1:$I$14, 5)</f>
        <v>0</v>
      </c>
    </row>
    <row r="3" spans="1:20" x14ac:dyDescent="0.3">
      <c r="A3" s="1">
        <v>1</v>
      </c>
      <c r="B3">
        <v>2</v>
      </c>
      <c r="C3" t="s">
        <v>28</v>
      </c>
      <c r="D3" t="s">
        <v>32</v>
      </c>
      <c r="E3">
        <v>8</v>
      </c>
      <c r="F3">
        <v>7</v>
      </c>
      <c r="G3">
        <v>1</v>
      </c>
      <c r="H3">
        <v>0</v>
      </c>
      <c r="I3">
        <v>2</v>
      </c>
      <c r="J3">
        <v>1</v>
      </c>
      <c r="K3">
        <v>0</v>
      </c>
      <c r="L3">
        <v>0</v>
      </c>
      <c r="M3">
        <f>VLOOKUP(C3, Averages!$A$1:$I$14, 6)</f>
        <v>5.3125</v>
      </c>
      <c r="N3">
        <f>VLOOKUP(C3, Averages!$A$1:$I$14, 7)</f>
        <v>4.0625</v>
      </c>
      <c r="O3">
        <f>VLOOKUP(C3, Averages!$A$1:$I$14, 8)</f>
        <v>0.75</v>
      </c>
      <c r="P3">
        <f>VLOOKUP(C3, Averages!$A$1:$I$14, 9)</f>
        <v>0</v>
      </c>
      <c r="Q3">
        <f>VLOOKUP(C3, Averages!$A$1:$I$14, 2)</f>
        <v>4.0625</v>
      </c>
      <c r="R3">
        <f>VLOOKUP(C3, Averages!$A$1:$I$14, 3)</f>
        <v>2.4375</v>
      </c>
      <c r="S3">
        <f>VLOOKUP(C3, Averages!$A$1:$I$14, 4)</f>
        <v>0.3125</v>
      </c>
      <c r="T3">
        <f>VLOOKUP(C3, Averages!$A$1:$I$14, 5)</f>
        <v>0</v>
      </c>
    </row>
    <row r="4" spans="1:20" x14ac:dyDescent="0.3">
      <c r="A4" s="1">
        <v>2</v>
      </c>
      <c r="B4">
        <v>3</v>
      </c>
      <c r="C4" t="s">
        <v>37</v>
      </c>
      <c r="D4" t="s">
        <v>32</v>
      </c>
      <c r="E4">
        <v>4</v>
      </c>
      <c r="F4">
        <v>2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f>VLOOKUP(C4, Averages!$A$1:$I$14, 6)</f>
        <v>3.5</v>
      </c>
      <c r="N4">
        <f>VLOOKUP(C4, Averages!$A$1:$I$14, 7)</f>
        <v>2.375</v>
      </c>
      <c r="O4">
        <f>VLOOKUP(C4, Averages!$A$1:$I$14, 8)</f>
        <v>0.8125</v>
      </c>
      <c r="P4">
        <f>VLOOKUP(C4, Averages!$A$1:$I$14, 9)</f>
        <v>0</v>
      </c>
      <c r="Q4">
        <f>VLOOKUP(C4, Averages!$A$1:$I$14, 2)</f>
        <v>3.5625</v>
      </c>
      <c r="R4">
        <f>VLOOKUP(C4, Averages!$A$1:$I$14, 3)</f>
        <v>2.5625</v>
      </c>
      <c r="S4">
        <f>VLOOKUP(C4, Averages!$A$1:$I$14, 4)</f>
        <v>1.1875</v>
      </c>
      <c r="T4">
        <f>VLOOKUP(C4, Averages!$A$1:$I$14, 5)</f>
        <v>0</v>
      </c>
    </row>
    <row r="5" spans="1:20" x14ac:dyDescent="0.3">
      <c r="A5" s="1">
        <v>3</v>
      </c>
      <c r="B5">
        <v>4</v>
      </c>
      <c r="C5" t="s">
        <v>44</v>
      </c>
      <c r="D5" t="s">
        <v>44</v>
      </c>
      <c r="E5">
        <v>3</v>
      </c>
      <c r="F5">
        <v>2</v>
      </c>
      <c r="G5">
        <v>2</v>
      </c>
      <c r="H5">
        <v>0</v>
      </c>
      <c r="I5">
        <v>2</v>
      </c>
      <c r="J5">
        <v>1</v>
      </c>
      <c r="K5">
        <v>2</v>
      </c>
      <c r="L5">
        <v>0</v>
      </c>
      <c r="M5">
        <f>VLOOKUP(C5, Averages!$A$1:$I$14, 6)</f>
        <v>2.9444444444444446</v>
      </c>
      <c r="N5">
        <f>VLOOKUP(C5, Averages!$A$1:$I$14, 7)</f>
        <v>2.1666666666666665</v>
      </c>
      <c r="O5">
        <f>VLOOKUP(C5, Averages!$A$1:$I$14, 8)</f>
        <v>1.0555555555555556</v>
      </c>
      <c r="P5">
        <f>VLOOKUP(C5, Averages!$A$1:$I$14, 9)</f>
        <v>0</v>
      </c>
      <c r="Q5">
        <f>VLOOKUP(C5, Averages!$A$1:$I$14, 2)</f>
        <v>3.5555555555555554</v>
      </c>
      <c r="R5">
        <f>VLOOKUP(C5, Averages!$A$1:$I$14, 3)</f>
        <v>2.8333333333333335</v>
      </c>
      <c r="S5">
        <f>VLOOKUP(C5, Averages!$A$1:$I$14, 4)</f>
        <v>1.8888888888888888</v>
      </c>
      <c r="T5">
        <f>VLOOKUP(C5, Averages!$A$1:$I$14, 5)</f>
        <v>0</v>
      </c>
    </row>
    <row r="6" spans="1:20" x14ac:dyDescent="0.3">
      <c r="A6" s="1">
        <v>4</v>
      </c>
      <c r="B6">
        <v>5</v>
      </c>
      <c r="C6" t="s">
        <v>36</v>
      </c>
      <c r="D6" t="s">
        <v>32</v>
      </c>
      <c r="E6">
        <v>3</v>
      </c>
      <c r="F6">
        <v>2</v>
      </c>
      <c r="G6">
        <v>1</v>
      </c>
      <c r="H6">
        <v>0</v>
      </c>
      <c r="I6">
        <v>0</v>
      </c>
      <c r="J6">
        <v>0</v>
      </c>
      <c r="K6">
        <v>3</v>
      </c>
      <c r="L6">
        <v>0</v>
      </c>
      <c r="M6">
        <f>VLOOKUP(C6, Averages!$A$1:$I$14, 6)</f>
        <v>2.25</v>
      </c>
      <c r="N6">
        <f>VLOOKUP(C6, Averages!$A$1:$I$14, 7)</f>
        <v>1.3125</v>
      </c>
      <c r="O6">
        <f>VLOOKUP(C6, Averages!$A$1:$I$14, 8)</f>
        <v>1.3125</v>
      </c>
      <c r="P6">
        <f>VLOOKUP(C6, Averages!$A$1:$I$14, 9)</f>
        <v>0</v>
      </c>
      <c r="Q6">
        <f>VLOOKUP(C6, Averages!$A$1:$I$14, 2)</f>
        <v>3.8125</v>
      </c>
      <c r="R6">
        <f>VLOOKUP(C6, Averages!$A$1:$I$14, 3)</f>
        <v>3</v>
      </c>
      <c r="S6">
        <f>VLOOKUP(C6, Averages!$A$1:$I$14, 4)</f>
        <v>0.875</v>
      </c>
      <c r="T6">
        <f>VLOOKUP(C6, Averages!$A$1:$I$14, 5)</f>
        <v>0</v>
      </c>
    </row>
    <row r="7" spans="1:20" x14ac:dyDescent="0.3">
      <c r="A7" s="1">
        <v>5</v>
      </c>
      <c r="B7">
        <v>6</v>
      </c>
      <c r="C7" t="s">
        <v>38</v>
      </c>
      <c r="D7" t="s">
        <v>38</v>
      </c>
      <c r="E7">
        <v>2</v>
      </c>
      <c r="F7">
        <v>2</v>
      </c>
      <c r="G7">
        <v>0</v>
      </c>
      <c r="H7">
        <v>0</v>
      </c>
      <c r="I7">
        <v>3</v>
      </c>
      <c r="J7">
        <v>1</v>
      </c>
      <c r="K7">
        <v>4</v>
      </c>
      <c r="L7">
        <v>0</v>
      </c>
      <c r="M7">
        <f>VLOOKUP(C7, Averages!$A$1:$I$14, 6)</f>
        <v>2.6470588235294117</v>
      </c>
      <c r="N7">
        <f>VLOOKUP(C7, Averages!$A$1:$I$14, 7)</f>
        <v>1.9411764705882353</v>
      </c>
      <c r="O7">
        <f>VLOOKUP(C7, Averages!$A$1:$I$14, 8)</f>
        <v>1.4705882352941178</v>
      </c>
      <c r="P7">
        <f>VLOOKUP(C7, Averages!$A$1:$I$14, 9)</f>
        <v>0</v>
      </c>
      <c r="Q7">
        <f>VLOOKUP(C7, Averages!$A$1:$I$14, 2)</f>
        <v>3.8235294117647061</v>
      </c>
      <c r="R7">
        <f>VLOOKUP(C7, Averages!$A$1:$I$14, 3)</f>
        <v>2.8235294117647061</v>
      </c>
      <c r="S7">
        <f>VLOOKUP(C7, Averages!$A$1:$I$14, 4)</f>
        <v>1.2352941176470589</v>
      </c>
      <c r="T7">
        <f>VLOOKUP(C7, Averages!$A$1:$I$14, 5)</f>
        <v>0</v>
      </c>
    </row>
    <row r="8" spans="1:20" x14ac:dyDescent="0.3">
      <c r="A8" s="1">
        <v>6</v>
      </c>
      <c r="B8">
        <v>7</v>
      </c>
      <c r="C8" t="s">
        <v>33</v>
      </c>
      <c r="D8" t="s">
        <v>32</v>
      </c>
      <c r="E8">
        <v>2</v>
      </c>
      <c r="F8">
        <v>2</v>
      </c>
      <c r="G8">
        <v>1</v>
      </c>
      <c r="H8">
        <v>0</v>
      </c>
      <c r="I8">
        <v>3</v>
      </c>
      <c r="J8">
        <v>2</v>
      </c>
      <c r="K8">
        <v>2</v>
      </c>
      <c r="L8">
        <v>0</v>
      </c>
      <c r="M8">
        <f>VLOOKUP(C8, Averages!$A$1:$I$14, 6)</f>
        <v>2.8235294117647061</v>
      </c>
      <c r="N8">
        <f>VLOOKUP(C8, Averages!$A$1:$I$14, 7)</f>
        <v>1.8823529411764706</v>
      </c>
      <c r="O8">
        <f>VLOOKUP(C8, Averages!$A$1:$I$14, 8)</f>
        <v>0.94117647058823528</v>
      </c>
      <c r="P8">
        <f>VLOOKUP(C8, Averages!$A$1:$I$14, 9)</f>
        <v>0</v>
      </c>
      <c r="Q8">
        <f>VLOOKUP(C8, Averages!$A$1:$I$14, 2)</f>
        <v>3.7647058823529411</v>
      </c>
      <c r="R8">
        <f>VLOOKUP(C8, Averages!$A$1:$I$14, 3)</f>
        <v>3</v>
      </c>
      <c r="S8">
        <f>VLOOKUP(C8, Averages!$A$1:$I$14, 4)</f>
        <v>0.94117647058823528</v>
      </c>
      <c r="T8">
        <f>VLOOKUP(C8, Averages!$A$1:$I$14, 5)</f>
        <v>0</v>
      </c>
    </row>
    <row r="9" spans="1:20" x14ac:dyDescent="0.3">
      <c r="A9" s="1">
        <v>7</v>
      </c>
      <c r="B9">
        <v>9</v>
      </c>
      <c r="C9" t="s">
        <v>31</v>
      </c>
      <c r="D9" t="s">
        <v>32</v>
      </c>
      <c r="E9">
        <v>6</v>
      </c>
      <c r="F9">
        <v>5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f>VLOOKUP(C9, Averages!$A$1:$I$14, 6)</f>
        <v>3.4705882352941178</v>
      </c>
      <c r="N9">
        <f>VLOOKUP(C9, Averages!$A$1:$I$14, 7)</f>
        <v>2.4705882352941178</v>
      </c>
      <c r="O9">
        <f>VLOOKUP(C9, Averages!$A$1:$I$14, 8)</f>
        <v>1.1764705882352942</v>
      </c>
      <c r="P9">
        <f>VLOOKUP(C9, Averages!$A$1:$I$14, 9)</f>
        <v>0</v>
      </c>
      <c r="Q9">
        <f>VLOOKUP(C9, Averages!$A$1:$I$14, 2)</f>
        <v>3.8235294117647061</v>
      </c>
      <c r="R9">
        <f>VLOOKUP(C9, Averages!$A$1:$I$14, 3)</f>
        <v>2.5294117647058822</v>
      </c>
      <c r="S9">
        <f>VLOOKUP(C9, Averages!$A$1:$I$14, 4)</f>
        <v>0.47058823529411764</v>
      </c>
      <c r="T9">
        <f>VLOOKUP(C9, Averages!$A$1:$I$14, 5)</f>
        <v>0</v>
      </c>
    </row>
    <row r="10" spans="1:20" x14ac:dyDescent="0.3">
      <c r="A10" s="1">
        <v>8</v>
      </c>
      <c r="B10">
        <v>10</v>
      </c>
      <c r="C10" t="s">
        <v>35</v>
      </c>
      <c r="D10" t="s">
        <v>35</v>
      </c>
      <c r="E10">
        <v>4</v>
      </c>
      <c r="F10">
        <v>3</v>
      </c>
      <c r="G10">
        <v>3</v>
      </c>
      <c r="H10">
        <v>0</v>
      </c>
      <c r="I10">
        <v>2</v>
      </c>
      <c r="J10">
        <v>1</v>
      </c>
      <c r="K10">
        <v>3</v>
      </c>
      <c r="L10">
        <v>0</v>
      </c>
      <c r="M10">
        <f>VLOOKUP(C10, Averages!$A$1:$I$14, 6)</f>
        <v>3.4117647058823528</v>
      </c>
      <c r="N10">
        <f>VLOOKUP(C10, Averages!$A$1:$I$14, 7)</f>
        <v>2.5882352941176472</v>
      </c>
      <c r="O10">
        <f>VLOOKUP(C10, Averages!$A$1:$I$14, 8)</f>
        <v>1.8235294117647058</v>
      </c>
      <c r="P10">
        <f>VLOOKUP(C10, Averages!$A$1:$I$14, 9)</f>
        <v>0</v>
      </c>
      <c r="Q10">
        <f>VLOOKUP(C10, Averages!$A$1:$I$14, 2)</f>
        <v>3.6470588235294117</v>
      </c>
      <c r="R10">
        <f>VLOOKUP(C10, Averages!$A$1:$I$14, 3)</f>
        <v>2.7647058823529411</v>
      </c>
      <c r="S10">
        <f>VLOOKUP(C10, Averages!$A$1:$I$14, 4)</f>
        <v>1.7647058823529411</v>
      </c>
      <c r="T10">
        <f>VLOOKUP(C10, Averages!$A$1:$I$14, 5)</f>
        <v>0</v>
      </c>
    </row>
    <row r="11" spans="1:20" x14ac:dyDescent="0.3">
      <c r="A11" s="1">
        <v>9</v>
      </c>
      <c r="B11">
        <v>11</v>
      </c>
      <c r="C11" t="s">
        <v>43</v>
      </c>
      <c r="D11" t="s">
        <v>43</v>
      </c>
      <c r="E11">
        <v>9</v>
      </c>
      <c r="F11">
        <v>6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f>VLOOKUP(C11, Averages!$A$1:$I$14, 6)</f>
        <v>7</v>
      </c>
      <c r="N11">
        <f>VLOOKUP(C11, Averages!$A$1:$I$14, 7)</f>
        <v>5.0625</v>
      </c>
      <c r="O11">
        <f>VLOOKUP(C11, Averages!$A$1:$I$14, 8)</f>
        <v>0.625</v>
      </c>
      <c r="P11">
        <f>VLOOKUP(C11, Averages!$A$1:$I$14, 9)</f>
        <v>0</v>
      </c>
      <c r="Q11">
        <f>VLOOKUP(C11, Averages!$A$1:$I$14, 2)</f>
        <v>2.9375</v>
      </c>
      <c r="R11">
        <f>VLOOKUP(C11, Averages!$A$1:$I$14, 3)</f>
        <v>1.125</v>
      </c>
      <c r="S11">
        <f>VLOOKUP(C11, Averages!$A$1:$I$14, 4)</f>
        <v>0.5625</v>
      </c>
      <c r="T11">
        <f>VLOOKUP(C11, Averages!$A$1:$I$14, 5)</f>
        <v>0</v>
      </c>
    </row>
    <row r="12" spans="1:20" x14ac:dyDescent="0.3">
      <c r="A12" s="1">
        <v>10</v>
      </c>
      <c r="B12">
        <v>12</v>
      </c>
      <c r="C12" t="s">
        <v>29</v>
      </c>
      <c r="D12" t="s">
        <v>39</v>
      </c>
      <c r="E12">
        <v>4</v>
      </c>
      <c r="F12">
        <v>3</v>
      </c>
      <c r="G12">
        <v>2</v>
      </c>
      <c r="H12">
        <v>0</v>
      </c>
      <c r="I12">
        <v>2</v>
      </c>
      <c r="J12">
        <v>0</v>
      </c>
      <c r="K12">
        <v>0</v>
      </c>
      <c r="L12">
        <v>0</v>
      </c>
      <c r="M12">
        <f>VLOOKUP(C12, Averages!$A$1:$I$14, 6)</f>
        <v>4.5</v>
      </c>
      <c r="N12">
        <f>VLOOKUP(C12, Averages!$A$1:$I$14, 7)</f>
        <v>3.3125</v>
      </c>
      <c r="O12">
        <f>VLOOKUP(C12, Averages!$A$1:$I$14, 8)</f>
        <v>1.0625</v>
      </c>
      <c r="P12">
        <f>VLOOKUP(C12, Averages!$A$1:$I$14, 9)</f>
        <v>0</v>
      </c>
      <c r="Q12">
        <f>VLOOKUP(C12, Averages!$A$1:$I$14, 2)</f>
        <v>3.125</v>
      </c>
      <c r="R12">
        <f>VLOOKUP(C12, Averages!$A$1:$I$14, 3)</f>
        <v>1.875</v>
      </c>
      <c r="S12">
        <f>VLOOKUP(C12, Averages!$A$1:$I$14, 4)</f>
        <v>1</v>
      </c>
      <c r="T12">
        <f>VLOOKUP(C12, Averages!$A$1:$I$14, 5)</f>
        <v>0</v>
      </c>
    </row>
    <row r="13" spans="1:20" x14ac:dyDescent="0.3">
      <c r="A13" s="1">
        <v>11</v>
      </c>
      <c r="B13">
        <v>13</v>
      </c>
      <c r="C13" t="s">
        <v>44</v>
      </c>
      <c r="D13" t="s">
        <v>32</v>
      </c>
      <c r="E13">
        <v>2</v>
      </c>
      <c r="F13">
        <v>2</v>
      </c>
      <c r="G13">
        <v>1</v>
      </c>
      <c r="H13">
        <v>0</v>
      </c>
      <c r="I13">
        <v>0</v>
      </c>
      <c r="J13">
        <v>0</v>
      </c>
      <c r="K13">
        <v>2</v>
      </c>
      <c r="L13">
        <v>0</v>
      </c>
      <c r="M13">
        <f>VLOOKUP(C13, Averages!$A$1:$I$14, 6)</f>
        <v>2.9444444444444446</v>
      </c>
      <c r="N13">
        <f>VLOOKUP(C13, Averages!$A$1:$I$14, 7)</f>
        <v>2.1666666666666665</v>
      </c>
      <c r="O13">
        <f>VLOOKUP(C13, Averages!$A$1:$I$14, 8)</f>
        <v>1.0555555555555556</v>
      </c>
      <c r="P13">
        <f>VLOOKUP(C13, Averages!$A$1:$I$14, 9)</f>
        <v>0</v>
      </c>
      <c r="Q13">
        <f>VLOOKUP(C13, Averages!$A$1:$I$14, 2)</f>
        <v>3.5555555555555554</v>
      </c>
      <c r="R13">
        <f>VLOOKUP(C13, Averages!$A$1:$I$14, 3)</f>
        <v>2.8333333333333335</v>
      </c>
      <c r="S13">
        <f>VLOOKUP(C13, Averages!$A$1:$I$14, 4)</f>
        <v>1.8888888888888888</v>
      </c>
      <c r="T13">
        <f>VLOOKUP(C13, Averages!$A$1:$I$14, 5)</f>
        <v>0</v>
      </c>
    </row>
    <row r="14" spans="1:20" x14ac:dyDescent="0.3">
      <c r="A14" s="1">
        <v>12</v>
      </c>
      <c r="B14">
        <v>14</v>
      </c>
      <c r="C14" t="s">
        <v>36</v>
      </c>
      <c r="D14" t="s">
        <v>36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f>VLOOKUP(C14, Averages!$A$1:$I$14, 6)</f>
        <v>2.25</v>
      </c>
      <c r="N14">
        <f>VLOOKUP(C14, Averages!$A$1:$I$14, 7)</f>
        <v>1.3125</v>
      </c>
      <c r="O14">
        <f>VLOOKUP(C14, Averages!$A$1:$I$14, 8)</f>
        <v>1.3125</v>
      </c>
      <c r="P14">
        <f>VLOOKUP(C14, Averages!$A$1:$I$14, 9)</f>
        <v>0</v>
      </c>
      <c r="Q14">
        <f>VLOOKUP(C14, Averages!$A$1:$I$14, 2)</f>
        <v>3.8125</v>
      </c>
      <c r="R14">
        <f>VLOOKUP(C14, Averages!$A$1:$I$14, 3)</f>
        <v>3</v>
      </c>
      <c r="S14">
        <f>VLOOKUP(C14, Averages!$A$1:$I$14, 4)</f>
        <v>0.875</v>
      </c>
      <c r="T14">
        <f>VLOOKUP(C14, Averages!$A$1:$I$14, 5)</f>
        <v>0</v>
      </c>
    </row>
    <row r="15" spans="1:20" x14ac:dyDescent="0.3">
      <c r="A15" s="1">
        <v>13</v>
      </c>
      <c r="B15">
        <v>16</v>
      </c>
      <c r="C15" t="s">
        <v>37</v>
      </c>
      <c r="D15" t="s">
        <v>41</v>
      </c>
      <c r="E15">
        <v>1</v>
      </c>
      <c r="F15">
        <v>0</v>
      </c>
      <c r="G15">
        <v>1</v>
      </c>
      <c r="H15">
        <v>0</v>
      </c>
      <c r="I15">
        <v>3</v>
      </c>
      <c r="J15">
        <v>2</v>
      </c>
      <c r="K15">
        <v>1</v>
      </c>
      <c r="L15">
        <v>0</v>
      </c>
      <c r="M15">
        <f>VLOOKUP(C15, Averages!$A$1:$I$14, 6)</f>
        <v>3.5</v>
      </c>
      <c r="N15">
        <f>VLOOKUP(C15, Averages!$A$1:$I$14, 7)</f>
        <v>2.375</v>
      </c>
      <c r="O15">
        <f>VLOOKUP(C15, Averages!$A$1:$I$14, 8)</f>
        <v>0.8125</v>
      </c>
      <c r="P15">
        <f>VLOOKUP(C15, Averages!$A$1:$I$14, 9)</f>
        <v>0</v>
      </c>
      <c r="Q15">
        <f>VLOOKUP(C15, Averages!$A$1:$I$14, 2)</f>
        <v>3.5625</v>
      </c>
      <c r="R15">
        <f>VLOOKUP(C15, Averages!$A$1:$I$14, 3)</f>
        <v>2.5625</v>
      </c>
      <c r="S15">
        <f>VLOOKUP(C15, Averages!$A$1:$I$14, 4)</f>
        <v>1.1875</v>
      </c>
      <c r="T15">
        <f>VLOOKUP(C15, Averages!$A$1:$I$14, 5)</f>
        <v>0</v>
      </c>
    </row>
    <row r="16" spans="1:20" x14ac:dyDescent="0.3">
      <c r="A16" s="1">
        <v>14</v>
      </c>
      <c r="B16">
        <v>17</v>
      </c>
      <c r="C16" t="s">
        <v>35</v>
      </c>
      <c r="D16" t="s">
        <v>32</v>
      </c>
      <c r="E16">
        <v>5</v>
      </c>
      <c r="F16">
        <v>5</v>
      </c>
      <c r="G16">
        <v>3</v>
      </c>
      <c r="H16">
        <v>0</v>
      </c>
      <c r="I16">
        <v>4</v>
      </c>
      <c r="J16">
        <v>4</v>
      </c>
      <c r="K16">
        <v>0</v>
      </c>
      <c r="L16">
        <v>0</v>
      </c>
      <c r="M16">
        <f>VLOOKUP(C16, Averages!$A$1:$I$14, 6)</f>
        <v>3.4117647058823528</v>
      </c>
      <c r="N16">
        <f>VLOOKUP(C16, Averages!$A$1:$I$14, 7)</f>
        <v>2.5882352941176472</v>
      </c>
      <c r="O16">
        <f>VLOOKUP(C16, Averages!$A$1:$I$14, 8)</f>
        <v>1.8235294117647058</v>
      </c>
      <c r="P16">
        <f>VLOOKUP(C16, Averages!$A$1:$I$14, 9)</f>
        <v>0</v>
      </c>
      <c r="Q16">
        <f>VLOOKUP(C16, Averages!$A$1:$I$14, 2)</f>
        <v>3.6470588235294117</v>
      </c>
      <c r="R16">
        <f>VLOOKUP(C16, Averages!$A$1:$I$14, 3)</f>
        <v>2.7647058823529411</v>
      </c>
      <c r="S16">
        <f>VLOOKUP(C16, Averages!$A$1:$I$14, 4)</f>
        <v>1.7647058823529411</v>
      </c>
      <c r="T16">
        <f>VLOOKUP(C16, Averages!$A$1:$I$14, 5)</f>
        <v>0</v>
      </c>
    </row>
    <row r="17" spans="1:20" x14ac:dyDescent="0.3">
      <c r="A17" s="1">
        <v>15</v>
      </c>
      <c r="B17">
        <v>18</v>
      </c>
      <c r="C17" t="s">
        <v>31</v>
      </c>
      <c r="D17" t="s">
        <v>31</v>
      </c>
      <c r="E17">
        <v>4</v>
      </c>
      <c r="F17">
        <v>3</v>
      </c>
      <c r="G17">
        <v>1</v>
      </c>
      <c r="H17">
        <v>0</v>
      </c>
      <c r="I17">
        <v>2</v>
      </c>
      <c r="J17">
        <v>2</v>
      </c>
      <c r="K17">
        <v>0</v>
      </c>
      <c r="L17">
        <v>0</v>
      </c>
      <c r="M17">
        <f>VLOOKUP(C17, Averages!$A$1:$I$14, 6)</f>
        <v>3.4705882352941178</v>
      </c>
      <c r="N17">
        <f>VLOOKUP(C17, Averages!$A$1:$I$14, 7)</f>
        <v>2.4705882352941178</v>
      </c>
      <c r="O17">
        <f>VLOOKUP(C17, Averages!$A$1:$I$14, 8)</f>
        <v>1.1764705882352942</v>
      </c>
      <c r="P17">
        <f>VLOOKUP(C17, Averages!$A$1:$I$14, 9)</f>
        <v>0</v>
      </c>
      <c r="Q17">
        <f>VLOOKUP(C17, Averages!$A$1:$I$14, 2)</f>
        <v>3.8235294117647061</v>
      </c>
      <c r="R17">
        <f>VLOOKUP(C17, Averages!$A$1:$I$14, 3)</f>
        <v>2.5294117647058822</v>
      </c>
      <c r="S17">
        <f>VLOOKUP(C17, Averages!$A$1:$I$14, 4)</f>
        <v>0.47058823529411764</v>
      </c>
      <c r="T17">
        <f>VLOOKUP(C17, Averages!$A$1:$I$14, 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M2" sqref="M2:T17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>
        <v>1</v>
      </c>
      <c r="C2" t="s">
        <v>32</v>
      </c>
      <c r="D2" t="s">
        <v>32</v>
      </c>
      <c r="E2">
        <v>1</v>
      </c>
      <c r="F2">
        <v>1</v>
      </c>
      <c r="G2">
        <v>0</v>
      </c>
      <c r="H2">
        <v>0</v>
      </c>
      <c r="I2">
        <v>6</v>
      </c>
      <c r="J2">
        <v>5</v>
      </c>
      <c r="K2">
        <v>1</v>
      </c>
      <c r="L2">
        <v>0</v>
      </c>
      <c r="M2">
        <f>VLOOKUP(C2, Averages!$A$1:$I$14, 6)</f>
        <v>1.6875</v>
      </c>
      <c r="N2">
        <f>VLOOKUP(C2, Averages!$A$1:$I$14, 7)</f>
        <v>1.0625</v>
      </c>
      <c r="O2">
        <f>VLOOKUP(C2, Averages!$A$1:$I$14, 8)</f>
        <v>1.25</v>
      </c>
      <c r="P2">
        <f>VLOOKUP(C2, Averages!$A$1:$I$14, 9)</f>
        <v>0</v>
      </c>
      <c r="Q2">
        <f>VLOOKUP(C2, Averages!$A$1:$I$14, 2)</f>
        <v>4</v>
      </c>
      <c r="R2">
        <f>VLOOKUP(C2, Averages!$A$1:$I$14, 3)</f>
        <v>3.0625</v>
      </c>
      <c r="S2">
        <f>VLOOKUP(C2, Averages!$A$1:$I$14, 4)</f>
        <v>1.1875</v>
      </c>
      <c r="T2">
        <f>VLOOKUP(C2, Averages!$A$1:$I$14, 5)</f>
        <v>0</v>
      </c>
    </row>
    <row r="3" spans="1:20" x14ac:dyDescent="0.3">
      <c r="A3" s="1">
        <v>1</v>
      </c>
      <c r="B3">
        <v>2</v>
      </c>
      <c r="C3" t="s">
        <v>35</v>
      </c>
      <c r="D3" t="s">
        <v>35</v>
      </c>
      <c r="E3">
        <v>2</v>
      </c>
      <c r="F3">
        <v>2</v>
      </c>
      <c r="G3">
        <v>5</v>
      </c>
      <c r="H3">
        <v>0</v>
      </c>
      <c r="I3">
        <v>5</v>
      </c>
      <c r="J3">
        <v>3</v>
      </c>
      <c r="K3">
        <v>2</v>
      </c>
      <c r="L3">
        <v>0</v>
      </c>
      <c r="M3">
        <f>VLOOKUP(C3, Averages!$A$1:$I$14, 6)</f>
        <v>3.4117647058823528</v>
      </c>
      <c r="N3">
        <f>VLOOKUP(C3, Averages!$A$1:$I$14, 7)</f>
        <v>2.5882352941176472</v>
      </c>
      <c r="O3">
        <f>VLOOKUP(C3, Averages!$A$1:$I$14, 8)</f>
        <v>1.8235294117647058</v>
      </c>
      <c r="P3">
        <f>VLOOKUP(C3, Averages!$A$1:$I$14, 9)</f>
        <v>0</v>
      </c>
      <c r="Q3">
        <f>VLOOKUP(C3, Averages!$A$1:$I$14, 2)</f>
        <v>3.6470588235294117</v>
      </c>
      <c r="R3">
        <f>VLOOKUP(C3, Averages!$A$1:$I$14, 3)</f>
        <v>2.7647058823529411</v>
      </c>
      <c r="S3">
        <f>VLOOKUP(C3, Averages!$A$1:$I$14, 4)</f>
        <v>1.7647058823529411</v>
      </c>
      <c r="T3">
        <f>VLOOKUP(C3, Averages!$A$1:$I$14, 5)</f>
        <v>0</v>
      </c>
    </row>
    <row r="4" spans="1:20" x14ac:dyDescent="0.3">
      <c r="A4" s="1">
        <v>2</v>
      </c>
      <c r="B4">
        <v>3</v>
      </c>
      <c r="C4" t="s">
        <v>31</v>
      </c>
      <c r="D4" t="s">
        <v>43</v>
      </c>
      <c r="E4">
        <v>5</v>
      </c>
      <c r="F4">
        <v>4</v>
      </c>
      <c r="G4">
        <v>0</v>
      </c>
      <c r="H4">
        <v>0</v>
      </c>
      <c r="I4">
        <v>6</v>
      </c>
      <c r="J4">
        <v>4</v>
      </c>
      <c r="K4">
        <v>0</v>
      </c>
      <c r="L4">
        <v>0</v>
      </c>
      <c r="M4">
        <f>VLOOKUP(C4, Averages!$A$1:$I$14, 6)</f>
        <v>3.4705882352941178</v>
      </c>
      <c r="N4">
        <f>VLOOKUP(C4, Averages!$A$1:$I$14, 7)</f>
        <v>2.4705882352941178</v>
      </c>
      <c r="O4">
        <f>VLOOKUP(C4, Averages!$A$1:$I$14, 8)</f>
        <v>1.1764705882352942</v>
      </c>
      <c r="P4">
        <f>VLOOKUP(C4, Averages!$A$1:$I$14, 9)</f>
        <v>0</v>
      </c>
      <c r="Q4">
        <f>VLOOKUP(C4, Averages!$A$1:$I$14, 2)</f>
        <v>3.8235294117647061</v>
      </c>
      <c r="R4">
        <f>VLOOKUP(C4, Averages!$A$1:$I$14, 3)</f>
        <v>2.5294117647058822</v>
      </c>
      <c r="S4">
        <f>VLOOKUP(C4, Averages!$A$1:$I$14, 4)</f>
        <v>0.47058823529411764</v>
      </c>
      <c r="T4">
        <f>VLOOKUP(C4, Averages!$A$1:$I$14, 5)</f>
        <v>0</v>
      </c>
    </row>
    <row r="5" spans="1:20" x14ac:dyDescent="0.3">
      <c r="A5" s="1">
        <v>3</v>
      </c>
      <c r="B5">
        <v>4</v>
      </c>
      <c r="C5" t="s">
        <v>30</v>
      </c>
      <c r="D5" t="s">
        <v>43</v>
      </c>
      <c r="E5">
        <v>21</v>
      </c>
      <c r="F5">
        <v>0</v>
      </c>
      <c r="G5">
        <v>0</v>
      </c>
      <c r="H5">
        <v>0</v>
      </c>
      <c r="I5">
        <v>7</v>
      </c>
      <c r="J5">
        <v>3</v>
      </c>
      <c r="K5">
        <v>0</v>
      </c>
      <c r="L5">
        <v>0</v>
      </c>
      <c r="M5">
        <f>VLOOKUP(C5, Averages!$A$1:$I$14, 6)</f>
        <v>3.2777777777777777</v>
      </c>
      <c r="N5">
        <f>VLOOKUP(C5, Averages!$A$1:$I$14, 7)</f>
        <v>2.7777777777777777</v>
      </c>
      <c r="O5">
        <f>VLOOKUP(C5, Averages!$A$1:$I$14, 8)</f>
        <v>0.88888888888888884</v>
      </c>
      <c r="P5">
        <f>VLOOKUP(C5, Averages!$A$1:$I$14, 9)</f>
        <v>0</v>
      </c>
      <c r="Q5">
        <f>VLOOKUP(C5, Averages!$A$1:$I$14, 2)</f>
        <v>3.7777777777777777</v>
      </c>
      <c r="R5">
        <f>VLOOKUP(C5, Averages!$A$1:$I$14, 3)</f>
        <v>2.5555555555555554</v>
      </c>
      <c r="S5">
        <f>VLOOKUP(C5, Averages!$A$1:$I$14, 4)</f>
        <v>0.94444444444444442</v>
      </c>
      <c r="T5">
        <f>VLOOKUP(C5, Averages!$A$1:$I$14, 5)</f>
        <v>0</v>
      </c>
    </row>
    <row r="6" spans="1:20" x14ac:dyDescent="0.3">
      <c r="A6" s="1">
        <v>4</v>
      </c>
      <c r="B6">
        <v>5</v>
      </c>
      <c r="C6" t="s">
        <v>37</v>
      </c>
      <c r="D6" t="s">
        <v>41</v>
      </c>
      <c r="E6">
        <v>3</v>
      </c>
      <c r="F6">
        <v>2</v>
      </c>
      <c r="G6">
        <v>1</v>
      </c>
      <c r="H6">
        <v>0</v>
      </c>
      <c r="I6">
        <v>10</v>
      </c>
      <c r="J6">
        <v>8</v>
      </c>
      <c r="K6">
        <v>1</v>
      </c>
      <c r="L6">
        <v>0</v>
      </c>
      <c r="M6">
        <f>VLOOKUP(C6, Averages!$A$1:$I$14, 6)</f>
        <v>3.5</v>
      </c>
      <c r="N6">
        <f>VLOOKUP(C6, Averages!$A$1:$I$14, 7)</f>
        <v>2.375</v>
      </c>
      <c r="O6">
        <f>VLOOKUP(C6, Averages!$A$1:$I$14, 8)</f>
        <v>0.8125</v>
      </c>
      <c r="P6">
        <f>VLOOKUP(C6, Averages!$A$1:$I$14, 9)</f>
        <v>0</v>
      </c>
      <c r="Q6">
        <f>VLOOKUP(C6, Averages!$A$1:$I$14, 2)</f>
        <v>3.5625</v>
      </c>
      <c r="R6">
        <f>VLOOKUP(C6, Averages!$A$1:$I$14, 3)</f>
        <v>2.5625</v>
      </c>
      <c r="S6">
        <f>VLOOKUP(C6, Averages!$A$1:$I$14, 4)</f>
        <v>1.1875</v>
      </c>
      <c r="T6">
        <f>VLOOKUP(C6, Averages!$A$1:$I$14, 5)</f>
        <v>0</v>
      </c>
    </row>
    <row r="7" spans="1:20" x14ac:dyDescent="0.3">
      <c r="A7" s="1">
        <v>5</v>
      </c>
      <c r="B7">
        <v>6</v>
      </c>
      <c r="C7" t="s">
        <v>29</v>
      </c>
      <c r="D7" t="s">
        <v>43</v>
      </c>
      <c r="E7">
        <v>4</v>
      </c>
      <c r="F7">
        <v>3</v>
      </c>
      <c r="G7">
        <v>0</v>
      </c>
      <c r="H7">
        <v>0</v>
      </c>
      <c r="I7">
        <v>5</v>
      </c>
      <c r="J7">
        <v>2</v>
      </c>
      <c r="K7">
        <v>1</v>
      </c>
      <c r="L7">
        <v>0</v>
      </c>
      <c r="M7">
        <f>VLOOKUP(C7, Averages!$A$1:$I$14, 6)</f>
        <v>4.5</v>
      </c>
      <c r="N7">
        <f>VLOOKUP(C7, Averages!$A$1:$I$14, 7)</f>
        <v>3.3125</v>
      </c>
      <c r="O7">
        <f>VLOOKUP(C7, Averages!$A$1:$I$14, 8)</f>
        <v>1.0625</v>
      </c>
      <c r="P7">
        <f>VLOOKUP(C7, Averages!$A$1:$I$14, 9)</f>
        <v>0</v>
      </c>
      <c r="Q7">
        <f>VLOOKUP(C7, Averages!$A$1:$I$14, 2)</f>
        <v>3.125</v>
      </c>
      <c r="R7">
        <f>VLOOKUP(C7, Averages!$A$1:$I$14, 3)</f>
        <v>1.875</v>
      </c>
      <c r="S7">
        <f>VLOOKUP(C7, Averages!$A$1:$I$14, 4)</f>
        <v>1</v>
      </c>
      <c r="T7">
        <f>VLOOKUP(C7, Averages!$A$1:$I$14, 5)</f>
        <v>0</v>
      </c>
    </row>
    <row r="8" spans="1:20" x14ac:dyDescent="0.3">
      <c r="A8" s="1">
        <v>6</v>
      </c>
      <c r="B8">
        <v>7</v>
      </c>
      <c r="C8" t="s">
        <v>44</v>
      </c>
      <c r="D8" t="s">
        <v>43</v>
      </c>
      <c r="E8">
        <v>2</v>
      </c>
      <c r="F8">
        <v>1</v>
      </c>
      <c r="G8">
        <v>0</v>
      </c>
      <c r="H8">
        <v>0</v>
      </c>
      <c r="I8">
        <v>4</v>
      </c>
      <c r="J8">
        <v>4</v>
      </c>
      <c r="K8">
        <v>2</v>
      </c>
      <c r="L8">
        <v>0</v>
      </c>
      <c r="M8">
        <f>VLOOKUP(C8, Averages!$A$1:$I$14, 6)</f>
        <v>2.9444444444444446</v>
      </c>
      <c r="N8">
        <f>VLOOKUP(C8, Averages!$A$1:$I$14, 7)</f>
        <v>2.1666666666666665</v>
      </c>
      <c r="O8">
        <f>VLOOKUP(C8, Averages!$A$1:$I$14, 8)</f>
        <v>1.0555555555555556</v>
      </c>
      <c r="P8">
        <f>VLOOKUP(C8, Averages!$A$1:$I$14, 9)</f>
        <v>0</v>
      </c>
      <c r="Q8">
        <f>VLOOKUP(C8, Averages!$A$1:$I$14, 2)</f>
        <v>3.5555555555555554</v>
      </c>
      <c r="R8">
        <f>VLOOKUP(C8, Averages!$A$1:$I$14, 3)</f>
        <v>2.8333333333333335</v>
      </c>
      <c r="S8">
        <f>VLOOKUP(C8, Averages!$A$1:$I$14, 4)</f>
        <v>1.8888888888888888</v>
      </c>
      <c r="T8">
        <f>VLOOKUP(C8, Averages!$A$1:$I$14, 5)</f>
        <v>0</v>
      </c>
    </row>
    <row r="9" spans="1:20" x14ac:dyDescent="0.3">
      <c r="A9" s="1">
        <v>7</v>
      </c>
      <c r="B9">
        <v>8</v>
      </c>
      <c r="C9" t="s">
        <v>36</v>
      </c>
      <c r="D9" t="s">
        <v>36</v>
      </c>
      <c r="E9">
        <v>1</v>
      </c>
      <c r="F9">
        <v>1</v>
      </c>
      <c r="G9">
        <v>0</v>
      </c>
      <c r="H9">
        <v>0</v>
      </c>
      <c r="I9">
        <v>7</v>
      </c>
      <c r="J9">
        <v>6</v>
      </c>
      <c r="K9">
        <v>0</v>
      </c>
      <c r="L9">
        <v>0</v>
      </c>
      <c r="M9">
        <f>VLOOKUP(C9, Averages!$A$1:$I$14, 6)</f>
        <v>2.25</v>
      </c>
      <c r="N9">
        <f>VLOOKUP(C9, Averages!$A$1:$I$14, 7)</f>
        <v>1.3125</v>
      </c>
      <c r="O9">
        <f>VLOOKUP(C9, Averages!$A$1:$I$14, 8)</f>
        <v>1.3125</v>
      </c>
      <c r="P9">
        <f>VLOOKUP(C9, Averages!$A$1:$I$14, 9)</f>
        <v>0</v>
      </c>
      <c r="Q9">
        <f>VLOOKUP(C9, Averages!$A$1:$I$14, 2)</f>
        <v>3.8125</v>
      </c>
      <c r="R9">
        <f>VLOOKUP(C9, Averages!$A$1:$I$14, 3)</f>
        <v>3</v>
      </c>
      <c r="S9">
        <f>VLOOKUP(C9, Averages!$A$1:$I$14, 4)</f>
        <v>0.875</v>
      </c>
      <c r="T9">
        <f>VLOOKUP(C9, Averages!$A$1:$I$14, 5)</f>
        <v>0</v>
      </c>
    </row>
    <row r="10" spans="1:20" x14ac:dyDescent="0.3">
      <c r="A10" s="1">
        <v>8</v>
      </c>
      <c r="B10">
        <v>10</v>
      </c>
      <c r="C10" t="s">
        <v>31</v>
      </c>
      <c r="D10" t="s">
        <v>31</v>
      </c>
      <c r="E10">
        <v>0</v>
      </c>
      <c r="F10">
        <v>0</v>
      </c>
      <c r="G10">
        <v>2</v>
      </c>
      <c r="H10">
        <v>0</v>
      </c>
      <c r="I10">
        <v>5</v>
      </c>
      <c r="J10">
        <v>3</v>
      </c>
      <c r="K10">
        <v>0</v>
      </c>
      <c r="L10">
        <v>0</v>
      </c>
      <c r="M10">
        <f>VLOOKUP(C10, Averages!$A$1:$I$14, 6)</f>
        <v>3.4705882352941178</v>
      </c>
      <c r="N10">
        <f>VLOOKUP(C10, Averages!$A$1:$I$14, 7)</f>
        <v>2.4705882352941178</v>
      </c>
      <c r="O10">
        <f>VLOOKUP(C10, Averages!$A$1:$I$14, 8)</f>
        <v>1.1764705882352942</v>
      </c>
      <c r="P10">
        <f>VLOOKUP(C10, Averages!$A$1:$I$14, 9)</f>
        <v>0</v>
      </c>
      <c r="Q10">
        <f>VLOOKUP(C10, Averages!$A$1:$I$14, 2)</f>
        <v>3.8235294117647061</v>
      </c>
      <c r="R10">
        <f>VLOOKUP(C10, Averages!$A$1:$I$14, 3)</f>
        <v>2.5294117647058822</v>
      </c>
      <c r="S10">
        <f>VLOOKUP(C10, Averages!$A$1:$I$14, 4)</f>
        <v>0.47058823529411764</v>
      </c>
      <c r="T10">
        <f>VLOOKUP(C10, Averages!$A$1:$I$14, 5)</f>
        <v>0</v>
      </c>
    </row>
    <row r="11" spans="1:20" x14ac:dyDescent="0.3">
      <c r="A11" s="1">
        <v>9</v>
      </c>
      <c r="B11">
        <v>11</v>
      </c>
      <c r="C11" t="s">
        <v>32</v>
      </c>
      <c r="D11" t="s">
        <v>43</v>
      </c>
      <c r="E11">
        <v>0</v>
      </c>
      <c r="F11">
        <v>0</v>
      </c>
      <c r="G11">
        <v>1</v>
      </c>
      <c r="H11">
        <v>0</v>
      </c>
      <c r="I11">
        <v>9</v>
      </c>
      <c r="J11">
        <v>6</v>
      </c>
      <c r="K11">
        <v>0</v>
      </c>
      <c r="L11">
        <v>0</v>
      </c>
      <c r="M11">
        <f>VLOOKUP(C11, Averages!$A$1:$I$14, 6)</f>
        <v>1.6875</v>
      </c>
      <c r="N11">
        <f>VLOOKUP(C11, Averages!$A$1:$I$14, 7)</f>
        <v>1.0625</v>
      </c>
      <c r="O11">
        <f>VLOOKUP(C11, Averages!$A$1:$I$14, 8)</f>
        <v>1.25</v>
      </c>
      <c r="P11">
        <f>VLOOKUP(C11, Averages!$A$1:$I$14, 9)</f>
        <v>0</v>
      </c>
      <c r="Q11">
        <f>VLOOKUP(C11, Averages!$A$1:$I$14, 2)</f>
        <v>4</v>
      </c>
      <c r="R11">
        <f>VLOOKUP(C11, Averages!$A$1:$I$14, 3)</f>
        <v>3.0625</v>
      </c>
      <c r="S11">
        <f>VLOOKUP(C11, Averages!$A$1:$I$14, 4)</f>
        <v>1.1875</v>
      </c>
      <c r="T11">
        <f>VLOOKUP(C11, Averages!$A$1:$I$14, 5)</f>
        <v>0</v>
      </c>
    </row>
    <row r="12" spans="1:20" x14ac:dyDescent="0.3">
      <c r="A12" s="1">
        <v>10</v>
      </c>
      <c r="B12">
        <v>12</v>
      </c>
      <c r="C12" t="s">
        <v>28</v>
      </c>
      <c r="D12" t="s">
        <v>40</v>
      </c>
      <c r="E12">
        <v>2</v>
      </c>
      <c r="F12">
        <v>0</v>
      </c>
      <c r="G12">
        <v>0</v>
      </c>
      <c r="H12">
        <v>0</v>
      </c>
      <c r="I12">
        <v>8</v>
      </c>
      <c r="J12">
        <v>5</v>
      </c>
      <c r="K12">
        <v>0</v>
      </c>
      <c r="L12">
        <v>0</v>
      </c>
      <c r="M12">
        <f>VLOOKUP(C12, Averages!$A$1:$I$14, 6)</f>
        <v>5.3125</v>
      </c>
      <c r="N12">
        <f>VLOOKUP(C12, Averages!$A$1:$I$14, 7)</f>
        <v>4.0625</v>
      </c>
      <c r="O12">
        <f>VLOOKUP(C12, Averages!$A$1:$I$14, 8)</f>
        <v>0.75</v>
      </c>
      <c r="P12">
        <f>VLOOKUP(C12, Averages!$A$1:$I$14, 9)</f>
        <v>0</v>
      </c>
      <c r="Q12">
        <f>VLOOKUP(C12, Averages!$A$1:$I$14, 2)</f>
        <v>4.0625</v>
      </c>
      <c r="R12">
        <f>VLOOKUP(C12, Averages!$A$1:$I$14, 3)</f>
        <v>2.4375</v>
      </c>
      <c r="S12">
        <f>VLOOKUP(C12, Averages!$A$1:$I$14, 4)</f>
        <v>0.3125</v>
      </c>
      <c r="T12">
        <f>VLOOKUP(C12, Averages!$A$1:$I$14, 5)</f>
        <v>0</v>
      </c>
    </row>
    <row r="13" spans="1:20" x14ac:dyDescent="0.3">
      <c r="A13" s="1">
        <v>11</v>
      </c>
      <c r="B13">
        <v>13</v>
      </c>
      <c r="C13" t="s">
        <v>35</v>
      </c>
      <c r="D13" t="s">
        <v>43</v>
      </c>
      <c r="E13">
        <v>2</v>
      </c>
      <c r="F13">
        <v>2</v>
      </c>
      <c r="G13">
        <v>0</v>
      </c>
      <c r="H13">
        <v>0</v>
      </c>
      <c r="I13">
        <v>8</v>
      </c>
      <c r="J13">
        <v>5</v>
      </c>
      <c r="K13">
        <v>1</v>
      </c>
      <c r="L13">
        <v>0</v>
      </c>
      <c r="M13">
        <f>VLOOKUP(C13, Averages!$A$1:$I$14, 6)</f>
        <v>3.4117647058823528</v>
      </c>
      <c r="N13">
        <f>VLOOKUP(C13, Averages!$A$1:$I$14, 7)</f>
        <v>2.5882352941176472</v>
      </c>
      <c r="O13">
        <f>VLOOKUP(C13, Averages!$A$1:$I$14, 8)</f>
        <v>1.8235294117647058</v>
      </c>
      <c r="P13">
        <f>VLOOKUP(C13, Averages!$A$1:$I$14, 9)</f>
        <v>0</v>
      </c>
      <c r="Q13">
        <f>VLOOKUP(C13, Averages!$A$1:$I$14, 2)</f>
        <v>3.6470588235294117</v>
      </c>
      <c r="R13">
        <f>VLOOKUP(C13, Averages!$A$1:$I$14, 3)</f>
        <v>2.7647058823529411</v>
      </c>
      <c r="S13">
        <f>VLOOKUP(C13, Averages!$A$1:$I$14, 4)</f>
        <v>1.7647058823529411</v>
      </c>
      <c r="T13">
        <f>VLOOKUP(C13, Averages!$A$1:$I$14, 5)</f>
        <v>0</v>
      </c>
    </row>
    <row r="14" spans="1:20" x14ac:dyDescent="0.3">
      <c r="A14" s="1">
        <v>12</v>
      </c>
      <c r="B14">
        <v>14</v>
      </c>
      <c r="C14" t="s">
        <v>44</v>
      </c>
      <c r="D14" t="s">
        <v>44</v>
      </c>
      <c r="E14">
        <v>1</v>
      </c>
      <c r="F14">
        <v>1</v>
      </c>
      <c r="G14">
        <v>0</v>
      </c>
      <c r="H14">
        <v>0</v>
      </c>
      <c r="I14">
        <v>11</v>
      </c>
      <c r="J14">
        <v>8</v>
      </c>
      <c r="K14">
        <v>1</v>
      </c>
      <c r="L14">
        <v>0</v>
      </c>
      <c r="M14">
        <f>VLOOKUP(C14, Averages!$A$1:$I$14, 6)</f>
        <v>2.9444444444444446</v>
      </c>
      <c r="N14">
        <f>VLOOKUP(C14, Averages!$A$1:$I$14, 7)</f>
        <v>2.1666666666666665</v>
      </c>
      <c r="O14">
        <f>VLOOKUP(C14, Averages!$A$1:$I$14, 8)</f>
        <v>1.0555555555555556</v>
      </c>
      <c r="P14">
        <f>VLOOKUP(C14, Averages!$A$1:$I$14, 9)</f>
        <v>0</v>
      </c>
      <c r="Q14">
        <f>VLOOKUP(C14, Averages!$A$1:$I$14, 2)</f>
        <v>3.5555555555555554</v>
      </c>
      <c r="R14">
        <f>VLOOKUP(C14, Averages!$A$1:$I$14, 3)</f>
        <v>2.8333333333333335</v>
      </c>
      <c r="S14">
        <f>VLOOKUP(C14, Averages!$A$1:$I$14, 4)</f>
        <v>1.8888888888888888</v>
      </c>
      <c r="T14">
        <f>VLOOKUP(C14, Averages!$A$1:$I$14, 5)</f>
        <v>0</v>
      </c>
    </row>
    <row r="15" spans="1:20" x14ac:dyDescent="0.3">
      <c r="A15" s="1">
        <v>13</v>
      </c>
      <c r="B15">
        <v>15</v>
      </c>
      <c r="C15" t="s">
        <v>34</v>
      </c>
      <c r="D15" t="s">
        <v>34</v>
      </c>
      <c r="E15">
        <v>0</v>
      </c>
      <c r="F15">
        <v>0</v>
      </c>
      <c r="G15">
        <v>0</v>
      </c>
      <c r="H15">
        <v>0</v>
      </c>
      <c r="I15">
        <v>8</v>
      </c>
      <c r="J15">
        <v>7</v>
      </c>
      <c r="K15">
        <v>1</v>
      </c>
      <c r="L15">
        <v>0</v>
      </c>
      <c r="M15">
        <f>VLOOKUP(C15, Averages!$A$1:$I$14, 6)</f>
        <v>3.5</v>
      </c>
      <c r="N15">
        <f>VLOOKUP(C15, Averages!$A$1:$I$14, 7)</f>
        <v>2.125</v>
      </c>
      <c r="O15">
        <f>VLOOKUP(C15, Averages!$A$1:$I$14, 8)</f>
        <v>0.8125</v>
      </c>
      <c r="P15">
        <f>VLOOKUP(C15, Averages!$A$1:$I$14, 9)</f>
        <v>0</v>
      </c>
      <c r="Q15">
        <f>VLOOKUP(C15, Averages!$A$1:$I$14, 2)</f>
        <v>3.3125</v>
      </c>
      <c r="R15">
        <f>VLOOKUP(C15, Averages!$A$1:$I$14, 3)</f>
        <v>2.3125</v>
      </c>
      <c r="S15">
        <f>VLOOKUP(C15, Averages!$A$1:$I$14, 4)</f>
        <v>1.5625</v>
      </c>
      <c r="T15">
        <f>VLOOKUP(C15, Averages!$A$1:$I$14, 5)</f>
        <v>0</v>
      </c>
    </row>
    <row r="16" spans="1:20" x14ac:dyDescent="0.3">
      <c r="A16" s="1">
        <v>14</v>
      </c>
      <c r="B16">
        <v>16</v>
      </c>
      <c r="C16" t="s">
        <v>36</v>
      </c>
      <c r="D16" t="s">
        <v>43</v>
      </c>
      <c r="E16">
        <v>2</v>
      </c>
      <c r="F16">
        <v>1</v>
      </c>
      <c r="G16">
        <v>0</v>
      </c>
      <c r="H16">
        <v>0</v>
      </c>
      <c r="I16">
        <v>8</v>
      </c>
      <c r="J16">
        <v>8</v>
      </c>
      <c r="K16">
        <v>0</v>
      </c>
      <c r="L16">
        <v>0</v>
      </c>
      <c r="M16">
        <f>VLOOKUP(C16, Averages!$A$1:$I$14, 6)</f>
        <v>2.25</v>
      </c>
      <c r="N16">
        <f>VLOOKUP(C16, Averages!$A$1:$I$14, 7)</f>
        <v>1.3125</v>
      </c>
      <c r="O16">
        <f>VLOOKUP(C16, Averages!$A$1:$I$14, 8)</f>
        <v>1.3125</v>
      </c>
      <c r="P16">
        <f>VLOOKUP(C16, Averages!$A$1:$I$14, 9)</f>
        <v>0</v>
      </c>
      <c r="Q16">
        <f>VLOOKUP(C16, Averages!$A$1:$I$14, 2)</f>
        <v>3.8125</v>
      </c>
      <c r="R16">
        <f>VLOOKUP(C16, Averages!$A$1:$I$14, 3)</f>
        <v>3</v>
      </c>
      <c r="S16">
        <f>VLOOKUP(C16, Averages!$A$1:$I$14, 4)</f>
        <v>0.875</v>
      </c>
      <c r="T16">
        <f>VLOOKUP(C16, Averages!$A$1:$I$14, 5)</f>
        <v>0</v>
      </c>
    </row>
    <row r="17" spans="1:20" x14ac:dyDescent="0.3">
      <c r="A17" s="1">
        <v>15</v>
      </c>
      <c r="B17">
        <v>18</v>
      </c>
      <c r="C17" t="s">
        <v>37</v>
      </c>
      <c r="D17" t="s">
        <v>43</v>
      </c>
      <c r="E17">
        <v>1</v>
      </c>
      <c r="F17">
        <v>0</v>
      </c>
      <c r="G17">
        <v>0</v>
      </c>
      <c r="H17">
        <v>0</v>
      </c>
      <c r="I17">
        <v>5</v>
      </c>
      <c r="J17">
        <v>4</v>
      </c>
      <c r="K17">
        <v>0</v>
      </c>
      <c r="L17">
        <v>0</v>
      </c>
      <c r="M17">
        <f>VLOOKUP(C17, Averages!$A$1:$I$14, 6)</f>
        <v>3.5</v>
      </c>
      <c r="N17">
        <f>VLOOKUP(C17, Averages!$A$1:$I$14, 7)</f>
        <v>2.375</v>
      </c>
      <c r="O17">
        <f>VLOOKUP(C17, Averages!$A$1:$I$14, 8)</f>
        <v>0.8125</v>
      </c>
      <c r="P17">
        <f>VLOOKUP(C17, Averages!$A$1:$I$14, 9)</f>
        <v>0</v>
      </c>
      <c r="Q17">
        <f>VLOOKUP(C17, Averages!$A$1:$I$14, 2)</f>
        <v>3.5625</v>
      </c>
      <c r="R17">
        <f>VLOOKUP(C17, Averages!$A$1:$I$14, 3)</f>
        <v>2.5625</v>
      </c>
      <c r="S17">
        <f>VLOOKUP(C17, Averages!$A$1:$I$14, 4)</f>
        <v>1.1875</v>
      </c>
      <c r="T17">
        <f>VLOOKUP(C17, Averages!$A$1:$I$14, 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8"/>
  <sheetViews>
    <sheetView workbookViewId="0">
      <selection activeCell="M2" sqref="M2:T18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 t="s">
        <v>11</v>
      </c>
      <c r="C2" t="s">
        <v>36</v>
      </c>
      <c r="D2" t="s">
        <v>31</v>
      </c>
      <c r="E2">
        <v>3</v>
      </c>
      <c r="F2">
        <v>0</v>
      </c>
      <c r="G2">
        <v>2</v>
      </c>
      <c r="H2">
        <v>0</v>
      </c>
      <c r="I2">
        <v>1</v>
      </c>
      <c r="J2">
        <v>0</v>
      </c>
      <c r="K2">
        <v>2</v>
      </c>
      <c r="L2">
        <v>0</v>
      </c>
      <c r="M2">
        <f>VLOOKUP(C2, Averages!$A$1:$I$14, 6)</f>
        <v>2.25</v>
      </c>
      <c r="N2">
        <f>VLOOKUP(C2, Averages!$A$1:$I$14, 7)</f>
        <v>1.3125</v>
      </c>
      <c r="O2">
        <f>VLOOKUP(C2, Averages!$A$1:$I$14, 8)</f>
        <v>1.3125</v>
      </c>
      <c r="P2">
        <f>VLOOKUP(C2, Averages!$A$1:$I$14, 9)</f>
        <v>0</v>
      </c>
      <c r="Q2">
        <f>VLOOKUP(C2, Averages!$A$1:$I$14, 2)</f>
        <v>3.8125</v>
      </c>
      <c r="R2">
        <f>VLOOKUP(C2, Averages!$A$1:$I$14, 3)</f>
        <v>3</v>
      </c>
      <c r="S2">
        <f>VLOOKUP(C2, Averages!$A$1:$I$14, 4)</f>
        <v>0.875</v>
      </c>
      <c r="T2">
        <f>VLOOKUP(C2, Averages!$A$1:$I$14, 5)</f>
        <v>0</v>
      </c>
    </row>
    <row r="3" spans="1:20" x14ac:dyDescent="0.3">
      <c r="A3" s="1">
        <v>1</v>
      </c>
      <c r="B3" t="s">
        <v>12</v>
      </c>
      <c r="C3" t="s">
        <v>30</v>
      </c>
      <c r="D3" t="s">
        <v>31</v>
      </c>
      <c r="E3">
        <v>1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f>VLOOKUP(C3, Averages!$A$1:$I$14, 6)</f>
        <v>3.2777777777777777</v>
      </c>
      <c r="N3">
        <f>VLOOKUP(C3, Averages!$A$1:$I$14, 7)</f>
        <v>2.7777777777777777</v>
      </c>
      <c r="O3">
        <f>VLOOKUP(C3, Averages!$A$1:$I$14, 8)</f>
        <v>0.88888888888888884</v>
      </c>
      <c r="P3">
        <f>VLOOKUP(C3, Averages!$A$1:$I$14, 9)</f>
        <v>0</v>
      </c>
      <c r="Q3">
        <f>VLOOKUP(C3, Averages!$A$1:$I$14, 2)</f>
        <v>3.7777777777777777</v>
      </c>
      <c r="R3">
        <f>VLOOKUP(C3, Averages!$A$1:$I$14, 3)</f>
        <v>2.5555555555555554</v>
      </c>
      <c r="S3">
        <f>VLOOKUP(C3, Averages!$A$1:$I$14, 4)</f>
        <v>0.94444444444444442</v>
      </c>
      <c r="T3">
        <f>VLOOKUP(C3, Averages!$A$1:$I$14, 5)</f>
        <v>0</v>
      </c>
    </row>
    <row r="4" spans="1:20" x14ac:dyDescent="0.3">
      <c r="A4" s="1">
        <v>2</v>
      </c>
      <c r="B4" t="s">
        <v>13</v>
      </c>
      <c r="C4" t="s">
        <v>43</v>
      </c>
      <c r="D4" t="s">
        <v>43</v>
      </c>
      <c r="E4">
        <v>6</v>
      </c>
      <c r="F4">
        <v>4</v>
      </c>
      <c r="G4">
        <v>0</v>
      </c>
      <c r="H4">
        <v>0</v>
      </c>
      <c r="I4">
        <v>5</v>
      </c>
      <c r="J4">
        <v>4</v>
      </c>
      <c r="K4">
        <v>0</v>
      </c>
      <c r="L4">
        <v>0</v>
      </c>
      <c r="M4">
        <f>VLOOKUP(C4, Averages!$A$1:$I$14, 6)</f>
        <v>7</v>
      </c>
      <c r="N4">
        <f>VLOOKUP(C4, Averages!$A$1:$I$14, 7)</f>
        <v>5.0625</v>
      </c>
      <c r="O4">
        <f>VLOOKUP(C4, Averages!$A$1:$I$14, 8)</f>
        <v>0.625</v>
      </c>
      <c r="P4">
        <f>VLOOKUP(C4, Averages!$A$1:$I$14, 9)</f>
        <v>0</v>
      </c>
      <c r="Q4">
        <f>VLOOKUP(C4, Averages!$A$1:$I$14, 2)</f>
        <v>2.9375</v>
      </c>
      <c r="R4">
        <f>VLOOKUP(C4, Averages!$A$1:$I$14, 3)</f>
        <v>1.125</v>
      </c>
      <c r="S4">
        <f>VLOOKUP(C4, Averages!$A$1:$I$14, 4)</f>
        <v>0.5625</v>
      </c>
      <c r="T4">
        <f>VLOOKUP(C4, Averages!$A$1:$I$14, 5)</f>
        <v>0</v>
      </c>
    </row>
    <row r="5" spans="1:20" x14ac:dyDescent="0.3">
      <c r="A5" s="1">
        <v>3</v>
      </c>
      <c r="B5" t="s">
        <v>45</v>
      </c>
      <c r="C5" t="s">
        <v>35</v>
      </c>
      <c r="D5" t="s">
        <v>31</v>
      </c>
      <c r="E5">
        <v>2</v>
      </c>
      <c r="F5">
        <v>2</v>
      </c>
      <c r="G5">
        <v>2</v>
      </c>
      <c r="H5">
        <v>0</v>
      </c>
      <c r="I5">
        <v>3</v>
      </c>
      <c r="J5">
        <v>2</v>
      </c>
      <c r="K5">
        <v>4</v>
      </c>
      <c r="L5">
        <v>0</v>
      </c>
      <c r="M5">
        <f>VLOOKUP(C5, Averages!$A$1:$I$14, 6)</f>
        <v>3.4117647058823528</v>
      </c>
      <c r="N5">
        <f>VLOOKUP(C5, Averages!$A$1:$I$14, 7)</f>
        <v>2.5882352941176472</v>
      </c>
      <c r="O5">
        <f>VLOOKUP(C5, Averages!$A$1:$I$14, 8)</f>
        <v>1.8235294117647058</v>
      </c>
      <c r="P5">
        <f>VLOOKUP(C5, Averages!$A$1:$I$14, 9)</f>
        <v>0</v>
      </c>
      <c r="Q5">
        <f>VLOOKUP(C5, Averages!$A$1:$I$14, 2)</f>
        <v>3.6470588235294117</v>
      </c>
      <c r="R5">
        <f>VLOOKUP(C5, Averages!$A$1:$I$14, 3)</f>
        <v>2.7647058823529411</v>
      </c>
      <c r="S5">
        <f>VLOOKUP(C5, Averages!$A$1:$I$14, 4)</f>
        <v>1.7647058823529411</v>
      </c>
      <c r="T5">
        <f>VLOOKUP(C5, Averages!$A$1:$I$14, 5)</f>
        <v>0</v>
      </c>
    </row>
    <row r="6" spans="1:20" x14ac:dyDescent="0.3">
      <c r="A6" s="1">
        <v>4</v>
      </c>
      <c r="B6" t="s">
        <v>14</v>
      </c>
      <c r="C6" t="s">
        <v>38</v>
      </c>
      <c r="D6" t="s">
        <v>38</v>
      </c>
      <c r="E6">
        <v>3</v>
      </c>
      <c r="F6">
        <v>2</v>
      </c>
      <c r="G6">
        <v>1</v>
      </c>
      <c r="H6">
        <v>0</v>
      </c>
      <c r="I6">
        <v>4</v>
      </c>
      <c r="J6">
        <v>3</v>
      </c>
      <c r="K6">
        <v>1</v>
      </c>
      <c r="L6">
        <v>0</v>
      </c>
      <c r="M6">
        <f>VLOOKUP(C6, Averages!$A$1:$I$14, 6)</f>
        <v>2.6470588235294117</v>
      </c>
      <c r="N6">
        <f>VLOOKUP(C6, Averages!$A$1:$I$14, 7)</f>
        <v>1.9411764705882353</v>
      </c>
      <c r="O6">
        <f>VLOOKUP(C6, Averages!$A$1:$I$14, 8)</f>
        <v>1.4705882352941178</v>
      </c>
      <c r="P6">
        <f>VLOOKUP(C6, Averages!$A$1:$I$14, 9)</f>
        <v>0</v>
      </c>
      <c r="Q6">
        <f>VLOOKUP(C6, Averages!$A$1:$I$14, 2)</f>
        <v>3.8235294117647061</v>
      </c>
      <c r="R6">
        <f>VLOOKUP(C6, Averages!$A$1:$I$14, 3)</f>
        <v>2.8235294117647061</v>
      </c>
      <c r="S6">
        <f>VLOOKUP(C6, Averages!$A$1:$I$14, 4)</f>
        <v>1.2352941176470589</v>
      </c>
      <c r="T6">
        <f>VLOOKUP(C6, Averages!$A$1:$I$14, 5)</f>
        <v>0</v>
      </c>
    </row>
    <row r="7" spans="1:20" x14ac:dyDescent="0.3">
      <c r="A7" s="1">
        <v>5</v>
      </c>
      <c r="B7" t="s">
        <v>15</v>
      </c>
      <c r="C7" t="s">
        <v>44</v>
      </c>
      <c r="D7" t="s">
        <v>31</v>
      </c>
      <c r="E7">
        <v>3</v>
      </c>
      <c r="F7">
        <v>3</v>
      </c>
      <c r="G7">
        <v>0</v>
      </c>
      <c r="H7">
        <v>0</v>
      </c>
      <c r="I7">
        <v>3</v>
      </c>
      <c r="J7">
        <v>2</v>
      </c>
      <c r="K7">
        <v>0</v>
      </c>
      <c r="L7">
        <v>0</v>
      </c>
      <c r="M7">
        <f>VLOOKUP(C7, Averages!$A$1:$I$14, 6)</f>
        <v>2.9444444444444446</v>
      </c>
      <c r="N7">
        <f>VLOOKUP(C7, Averages!$A$1:$I$14, 7)</f>
        <v>2.1666666666666665</v>
      </c>
      <c r="O7">
        <f>VLOOKUP(C7, Averages!$A$1:$I$14, 8)</f>
        <v>1.0555555555555556</v>
      </c>
      <c r="P7">
        <f>VLOOKUP(C7, Averages!$A$1:$I$14, 9)</f>
        <v>0</v>
      </c>
      <c r="Q7">
        <f>VLOOKUP(C7, Averages!$A$1:$I$14, 2)</f>
        <v>3.5555555555555554</v>
      </c>
      <c r="R7">
        <f>VLOOKUP(C7, Averages!$A$1:$I$14, 3)</f>
        <v>2.8333333333333335</v>
      </c>
      <c r="S7">
        <f>VLOOKUP(C7, Averages!$A$1:$I$14, 4)</f>
        <v>1.8888888888888888</v>
      </c>
      <c r="T7">
        <f>VLOOKUP(C7, Averages!$A$1:$I$14, 5)</f>
        <v>0</v>
      </c>
    </row>
    <row r="8" spans="1:20" x14ac:dyDescent="0.3">
      <c r="A8" s="1">
        <v>6</v>
      </c>
      <c r="B8" t="s">
        <v>17</v>
      </c>
      <c r="C8" t="s">
        <v>37</v>
      </c>
      <c r="D8" t="s">
        <v>41</v>
      </c>
      <c r="E8">
        <v>4</v>
      </c>
      <c r="F8">
        <v>4</v>
      </c>
      <c r="G8">
        <v>0</v>
      </c>
      <c r="H8">
        <v>0</v>
      </c>
      <c r="I8">
        <v>2</v>
      </c>
      <c r="J8">
        <v>1</v>
      </c>
      <c r="K8">
        <v>0</v>
      </c>
      <c r="L8">
        <v>0</v>
      </c>
      <c r="M8">
        <f>VLOOKUP(C8, Averages!$A$1:$I$14, 6)</f>
        <v>3.5</v>
      </c>
      <c r="N8">
        <f>VLOOKUP(C8, Averages!$A$1:$I$14, 7)</f>
        <v>2.375</v>
      </c>
      <c r="O8">
        <f>VLOOKUP(C8, Averages!$A$1:$I$14, 8)</f>
        <v>0.8125</v>
      </c>
      <c r="P8">
        <f>VLOOKUP(C8, Averages!$A$1:$I$14, 9)</f>
        <v>0</v>
      </c>
      <c r="Q8">
        <f>VLOOKUP(C8, Averages!$A$1:$I$14, 2)</f>
        <v>3.5625</v>
      </c>
      <c r="R8">
        <f>VLOOKUP(C8, Averages!$A$1:$I$14, 3)</f>
        <v>2.5625</v>
      </c>
      <c r="S8">
        <f>VLOOKUP(C8, Averages!$A$1:$I$14, 4)</f>
        <v>1.1875</v>
      </c>
      <c r="T8">
        <f>VLOOKUP(C8, Averages!$A$1:$I$14, 5)</f>
        <v>0</v>
      </c>
    </row>
    <row r="9" spans="1:20" x14ac:dyDescent="0.3">
      <c r="A9" s="1">
        <v>7</v>
      </c>
      <c r="B9" t="s">
        <v>18</v>
      </c>
      <c r="C9" t="s">
        <v>32</v>
      </c>
      <c r="D9" t="s">
        <v>32</v>
      </c>
      <c r="E9">
        <v>1</v>
      </c>
      <c r="F9">
        <v>0</v>
      </c>
      <c r="G9">
        <v>0</v>
      </c>
      <c r="H9">
        <v>0</v>
      </c>
      <c r="I9">
        <v>6</v>
      </c>
      <c r="J9">
        <v>5</v>
      </c>
      <c r="K9">
        <v>1</v>
      </c>
      <c r="L9">
        <v>0</v>
      </c>
      <c r="M9">
        <f>VLOOKUP(C9, Averages!$A$1:$I$14, 6)</f>
        <v>1.6875</v>
      </c>
      <c r="N9">
        <f>VLOOKUP(C9, Averages!$A$1:$I$14, 7)</f>
        <v>1.0625</v>
      </c>
      <c r="O9">
        <f>VLOOKUP(C9, Averages!$A$1:$I$14, 8)</f>
        <v>1.25</v>
      </c>
      <c r="P9">
        <f>VLOOKUP(C9, Averages!$A$1:$I$14, 9)</f>
        <v>0</v>
      </c>
      <c r="Q9">
        <f>VLOOKUP(C9, Averages!$A$1:$I$14, 2)</f>
        <v>4</v>
      </c>
      <c r="R9">
        <f>VLOOKUP(C9, Averages!$A$1:$I$14, 3)</f>
        <v>3.0625</v>
      </c>
      <c r="S9">
        <f>VLOOKUP(C9, Averages!$A$1:$I$14, 4)</f>
        <v>1.1875</v>
      </c>
      <c r="T9">
        <f>VLOOKUP(C9, Averages!$A$1:$I$14, 5)</f>
        <v>0</v>
      </c>
    </row>
    <row r="10" spans="1:20" x14ac:dyDescent="0.3">
      <c r="A10" s="1">
        <v>8</v>
      </c>
      <c r="B10" t="s">
        <v>19</v>
      </c>
      <c r="C10" t="s">
        <v>43</v>
      </c>
      <c r="D10" t="s">
        <v>31</v>
      </c>
      <c r="E10">
        <v>5</v>
      </c>
      <c r="F10">
        <v>3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f>VLOOKUP(C10, Averages!$A$1:$I$14, 6)</f>
        <v>7</v>
      </c>
      <c r="N10">
        <f>VLOOKUP(C10, Averages!$A$1:$I$14, 7)</f>
        <v>5.0625</v>
      </c>
      <c r="O10">
        <f>VLOOKUP(C10, Averages!$A$1:$I$14, 8)</f>
        <v>0.625</v>
      </c>
      <c r="P10">
        <f>VLOOKUP(C10, Averages!$A$1:$I$14, 9)</f>
        <v>0</v>
      </c>
      <c r="Q10">
        <f>VLOOKUP(C10, Averages!$A$1:$I$14, 2)</f>
        <v>2.9375</v>
      </c>
      <c r="R10">
        <f>VLOOKUP(C10, Averages!$A$1:$I$14, 3)</f>
        <v>1.125</v>
      </c>
      <c r="S10">
        <f>VLOOKUP(C10, Averages!$A$1:$I$14, 4)</f>
        <v>0.5625</v>
      </c>
      <c r="T10">
        <f>VLOOKUP(C10, Averages!$A$1:$I$14, 5)</f>
        <v>0</v>
      </c>
    </row>
    <row r="11" spans="1:20" x14ac:dyDescent="0.3">
      <c r="A11" s="1">
        <v>9</v>
      </c>
      <c r="B11" t="s">
        <v>46</v>
      </c>
      <c r="C11" t="s">
        <v>36</v>
      </c>
      <c r="D11" t="s">
        <v>36</v>
      </c>
      <c r="E11">
        <v>2</v>
      </c>
      <c r="F11">
        <v>1</v>
      </c>
      <c r="G11">
        <v>0</v>
      </c>
      <c r="H11">
        <v>0</v>
      </c>
      <c r="I11">
        <v>2</v>
      </c>
      <c r="J11">
        <v>2</v>
      </c>
      <c r="K11">
        <v>1</v>
      </c>
      <c r="L11">
        <v>0</v>
      </c>
      <c r="M11">
        <f>VLOOKUP(C11, Averages!$A$1:$I$14, 6)</f>
        <v>2.25</v>
      </c>
      <c r="N11">
        <f>VLOOKUP(C11, Averages!$A$1:$I$14, 7)</f>
        <v>1.3125</v>
      </c>
      <c r="O11">
        <f>VLOOKUP(C11, Averages!$A$1:$I$14, 8)</f>
        <v>1.3125</v>
      </c>
      <c r="P11">
        <f>VLOOKUP(C11, Averages!$A$1:$I$14, 9)</f>
        <v>0</v>
      </c>
      <c r="Q11">
        <f>VLOOKUP(C11, Averages!$A$1:$I$14, 2)</f>
        <v>3.8125</v>
      </c>
      <c r="R11">
        <f>VLOOKUP(C11, Averages!$A$1:$I$14, 3)</f>
        <v>3</v>
      </c>
      <c r="S11">
        <f>VLOOKUP(C11, Averages!$A$1:$I$14, 4)</f>
        <v>0.875</v>
      </c>
      <c r="T11">
        <f>VLOOKUP(C11, Averages!$A$1:$I$14, 5)</f>
        <v>0</v>
      </c>
    </row>
    <row r="12" spans="1:20" x14ac:dyDescent="0.3">
      <c r="A12" s="1">
        <v>10</v>
      </c>
      <c r="B12" t="s">
        <v>20</v>
      </c>
      <c r="C12" t="s">
        <v>34</v>
      </c>
      <c r="D12" t="s">
        <v>31</v>
      </c>
      <c r="E12">
        <v>4</v>
      </c>
      <c r="F12">
        <v>3</v>
      </c>
      <c r="G12">
        <v>1</v>
      </c>
      <c r="H12">
        <v>0</v>
      </c>
      <c r="I12">
        <v>3</v>
      </c>
      <c r="J12">
        <v>1</v>
      </c>
      <c r="K12">
        <v>0</v>
      </c>
      <c r="L12">
        <v>0</v>
      </c>
      <c r="M12">
        <f>VLOOKUP(C12, Averages!$A$1:$I$14, 6)</f>
        <v>3.5</v>
      </c>
      <c r="N12">
        <f>VLOOKUP(C12, Averages!$A$1:$I$14, 7)</f>
        <v>2.125</v>
      </c>
      <c r="O12">
        <f>VLOOKUP(C12, Averages!$A$1:$I$14, 8)</f>
        <v>0.8125</v>
      </c>
      <c r="P12">
        <f>VLOOKUP(C12, Averages!$A$1:$I$14, 9)</f>
        <v>0</v>
      </c>
      <c r="Q12">
        <f>VLOOKUP(C12, Averages!$A$1:$I$14, 2)</f>
        <v>3.3125</v>
      </c>
      <c r="R12">
        <f>VLOOKUP(C12, Averages!$A$1:$I$14, 3)</f>
        <v>2.3125</v>
      </c>
      <c r="S12">
        <f>VLOOKUP(C12, Averages!$A$1:$I$14, 4)</f>
        <v>1.5625</v>
      </c>
      <c r="T12">
        <f>VLOOKUP(C12, Averages!$A$1:$I$14, 5)</f>
        <v>0</v>
      </c>
    </row>
    <row r="13" spans="1:20" x14ac:dyDescent="0.3">
      <c r="A13" s="1">
        <v>11</v>
      </c>
      <c r="B13" t="s">
        <v>21</v>
      </c>
      <c r="C13" t="s">
        <v>35</v>
      </c>
      <c r="D13" t="s">
        <v>35</v>
      </c>
      <c r="E13">
        <v>6</v>
      </c>
      <c r="F13">
        <v>2</v>
      </c>
      <c r="G13">
        <v>0</v>
      </c>
      <c r="H13">
        <v>0</v>
      </c>
      <c r="I13">
        <v>2</v>
      </c>
      <c r="J13">
        <v>1</v>
      </c>
      <c r="K13">
        <v>4</v>
      </c>
      <c r="L13">
        <v>0</v>
      </c>
      <c r="M13">
        <f>VLOOKUP(C13, Averages!$A$1:$I$14, 6)</f>
        <v>3.4117647058823528</v>
      </c>
      <c r="N13">
        <f>VLOOKUP(C13, Averages!$A$1:$I$14, 7)</f>
        <v>2.5882352941176472</v>
      </c>
      <c r="O13">
        <f>VLOOKUP(C13, Averages!$A$1:$I$14, 8)</f>
        <v>1.8235294117647058</v>
      </c>
      <c r="P13">
        <f>VLOOKUP(C13, Averages!$A$1:$I$14, 9)</f>
        <v>0</v>
      </c>
      <c r="Q13">
        <f>VLOOKUP(C13, Averages!$A$1:$I$14, 2)</f>
        <v>3.6470588235294117</v>
      </c>
      <c r="R13">
        <f>VLOOKUP(C13, Averages!$A$1:$I$14, 3)</f>
        <v>2.7647058823529411</v>
      </c>
      <c r="S13">
        <f>VLOOKUP(C13, Averages!$A$1:$I$14, 4)</f>
        <v>1.7647058823529411</v>
      </c>
      <c r="T13">
        <f>VLOOKUP(C13, Averages!$A$1:$I$14, 5)</f>
        <v>0</v>
      </c>
    </row>
    <row r="14" spans="1:20" x14ac:dyDescent="0.3">
      <c r="A14" s="1">
        <v>12</v>
      </c>
      <c r="B14" t="s">
        <v>22</v>
      </c>
      <c r="C14" t="s">
        <v>37</v>
      </c>
      <c r="D14" t="s">
        <v>31</v>
      </c>
      <c r="E14">
        <v>5</v>
      </c>
      <c r="F14">
        <v>3</v>
      </c>
      <c r="G14">
        <v>0</v>
      </c>
      <c r="H14">
        <v>0</v>
      </c>
      <c r="I14">
        <v>4</v>
      </c>
      <c r="J14">
        <v>2</v>
      </c>
      <c r="K14">
        <v>1</v>
      </c>
      <c r="L14">
        <v>0</v>
      </c>
      <c r="M14">
        <f>VLOOKUP(C14, Averages!$A$1:$I$14, 6)</f>
        <v>3.5</v>
      </c>
      <c r="N14">
        <f>VLOOKUP(C14, Averages!$A$1:$I$14, 7)</f>
        <v>2.375</v>
      </c>
      <c r="O14">
        <f>VLOOKUP(C14, Averages!$A$1:$I$14, 8)</f>
        <v>0.8125</v>
      </c>
      <c r="P14">
        <f>VLOOKUP(C14, Averages!$A$1:$I$14, 9)</f>
        <v>0</v>
      </c>
      <c r="Q14">
        <f>VLOOKUP(C14, Averages!$A$1:$I$14, 2)</f>
        <v>3.5625</v>
      </c>
      <c r="R14">
        <f>VLOOKUP(C14, Averages!$A$1:$I$14, 3)</f>
        <v>2.5625</v>
      </c>
      <c r="S14">
        <f>VLOOKUP(C14, Averages!$A$1:$I$14, 4)</f>
        <v>1.1875</v>
      </c>
      <c r="T14">
        <f>VLOOKUP(C14, Averages!$A$1:$I$14, 5)</f>
        <v>0</v>
      </c>
    </row>
    <row r="15" spans="1:20" x14ac:dyDescent="0.3">
      <c r="A15" s="1">
        <v>13</v>
      </c>
      <c r="B15" t="s">
        <v>24</v>
      </c>
      <c r="C15" t="s">
        <v>28</v>
      </c>
      <c r="D15" t="s">
        <v>40</v>
      </c>
      <c r="E15">
        <v>9</v>
      </c>
      <c r="F15">
        <v>7</v>
      </c>
      <c r="G15">
        <v>0</v>
      </c>
      <c r="H15">
        <v>0</v>
      </c>
      <c r="I15">
        <v>6</v>
      </c>
      <c r="J15">
        <v>6</v>
      </c>
      <c r="K15">
        <v>0</v>
      </c>
      <c r="L15">
        <v>0</v>
      </c>
      <c r="M15">
        <f>VLOOKUP(C15, Averages!$A$1:$I$14, 6)</f>
        <v>5.3125</v>
      </c>
      <c r="N15">
        <f>VLOOKUP(C15, Averages!$A$1:$I$14, 7)</f>
        <v>4.0625</v>
      </c>
      <c r="O15">
        <f>VLOOKUP(C15, Averages!$A$1:$I$14, 8)</f>
        <v>0.75</v>
      </c>
      <c r="P15">
        <f>VLOOKUP(C15, Averages!$A$1:$I$14, 9)</f>
        <v>0</v>
      </c>
      <c r="Q15">
        <f>VLOOKUP(C15, Averages!$A$1:$I$14, 2)</f>
        <v>4.0625</v>
      </c>
      <c r="R15">
        <f>VLOOKUP(C15, Averages!$A$1:$I$14, 3)</f>
        <v>2.4375</v>
      </c>
      <c r="S15">
        <f>VLOOKUP(C15, Averages!$A$1:$I$14, 4)</f>
        <v>0.3125</v>
      </c>
      <c r="T15">
        <f>VLOOKUP(C15, Averages!$A$1:$I$14, 5)</f>
        <v>0</v>
      </c>
    </row>
    <row r="16" spans="1:20" x14ac:dyDescent="0.3">
      <c r="A16" s="1">
        <v>14</v>
      </c>
      <c r="B16" t="s">
        <v>25</v>
      </c>
      <c r="C16" t="s">
        <v>44</v>
      </c>
      <c r="D16" t="s">
        <v>44</v>
      </c>
      <c r="E16">
        <v>5</v>
      </c>
      <c r="F16">
        <v>4</v>
      </c>
      <c r="G16">
        <v>1</v>
      </c>
      <c r="H16">
        <v>0</v>
      </c>
      <c r="I16">
        <v>6</v>
      </c>
      <c r="J16">
        <v>5</v>
      </c>
      <c r="K16">
        <v>1</v>
      </c>
      <c r="L16">
        <v>0</v>
      </c>
      <c r="M16">
        <f>VLOOKUP(C16, Averages!$A$1:$I$14, 6)</f>
        <v>2.9444444444444446</v>
      </c>
      <c r="N16">
        <f>VLOOKUP(C16, Averages!$A$1:$I$14, 7)</f>
        <v>2.1666666666666665</v>
      </c>
      <c r="O16">
        <f>VLOOKUP(C16, Averages!$A$1:$I$14, 8)</f>
        <v>1.0555555555555556</v>
      </c>
      <c r="P16">
        <f>VLOOKUP(C16, Averages!$A$1:$I$14, 9)</f>
        <v>0</v>
      </c>
      <c r="Q16">
        <f>VLOOKUP(C16, Averages!$A$1:$I$14, 2)</f>
        <v>3.5555555555555554</v>
      </c>
      <c r="R16">
        <f>VLOOKUP(C16, Averages!$A$1:$I$14, 3)</f>
        <v>2.8333333333333335</v>
      </c>
      <c r="S16">
        <f>VLOOKUP(C16, Averages!$A$1:$I$14, 4)</f>
        <v>1.8888888888888888</v>
      </c>
      <c r="T16">
        <f>VLOOKUP(C16, Averages!$A$1:$I$14, 5)</f>
        <v>0</v>
      </c>
    </row>
    <row r="17" spans="1:20" x14ac:dyDescent="0.3">
      <c r="A17" s="1">
        <v>15</v>
      </c>
      <c r="B17" t="s">
        <v>26</v>
      </c>
      <c r="C17" t="s">
        <v>32</v>
      </c>
      <c r="D17" t="s">
        <v>31</v>
      </c>
      <c r="E17">
        <v>2</v>
      </c>
      <c r="F17">
        <v>2</v>
      </c>
      <c r="G17">
        <v>0</v>
      </c>
      <c r="H17">
        <v>0</v>
      </c>
      <c r="I17">
        <v>4</v>
      </c>
      <c r="J17">
        <v>3</v>
      </c>
      <c r="K17">
        <v>1</v>
      </c>
      <c r="L17">
        <v>0</v>
      </c>
      <c r="M17">
        <f>VLOOKUP(C17, Averages!$A$1:$I$14, 6)</f>
        <v>1.6875</v>
      </c>
      <c r="N17">
        <f>VLOOKUP(C17, Averages!$A$1:$I$14, 7)</f>
        <v>1.0625</v>
      </c>
      <c r="O17">
        <f>VLOOKUP(C17, Averages!$A$1:$I$14, 8)</f>
        <v>1.25</v>
      </c>
      <c r="P17">
        <f>VLOOKUP(C17, Averages!$A$1:$I$14, 9)</f>
        <v>0</v>
      </c>
      <c r="Q17">
        <f>VLOOKUP(C17, Averages!$A$1:$I$14, 2)</f>
        <v>4</v>
      </c>
      <c r="R17">
        <f>VLOOKUP(C17, Averages!$A$1:$I$14, 3)</f>
        <v>3.0625</v>
      </c>
      <c r="S17">
        <f>VLOOKUP(C17, Averages!$A$1:$I$14, 4)</f>
        <v>1.1875</v>
      </c>
      <c r="T17">
        <f>VLOOKUP(C17, Averages!$A$1:$I$14, 5)</f>
        <v>0</v>
      </c>
    </row>
    <row r="18" spans="1:20" x14ac:dyDescent="0.3">
      <c r="A18" s="1">
        <v>16</v>
      </c>
      <c r="B18" t="s">
        <v>47</v>
      </c>
      <c r="C18" t="s">
        <v>44</v>
      </c>
      <c r="D18" t="s">
        <v>31</v>
      </c>
      <c r="E18">
        <v>4</v>
      </c>
      <c r="F18">
        <v>2</v>
      </c>
      <c r="G18">
        <v>1</v>
      </c>
      <c r="H18">
        <v>0</v>
      </c>
      <c r="I18">
        <v>6</v>
      </c>
      <c r="J18">
        <v>5</v>
      </c>
      <c r="K18">
        <v>2</v>
      </c>
      <c r="L18">
        <v>0</v>
      </c>
      <c r="M18">
        <f>VLOOKUP(C18, Averages!$A$1:$I$14, 6)</f>
        <v>2.9444444444444446</v>
      </c>
      <c r="N18">
        <f>VLOOKUP(C18, Averages!$A$1:$I$14, 7)</f>
        <v>2.1666666666666665</v>
      </c>
      <c r="O18">
        <f>VLOOKUP(C18, Averages!$A$1:$I$14, 8)</f>
        <v>1.0555555555555556</v>
      </c>
      <c r="P18">
        <f>VLOOKUP(C18, Averages!$A$1:$I$14, 9)</f>
        <v>0</v>
      </c>
      <c r="Q18">
        <f>VLOOKUP(C18, Averages!$A$1:$I$14, 2)</f>
        <v>3.5555555555555554</v>
      </c>
      <c r="R18">
        <f>VLOOKUP(C18, Averages!$A$1:$I$14, 3)</f>
        <v>2.8333333333333335</v>
      </c>
      <c r="S18">
        <f>VLOOKUP(C18, Averages!$A$1:$I$14, 4)</f>
        <v>1.8888888888888888</v>
      </c>
      <c r="T18">
        <f>VLOOKUP(C18, Averages!$A$1:$I$14, 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>
      <selection activeCell="M2" sqref="M2:T17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>
        <v>1</v>
      </c>
      <c r="C2" t="s">
        <v>31</v>
      </c>
      <c r="D2" t="s">
        <v>31</v>
      </c>
      <c r="E2">
        <v>1</v>
      </c>
      <c r="F2">
        <v>0</v>
      </c>
      <c r="G2">
        <v>2</v>
      </c>
      <c r="H2">
        <v>0</v>
      </c>
      <c r="I2">
        <v>3</v>
      </c>
      <c r="J2">
        <v>0</v>
      </c>
      <c r="K2">
        <v>2</v>
      </c>
      <c r="L2">
        <v>0</v>
      </c>
      <c r="M2">
        <f>VLOOKUP(C2, Averages!$A$1:$I$14, 6)</f>
        <v>3.4705882352941178</v>
      </c>
      <c r="N2">
        <f>VLOOKUP(C2, Averages!$A$1:$I$14, 7)</f>
        <v>2.4705882352941178</v>
      </c>
      <c r="O2">
        <f>VLOOKUP(C2, Averages!$A$1:$I$14, 8)</f>
        <v>1.1764705882352942</v>
      </c>
      <c r="P2">
        <f>VLOOKUP(C2, Averages!$A$1:$I$14, 9)</f>
        <v>0</v>
      </c>
      <c r="Q2">
        <f>VLOOKUP(C2, Averages!$A$1:$I$14, 2)</f>
        <v>3.8235294117647061</v>
      </c>
      <c r="R2">
        <f>VLOOKUP(C2, Averages!$A$1:$I$14, 3)</f>
        <v>2.5294117647058822</v>
      </c>
      <c r="S2">
        <f>VLOOKUP(C2, Averages!$A$1:$I$14, 4)</f>
        <v>0.47058823529411764</v>
      </c>
      <c r="T2">
        <f>VLOOKUP(C2, Averages!$A$1:$I$14, 5)</f>
        <v>0</v>
      </c>
    </row>
    <row r="3" spans="1:20" x14ac:dyDescent="0.3">
      <c r="A3" s="1">
        <v>1</v>
      </c>
      <c r="B3">
        <v>2</v>
      </c>
      <c r="C3" t="s">
        <v>34</v>
      </c>
      <c r="D3" t="s">
        <v>48</v>
      </c>
      <c r="E3">
        <v>5</v>
      </c>
      <c r="F3">
        <v>3</v>
      </c>
      <c r="G3">
        <v>0</v>
      </c>
      <c r="H3">
        <v>0</v>
      </c>
      <c r="I3">
        <v>1</v>
      </c>
      <c r="J3">
        <v>1</v>
      </c>
      <c r="K3">
        <v>3</v>
      </c>
      <c r="L3">
        <v>0</v>
      </c>
      <c r="M3">
        <f>VLOOKUP(C3, Averages!$A$1:$I$14, 6)</f>
        <v>3.5</v>
      </c>
      <c r="N3">
        <f>VLOOKUP(C3, Averages!$A$1:$I$14, 7)</f>
        <v>2.125</v>
      </c>
      <c r="O3">
        <f>VLOOKUP(C3, Averages!$A$1:$I$14, 8)</f>
        <v>0.8125</v>
      </c>
      <c r="P3">
        <f>VLOOKUP(C3, Averages!$A$1:$I$14, 9)</f>
        <v>0</v>
      </c>
      <c r="Q3">
        <f>VLOOKUP(C3, Averages!$A$1:$I$14, 2)</f>
        <v>3.3125</v>
      </c>
      <c r="R3">
        <f>VLOOKUP(C3, Averages!$A$1:$I$14, 3)</f>
        <v>2.3125</v>
      </c>
      <c r="S3">
        <f>VLOOKUP(C3, Averages!$A$1:$I$14, 4)</f>
        <v>1.5625</v>
      </c>
      <c r="T3">
        <f>VLOOKUP(C3, Averages!$A$1:$I$14, 5)</f>
        <v>0</v>
      </c>
    </row>
    <row r="4" spans="1:20" x14ac:dyDescent="0.3">
      <c r="A4" s="1">
        <v>2</v>
      </c>
      <c r="B4">
        <v>4</v>
      </c>
      <c r="C4" t="s">
        <v>33</v>
      </c>
      <c r="D4" t="s">
        <v>36</v>
      </c>
      <c r="E4">
        <v>3</v>
      </c>
      <c r="F4">
        <v>2</v>
      </c>
      <c r="G4">
        <v>0</v>
      </c>
      <c r="H4">
        <v>0</v>
      </c>
      <c r="I4">
        <v>2</v>
      </c>
      <c r="J4">
        <v>1</v>
      </c>
      <c r="K4">
        <v>1</v>
      </c>
      <c r="L4">
        <v>0</v>
      </c>
      <c r="M4">
        <f>VLOOKUP(C4, Averages!$A$1:$I$14, 6)</f>
        <v>2.8235294117647061</v>
      </c>
      <c r="N4">
        <f>VLOOKUP(C4, Averages!$A$1:$I$14, 7)</f>
        <v>1.8823529411764706</v>
      </c>
      <c r="O4">
        <f>VLOOKUP(C4, Averages!$A$1:$I$14, 8)</f>
        <v>0.94117647058823528</v>
      </c>
      <c r="P4">
        <f>VLOOKUP(C4, Averages!$A$1:$I$14, 9)</f>
        <v>0</v>
      </c>
      <c r="Q4">
        <f>VLOOKUP(C4, Averages!$A$1:$I$14, 2)</f>
        <v>3.7647058823529411</v>
      </c>
      <c r="R4">
        <f>VLOOKUP(C4, Averages!$A$1:$I$14, 3)</f>
        <v>3</v>
      </c>
      <c r="S4">
        <f>VLOOKUP(C4, Averages!$A$1:$I$14, 4)</f>
        <v>0.94117647058823528</v>
      </c>
      <c r="T4">
        <f>VLOOKUP(C4, Averages!$A$1:$I$14, 5)</f>
        <v>0</v>
      </c>
    </row>
    <row r="5" spans="1:20" x14ac:dyDescent="0.3">
      <c r="A5" s="1">
        <v>3</v>
      </c>
      <c r="B5">
        <v>5</v>
      </c>
      <c r="C5" t="s">
        <v>32</v>
      </c>
      <c r="D5" t="s">
        <v>32</v>
      </c>
      <c r="E5">
        <v>0</v>
      </c>
      <c r="F5">
        <v>0</v>
      </c>
      <c r="G5">
        <v>3</v>
      </c>
      <c r="H5">
        <v>0</v>
      </c>
      <c r="I5">
        <v>3</v>
      </c>
      <c r="J5">
        <v>2</v>
      </c>
      <c r="K5">
        <v>1</v>
      </c>
      <c r="L5">
        <v>0</v>
      </c>
      <c r="M5">
        <f>VLOOKUP(C5, Averages!$A$1:$I$14, 6)</f>
        <v>1.6875</v>
      </c>
      <c r="N5">
        <f>VLOOKUP(C5, Averages!$A$1:$I$14, 7)</f>
        <v>1.0625</v>
      </c>
      <c r="O5">
        <f>VLOOKUP(C5, Averages!$A$1:$I$14, 8)</f>
        <v>1.25</v>
      </c>
      <c r="P5">
        <f>VLOOKUP(C5, Averages!$A$1:$I$14, 9)</f>
        <v>0</v>
      </c>
      <c r="Q5">
        <f>VLOOKUP(C5, Averages!$A$1:$I$14, 2)</f>
        <v>4</v>
      </c>
      <c r="R5">
        <f>VLOOKUP(C5, Averages!$A$1:$I$14, 3)</f>
        <v>3.0625</v>
      </c>
      <c r="S5">
        <f>VLOOKUP(C5, Averages!$A$1:$I$14, 4)</f>
        <v>1.1875</v>
      </c>
      <c r="T5">
        <f>VLOOKUP(C5, Averages!$A$1:$I$14, 5)</f>
        <v>0</v>
      </c>
    </row>
    <row r="6" spans="1:20" x14ac:dyDescent="0.3">
      <c r="A6" s="1">
        <v>4</v>
      </c>
      <c r="B6">
        <v>6</v>
      </c>
      <c r="C6" t="s">
        <v>37</v>
      </c>
      <c r="D6" t="s">
        <v>36</v>
      </c>
      <c r="E6">
        <v>3</v>
      </c>
      <c r="F6">
        <v>2</v>
      </c>
      <c r="G6">
        <v>0</v>
      </c>
      <c r="H6">
        <v>0</v>
      </c>
      <c r="I6">
        <v>3</v>
      </c>
      <c r="J6">
        <v>2</v>
      </c>
      <c r="K6">
        <v>3</v>
      </c>
      <c r="L6">
        <v>0</v>
      </c>
      <c r="M6">
        <f>VLOOKUP(C6, Averages!$A$1:$I$14, 6)</f>
        <v>3.5</v>
      </c>
      <c r="N6">
        <f>VLOOKUP(C6, Averages!$A$1:$I$14, 7)</f>
        <v>2.375</v>
      </c>
      <c r="O6">
        <f>VLOOKUP(C6, Averages!$A$1:$I$14, 8)</f>
        <v>0.8125</v>
      </c>
      <c r="P6">
        <f>VLOOKUP(C6, Averages!$A$1:$I$14, 9)</f>
        <v>0</v>
      </c>
      <c r="Q6">
        <f>VLOOKUP(C6, Averages!$A$1:$I$14, 2)</f>
        <v>3.5625</v>
      </c>
      <c r="R6">
        <f>VLOOKUP(C6, Averages!$A$1:$I$14, 3)</f>
        <v>2.5625</v>
      </c>
      <c r="S6">
        <f>VLOOKUP(C6, Averages!$A$1:$I$14, 4)</f>
        <v>1.1875</v>
      </c>
      <c r="T6">
        <f>VLOOKUP(C6, Averages!$A$1:$I$14, 5)</f>
        <v>0</v>
      </c>
    </row>
    <row r="7" spans="1:20" x14ac:dyDescent="0.3">
      <c r="A7" s="1">
        <v>5</v>
      </c>
      <c r="B7">
        <v>7</v>
      </c>
      <c r="C7" t="s">
        <v>35</v>
      </c>
      <c r="D7" t="s">
        <v>36</v>
      </c>
      <c r="E7">
        <v>4</v>
      </c>
      <c r="F7">
        <v>3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f>VLOOKUP(C7, Averages!$A$1:$I$14, 6)</f>
        <v>3.4117647058823528</v>
      </c>
      <c r="N7">
        <f>VLOOKUP(C7, Averages!$A$1:$I$14, 7)</f>
        <v>2.5882352941176472</v>
      </c>
      <c r="O7">
        <f>VLOOKUP(C7, Averages!$A$1:$I$14, 8)</f>
        <v>1.8235294117647058</v>
      </c>
      <c r="P7">
        <f>VLOOKUP(C7, Averages!$A$1:$I$14, 9)</f>
        <v>0</v>
      </c>
      <c r="Q7">
        <f>VLOOKUP(C7, Averages!$A$1:$I$14, 2)</f>
        <v>3.6470588235294117</v>
      </c>
      <c r="R7">
        <f>VLOOKUP(C7, Averages!$A$1:$I$14, 3)</f>
        <v>2.7647058823529411</v>
      </c>
      <c r="S7">
        <f>VLOOKUP(C7, Averages!$A$1:$I$14, 4)</f>
        <v>1.7647058823529411</v>
      </c>
      <c r="T7">
        <f>VLOOKUP(C7, Averages!$A$1:$I$14, 5)</f>
        <v>0</v>
      </c>
    </row>
    <row r="8" spans="1:20" x14ac:dyDescent="0.3">
      <c r="A8" s="1">
        <v>6</v>
      </c>
      <c r="B8">
        <v>8</v>
      </c>
      <c r="C8" t="s">
        <v>44</v>
      </c>
      <c r="D8" t="s">
        <v>44</v>
      </c>
      <c r="E8">
        <v>5</v>
      </c>
      <c r="F8">
        <v>3</v>
      </c>
      <c r="G8">
        <v>0</v>
      </c>
      <c r="H8">
        <v>0</v>
      </c>
      <c r="I8">
        <v>2</v>
      </c>
      <c r="J8">
        <v>1</v>
      </c>
      <c r="K8">
        <v>0</v>
      </c>
      <c r="L8">
        <v>0</v>
      </c>
      <c r="M8">
        <f>VLOOKUP(C8, Averages!$A$1:$I$14, 6)</f>
        <v>2.9444444444444446</v>
      </c>
      <c r="N8">
        <f>VLOOKUP(C8, Averages!$A$1:$I$14, 7)</f>
        <v>2.1666666666666665</v>
      </c>
      <c r="O8">
        <f>VLOOKUP(C8, Averages!$A$1:$I$14, 8)</f>
        <v>1.0555555555555556</v>
      </c>
      <c r="P8">
        <f>VLOOKUP(C8, Averages!$A$1:$I$14, 9)</f>
        <v>0</v>
      </c>
      <c r="Q8">
        <f>VLOOKUP(C8, Averages!$A$1:$I$14, 2)</f>
        <v>3.5555555555555554</v>
      </c>
      <c r="R8">
        <f>VLOOKUP(C8, Averages!$A$1:$I$14, 3)</f>
        <v>2.8333333333333335</v>
      </c>
      <c r="S8">
        <f>VLOOKUP(C8, Averages!$A$1:$I$14, 4)</f>
        <v>1.8888888888888888</v>
      </c>
      <c r="T8">
        <f>VLOOKUP(C8, Averages!$A$1:$I$14, 5)</f>
        <v>0</v>
      </c>
    </row>
    <row r="9" spans="1:20" x14ac:dyDescent="0.3">
      <c r="A9" s="1">
        <v>7</v>
      </c>
      <c r="B9">
        <v>9</v>
      </c>
      <c r="C9" t="s">
        <v>43</v>
      </c>
      <c r="D9" t="s">
        <v>36</v>
      </c>
      <c r="E9">
        <v>7</v>
      </c>
      <c r="F9">
        <v>6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f>VLOOKUP(C9, Averages!$A$1:$I$14, 6)</f>
        <v>7</v>
      </c>
      <c r="N9">
        <f>VLOOKUP(C9, Averages!$A$1:$I$14, 7)</f>
        <v>5.0625</v>
      </c>
      <c r="O9">
        <f>VLOOKUP(C9, Averages!$A$1:$I$14, 8)</f>
        <v>0.625</v>
      </c>
      <c r="P9">
        <f>VLOOKUP(C9, Averages!$A$1:$I$14, 9)</f>
        <v>0</v>
      </c>
      <c r="Q9">
        <f>VLOOKUP(C9, Averages!$A$1:$I$14, 2)</f>
        <v>2.9375</v>
      </c>
      <c r="R9">
        <f>VLOOKUP(C9, Averages!$A$1:$I$14, 3)</f>
        <v>1.125</v>
      </c>
      <c r="S9">
        <f>VLOOKUP(C9, Averages!$A$1:$I$14, 4)</f>
        <v>0.5625</v>
      </c>
      <c r="T9">
        <f>VLOOKUP(C9, Averages!$A$1:$I$14, 5)</f>
        <v>0</v>
      </c>
    </row>
    <row r="10" spans="1:20" x14ac:dyDescent="0.3">
      <c r="A10" s="1">
        <v>8</v>
      </c>
      <c r="B10">
        <v>10</v>
      </c>
      <c r="C10" t="s">
        <v>30</v>
      </c>
      <c r="D10" t="s">
        <v>36</v>
      </c>
      <c r="E10">
        <v>6</v>
      </c>
      <c r="F10">
        <v>5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f>VLOOKUP(C10, Averages!$A$1:$I$14, 6)</f>
        <v>3.2777777777777777</v>
      </c>
      <c r="N10">
        <f>VLOOKUP(C10, Averages!$A$1:$I$14, 7)</f>
        <v>2.7777777777777777</v>
      </c>
      <c r="O10">
        <f>VLOOKUP(C10, Averages!$A$1:$I$14, 8)</f>
        <v>0.88888888888888884</v>
      </c>
      <c r="P10">
        <f>VLOOKUP(C10, Averages!$A$1:$I$14, 9)</f>
        <v>0</v>
      </c>
      <c r="Q10">
        <f>VLOOKUP(C10, Averages!$A$1:$I$14, 2)</f>
        <v>3.7777777777777777</v>
      </c>
      <c r="R10">
        <f>VLOOKUP(C10, Averages!$A$1:$I$14, 3)</f>
        <v>2.5555555555555554</v>
      </c>
      <c r="S10">
        <f>VLOOKUP(C10, Averages!$A$1:$I$14, 4)</f>
        <v>0.94444444444444442</v>
      </c>
      <c r="T10">
        <f>VLOOKUP(C10, Averages!$A$1:$I$14, 5)</f>
        <v>0</v>
      </c>
    </row>
    <row r="11" spans="1:20" x14ac:dyDescent="0.3">
      <c r="A11" s="1">
        <v>9</v>
      </c>
      <c r="B11">
        <v>11</v>
      </c>
      <c r="C11" t="s">
        <v>31</v>
      </c>
      <c r="D11" t="s">
        <v>36</v>
      </c>
      <c r="E11">
        <v>2</v>
      </c>
      <c r="F11">
        <v>2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f>VLOOKUP(C11, Averages!$A$1:$I$14, 6)</f>
        <v>3.4705882352941178</v>
      </c>
      <c r="N11">
        <f>VLOOKUP(C11, Averages!$A$1:$I$14, 7)</f>
        <v>2.4705882352941178</v>
      </c>
      <c r="O11">
        <f>VLOOKUP(C11, Averages!$A$1:$I$14, 8)</f>
        <v>1.1764705882352942</v>
      </c>
      <c r="P11">
        <f>VLOOKUP(C11, Averages!$A$1:$I$14, 9)</f>
        <v>0</v>
      </c>
      <c r="Q11">
        <f>VLOOKUP(C11, Averages!$A$1:$I$14, 2)</f>
        <v>3.8235294117647061</v>
      </c>
      <c r="R11">
        <f>VLOOKUP(C11, Averages!$A$1:$I$14, 3)</f>
        <v>2.5294117647058822</v>
      </c>
      <c r="S11">
        <f>VLOOKUP(C11, Averages!$A$1:$I$14, 4)</f>
        <v>0.47058823529411764</v>
      </c>
      <c r="T11">
        <f>VLOOKUP(C11, Averages!$A$1:$I$14, 5)</f>
        <v>0</v>
      </c>
    </row>
    <row r="12" spans="1:20" x14ac:dyDescent="0.3">
      <c r="A12" s="1">
        <v>10</v>
      </c>
      <c r="B12">
        <v>13</v>
      </c>
      <c r="C12" t="s">
        <v>38</v>
      </c>
      <c r="D12" t="s">
        <v>38</v>
      </c>
      <c r="E12">
        <v>4</v>
      </c>
      <c r="F12">
        <v>4</v>
      </c>
      <c r="G12">
        <v>1</v>
      </c>
      <c r="H12">
        <v>0</v>
      </c>
      <c r="I12">
        <v>3</v>
      </c>
      <c r="J12">
        <v>2</v>
      </c>
      <c r="K12">
        <v>0</v>
      </c>
      <c r="L12">
        <v>0</v>
      </c>
      <c r="M12">
        <f>VLOOKUP(C12, Averages!$A$1:$I$14, 6)</f>
        <v>2.6470588235294117</v>
      </c>
      <c r="N12">
        <f>VLOOKUP(C12, Averages!$A$1:$I$14, 7)</f>
        <v>1.9411764705882353</v>
      </c>
      <c r="O12">
        <f>VLOOKUP(C12, Averages!$A$1:$I$14, 8)</f>
        <v>1.4705882352941178</v>
      </c>
      <c r="P12">
        <f>VLOOKUP(C12, Averages!$A$1:$I$14, 9)</f>
        <v>0</v>
      </c>
      <c r="Q12">
        <f>VLOOKUP(C12, Averages!$A$1:$I$14, 2)</f>
        <v>3.8235294117647061</v>
      </c>
      <c r="R12">
        <f>VLOOKUP(C12, Averages!$A$1:$I$14, 3)</f>
        <v>2.8235294117647061</v>
      </c>
      <c r="S12">
        <f>VLOOKUP(C12, Averages!$A$1:$I$14, 4)</f>
        <v>1.2352941176470589</v>
      </c>
      <c r="T12">
        <f>VLOOKUP(C12, Averages!$A$1:$I$14, 5)</f>
        <v>0</v>
      </c>
    </row>
    <row r="13" spans="1:20" x14ac:dyDescent="0.3">
      <c r="A13" s="1">
        <v>11</v>
      </c>
      <c r="B13">
        <v>14</v>
      </c>
      <c r="C13" t="s">
        <v>32</v>
      </c>
      <c r="D13" t="s">
        <v>36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f>VLOOKUP(C13, Averages!$A$1:$I$14, 6)</f>
        <v>1.6875</v>
      </c>
      <c r="N13">
        <f>VLOOKUP(C13, Averages!$A$1:$I$14, 7)</f>
        <v>1.0625</v>
      </c>
      <c r="O13">
        <f>VLOOKUP(C13, Averages!$A$1:$I$14, 8)</f>
        <v>1.25</v>
      </c>
      <c r="P13">
        <f>VLOOKUP(C13, Averages!$A$1:$I$14, 9)</f>
        <v>0</v>
      </c>
      <c r="Q13">
        <f>VLOOKUP(C13, Averages!$A$1:$I$14, 2)</f>
        <v>4</v>
      </c>
      <c r="R13">
        <f>VLOOKUP(C13, Averages!$A$1:$I$14, 3)</f>
        <v>3.0625</v>
      </c>
      <c r="S13">
        <f>VLOOKUP(C13, Averages!$A$1:$I$14, 4)</f>
        <v>1.1875</v>
      </c>
      <c r="T13">
        <f>VLOOKUP(C13, Averages!$A$1:$I$14, 5)</f>
        <v>0</v>
      </c>
    </row>
    <row r="14" spans="1:20" x14ac:dyDescent="0.3">
      <c r="A14" s="1">
        <v>12</v>
      </c>
      <c r="B14">
        <v>15</v>
      </c>
      <c r="C14" t="s">
        <v>35</v>
      </c>
      <c r="D14" t="s">
        <v>35</v>
      </c>
      <c r="E14">
        <v>4</v>
      </c>
      <c r="F14">
        <v>2</v>
      </c>
      <c r="G14">
        <v>1</v>
      </c>
      <c r="H14">
        <v>0</v>
      </c>
      <c r="I14">
        <v>3</v>
      </c>
      <c r="J14">
        <v>2</v>
      </c>
      <c r="K14">
        <v>4</v>
      </c>
      <c r="L14">
        <v>0</v>
      </c>
      <c r="M14">
        <f>VLOOKUP(C14, Averages!$A$1:$I$14, 6)</f>
        <v>3.4117647058823528</v>
      </c>
      <c r="N14">
        <f>VLOOKUP(C14, Averages!$A$1:$I$14, 7)</f>
        <v>2.5882352941176472</v>
      </c>
      <c r="O14">
        <f>VLOOKUP(C14, Averages!$A$1:$I$14, 8)</f>
        <v>1.8235294117647058</v>
      </c>
      <c r="P14">
        <f>VLOOKUP(C14, Averages!$A$1:$I$14, 9)</f>
        <v>0</v>
      </c>
      <c r="Q14">
        <f>VLOOKUP(C14, Averages!$A$1:$I$14, 2)</f>
        <v>3.6470588235294117</v>
      </c>
      <c r="R14">
        <f>VLOOKUP(C14, Averages!$A$1:$I$14, 3)</f>
        <v>2.7647058823529411</v>
      </c>
      <c r="S14">
        <f>VLOOKUP(C14, Averages!$A$1:$I$14, 4)</f>
        <v>1.7647058823529411</v>
      </c>
      <c r="T14">
        <f>VLOOKUP(C14, Averages!$A$1:$I$14, 5)</f>
        <v>0</v>
      </c>
    </row>
    <row r="15" spans="1:20" x14ac:dyDescent="0.3">
      <c r="A15" s="1">
        <v>13</v>
      </c>
      <c r="B15">
        <v>16</v>
      </c>
      <c r="C15" t="s">
        <v>43</v>
      </c>
      <c r="D15" t="s">
        <v>43</v>
      </c>
      <c r="E15">
        <v>8</v>
      </c>
      <c r="F15">
        <v>8</v>
      </c>
      <c r="G15">
        <v>0</v>
      </c>
      <c r="H15">
        <v>0</v>
      </c>
      <c r="I15">
        <v>2</v>
      </c>
      <c r="J15">
        <v>1</v>
      </c>
      <c r="K15">
        <v>0</v>
      </c>
      <c r="L15">
        <v>0</v>
      </c>
      <c r="M15">
        <f>VLOOKUP(C15, Averages!$A$1:$I$14, 6)</f>
        <v>7</v>
      </c>
      <c r="N15">
        <f>VLOOKUP(C15, Averages!$A$1:$I$14, 7)</f>
        <v>5.0625</v>
      </c>
      <c r="O15">
        <f>VLOOKUP(C15, Averages!$A$1:$I$14, 8)</f>
        <v>0.625</v>
      </c>
      <c r="P15">
        <f>VLOOKUP(C15, Averages!$A$1:$I$14, 9)</f>
        <v>0</v>
      </c>
      <c r="Q15">
        <f>VLOOKUP(C15, Averages!$A$1:$I$14, 2)</f>
        <v>2.9375</v>
      </c>
      <c r="R15">
        <f>VLOOKUP(C15, Averages!$A$1:$I$14, 3)</f>
        <v>1.125</v>
      </c>
      <c r="S15">
        <f>VLOOKUP(C15, Averages!$A$1:$I$14, 4)</f>
        <v>0.5625</v>
      </c>
      <c r="T15">
        <f>VLOOKUP(C15, Averages!$A$1:$I$14, 5)</f>
        <v>0</v>
      </c>
    </row>
    <row r="16" spans="1:20" x14ac:dyDescent="0.3">
      <c r="A16" s="1">
        <v>14</v>
      </c>
      <c r="B16">
        <v>17</v>
      </c>
      <c r="C16" t="s">
        <v>37</v>
      </c>
      <c r="D16" t="s">
        <v>41</v>
      </c>
      <c r="E16">
        <v>5</v>
      </c>
      <c r="F16">
        <v>4</v>
      </c>
      <c r="G16">
        <v>2</v>
      </c>
      <c r="H16">
        <v>0</v>
      </c>
      <c r="I16">
        <v>5</v>
      </c>
      <c r="J16">
        <v>3</v>
      </c>
      <c r="K16">
        <v>1</v>
      </c>
      <c r="L16">
        <v>0</v>
      </c>
      <c r="M16">
        <f>VLOOKUP(C16, Averages!$A$1:$I$14, 6)</f>
        <v>3.5</v>
      </c>
      <c r="N16">
        <f>VLOOKUP(C16, Averages!$A$1:$I$14, 7)</f>
        <v>2.375</v>
      </c>
      <c r="O16">
        <f>VLOOKUP(C16, Averages!$A$1:$I$14, 8)</f>
        <v>0.8125</v>
      </c>
      <c r="P16">
        <f>VLOOKUP(C16, Averages!$A$1:$I$14, 9)</f>
        <v>0</v>
      </c>
      <c r="Q16">
        <f>VLOOKUP(C16, Averages!$A$1:$I$14, 2)</f>
        <v>3.5625</v>
      </c>
      <c r="R16">
        <f>VLOOKUP(C16, Averages!$A$1:$I$14, 3)</f>
        <v>2.5625</v>
      </c>
      <c r="S16">
        <f>VLOOKUP(C16, Averages!$A$1:$I$14, 4)</f>
        <v>1.1875</v>
      </c>
      <c r="T16">
        <f>VLOOKUP(C16, Averages!$A$1:$I$14, 5)</f>
        <v>0</v>
      </c>
    </row>
    <row r="17" spans="1:20" x14ac:dyDescent="0.3">
      <c r="A17" s="1">
        <v>15</v>
      </c>
      <c r="B17">
        <v>18</v>
      </c>
      <c r="C17" t="s">
        <v>44</v>
      </c>
      <c r="D17" t="s">
        <v>36</v>
      </c>
      <c r="E17">
        <v>3</v>
      </c>
      <c r="F17">
        <v>3</v>
      </c>
      <c r="G17">
        <v>2</v>
      </c>
      <c r="H17">
        <v>0</v>
      </c>
      <c r="I17">
        <v>4</v>
      </c>
      <c r="J17">
        <v>3</v>
      </c>
      <c r="K17">
        <v>3</v>
      </c>
      <c r="L17">
        <v>0</v>
      </c>
      <c r="M17">
        <f>VLOOKUP(C17, Averages!$A$1:$I$14, 6)</f>
        <v>2.9444444444444446</v>
      </c>
      <c r="N17">
        <f>VLOOKUP(C17, Averages!$A$1:$I$14, 7)</f>
        <v>2.1666666666666665</v>
      </c>
      <c r="O17">
        <f>VLOOKUP(C17, Averages!$A$1:$I$14, 8)</f>
        <v>1.0555555555555556</v>
      </c>
      <c r="P17">
        <f>VLOOKUP(C17, Averages!$A$1:$I$14, 9)</f>
        <v>0</v>
      </c>
      <c r="Q17">
        <f>VLOOKUP(C17, Averages!$A$1:$I$14, 2)</f>
        <v>3.5555555555555554</v>
      </c>
      <c r="R17">
        <f>VLOOKUP(C17, Averages!$A$1:$I$14, 3)</f>
        <v>2.8333333333333335</v>
      </c>
      <c r="S17">
        <f>VLOOKUP(C17, Averages!$A$1:$I$14, 4)</f>
        <v>1.8888888888888888</v>
      </c>
      <c r="T17">
        <f>VLOOKUP(C17, Averages!$A$1:$I$14, 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8"/>
  <sheetViews>
    <sheetView workbookViewId="0">
      <selection activeCell="M2" sqref="M2:T18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 t="s">
        <v>11</v>
      </c>
      <c r="C2" t="s">
        <v>29</v>
      </c>
      <c r="D2" t="s">
        <v>39</v>
      </c>
      <c r="E2">
        <v>3</v>
      </c>
      <c r="F2">
        <v>3</v>
      </c>
      <c r="G2">
        <v>1</v>
      </c>
      <c r="H2">
        <v>0</v>
      </c>
      <c r="I2">
        <v>2</v>
      </c>
      <c r="J2">
        <v>0</v>
      </c>
      <c r="K2">
        <v>1</v>
      </c>
      <c r="L2">
        <v>0</v>
      </c>
      <c r="M2">
        <f>VLOOKUP(C2, Averages!$A$1:$I$14, 6)</f>
        <v>4.5</v>
      </c>
      <c r="N2">
        <f>VLOOKUP(C2, Averages!$A$1:$I$14, 7)</f>
        <v>3.3125</v>
      </c>
      <c r="O2">
        <f>VLOOKUP(C2, Averages!$A$1:$I$14, 8)</f>
        <v>1.0625</v>
      </c>
      <c r="P2">
        <f>VLOOKUP(C2, Averages!$A$1:$I$14, 9)</f>
        <v>0</v>
      </c>
      <c r="Q2">
        <f>VLOOKUP(C2, Averages!$A$1:$I$14, 2)</f>
        <v>3.125</v>
      </c>
      <c r="R2">
        <f>VLOOKUP(C2, Averages!$A$1:$I$14, 3)</f>
        <v>1.875</v>
      </c>
      <c r="S2">
        <f>VLOOKUP(C2, Averages!$A$1:$I$14, 4)</f>
        <v>1</v>
      </c>
      <c r="T2">
        <f>VLOOKUP(C2, Averages!$A$1:$I$14, 5)</f>
        <v>0</v>
      </c>
    </row>
    <row r="3" spans="1:20" x14ac:dyDescent="0.3">
      <c r="A3" s="1">
        <v>1</v>
      </c>
      <c r="B3" t="s">
        <v>13</v>
      </c>
      <c r="C3" t="s">
        <v>28</v>
      </c>
      <c r="D3" t="s">
        <v>40</v>
      </c>
      <c r="E3">
        <v>7</v>
      </c>
      <c r="F3">
        <v>3</v>
      </c>
      <c r="G3">
        <v>0</v>
      </c>
      <c r="H3">
        <v>0</v>
      </c>
      <c r="I3">
        <v>3</v>
      </c>
      <c r="J3">
        <v>2</v>
      </c>
      <c r="K3">
        <v>2</v>
      </c>
      <c r="L3">
        <v>0</v>
      </c>
      <c r="M3">
        <f>VLOOKUP(C3, Averages!$A$1:$I$14, 6)</f>
        <v>5.3125</v>
      </c>
      <c r="N3">
        <f>VLOOKUP(C3, Averages!$A$1:$I$14, 7)</f>
        <v>4.0625</v>
      </c>
      <c r="O3">
        <f>VLOOKUP(C3, Averages!$A$1:$I$14, 8)</f>
        <v>0.75</v>
      </c>
      <c r="P3">
        <f>VLOOKUP(C3, Averages!$A$1:$I$14, 9)</f>
        <v>0</v>
      </c>
      <c r="Q3">
        <f>VLOOKUP(C3, Averages!$A$1:$I$14, 2)</f>
        <v>4.0625</v>
      </c>
      <c r="R3">
        <f>VLOOKUP(C3, Averages!$A$1:$I$14, 3)</f>
        <v>2.4375</v>
      </c>
      <c r="S3">
        <f>VLOOKUP(C3, Averages!$A$1:$I$14, 4)</f>
        <v>0.3125</v>
      </c>
      <c r="T3">
        <f>VLOOKUP(C3, Averages!$A$1:$I$14, 5)</f>
        <v>0</v>
      </c>
    </row>
    <row r="4" spans="1:20" x14ac:dyDescent="0.3">
      <c r="A4" s="1">
        <v>2</v>
      </c>
      <c r="B4" t="s">
        <v>45</v>
      </c>
      <c r="C4" t="s">
        <v>36</v>
      </c>
      <c r="D4" t="s">
        <v>36</v>
      </c>
      <c r="E4">
        <v>2</v>
      </c>
      <c r="F4">
        <v>1</v>
      </c>
      <c r="G4">
        <v>1</v>
      </c>
      <c r="H4">
        <v>0</v>
      </c>
      <c r="I4">
        <v>3</v>
      </c>
      <c r="J4">
        <v>2</v>
      </c>
      <c r="K4">
        <v>0</v>
      </c>
      <c r="L4">
        <v>0</v>
      </c>
      <c r="M4">
        <f>VLOOKUP(C4, Averages!$A$1:$I$14, 6)</f>
        <v>2.25</v>
      </c>
      <c r="N4">
        <f>VLOOKUP(C4, Averages!$A$1:$I$14, 7)</f>
        <v>1.3125</v>
      </c>
      <c r="O4">
        <f>VLOOKUP(C4, Averages!$A$1:$I$14, 8)</f>
        <v>1.3125</v>
      </c>
      <c r="P4">
        <f>VLOOKUP(C4, Averages!$A$1:$I$14, 9)</f>
        <v>0</v>
      </c>
      <c r="Q4">
        <f>VLOOKUP(C4, Averages!$A$1:$I$14, 2)</f>
        <v>3.8125</v>
      </c>
      <c r="R4">
        <f>VLOOKUP(C4, Averages!$A$1:$I$14, 3)</f>
        <v>3</v>
      </c>
      <c r="S4">
        <f>VLOOKUP(C4, Averages!$A$1:$I$14, 4)</f>
        <v>0.875</v>
      </c>
      <c r="T4">
        <f>VLOOKUP(C4, Averages!$A$1:$I$14, 5)</f>
        <v>0</v>
      </c>
    </row>
    <row r="5" spans="1:20" x14ac:dyDescent="0.3">
      <c r="A5" s="1">
        <v>3</v>
      </c>
      <c r="B5" t="s">
        <v>14</v>
      </c>
      <c r="C5" t="s">
        <v>30</v>
      </c>
      <c r="D5" t="s">
        <v>42</v>
      </c>
      <c r="E5">
        <v>5</v>
      </c>
      <c r="F5">
        <v>5</v>
      </c>
      <c r="G5">
        <v>1</v>
      </c>
      <c r="H5">
        <v>0</v>
      </c>
      <c r="I5">
        <v>4</v>
      </c>
      <c r="J5">
        <v>3</v>
      </c>
      <c r="K5">
        <v>1</v>
      </c>
      <c r="L5">
        <v>0</v>
      </c>
      <c r="M5">
        <f>VLOOKUP(C5, Averages!$A$1:$I$14, 6)</f>
        <v>3.2777777777777777</v>
      </c>
      <c r="N5">
        <f>VLOOKUP(C5, Averages!$A$1:$I$14, 7)</f>
        <v>2.7777777777777777</v>
      </c>
      <c r="O5">
        <f>VLOOKUP(C5, Averages!$A$1:$I$14, 8)</f>
        <v>0.88888888888888884</v>
      </c>
      <c r="P5">
        <f>VLOOKUP(C5, Averages!$A$1:$I$14, 9)</f>
        <v>0</v>
      </c>
      <c r="Q5">
        <f>VLOOKUP(C5, Averages!$A$1:$I$14, 2)</f>
        <v>3.7777777777777777</v>
      </c>
      <c r="R5">
        <f>VLOOKUP(C5, Averages!$A$1:$I$14, 3)</f>
        <v>2.5555555555555554</v>
      </c>
      <c r="S5">
        <f>VLOOKUP(C5, Averages!$A$1:$I$14, 4)</f>
        <v>0.94444444444444442</v>
      </c>
      <c r="T5">
        <f>VLOOKUP(C5, Averages!$A$1:$I$14, 5)</f>
        <v>0</v>
      </c>
    </row>
    <row r="6" spans="1:20" x14ac:dyDescent="0.3">
      <c r="A6" s="1">
        <v>4</v>
      </c>
      <c r="B6" t="s">
        <v>15</v>
      </c>
      <c r="C6" t="s">
        <v>34</v>
      </c>
      <c r="D6" t="s">
        <v>33</v>
      </c>
      <c r="E6">
        <v>3</v>
      </c>
      <c r="F6">
        <v>3</v>
      </c>
      <c r="G6">
        <v>0</v>
      </c>
      <c r="H6">
        <v>0</v>
      </c>
      <c r="I6">
        <v>2</v>
      </c>
      <c r="J6">
        <v>1</v>
      </c>
      <c r="K6">
        <v>1</v>
      </c>
      <c r="L6">
        <v>0</v>
      </c>
      <c r="M6">
        <f>VLOOKUP(C6, Averages!$A$1:$I$14, 6)</f>
        <v>3.5</v>
      </c>
      <c r="N6">
        <f>VLOOKUP(C6, Averages!$A$1:$I$14, 7)</f>
        <v>2.125</v>
      </c>
      <c r="O6">
        <f>VLOOKUP(C6, Averages!$A$1:$I$14, 8)</f>
        <v>0.8125</v>
      </c>
      <c r="P6">
        <f>VLOOKUP(C6, Averages!$A$1:$I$14, 9)</f>
        <v>0</v>
      </c>
      <c r="Q6">
        <f>VLOOKUP(C6, Averages!$A$1:$I$14, 2)</f>
        <v>3.3125</v>
      </c>
      <c r="R6">
        <f>VLOOKUP(C6, Averages!$A$1:$I$14, 3)</f>
        <v>2.3125</v>
      </c>
      <c r="S6">
        <f>VLOOKUP(C6, Averages!$A$1:$I$14, 4)</f>
        <v>1.5625</v>
      </c>
      <c r="T6">
        <f>VLOOKUP(C6, Averages!$A$1:$I$14, 5)</f>
        <v>0</v>
      </c>
    </row>
    <row r="7" spans="1:20" x14ac:dyDescent="0.3">
      <c r="A7" s="1">
        <v>5</v>
      </c>
      <c r="B7" t="s">
        <v>16</v>
      </c>
      <c r="C7" t="s">
        <v>32</v>
      </c>
      <c r="D7" t="s">
        <v>32</v>
      </c>
      <c r="E7">
        <v>3</v>
      </c>
      <c r="F7">
        <v>2</v>
      </c>
      <c r="G7">
        <v>2</v>
      </c>
      <c r="H7">
        <v>0</v>
      </c>
      <c r="I7">
        <v>2</v>
      </c>
      <c r="J7">
        <v>2</v>
      </c>
      <c r="K7">
        <v>1</v>
      </c>
      <c r="L7">
        <v>0</v>
      </c>
      <c r="M7">
        <f>VLOOKUP(C7, Averages!$A$1:$I$14, 6)</f>
        <v>1.6875</v>
      </c>
      <c r="N7">
        <f>VLOOKUP(C7, Averages!$A$1:$I$14, 7)</f>
        <v>1.0625</v>
      </c>
      <c r="O7">
        <f>VLOOKUP(C7, Averages!$A$1:$I$14, 8)</f>
        <v>1.25</v>
      </c>
      <c r="P7">
        <f>VLOOKUP(C7, Averages!$A$1:$I$14, 9)</f>
        <v>0</v>
      </c>
      <c r="Q7">
        <f>VLOOKUP(C7, Averages!$A$1:$I$14, 2)</f>
        <v>4</v>
      </c>
      <c r="R7">
        <f>VLOOKUP(C7, Averages!$A$1:$I$14, 3)</f>
        <v>3.0625</v>
      </c>
      <c r="S7">
        <f>VLOOKUP(C7, Averages!$A$1:$I$14, 4)</f>
        <v>1.1875</v>
      </c>
      <c r="T7">
        <f>VLOOKUP(C7, Averages!$A$1:$I$14, 5)</f>
        <v>0</v>
      </c>
    </row>
    <row r="8" spans="1:20" x14ac:dyDescent="0.3">
      <c r="A8" s="1">
        <v>6</v>
      </c>
      <c r="B8" t="s">
        <v>17</v>
      </c>
      <c r="C8" t="s">
        <v>38</v>
      </c>
      <c r="D8" t="s">
        <v>38</v>
      </c>
      <c r="E8">
        <v>5</v>
      </c>
      <c r="F8">
        <v>5</v>
      </c>
      <c r="G8">
        <v>2</v>
      </c>
      <c r="H8">
        <v>0</v>
      </c>
      <c r="I8">
        <v>4</v>
      </c>
      <c r="J8">
        <v>2</v>
      </c>
      <c r="K8">
        <v>1</v>
      </c>
      <c r="L8">
        <v>0</v>
      </c>
      <c r="M8">
        <f>VLOOKUP(C8, Averages!$A$1:$I$14, 6)</f>
        <v>2.6470588235294117</v>
      </c>
      <c r="N8">
        <f>VLOOKUP(C8, Averages!$A$1:$I$14, 7)</f>
        <v>1.9411764705882353</v>
      </c>
      <c r="O8">
        <f>VLOOKUP(C8, Averages!$A$1:$I$14, 8)</f>
        <v>1.4705882352941178</v>
      </c>
      <c r="P8">
        <f>VLOOKUP(C8, Averages!$A$1:$I$14, 9)</f>
        <v>0</v>
      </c>
      <c r="Q8">
        <f>VLOOKUP(C8, Averages!$A$1:$I$14, 2)</f>
        <v>3.8235294117647061</v>
      </c>
      <c r="R8">
        <f>VLOOKUP(C8, Averages!$A$1:$I$14, 3)</f>
        <v>2.8235294117647061</v>
      </c>
      <c r="S8">
        <f>VLOOKUP(C8, Averages!$A$1:$I$14, 4)</f>
        <v>1.2352941176470589</v>
      </c>
      <c r="T8">
        <f>VLOOKUP(C8, Averages!$A$1:$I$14, 5)</f>
        <v>0</v>
      </c>
    </row>
    <row r="9" spans="1:20" x14ac:dyDescent="0.3">
      <c r="A9" s="1">
        <v>7</v>
      </c>
      <c r="B9" t="s">
        <v>18</v>
      </c>
      <c r="C9" t="s">
        <v>29</v>
      </c>
      <c r="D9" t="s">
        <v>33</v>
      </c>
      <c r="E9">
        <v>5</v>
      </c>
      <c r="F9">
        <v>4</v>
      </c>
      <c r="G9">
        <v>0</v>
      </c>
      <c r="H9">
        <v>0</v>
      </c>
      <c r="I9">
        <v>4</v>
      </c>
      <c r="J9">
        <v>3</v>
      </c>
      <c r="K9">
        <v>1</v>
      </c>
      <c r="L9">
        <v>0</v>
      </c>
      <c r="M9">
        <f>VLOOKUP(C9, Averages!$A$1:$I$14, 6)</f>
        <v>4.5</v>
      </c>
      <c r="N9">
        <f>VLOOKUP(C9, Averages!$A$1:$I$14, 7)</f>
        <v>3.3125</v>
      </c>
      <c r="O9">
        <f>VLOOKUP(C9, Averages!$A$1:$I$14, 8)</f>
        <v>1.0625</v>
      </c>
      <c r="P9">
        <f>VLOOKUP(C9, Averages!$A$1:$I$14, 9)</f>
        <v>0</v>
      </c>
      <c r="Q9">
        <f>VLOOKUP(C9, Averages!$A$1:$I$14, 2)</f>
        <v>3.125</v>
      </c>
      <c r="R9">
        <f>VLOOKUP(C9, Averages!$A$1:$I$14, 3)</f>
        <v>1.875</v>
      </c>
      <c r="S9">
        <f>VLOOKUP(C9, Averages!$A$1:$I$14, 4)</f>
        <v>1</v>
      </c>
      <c r="T9">
        <f>VLOOKUP(C9, Averages!$A$1:$I$14, 5)</f>
        <v>0</v>
      </c>
    </row>
    <row r="10" spans="1:20" x14ac:dyDescent="0.3">
      <c r="A10" s="1">
        <v>8</v>
      </c>
      <c r="B10" t="s">
        <v>19</v>
      </c>
      <c r="C10" t="s">
        <v>44</v>
      </c>
      <c r="D10" t="s">
        <v>33</v>
      </c>
      <c r="E10">
        <v>3</v>
      </c>
      <c r="F10">
        <v>3</v>
      </c>
      <c r="G10">
        <v>1</v>
      </c>
      <c r="H10">
        <v>0</v>
      </c>
      <c r="I10">
        <v>3</v>
      </c>
      <c r="J10">
        <v>2</v>
      </c>
      <c r="K10">
        <v>1</v>
      </c>
      <c r="L10">
        <v>0</v>
      </c>
      <c r="M10">
        <f>VLOOKUP(C10, Averages!$A$1:$I$14, 6)</f>
        <v>2.9444444444444446</v>
      </c>
      <c r="N10">
        <f>VLOOKUP(C10, Averages!$A$1:$I$14, 7)</f>
        <v>2.1666666666666665</v>
      </c>
      <c r="O10">
        <f>VLOOKUP(C10, Averages!$A$1:$I$14, 8)</f>
        <v>1.0555555555555556</v>
      </c>
      <c r="P10">
        <f>VLOOKUP(C10, Averages!$A$1:$I$14, 9)</f>
        <v>0</v>
      </c>
      <c r="Q10">
        <f>VLOOKUP(C10, Averages!$A$1:$I$14, 2)</f>
        <v>3.5555555555555554</v>
      </c>
      <c r="R10">
        <f>VLOOKUP(C10, Averages!$A$1:$I$14, 3)</f>
        <v>2.8333333333333335</v>
      </c>
      <c r="S10">
        <f>VLOOKUP(C10, Averages!$A$1:$I$14, 4)</f>
        <v>1.8888888888888888</v>
      </c>
      <c r="T10">
        <f>VLOOKUP(C10, Averages!$A$1:$I$14, 5)</f>
        <v>0</v>
      </c>
    </row>
    <row r="11" spans="1:20" x14ac:dyDescent="0.3">
      <c r="A11" s="1">
        <v>9</v>
      </c>
      <c r="B11" t="s">
        <v>20</v>
      </c>
      <c r="C11" t="s">
        <v>30</v>
      </c>
      <c r="D11" t="s">
        <v>42</v>
      </c>
      <c r="E11">
        <v>4</v>
      </c>
      <c r="F11">
        <v>3</v>
      </c>
      <c r="G11">
        <v>1</v>
      </c>
      <c r="H11">
        <v>0</v>
      </c>
      <c r="I11">
        <v>4</v>
      </c>
      <c r="J11">
        <v>3</v>
      </c>
      <c r="K11">
        <v>0</v>
      </c>
      <c r="L11">
        <v>0</v>
      </c>
      <c r="M11">
        <f>VLOOKUP(C11, Averages!$A$1:$I$14, 6)</f>
        <v>3.2777777777777777</v>
      </c>
      <c r="N11">
        <f>VLOOKUP(C11, Averages!$A$1:$I$14, 7)</f>
        <v>2.7777777777777777</v>
      </c>
      <c r="O11">
        <f>VLOOKUP(C11, Averages!$A$1:$I$14, 8)</f>
        <v>0.88888888888888884</v>
      </c>
      <c r="P11">
        <f>VLOOKUP(C11, Averages!$A$1:$I$14, 9)</f>
        <v>0</v>
      </c>
      <c r="Q11">
        <f>VLOOKUP(C11, Averages!$A$1:$I$14, 2)</f>
        <v>3.7777777777777777</v>
      </c>
      <c r="R11">
        <f>VLOOKUP(C11, Averages!$A$1:$I$14, 3)</f>
        <v>2.5555555555555554</v>
      </c>
      <c r="S11">
        <f>VLOOKUP(C11, Averages!$A$1:$I$14, 4)</f>
        <v>0.94444444444444442</v>
      </c>
      <c r="T11">
        <f>VLOOKUP(C11, Averages!$A$1:$I$14, 5)</f>
        <v>0</v>
      </c>
    </row>
    <row r="12" spans="1:20" x14ac:dyDescent="0.3">
      <c r="A12" s="1">
        <v>10</v>
      </c>
      <c r="B12" t="s">
        <v>21</v>
      </c>
      <c r="C12" t="s">
        <v>37</v>
      </c>
      <c r="D12" t="s">
        <v>33</v>
      </c>
      <c r="E12">
        <v>5</v>
      </c>
      <c r="F12">
        <v>4</v>
      </c>
      <c r="G12">
        <v>0</v>
      </c>
      <c r="H12">
        <v>0</v>
      </c>
      <c r="I12">
        <v>2</v>
      </c>
      <c r="J12">
        <v>2</v>
      </c>
      <c r="K12">
        <v>1</v>
      </c>
      <c r="L12">
        <v>0</v>
      </c>
      <c r="M12">
        <f>VLOOKUP(C12, Averages!$A$1:$I$14, 6)</f>
        <v>3.5</v>
      </c>
      <c r="N12">
        <f>VLOOKUP(C12, Averages!$A$1:$I$14, 7)</f>
        <v>2.375</v>
      </c>
      <c r="O12">
        <f>VLOOKUP(C12, Averages!$A$1:$I$14, 8)</f>
        <v>0.8125</v>
      </c>
      <c r="P12">
        <f>VLOOKUP(C12, Averages!$A$1:$I$14, 9)</f>
        <v>0</v>
      </c>
      <c r="Q12">
        <f>VLOOKUP(C12, Averages!$A$1:$I$14, 2)</f>
        <v>3.5625</v>
      </c>
      <c r="R12">
        <f>VLOOKUP(C12, Averages!$A$1:$I$14, 3)</f>
        <v>2.5625</v>
      </c>
      <c r="S12">
        <f>VLOOKUP(C12, Averages!$A$1:$I$14, 4)</f>
        <v>1.1875</v>
      </c>
      <c r="T12">
        <f>VLOOKUP(C12, Averages!$A$1:$I$14, 5)</f>
        <v>0</v>
      </c>
    </row>
    <row r="13" spans="1:20" x14ac:dyDescent="0.3">
      <c r="A13" s="1">
        <v>11</v>
      </c>
      <c r="B13" t="s">
        <v>22</v>
      </c>
      <c r="C13" t="s">
        <v>28</v>
      </c>
      <c r="D13" t="s">
        <v>33</v>
      </c>
      <c r="E13">
        <v>4</v>
      </c>
      <c r="F13">
        <v>3</v>
      </c>
      <c r="G13">
        <v>0</v>
      </c>
      <c r="H13">
        <v>0</v>
      </c>
      <c r="I13">
        <v>3</v>
      </c>
      <c r="J13">
        <v>1</v>
      </c>
      <c r="K13">
        <v>1</v>
      </c>
      <c r="L13">
        <v>0</v>
      </c>
      <c r="M13">
        <f>VLOOKUP(C13, Averages!$A$1:$I$14, 6)</f>
        <v>5.3125</v>
      </c>
      <c r="N13">
        <f>VLOOKUP(C13, Averages!$A$1:$I$14, 7)</f>
        <v>4.0625</v>
      </c>
      <c r="O13">
        <f>VLOOKUP(C13, Averages!$A$1:$I$14, 8)</f>
        <v>0.75</v>
      </c>
      <c r="P13">
        <f>VLOOKUP(C13, Averages!$A$1:$I$14, 9)</f>
        <v>0</v>
      </c>
      <c r="Q13">
        <f>VLOOKUP(C13, Averages!$A$1:$I$14, 2)</f>
        <v>4.0625</v>
      </c>
      <c r="R13">
        <f>VLOOKUP(C13, Averages!$A$1:$I$14, 3)</f>
        <v>2.4375</v>
      </c>
      <c r="S13">
        <f>VLOOKUP(C13, Averages!$A$1:$I$14, 4)</f>
        <v>0.3125</v>
      </c>
      <c r="T13">
        <f>VLOOKUP(C13, Averages!$A$1:$I$14, 5)</f>
        <v>0</v>
      </c>
    </row>
    <row r="14" spans="1:20" x14ac:dyDescent="0.3">
      <c r="A14" s="1">
        <v>12</v>
      </c>
      <c r="B14" t="s">
        <v>23</v>
      </c>
      <c r="C14" t="s">
        <v>38</v>
      </c>
      <c r="D14" t="s">
        <v>33</v>
      </c>
      <c r="E14">
        <v>2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f>VLOOKUP(C14, Averages!$A$1:$I$14, 6)</f>
        <v>2.6470588235294117</v>
      </c>
      <c r="N14">
        <f>VLOOKUP(C14, Averages!$A$1:$I$14, 7)</f>
        <v>1.9411764705882353</v>
      </c>
      <c r="O14">
        <f>VLOOKUP(C14, Averages!$A$1:$I$14, 8)</f>
        <v>1.4705882352941178</v>
      </c>
      <c r="P14">
        <f>VLOOKUP(C14, Averages!$A$1:$I$14, 9)</f>
        <v>0</v>
      </c>
      <c r="Q14">
        <f>VLOOKUP(C14, Averages!$A$1:$I$14, 2)</f>
        <v>3.8235294117647061</v>
      </c>
      <c r="R14">
        <f>VLOOKUP(C14, Averages!$A$1:$I$14, 3)</f>
        <v>2.8235294117647061</v>
      </c>
      <c r="S14">
        <f>VLOOKUP(C14, Averages!$A$1:$I$14, 4)</f>
        <v>1.2352941176470589</v>
      </c>
      <c r="T14">
        <f>VLOOKUP(C14, Averages!$A$1:$I$14, 5)</f>
        <v>0</v>
      </c>
    </row>
    <row r="15" spans="1:20" x14ac:dyDescent="0.3">
      <c r="A15" s="1">
        <v>13</v>
      </c>
      <c r="B15" t="s">
        <v>24</v>
      </c>
      <c r="C15" t="s">
        <v>34</v>
      </c>
      <c r="D15" t="s">
        <v>34</v>
      </c>
      <c r="E15">
        <v>2</v>
      </c>
      <c r="F15">
        <v>1</v>
      </c>
      <c r="G15">
        <v>2</v>
      </c>
      <c r="H15">
        <v>0</v>
      </c>
      <c r="I15">
        <v>4</v>
      </c>
      <c r="J15">
        <v>2</v>
      </c>
      <c r="K15">
        <v>3</v>
      </c>
      <c r="L15">
        <v>0</v>
      </c>
      <c r="M15">
        <f>VLOOKUP(C15, Averages!$A$1:$I$14, 6)</f>
        <v>3.5</v>
      </c>
      <c r="N15">
        <f>VLOOKUP(C15, Averages!$A$1:$I$14, 7)</f>
        <v>2.125</v>
      </c>
      <c r="O15">
        <f>VLOOKUP(C15, Averages!$A$1:$I$14, 8)</f>
        <v>0.8125</v>
      </c>
      <c r="P15">
        <f>VLOOKUP(C15, Averages!$A$1:$I$14, 9)</f>
        <v>0</v>
      </c>
      <c r="Q15">
        <f>VLOOKUP(C15, Averages!$A$1:$I$14, 2)</f>
        <v>3.3125</v>
      </c>
      <c r="R15">
        <f>VLOOKUP(C15, Averages!$A$1:$I$14, 3)</f>
        <v>2.3125</v>
      </c>
      <c r="S15">
        <f>VLOOKUP(C15, Averages!$A$1:$I$14, 4)</f>
        <v>1.5625</v>
      </c>
      <c r="T15">
        <f>VLOOKUP(C15, Averages!$A$1:$I$14, 5)</f>
        <v>0</v>
      </c>
    </row>
    <row r="16" spans="1:20" x14ac:dyDescent="0.3">
      <c r="A16" s="1">
        <v>14</v>
      </c>
      <c r="B16" t="s">
        <v>25</v>
      </c>
      <c r="C16" t="s">
        <v>29</v>
      </c>
      <c r="D16" t="s">
        <v>33</v>
      </c>
      <c r="E16">
        <v>8</v>
      </c>
      <c r="F16">
        <v>7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f>VLOOKUP(C16, Averages!$A$1:$I$14, 6)</f>
        <v>4.5</v>
      </c>
      <c r="N16">
        <f>VLOOKUP(C16, Averages!$A$1:$I$14, 7)</f>
        <v>3.3125</v>
      </c>
      <c r="O16">
        <f>VLOOKUP(C16, Averages!$A$1:$I$14, 8)</f>
        <v>1.0625</v>
      </c>
      <c r="P16">
        <f>VLOOKUP(C16, Averages!$A$1:$I$14, 9)</f>
        <v>0</v>
      </c>
      <c r="Q16">
        <f>VLOOKUP(C16, Averages!$A$1:$I$14, 2)</f>
        <v>3.125</v>
      </c>
      <c r="R16">
        <f>VLOOKUP(C16, Averages!$A$1:$I$14, 3)</f>
        <v>1.875</v>
      </c>
      <c r="S16">
        <f>VLOOKUP(C16, Averages!$A$1:$I$14, 4)</f>
        <v>1</v>
      </c>
      <c r="T16">
        <f>VLOOKUP(C16, Averages!$A$1:$I$14, 5)</f>
        <v>0</v>
      </c>
    </row>
    <row r="17" spans="1:20" x14ac:dyDescent="0.3">
      <c r="A17" s="1">
        <v>15</v>
      </c>
      <c r="B17" t="s">
        <v>26</v>
      </c>
      <c r="C17" t="s">
        <v>30</v>
      </c>
      <c r="D17" t="s">
        <v>33</v>
      </c>
      <c r="E17">
        <v>2</v>
      </c>
      <c r="F17">
        <v>2</v>
      </c>
      <c r="G17">
        <v>0</v>
      </c>
      <c r="H17">
        <v>0</v>
      </c>
      <c r="I17">
        <v>3</v>
      </c>
      <c r="J17">
        <v>3</v>
      </c>
      <c r="K17">
        <v>0</v>
      </c>
      <c r="L17">
        <v>0</v>
      </c>
      <c r="M17">
        <f>VLOOKUP(C17, Averages!$A$1:$I$14, 6)</f>
        <v>3.2777777777777777</v>
      </c>
      <c r="N17">
        <f>VLOOKUP(C17, Averages!$A$1:$I$14, 7)</f>
        <v>2.7777777777777777</v>
      </c>
      <c r="O17">
        <f>VLOOKUP(C17, Averages!$A$1:$I$14, 8)</f>
        <v>0.88888888888888884</v>
      </c>
      <c r="P17">
        <f>VLOOKUP(C17, Averages!$A$1:$I$14, 9)</f>
        <v>0</v>
      </c>
      <c r="Q17">
        <f>VLOOKUP(C17, Averages!$A$1:$I$14, 2)</f>
        <v>3.7777777777777777</v>
      </c>
      <c r="R17">
        <f>VLOOKUP(C17, Averages!$A$1:$I$14, 3)</f>
        <v>2.5555555555555554</v>
      </c>
      <c r="S17">
        <f>VLOOKUP(C17, Averages!$A$1:$I$14, 4)</f>
        <v>0.94444444444444442</v>
      </c>
      <c r="T17">
        <f>VLOOKUP(C17, Averages!$A$1:$I$14, 5)</f>
        <v>0</v>
      </c>
    </row>
    <row r="18" spans="1:20" x14ac:dyDescent="0.3">
      <c r="A18" s="1">
        <v>16</v>
      </c>
      <c r="B18" t="s">
        <v>47</v>
      </c>
      <c r="C18" t="s">
        <v>30</v>
      </c>
      <c r="D18" t="s">
        <v>33</v>
      </c>
      <c r="E18">
        <v>1</v>
      </c>
      <c r="F18">
        <v>1</v>
      </c>
      <c r="G18">
        <v>3</v>
      </c>
      <c r="H18">
        <v>0</v>
      </c>
      <c r="I18">
        <v>3</v>
      </c>
      <c r="J18">
        <v>3</v>
      </c>
      <c r="K18">
        <v>1</v>
      </c>
      <c r="L18">
        <v>0</v>
      </c>
      <c r="M18">
        <f>VLOOKUP(C18, Averages!$A$1:$I$14, 6)</f>
        <v>3.2777777777777777</v>
      </c>
      <c r="N18">
        <f>VLOOKUP(C18, Averages!$A$1:$I$14, 7)</f>
        <v>2.7777777777777777</v>
      </c>
      <c r="O18">
        <f>VLOOKUP(C18, Averages!$A$1:$I$14, 8)</f>
        <v>0.88888888888888884</v>
      </c>
      <c r="P18">
        <f>VLOOKUP(C18, Averages!$A$1:$I$14, 9)</f>
        <v>0</v>
      </c>
      <c r="Q18">
        <f>VLOOKUP(C18, Averages!$A$1:$I$14, 2)</f>
        <v>3.7777777777777777</v>
      </c>
      <c r="R18">
        <f>VLOOKUP(C18, Averages!$A$1:$I$14, 3)</f>
        <v>2.5555555555555554</v>
      </c>
      <c r="S18">
        <f>VLOOKUP(C18, Averages!$A$1:$I$14, 4)</f>
        <v>0.94444444444444442</v>
      </c>
      <c r="T18">
        <f>VLOOKUP(C18, Averages!$A$1:$I$14, 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workbookViewId="0">
      <selection activeCell="H27" sqref="H27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>
        <v>1</v>
      </c>
      <c r="C2" t="s">
        <v>33</v>
      </c>
      <c r="D2" t="s">
        <v>39</v>
      </c>
      <c r="E2">
        <v>2</v>
      </c>
      <c r="F2">
        <v>0</v>
      </c>
      <c r="G2">
        <v>1</v>
      </c>
      <c r="H2">
        <v>0</v>
      </c>
      <c r="I2">
        <v>3</v>
      </c>
      <c r="J2">
        <v>3</v>
      </c>
      <c r="K2">
        <v>1</v>
      </c>
      <c r="L2">
        <v>0</v>
      </c>
      <c r="M2">
        <f>VLOOKUP(C2, Averages!$A$1:$I$14, 6)</f>
        <v>2.8235294117647061</v>
      </c>
      <c r="N2">
        <f>VLOOKUP(C2, Averages!$A$1:$I$14, 7)</f>
        <v>1.8823529411764706</v>
      </c>
      <c r="O2">
        <f>VLOOKUP(C2, Averages!$A$1:$I$14, 8)</f>
        <v>0.94117647058823528</v>
      </c>
      <c r="P2">
        <f>VLOOKUP(C2, Averages!$A$1:$I$14, 9)</f>
        <v>0</v>
      </c>
      <c r="Q2">
        <f>VLOOKUP(C2, Averages!$A$1:$I$14, 2)</f>
        <v>3.7647058823529411</v>
      </c>
      <c r="R2">
        <f>VLOOKUP(C2, Averages!$A$1:$I$14, 3)</f>
        <v>3</v>
      </c>
      <c r="S2">
        <f>VLOOKUP(C2, Averages!$A$1:$I$14, 4)</f>
        <v>0.94117647058823528</v>
      </c>
      <c r="T2">
        <f>VLOOKUP(C2, Averages!$A$1:$I$14, 5)</f>
        <v>0</v>
      </c>
    </row>
    <row r="3" spans="1:20" x14ac:dyDescent="0.3">
      <c r="A3" s="1">
        <v>1</v>
      </c>
      <c r="B3">
        <v>2</v>
      </c>
      <c r="C3" t="s">
        <v>38</v>
      </c>
      <c r="D3" t="s">
        <v>39</v>
      </c>
      <c r="E3">
        <v>0</v>
      </c>
      <c r="F3">
        <v>0</v>
      </c>
      <c r="G3">
        <v>3</v>
      </c>
      <c r="H3">
        <v>0</v>
      </c>
      <c r="I3">
        <v>2</v>
      </c>
      <c r="J3">
        <v>2</v>
      </c>
      <c r="K3">
        <v>0</v>
      </c>
      <c r="L3">
        <v>0</v>
      </c>
      <c r="M3">
        <f>VLOOKUP(C3, Averages!$A$1:$I$14, 6)</f>
        <v>2.6470588235294117</v>
      </c>
      <c r="N3">
        <f>VLOOKUP(C3, Averages!$A$1:$I$14, 7)</f>
        <v>1.9411764705882353</v>
      </c>
      <c r="O3">
        <f>VLOOKUP(C3, Averages!$A$1:$I$14, 8)</f>
        <v>1.4705882352941178</v>
      </c>
      <c r="P3">
        <f>VLOOKUP(C3, Averages!$A$1:$I$14, 9)</f>
        <v>0</v>
      </c>
      <c r="Q3">
        <f>VLOOKUP(C3, Averages!$A$1:$I$14, 2)</f>
        <v>3.8235294117647061</v>
      </c>
      <c r="R3">
        <f>VLOOKUP(C3, Averages!$A$1:$I$14, 3)</f>
        <v>2.8235294117647061</v>
      </c>
      <c r="S3">
        <f>VLOOKUP(C3, Averages!$A$1:$I$14, 4)</f>
        <v>1.2352941176470589</v>
      </c>
      <c r="T3">
        <f>VLOOKUP(C3, Averages!$A$1:$I$14, 5)</f>
        <v>0</v>
      </c>
    </row>
    <row r="4" spans="1:20" x14ac:dyDescent="0.3">
      <c r="A4" s="1">
        <v>2</v>
      </c>
      <c r="B4">
        <v>3</v>
      </c>
      <c r="C4" t="s">
        <v>34</v>
      </c>
      <c r="D4" t="s">
        <v>39</v>
      </c>
      <c r="E4">
        <v>3</v>
      </c>
      <c r="F4">
        <v>1</v>
      </c>
      <c r="G4">
        <v>2</v>
      </c>
      <c r="H4">
        <v>0</v>
      </c>
      <c r="I4">
        <v>2</v>
      </c>
      <c r="J4">
        <v>1</v>
      </c>
      <c r="K4">
        <v>4</v>
      </c>
      <c r="L4">
        <v>0</v>
      </c>
      <c r="M4">
        <f>VLOOKUP(C4, Averages!$A$1:$I$14, 6)</f>
        <v>3.5</v>
      </c>
      <c r="N4">
        <f>VLOOKUP(C4, Averages!$A$1:$I$14, 7)</f>
        <v>2.125</v>
      </c>
      <c r="O4">
        <f>VLOOKUP(C4, Averages!$A$1:$I$14, 8)</f>
        <v>0.8125</v>
      </c>
      <c r="P4">
        <f>VLOOKUP(C4, Averages!$A$1:$I$14, 9)</f>
        <v>0</v>
      </c>
      <c r="Q4">
        <f>VLOOKUP(C4, Averages!$A$1:$I$14, 2)</f>
        <v>3.3125</v>
      </c>
      <c r="R4">
        <f>VLOOKUP(C4, Averages!$A$1:$I$14, 3)</f>
        <v>2.3125</v>
      </c>
      <c r="S4">
        <f>VLOOKUP(C4, Averages!$A$1:$I$14, 4)</f>
        <v>1.5625</v>
      </c>
      <c r="T4">
        <f>VLOOKUP(C4, Averages!$A$1:$I$14, 5)</f>
        <v>0</v>
      </c>
    </row>
    <row r="5" spans="1:20" x14ac:dyDescent="0.3">
      <c r="A5" s="1">
        <v>3</v>
      </c>
      <c r="B5">
        <v>5</v>
      </c>
      <c r="C5" t="s">
        <v>44</v>
      </c>
      <c r="D5" t="s">
        <v>44</v>
      </c>
      <c r="E5">
        <v>1</v>
      </c>
      <c r="F5">
        <v>1</v>
      </c>
      <c r="G5">
        <v>6</v>
      </c>
      <c r="H5">
        <v>0</v>
      </c>
      <c r="I5">
        <v>2</v>
      </c>
      <c r="J5">
        <v>1</v>
      </c>
      <c r="K5">
        <v>4</v>
      </c>
      <c r="L5">
        <v>0</v>
      </c>
      <c r="M5">
        <f>VLOOKUP(C5, Averages!$A$1:$I$14, 6)</f>
        <v>2.9444444444444446</v>
      </c>
      <c r="N5">
        <f>VLOOKUP(C5, Averages!$A$1:$I$14, 7)</f>
        <v>2.1666666666666665</v>
      </c>
      <c r="O5">
        <f>VLOOKUP(C5, Averages!$A$1:$I$14, 8)</f>
        <v>1.0555555555555556</v>
      </c>
      <c r="P5">
        <f>VLOOKUP(C5, Averages!$A$1:$I$14, 9)</f>
        <v>0</v>
      </c>
      <c r="Q5">
        <f>VLOOKUP(C5, Averages!$A$1:$I$14, 2)</f>
        <v>3.5555555555555554</v>
      </c>
      <c r="R5">
        <f>VLOOKUP(C5, Averages!$A$1:$I$14, 3)</f>
        <v>2.8333333333333335</v>
      </c>
      <c r="S5">
        <f>VLOOKUP(C5, Averages!$A$1:$I$14, 4)</f>
        <v>1.8888888888888888</v>
      </c>
      <c r="T5">
        <f>VLOOKUP(C5, Averages!$A$1:$I$14, 5)</f>
        <v>0</v>
      </c>
    </row>
    <row r="6" spans="1:20" x14ac:dyDescent="0.3">
      <c r="A6" s="1">
        <v>4</v>
      </c>
      <c r="B6">
        <v>6</v>
      </c>
      <c r="C6" t="s">
        <v>43</v>
      </c>
      <c r="D6" t="s">
        <v>43</v>
      </c>
      <c r="E6">
        <v>5</v>
      </c>
      <c r="F6">
        <v>2</v>
      </c>
      <c r="G6">
        <v>1</v>
      </c>
      <c r="H6">
        <v>0</v>
      </c>
      <c r="I6">
        <v>4</v>
      </c>
      <c r="J6">
        <v>3</v>
      </c>
      <c r="K6">
        <v>0</v>
      </c>
      <c r="L6">
        <v>0</v>
      </c>
      <c r="M6">
        <f>VLOOKUP(C6, Averages!$A$1:$I$14, 6)</f>
        <v>7</v>
      </c>
      <c r="N6">
        <f>VLOOKUP(C6, Averages!$A$1:$I$14, 7)</f>
        <v>5.0625</v>
      </c>
      <c r="O6">
        <f>VLOOKUP(C6, Averages!$A$1:$I$14, 8)</f>
        <v>0.625</v>
      </c>
      <c r="P6">
        <f>VLOOKUP(C6, Averages!$A$1:$I$14, 9)</f>
        <v>0</v>
      </c>
      <c r="Q6">
        <f>VLOOKUP(C6, Averages!$A$1:$I$14, 2)</f>
        <v>2.9375</v>
      </c>
      <c r="R6">
        <f>VLOOKUP(C6, Averages!$A$1:$I$14, 3)</f>
        <v>1.125</v>
      </c>
      <c r="S6">
        <f>VLOOKUP(C6, Averages!$A$1:$I$14, 4)</f>
        <v>0.5625</v>
      </c>
      <c r="T6">
        <f>VLOOKUP(C6, Averages!$A$1:$I$14, 5)</f>
        <v>0</v>
      </c>
    </row>
    <row r="7" spans="1:20" x14ac:dyDescent="0.3">
      <c r="A7" s="1">
        <v>5</v>
      </c>
      <c r="B7">
        <v>7</v>
      </c>
      <c r="C7" t="s">
        <v>30</v>
      </c>
      <c r="D7" t="s">
        <v>39</v>
      </c>
      <c r="E7">
        <v>3</v>
      </c>
      <c r="F7">
        <v>2</v>
      </c>
      <c r="G7">
        <v>0</v>
      </c>
      <c r="H7">
        <v>0</v>
      </c>
      <c r="I7">
        <v>4</v>
      </c>
      <c r="J7">
        <v>2</v>
      </c>
      <c r="K7">
        <v>2</v>
      </c>
      <c r="L7">
        <v>0</v>
      </c>
      <c r="M7">
        <f>VLOOKUP(C7, Averages!$A$1:$I$14, 6)</f>
        <v>3.2777777777777777</v>
      </c>
      <c r="N7">
        <f>VLOOKUP(C7, Averages!$A$1:$I$14, 7)</f>
        <v>2.7777777777777777</v>
      </c>
      <c r="O7">
        <f>VLOOKUP(C7, Averages!$A$1:$I$14, 8)</f>
        <v>0.88888888888888884</v>
      </c>
      <c r="P7">
        <f>VLOOKUP(C7, Averages!$A$1:$I$14, 9)</f>
        <v>0</v>
      </c>
      <c r="Q7">
        <f>VLOOKUP(C7, Averages!$A$1:$I$14, 2)</f>
        <v>3.7777777777777777</v>
      </c>
      <c r="R7">
        <f>VLOOKUP(C7, Averages!$A$1:$I$14, 3)</f>
        <v>2.5555555555555554</v>
      </c>
      <c r="S7">
        <f>VLOOKUP(C7, Averages!$A$1:$I$14, 4)</f>
        <v>0.94444444444444442</v>
      </c>
      <c r="T7">
        <f>VLOOKUP(C7, Averages!$A$1:$I$14, 5)</f>
        <v>0</v>
      </c>
    </row>
    <row r="8" spans="1:20" x14ac:dyDescent="0.3">
      <c r="A8" s="1">
        <v>6</v>
      </c>
      <c r="B8">
        <v>8</v>
      </c>
      <c r="C8" t="s">
        <v>28</v>
      </c>
      <c r="D8" t="s">
        <v>40</v>
      </c>
      <c r="E8">
        <v>5</v>
      </c>
      <c r="F8">
        <v>3</v>
      </c>
      <c r="G8">
        <v>0</v>
      </c>
      <c r="H8">
        <v>0</v>
      </c>
      <c r="I8">
        <v>4</v>
      </c>
      <c r="J8">
        <v>1</v>
      </c>
      <c r="K8">
        <v>0</v>
      </c>
      <c r="L8">
        <v>0</v>
      </c>
      <c r="M8">
        <f>VLOOKUP(C8, Averages!$A$1:$I$14, 6)</f>
        <v>5.3125</v>
      </c>
      <c r="N8">
        <f>VLOOKUP(C8, Averages!$A$1:$I$14, 7)</f>
        <v>4.0625</v>
      </c>
      <c r="O8">
        <f>VLOOKUP(C8, Averages!$A$1:$I$14, 8)</f>
        <v>0.75</v>
      </c>
      <c r="P8">
        <f>VLOOKUP(C8, Averages!$A$1:$I$14, 9)</f>
        <v>0</v>
      </c>
      <c r="Q8">
        <f>VLOOKUP(C8, Averages!$A$1:$I$14, 2)</f>
        <v>4.0625</v>
      </c>
      <c r="R8">
        <f>VLOOKUP(C8, Averages!$A$1:$I$14, 3)</f>
        <v>2.4375</v>
      </c>
      <c r="S8">
        <f>VLOOKUP(C8, Averages!$A$1:$I$14, 4)</f>
        <v>0.3125</v>
      </c>
      <c r="T8">
        <f>VLOOKUP(C8, Averages!$A$1:$I$14, 5)</f>
        <v>0</v>
      </c>
    </row>
    <row r="9" spans="1:20" x14ac:dyDescent="0.3">
      <c r="A9" s="1">
        <v>7</v>
      </c>
      <c r="B9">
        <v>9</v>
      </c>
      <c r="C9" t="s">
        <v>33</v>
      </c>
      <c r="D9" t="s">
        <v>33</v>
      </c>
      <c r="E9">
        <v>4</v>
      </c>
      <c r="F9">
        <v>3</v>
      </c>
      <c r="G9">
        <v>1</v>
      </c>
      <c r="H9">
        <v>0</v>
      </c>
      <c r="I9">
        <v>5</v>
      </c>
      <c r="J9">
        <v>4</v>
      </c>
      <c r="K9">
        <v>0</v>
      </c>
      <c r="L9">
        <v>0</v>
      </c>
      <c r="M9">
        <f>VLOOKUP(C9, Averages!$A$1:$I$14, 6)</f>
        <v>2.8235294117647061</v>
      </c>
      <c r="N9">
        <f>VLOOKUP(C9, Averages!$A$1:$I$14, 7)</f>
        <v>1.8823529411764706</v>
      </c>
      <c r="O9">
        <f>VLOOKUP(C9, Averages!$A$1:$I$14, 8)</f>
        <v>0.94117647058823528</v>
      </c>
      <c r="P9">
        <f>VLOOKUP(C9, Averages!$A$1:$I$14, 9)</f>
        <v>0</v>
      </c>
      <c r="Q9">
        <f>VLOOKUP(C9, Averages!$A$1:$I$14, 2)</f>
        <v>3.7647058823529411</v>
      </c>
      <c r="R9">
        <f>VLOOKUP(C9, Averages!$A$1:$I$14, 3)</f>
        <v>3</v>
      </c>
      <c r="S9">
        <f>VLOOKUP(C9, Averages!$A$1:$I$14, 4)</f>
        <v>0.94117647058823528</v>
      </c>
      <c r="T9">
        <f>VLOOKUP(C9, Averages!$A$1:$I$14, 5)</f>
        <v>0</v>
      </c>
    </row>
    <row r="10" spans="1:20" x14ac:dyDescent="0.3">
      <c r="A10" s="1">
        <v>8</v>
      </c>
      <c r="B10">
        <v>10</v>
      </c>
      <c r="C10" t="s">
        <v>38</v>
      </c>
      <c r="D10" t="s">
        <v>39</v>
      </c>
      <c r="E10">
        <v>3</v>
      </c>
      <c r="F10">
        <v>1</v>
      </c>
      <c r="G10">
        <v>0</v>
      </c>
      <c r="H10">
        <v>0</v>
      </c>
      <c r="I10">
        <v>5</v>
      </c>
      <c r="J10">
        <v>3</v>
      </c>
      <c r="K10">
        <v>1</v>
      </c>
      <c r="L10">
        <v>0</v>
      </c>
      <c r="M10">
        <f>VLOOKUP(C10, Averages!$A$1:$I$14, 6)</f>
        <v>2.6470588235294117</v>
      </c>
      <c r="N10">
        <f>VLOOKUP(C10, Averages!$A$1:$I$14, 7)</f>
        <v>1.9411764705882353</v>
      </c>
      <c r="O10">
        <f>VLOOKUP(C10, Averages!$A$1:$I$14, 8)</f>
        <v>1.4705882352941178</v>
      </c>
      <c r="P10">
        <f>VLOOKUP(C10, Averages!$A$1:$I$14, 9)</f>
        <v>0</v>
      </c>
      <c r="Q10">
        <f>VLOOKUP(C10, Averages!$A$1:$I$14, 2)</f>
        <v>3.8235294117647061</v>
      </c>
      <c r="R10">
        <f>VLOOKUP(C10, Averages!$A$1:$I$14, 3)</f>
        <v>2.8235294117647061</v>
      </c>
      <c r="S10">
        <f>VLOOKUP(C10, Averages!$A$1:$I$14, 4)</f>
        <v>1.2352941176470589</v>
      </c>
      <c r="T10">
        <f>VLOOKUP(C10, Averages!$A$1:$I$14, 5)</f>
        <v>0</v>
      </c>
    </row>
    <row r="11" spans="1:20" x14ac:dyDescent="0.3">
      <c r="A11" s="1">
        <v>9</v>
      </c>
      <c r="B11">
        <v>11</v>
      </c>
      <c r="C11" t="s">
        <v>34</v>
      </c>
      <c r="D11" t="s">
        <v>34</v>
      </c>
      <c r="E11">
        <v>5</v>
      </c>
      <c r="F11">
        <v>4</v>
      </c>
      <c r="G11">
        <v>1</v>
      </c>
      <c r="H11">
        <v>0</v>
      </c>
      <c r="I11">
        <v>8</v>
      </c>
      <c r="J11">
        <v>5</v>
      </c>
      <c r="K11">
        <v>1</v>
      </c>
      <c r="L11">
        <v>0</v>
      </c>
      <c r="M11">
        <f>VLOOKUP(C11, Averages!$A$1:$I$14, 6)</f>
        <v>3.5</v>
      </c>
      <c r="N11">
        <f>VLOOKUP(C11, Averages!$A$1:$I$14, 7)</f>
        <v>2.125</v>
      </c>
      <c r="O11">
        <f>VLOOKUP(C11, Averages!$A$1:$I$14, 8)</f>
        <v>0.8125</v>
      </c>
      <c r="P11">
        <f>VLOOKUP(C11, Averages!$A$1:$I$14, 9)</f>
        <v>0</v>
      </c>
      <c r="Q11">
        <f>VLOOKUP(C11, Averages!$A$1:$I$14, 2)</f>
        <v>3.3125</v>
      </c>
      <c r="R11">
        <f>VLOOKUP(C11, Averages!$A$1:$I$14, 3)</f>
        <v>2.3125</v>
      </c>
      <c r="S11">
        <f>VLOOKUP(C11, Averages!$A$1:$I$14, 4)</f>
        <v>1.5625</v>
      </c>
      <c r="T11">
        <f>VLOOKUP(C11, Averages!$A$1:$I$14, 5)</f>
        <v>0</v>
      </c>
    </row>
    <row r="12" spans="1:20" x14ac:dyDescent="0.3">
      <c r="A12" s="1">
        <v>10</v>
      </c>
      <c r="B12">
        <v>12</v>
      </c>
      <c r="C12" t="s">
        <v>32</v>
      </c>
      <c r="D12" t="s">
        <v>39</v>
      </c>
      <c r="E12">
        <v>2</v>
      </c>
      <c r="F12">
        <v>0</v>
      </c>
      <c r="G12">
        <v>0</v>
      </c>
      <c r="H12">
        <v>0</v>
      </c>
      <c r="I12">
        <v>4</v>
      </c>
      <c r="J12">
        <v>3</v>
      </c>
      <c r="K12">
        <v>2</v>
      </c>
      <c r="L12">
        <v>0</v>
      </c>
      <c r="M12">
        <f>VLOOKUP(C12, Averages!$A$1:$I$14, 6)</f>
        <v>1.6875</v>
      </c>
      <c r="N12">
        <f>VLOOKUP(C12, Averages!$A$1:$I$14, 7)</f>
        <v>1.0625</v>
      </c>
      <c r="O12">
        <f>VLOOKUP(C12, Averages!$A$1:$I$14, 8)</f>
        <v>1.25</v>
      </c>
      <c r="P12">
        <f>VLOOKUP(C12, Averages!$A$1:$I$14, 9)</f>
        <v>0</v>
      </c>
      <c r="Q12">
        <f>VLOOKUP(C12, Averages!$A$1:$I$14, 2)</f>
        <v>4</v>
      </c>
      <c r="R12">
        <f>VLOOKUP(C12, Averages!$A$1:$I$14, 3)</f>
        <v>3.0625</v>
      </c>
      <c r="S12">
        <f>VLOOKUP(C12, Averages!$A$1:$I$14, 4)</f>
        <v>1.1875</v>
      </c>
      <c r="T12">
        <f>VLOOKUP(C12, Averages!$A$1:$I$14, 5)</f>
        <v>0</v>
      </c>
    </row>
    <row r="13" spans="1:20" x14ac:dyDescent="0.3">
      <c r="A13" s="1">
        <v>11</v>
      </c>
      <c r="B13">
        <v>13</v>
      </c>
      <c r="C13" t="s">
        <v>30</v>
      </c>
      <c r="D13" t="s">
        <v>42</v>
      </c>
      <c r="E13">
        <v>4</v>
      </c>
      <c r="F13">
        <v>4</v>
      </c>
      <c r="G13">
        <v>0</v>
      </c>
      <c r="H13">
        <v>0</v>
      </c>
      <c r="I13">
        <v>5</v>
      </c>
      <c r="J13">
        <v>4</v>
      </c>
      <c r="K13">
        <v>1</v>
      </c>
      <c r="L13">
        <v>0</v>
      </c>
      <c r="M13">
        <f>VLOOKUP(C13, Averages!$A$1:$I$14, 6)</f>
        <v>3.2777777777777777</v>
      </c>
      <c r="N13">
        <f>VLOOKUP(C13, Averages!$A$1:$I$14, 7)</f>
        <v>2.7777777777777777</v>
      </c>
      <c r="O13">
        <f>VLOOKUP(C13, Averages!$A$1:$I$14, 8)</f>
        <v>0.88888888888888884</v>
      </c>
      <c r="P13">
        <f>VLOOKUP(C13, Averages!$A$1:$I$14, 9)</f>
        <v>0</v>
      </c>
      <c r="Q13">
        <f>VLOOKUP(C13, Averages!$A$1:$I$14, 2)</f>
        <v>3.7777777777777777</v>
      </c>
      <c r="R13">
        <f>VLOOKUP(C13, Averages!$A$1:$I$14, 3)</f>
        <v>2.5555555555555554</v>
      </c>
      <c r="S13">
        <f>VLOOKUP(C13, Averages!$A$1:$I$14, 4)</f>
        <v>0.94444444444444442</v>
      </c>
      <c r="T13">
        <f>VLOOKUP(C13, Averages!$A$1:$I$14, 5)</f>
        <v>0</v>
      </c>
    </row>
    <row r="14" spans="1:20" x14ac:dyDescent="0.3">
      <c r="A14" s="1">
        <v>12</v>
      </c>
      <c r="B14">
        <v>14</v>
      </c>
      <c r="C14" t="s">
        <v>28</v>
      </c>
      <c r="D14" t="s">
        <v>39</v>
      </c>
      <c r="E14">
        <v>7</v>
      </c>
      <c r="F14">
        <v>6</v>
      </c>
      <c r="G14">
        <v>1</v>
      </c>
      <c r="H14">
        <v>0</v>
      </c>
      <c r="I14">
        <v>3</v>
      </c>
      <c r="J14">
        <v>3</v>
      </c>
      <c r="K14">
        <v>0</v>
      </c>
      <c r="L14">
        <v>0</v>
      </c>
      <c r="M14">
        <f>VLOOKUP(C14, Averages!$A$1:$I$14, 6)</f>
        <v>5.3125</v>
      </c>
      <c r="N14">
        <f>VLOOKUP(C14, Averages!$A$1:$I$14, 7)</f>
        <v>4.0625</v>
      </c>
      <c r="O14">
        <f>VLOOKUP(C14, Averages!$A$1:$I$14, 8)</f>
        <v>0.75</v>
      </c>
      <c r="P14">
        <f>VLOOKUP(C14, Averages!$A$1:$I$14, 9)</f>
        <v>0</v>
      </c>
      <c r="Q14">
        <f>VLOOKUP(C14, Averages!$A$1:$I$14, 2)</f>
        <v>4.0625</v>
      </c>
      <c r="R14">
        <f>VLOOKUP(C14, Averages!$A$1:$I$14, 3)</f>
        <v>2.4375</v>
      </c>
      <c r="S14">
        <f>VLOOKUP(C14, Averages!$A$1:$I$14, 4)</f>
        <v>0.3125</v>
      </c>
      <c r="T14">
        <f>VLOOKUP(C14, Averages!$A$1:$I$14, 5)</f>
        <v>0</v>
      </c>
    </row>
    <row r="15" spans="1:20" x14ac:dyDescent="0.3">
      <c r="A15" s="1">
        <v>13</v>
      </c>
      <c r="B15">
        <v>16</v>
      </c>
      <c r="C15" t="s">
        <v>35</v>
      </c>
      <c r="D15" t="s">
        <v>39</v>
      </c>
      <c r="E15">
        <v>2</v>
      </c>
      <c r="F15">
        <v>1</v>
      </c>
      <c r="G15">
        <v>0</v>
      </c>
      <c r="H15">
        <v>0</v>
      </c>
      <c r="I15">
        <v>6</v>
      </c>
      <c r="J15">
        <v>6</v>
      </c>
      <c r="K15">
        <v>0</v>
      </c>
      <c r="L15">
        <v>0</v>
      </c>
      <c r="M15">
        <f>VLOOKUP(C15, Averages!$A$1:$I$14, 6)</f>
        <v>3.4117647058823528</v>
      </c>
      <c r="N15">
        <f>VLOOKUP(C15, Averages!$A$1:$I$14, 7)</f>
        <v>2.5882352941176472</v>
      </c>
      <c r="O15">
        <f>VLOOKUP(C15, Averages!$A$1:$I$14, 8)</f>
        <v>1.8235294117647058</v>
      </c>
      <c r="P15">
        <f>VLOOKUP(C15, Averages!$A$1:$I$14, 9)</f>
        <v>0</v>
      </c>
      <c r="Q15">
        <f>VLOOKUP(C15, Averages!$A$1:$I$14, 2)</f>
        <v>3.6470588235294117</v>
      </c>
      <c r="R15">
        <f>VLOOKUP(C15, Averages!$A$1:$I$14, 3)</f>
        <v>2.7647058823529411</v>
      </c>
      <c r="S15">
        <f>VLOOKUP(C15, Averages!$A$1:$I$14, 4)</f>
        <v>1.7647058823529411</v>
      </c>
      <c r="T15">
        <f>VLOOKUP(C15, Averages!$A$1:$I$14, 5)</f>
        <v>0</v>
      </c>
    </row>
    <row r="16" spans="1:20" x14ac:dyDescent="0.3">
      <c r="A16" s="1">
        <v>14</v>
      </c>
      <c r="B16">
        <v>17</v>
      </c>
      <c r="C16" t="s">
        <v>33</v>
      </c>
      <c r="D16" t="s">
        <v>33</v>
      </c>
      <c r="E16">
        <v>1</v>
      </c>
      <c r="F16">
        <v>0</v>
      </c>
      <c r="G16">
        <v>0</v>
      </c>
      <c r="H16">
        <v>0</v>
      </c>
      <c r="I16">
        <v>8</v>
      </c>
      <c r="J16">
        <v>7</v>
      </c>
      <c r="K16">
        <v>1</v>
      </c>
      <c r="L16">
        <v>0</v>
      </c>
      <c r="M16">
        <f>VLOOKUP(C16, Averages!$A$1:$I$14, 6)</f>
        <v>2.8235294117647061</v>
      </c>
      <c r="N16">
        <f>VLOOKUP(C16, Averages!$A$1:$I$14, 7)</f>
        <v>1.8823529411764706</v>
      </c>
      <c r="O16">
        <f>VLOOKUP(C16, Averages!$A$1:$I$14, 8)</f>
        <v>0.94117647058823528</v>
      </c>
      <c r="P16">
        <f>VLOOKUP(C16, Averages!$A$1:$I$14, 9)</f>
        <v>0</v>
      </c>
      <c r="Q16">
        <f>VLOOKUP(C16, Averages!$A$1:$I$14, 2)</f>
        <v>3.7647058823529411</v>
      </c>
      <c r="R16">
        <f>VLOOKUP(C16, Averages!$A$1:$I$14, 3)</f>
        <v>3</v>
      </c>
      <c r="S16">
        <f>VLOOKUP(C16, Averages!$A$1:$I$14, 4)</f>
        <v>0.94117647058823528</v>
      </c>
      <c r="T16">
        <f>VLOOKUP(C16, Averages!$A$1:$I$14, 5)</f>
        <v>0</v>
      </c>
    </row>
    <row r="17" spans="1:20" x14ac:dyDescent="0.3">
      <c r="A17" s="1">
        <v>15</v>
      </c>
      <c r="B17">
        <v>18</v>
      </c>
      <c r="C17" t="s">
        <v>38</v>
      </c>
      <c r="D17" t="s">
        <v>38</v>
      </c>
      <c r="E17">
        <v>3</v>
      </c>
      <c r="F17">
        <v>2</v>
      </c>
      <c r="G17">
        <v>0</v>
      </c>
      <c r="H17">
        <v>0</v>
      </c>
      <c r="I17">
        <v>7</v>
      </c>
      <c r="J17">
        <v>5</v>
      </c>
      <c r="K17">
        <v>0</v>
      </c>
      <c r="L17">
        <v>0</v>
      </c>
      <c r="M17">
        <f>VLOOKUP(C17, Averages!$A$1:$I$14, 6)</f>
        <v>2.6470588235294117</v>
      </c>
      <c r="N17">
        <f>VLOOKUP(C17, Averages!$A$1:$I$14, 7)</f>
        <v>1.9411764705882353</v>
      </c>
      <c r="O17">
        <f>VLOOKUP(C17, Averages!$A$1:$I$14, 8)</f>
        <v>1.4705882352941178</v>
      </c>
      <c r="P17">
        <f>VLOOKUP(C17, Averages!$A$1:$I$14, 9)</f>
        <v>0</v>
      </c>
      <c r="Q17">
        <f>VLOOKUP(C17, Averages!$A$1:$I$14, 2)</f>
        <v>3.8235294117647061</v>
      </c>
      <c r="R17">
        <f>VLOOKUP(C17, Averages!$A$1:$I$14, 3)</f>
        <v>2.8235294117647061</v>
      </c>
      <c r="S17">
        <f>VLOOKUP(C17, Averages!$A$1:$I$14, 4)</f>
        <v>1.2352941176470589</v>
      </c>
      <c r="T17">
        <f>VLOOKUP(C17, Averages!$A$1:$I$14, 5)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7"/>
  <sheetViews>
    <sheetView workbookViewId="0">
      <selection activeCell="M2" sqref="M2:T17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56</v>
      </c>
      <c r="T1" s="2" t="s">
        <v>55</v>
      </c>
    </row>
    <row r="2" spans="1:20" x14ac:dyDescent="0.3">
      <c r="A2" s="1">
        <v>0</v>
      </c>
      <c r="B2">
        <v>1</v>
      </c>
      <c r="C2" t="s">
        <v>38</v>
      </c>
      <c r="D2" t="s">
        <v>38</v>
      </c>
      <c r="E2">
        <v>3</v>
      </c>
      <c r="F2">
        <v>2</v>
      </c>
      <c r="G2">
        <v>1</v>
      </c>
      <c r="H2">
        <v>0</v>
      </c>
      <c r="I2">
        <v>7</v>
      </c>
      <c r="J2">
        <v>7</v>
      </c>
      <c r="K2">
        <v>2</v>
      </c>
      <c r="L2">
        <v>0</v>
      </c>
      <c r="M2">
        <f>VLOOKUP(C2, Averages!$A$1:$I$14, 6)</f>
        <v>2.6470588235294117</v>
      </c>
      <c r="N2">
        <f>VLOOKUP(C2, Averages!$A$1:$I$14, 7)</f>
        <v>1.9411764705882353</v>
      </c>
      <c r="O2">
        <f>VLOOKUP(C2, Averages!$A$1:$I$14, 8)</f>
        <v>1.4705882352941178</v>
      </c>
      <c r="P2">
        <f>VLOOKUP(C2, Averages!$A$1:$I$14, 9)</f>
        <v>0</v>
      </c>
      <c r="Q2">
        <f>VLOOKUP(C2, Averages!$A$1:$I$14, 2)</f>
        <v>3.8235294117647061</v>
      </c>
      <c r="R2">
        <f>VLOOKUP(C2, Averages!$A$1:$I$14, 3)</f>
        <v>2.8235294117647061</v>
      </c>
      <c r="S2">
        <f>VLOOKUP(C2, Averages!$A$1:$I$14, 4)</f>
        <v>1.2352941176470589</v>
      </c>
      <c r="T2">
        <f>VLOOKUP(C2, Averages!$A$1:$I$14, 5)</f>
        <v>0</v>
      </c>
    </row>
    <row r="3" spans="1:20" x14ac:dyDescent="0.3">
      <c r="A3" s="1">
        <v>1</v>
      </c>
      <c r="B3">
        <v>2</v>
      </c>
      <c r="C3" t="s">
        <v>32</v>
      </c>
      <c r="D3" t="s">
        <v>32</v>
      </c>
      <c r="E3">
        <v>2</v>
      </c>
      <c r="F3">
        <v>1</v>
      </c>
      <c r="G3">
        <v>0</v>
      </c>
      <c r="H3">
        <v>0</v>
      </c>
      <c r="I3">
        <v>8</v>
      </c>
      <c r="J3">
        <v>7</v>
      </c>
      <c r="K3">
        <v>1</v>
      </c>
      <c r="L3">
        <v>0</v>
      </c>
      <c r="M3">
        <f>VLOOKUP(C3, Averages!$A$1:$I$14, 6)</f>
        <v>1.6875</v>
      </c>
      <c r="N3">
        <f>VLOOKUP(C3, Averages!$A$1:$I$14, 7)</f>
        <v>1.0625</v>
      </c>
      <c r="O3">
        <f>VLOOKUP(C3, Averages!$A$1:$I$14, 8)</f>
        <v>1.25</v>
      </c>
      <c r="P3">
        <f>VLOOKUP(C3, Averages!$A$1:$I$14, 9)</f>
        <v>0</v>
      </c>
      <c r="Q3">
        <f>VLOOKUP(C3, Averages!$A$1:$I$14, 2)</f>
        <v>4</v>
      </c>
      <c r="R3">
        <f>VLOOKUP(C3, Averages!$A$1:$I$14, 3)</f>
        <v>3.0625</v>
      </c>
      <c r="S3">
        <f>VLOOKUP(C3, Averages!$A$1:$I$14, 4)</f>
        <v>1.1875</v>
      </c>
      <c r="T3">
        <f>VLOOKUP(C3, Averages!$A$1:$I$14, 5)</f>
        <v>0</v>
      </c>
    </row>
    <row r="4" spans="1:20" x14ac:dyDescent="0.3">
      <c r="A4" s="1">
        <v>2</v>
      </c>
      <c r="B4">
        <v>3</v>
      </c>
      <c r="C4" t="s">
        <v>33</v>
      </c>
      <c r="D4" t="s">
        <v>40</v>
      </c>
      <c r="E4">
        <v>3</v>
      </c>
      <c r="F4">
        <v>2</v>
      </c>
      <c r="G4">
        <v>2</v>
      </c>
      <c r="H4">
        <v>0</v>
      </c>
      <c r="I4">
        <v>7</v>
      </c>
      <c r="J4">
        <v>3</v>
      </c>
      <c r="K4">
        <v>0</v>
      </c>
      <c r="L4">
        <v>0</v>
      </c>
      <c r="M4">
        <f>VLOOKUP(C4, Averages!$A$1:$I$14, 6)</f>
        <v>2.8235294117647061</v>
      </c>
      <c r="N4">
        <f>VLOOKUP(C4, Averages!$A$1:$I$14, 7)</f>
        <v>1.8823529411764706</v>
      </c>
      <c r="O4">
        <f>VLOOKUP(C4, Averages!$A$1:$I$14, 8)</f>
        <v>0.94117647058823528</v>
      </c>
      <c r="P4">
        <f>VLOOKUP(C4, Averages!$A$1:$I$14, 9)</f>
        <v>0</v>
      </c>
      <c r="Q4">
        <f>VLOOKUP(C4, Averages!$A$1:$I$14, 2)</f>
        <v>3.7647058823529411</v>
      </c>
      <c r="R4">
        <f>VLOOKUP(C4, Averages!$A$1:$I$14, 3)</f>
        <v>3</v>
      </c>
      <c r="S4">
        <f>VLOOKUP(C4, Averages!$A$1:$I$14, 4)</f>
        <v>0.94117647058823528</v>
      </c>
      <c r="T4">
        <f>VLOOKUP(C4, Averages!$A$1:$I$14, 5)</f>
        <v>0</v>
      </c>
    </row>
    <row r="5" spans="1:20" x14ac:dyDescent="0.3">
      <c r="A5" s="1">
        <v>3</v>
      </c>
      <c r="B5">
        <v>4</v>
      </c>
      <c r="C5" t="s">
        <v>34</v>
      </c>
      <c r="D5" t="s">
        <v>40</v>
      </c>
      <c r="E5">
        <v>1</v>
      </c>
      <c r="F5">
        <v>0</v>
      </c>
      <c r="G5">
        <v>0</v>
      </c>
      <c r="H5">
        <v>0</v>
      </c>
      <c r="I5">
        <v>4</v>
      </c>
      <c r="J5">
        <v>3</v>
      </c>
      <c r="K5">
        <v>1</v>
      </c>
      <c r="L5">
        <v>0</v>
      </c>
      <c r="M5">
        <f>VLOOKUP(C5, Averages!$A$1:$I$14, 6)</f>
        <v>3.5</v>
      </c>
      <c r="N5">
        <f>VLOOKUP(C5, Averages!$A$1:$I$14, 7)</f>
        <v>2.125</v>
      </c>
      <c r="O5">
        <f>VLOOKUP(C5, Averages!$A$1:$I$14, 8)</f>
        <v>0.8125</v>
      </c>
      <c r="P5">
        <f>VLOOKUP(C5, Averages!$A$1:$I$14, 9)</f>
        <v>0</v>
      </c>
      <c r="Q5">
        <f>VLOOKUP(C5, Averages!$A$1:$I$14, 2)</f>
        <v>3.3125</v>
      </c>
      <c r="R5">
        <f>VLOOKUP(C5, Averages!$A$1:$I$14, 3)</f>
        <v>2.3125</v>
      </c>
      <c r="S5">
        <f>VLOOKUP(C5, Averages!$A$1:$I$14, 4)</f>
        <v>1.5625</v>
      </c>
      <c r="T5">
        <f>VLOOKUP(C5, Averages!$A$1:$I$14, 5)</f>
        <v>0</v>
      </c>
    </row>
    <row r="6" spans="1:20" x14ac:dyDescent="0.3">
      <c r="A6" s="1">
        <v>4</v>
      </c>
      <c r="B6">
        <v>5</v>
      </c>
      <c r="C6" t="s">
        <v>35</v>
      </c>
      <c r="D6" t="s">
        <v>35</v>
      </c>
      <c r="E6">
        <v>2</v>
      </c>
      <c r="F6">
        <v>1</v>
      </c>
      <c r="G6">
        <v>0</v>
      </c>
      <c r="H6">
        <v>0</v>
      </c>
      <c r="I6">
        <v>3</v>
      </c>
      <c r="J6">
        <v>3</v>
      </c>
      <c r="K6">
        <v>1</v>
      </c>
      <c r="L6">
        <v>0</v>
      </c>
      <c r="M6">
        <f>VLOOKUP(C6, Averages!$A$1:$I$14, 6)</f>
        <v>3.4117647058823528</v>
      </c>
      <c r="N6">
        <f>VLOOKUP(C6, Averages!$A$1:$I$14, 7)</f>
        <v>2.5882352941176472</v>
      </c>
      <c r="O6">
        <f>VLOOKUP(C6, Averages!$A$1:$I$14, 8)</f>
        <v>1.8235294117647058</v>
      </c>
      <c r="P6">
        <f>VLOOKUP(C6, Averages!$A$1:$I$14, 9)</f>
        <v>0</v>
      </c>
      <c r="Q6">
        <f>VLOOKUP(C6, Averages!$A$1:$I$14, 2)</f>
        <v>3.6470588235294117</v>
      </c>
      <c r="R6">
        <f>VLOOKUP(C6, Averages!$A$1:$I$14, 3)</f>
        <v>2.7647058823529411</v>
      </c>
      <c r="S6">
        <f>VLOOKUP(C6, Averages!$A$1:$I$14, 4)</f>
        <v>1.7647058823529411</v>
      </c>
      <c r="T6">
        <f>VLOOKUP(C6, Averages!$A$1:$I$14, 5)</f>
        <v>0</v>
      </c>
    </row>
    <row r="7" spans="1:20" x14ac:dyDescent="0.3">
      <c r="A7" s="1">
        <v>5</v>
      </c>
      <c r="B7">
        <v>6</v>
      </c>
      <c r="C7" t="s">
        <v>38</v>
      </c>
      <c r="D7" t="s">
        <v>40</v>
      </c>
      <c r="E7">
        <v>2</v>
      </c>
      <c r="F7">
        <v>0</v>
      </c>
      <c r="G7">
        <v>1</v>
      </c>
      <c r="H7">
        <v>0</v>
      </c>
      <c r="I7">
        <v>4</v>
      </c>
      <c r="J7">
        <v>2</v>
      </c>
      <c r="K7">
        <v>1</v>
      </c>
      <c r="L7">
        <v>0</v>
      </c>
      <c r="M7">
        <f>VLOOKUP(C7, Averages!$A$1:$I$14, 6)</f>
        <v>2.6470588235294117</v>
      </c>
      <c r="N7">
        <f>VLOOKUP(C7, Averages!$A$1:$I$14, 7)</f>
        <v>1.9411764705882353</v>
      </c>
      <c r="O7">
        <f>VLOOKUP(C7, Averages!$A$1:$I$14, 8)</f>
        <v>1.4705882352941178</v>
      </c>
      <c r="P7">
        <f>VLOOKUP(C7, Averages!$A$1:$I$14, 9)</f>
        <v>0</v>
      </c>
      <c r="Q7">
        <f>VLOOKUP(C7, Averages!$A$1:$I$14, 2)</f>
        <v>3.8235294117647061</v>
      </c>
      <c r="R7">
        <f>VLOOKUP(C7, Averages!$A$1:$I$14, 3)</f>
        <v>2.8235294117647061</v>
      </c>
      <c r="S7">
        <f>VLOOKUP(C7, Averages!$A$1:$I$14, 4)</f>
        <v>1.2352941176470589</v>
      </c>
      <c r="T7">
        <f>VLOOKUP(C7, Averages!$A$1:$I$14, 5)</f>
        <v>0</v>
      </c>
    </row>
    <row r="8" spans="1:20" x14ac:dyDescent="0.3">
      <c r="A8" s="1">
        <v>6</v>
      </c>
      <c r="B8">
        <v>8</v>
      </c>
      <c r="C8" t="s">
        <v>29</v>
      </c>
      <c r="D8" t="s">
        <v>40</v>
      </c>
      <c r="E8">
        <v>4</v>
      </c>
      <c r="F8">
        <v>1</v>
      </c>
      <c r="G8">
        <v>0</v>
      </c>
      <c r="H8">
        <v>0</v>
      </c>
      <c r="I8">
        <v>5</v>
      </c>
      <c r="J8">
        <v>3</v>
      </c>
      <c r="K8">
        <v>0</v>
      </c>
      <c r="L8">
        <v>0</v>
      </c>
      <c r="M8">
        <f>VLOOKUP(C8, Averages!$A$1:$I$14, 6)</f>
        <v>4.5</v>
      </c>
      <c r="N8">
        <f>VLOOKUP(C8, Averages!$A$1:$I$14, 7)</f>
        <v>3.3125</v>
      </c>
      <c r="O8">
        <f>VLOOKUP(C8, Averages!$A$1:$I$14, 8)</f>
        <v>1.0625</v>
      </c>
      <c r="P8">
        <f>VLOOKUP(C8, Averages!$A$1:$I$14, 9)</f>
        <v>0</v>
      </c>
      <c r="Q8">
        <f>VLOOKUP(C8, Averages!$A$1:$I$14, 2)</f>
        <v>3.125</v>
      </c>
      <c r="R8">
        <f>VLOOKUP(C8, Averages!$A$1:$I$14, 3)</f>
        <v>1.875</v>
      </c>
      <c r="S8">
        <f>VLOOKUP(C8, Averages!$A$1:$I$14, 4)</f>
        <v>1</v>
      </c>
      <c r="T8">
        <f>VLOOKUP(C8, Averages!$A$1:$I$14, 5)</f>
        <v>0</v>
      </c>
    </row>
    <row r="9" spans="1:20" x14ac:dyDescent="0.3">
      <c r="A9" s="1">
        <v>7</v>
      </c>
      <c r="B9">
        <v>9</v>
      </c>
      <c r="C9" t="s">
        <v>30</v>
      </c>
      <c r="D9" t="s">
        <v>42</v>
      </c>
      <c r="E9">
        <v>5</v>
      </c>
      <c r="F9">
        <v>3</v>
      </c>
      <c r="G9">
        <v>0</v>
      </c>
      <c r="H9">
        <v>0</v>
      </c>
      <c r="I9">
        <v>5</v>
      </c>
      <c r="J9">
        <v>5</v>
      </c>
      <c r="K9">
        <v>0</v>
      </c>
      <c r="L9">
        <v>0</v>
      </c>
      <c r="M9">
        <f>VLOOKUP(C9, Averages!$A$1:$I$14, 6)</f>
        <v>3.2777777777777777</v>
      </c>
      <c r="N9">
        <f>VLOOKUP(C9, Averages!$A$1:$I$14, 7)</f>
        <v>2.7777777777777777</v>
      </c>
      <c r="O9">
        <f>VLOOKUP(C9, Averages!$A$1:$I$14, 8)</f>
        <v>0.88888888888888884</v>
      </c>
      <c r="P9">
        <f>VLOOKUP(C9, Averages!$A$1:$I$14, 9)</f>
        <v>0</v>
      </c>
      <c r="Q9">
        <f>VLOOKUP(C9, Averages!$A$1:$I$14, 2)</f>
        <v>3.7777777777777777</v>
      </c>
      <c r="R9">
        <f>VLOOKUP(C9, Averages!$A$1:$I$14, 3)</f>
        <v>2.5555555555555554</v>
      </c>
      <c r="S9">
        <f>VLOOKUP(C9, Averages!$A$1:$I$14, 4)</f>
        <v>0.94444444444444442</v>
      </c>
      <c r="T9">
        <f>VLOOKUP(C9, Averages!$A$1:$I$14, 5)</f>
        <v>0</v>
      </c>
    </row>
    <row r="10" spans="1:20" x14ac:dyDescent="0.3">
      <c r="A10" s="1">
        <v>8</v>
      </c>
      <c r="B10">
        <v>10</v>
      </c>
      <c r="C10" t="s">
        <v>34</v>
      </c>
      <c r="D10" t="s">
        <v>34</v>
      </c>
      <c r="E10">
        <v>5</v>
      </c>
      <c r="F10">
        <v>1</v>
      </c>
      <c r="G10">
        <v>0</v>
      </c>
      <c r="H10">
        <v>0</v>
      </c>
      <c r="I10">
        <v>4</v>
      </c>
      <c r="J10">
        <v>3</v>
      </c>
      <c r="K10">
        <v>2</v>
      </c>
      <c r="L10">
        <v>0</v>
      </c>
      <c r="M10">
        <f>VLOOKUP(C10, Averages!$A$1:$I$14, 6)</f>
        <v>3.5</v>
      </c>
      <c r="N10">
        <f>VLOOKUP(C10, Averages!$A$1:$I$14, 7)</f>
        <v>2.125</v>
      </c>
      <c r="O10">
        <f>VLOOKUP(C10, Averages!$A$1:$I$14, 8)</f>
        <v>0.8125</v>
      </c>
      <c r="P10">
        <f>VLOOKUP(C10, Averages!$A$1:$I$14, 9)</f>
        <v>0</v>
      </c>
      <c r="Q10">
        <f>VLOOKUP(C10, Averages!$A$1:$I$14, 2)</f>
        <v>3.3125</v>
      </c>
      <c r="R10">
        <f>VLOOKUP(C10, Averages!$A$1:$I$14, 3)</f>
        <v>2.3125</v>
      </c>
      <c r="S10">
        <f>VLOOKUP(C10, Averages!$A$1:$I$14, 4)</f>
        <v>1.5625</v>
      </c>
      <c r="T10">
        <f>VLOOKUP(C10, Averages!$A$1:$I$14, 5)</f>
        <v>0</v>
      </c>
    </row>
    <row r="11" spans="1:20" x14ac:dyDescent="0.3">
      <c r="A11" s="1">
        <v>9</v>
      </c>
      <c r="B11">
        <v>11</v>
      </c>
      <c r="C11" t="s">
        <v>37</v>
      </c>
      <c r="D11" t="s">
        <v>40</v>
      </c>
      <c r="E11">
        <v>3</v>
      </c>
      <c r="F11">
        <v>1</v>
      </c>
      <c r="G11">
        <v>0</v>
      </c>
      <c r="H11">
        <v>0</v>
      </c>
      <c r="I11">
        <v>2</v>
      </c>
      <c r="J11">
        <v>1</v>
      </c>
      <c r="K11">
        <v>3</v>
      </c>
      <c r="L11">
        <v>0</v>
      </c>
      <c r="M11">
        <f>VLOOKUP(C11, Averages!$A$1:$I$14, 6)</f>
        <v>3.5</v>
      </c>
      <c r="N11">
        <f>VLOOKUP(C11, Averages!$A$1:$I$14, 7)</f>
        <v>2.375</v>
      </c>
      <c r="O11">
        <f>VLOOKUP(C11, Averages!$A$1:$I$14, 8)</f>
        <v>0.8125</v>
      </c>
      <c r="P11">
        <f>VLOOKUP(C11, Averages!$A$1:$I$14, 9)</f>
        <v>0</v>
      </c>
      <c r="Q11">
        <f>VLOOKUP(C11, Averages!$A$1:$I$14, 2)</f>
        <v>3.5625</v>
      </c>
      <c r="R11">
        <f>VLOOKUP(C11, Averages!$A$1:$I$14, 3)</f>
        <v>2.5625</v>
      </c>
      <c r="S11">
        <f>VLOOKUP(C11, Averages!$A$1:$I$14, 4)</f>
        <v>1.1875</v>
      </c>
      <c r="T11">
        <f>VLOOKUP(C11, Averages!$A$1:$I$14, 5)</f>
        <v>0</v>
      </c>
    </row>
    <row r="12" spans="1:20" x14ac:dyDescent="0.3">
      <c r="A12" s="1">
        <v>10</v>
      </c>
      <c r="B12">
        <v>12</v>
      </c>
      <c r="C12" t="s">
        <v>43</v>
      </c>
      <c r="D12" t="s">
        <v>40</v>
      </c>
      <c r="E12">
        <v>8</v>
      </c>
      <c r="F12">
        <v>5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f>VLOOKUP(C12, Averages!$A$1:$I$14, 6)</f>
        <v>7</v>
      </c>
      <c r="N12">
        <f>VLOOKUP(C12, Averages!$A$1:$I$14, 7)</f>
        <v>5.0625</v>
      </c>
      <c r="O12">
        <f>VLOOKUP(C12, Averages!$A$1:$I$14, 8)</f>
        <v>0.625</v>
      </c>
      <c r="P12">
        <f>VLOOKUP(C12, Averages!$A$1:$I$14, 9)</f>
        <v>0</v>
      </c>
      <c r="Q12">
        <f>VLOOKUP(C12, Averages!$A$1:$I$14, 2)</f>
        <v>2.9375</v>
      </c>
      <c r="R12">
        <f>VLOOKUP(C12, Averages!$A$1:$I$14, 3)</f>
        <v>1.125</v>
      </c>
      <c r="S12">
        <f>VLOOKUP(C12, Averages!$A$1:$I$14, 4)</f>
        <v>0.5625</v>
      </c>
      <c r="T12">
        <f>VLOOKUP(C12, Averages!$A$1:$I$14, 5)</f>
        <v>0</v>
      </c>
    </row>
    <row r="13" spans="1:20" x14ac:dyDescent="0.3">
      <c r="A13" s="1">
        <v>11</v>
      </c>
      <c r="B13">
        <v>14</v>
      </c>
      <c r="C13" t="s">
        <v>33</v>
      </c>
      <c r="D13" t="s">
        <v>33</v>
      </c>
      <c r="E13">
        <v>3</v>
      </c>
      <c r="F13">
        <v>1</v>
      </c>
      <c r="G13">
        <v>1</v>
      </c>
      <c r="H13">
        <v>0</v>
      </c>
      <c r="I13">
        <v>4</v>
      </c>
      <c r="J13">
        <v>3</v>
      </c>
      <c r="K13">
        <v>0</v>
      </c>
      <c r="L13">
        <v>0</v>
      </c>
      <c r="M13">
        <f>VLOOKUP(C13, Averages!$A$1:$I$14, 6)</f>
        <v>2.8235294117647061</v>
      </c>
      <c r="N13">
        <f>VLOOKUP(C13, Averages!$A$1:$I$14, 7)</f>
        <v>1.8823529411764706</v>
      </c>
      <c r="O13">
        <f>VLOOKUP(C13, Averages!$A$1:$I$14, 8)</f>
        <v>0.94117647058823528</v>
      </c>
      <c r="P13">
        <f>VLOOKUP(C13, Averages!$A$1:$I$14, 9)</f>
        <v>0</v>
      </c>
      <c r="Q13">
        <f>VLOOKUP(C13, Averages!$A$1:$I$14, 2)</f>
        <v>3.7647058823529411</v>
      </c>
      <c r="R13">
        <f>VLOOKUP(C13, Averages!$A$1:$I$14, 3)</f>
        <v>3</v>
      </c>
      <c r="S13">
        <f>VLOOKUP(C13, Averages!$A$1:$I$14, 4)</f>
        <v>0.94117647058823528</v>
      </c>
      <c r="T13">
        <f>VLOOKUP(C13, Averages!$A$1:$I$14, 5)</f>
        <v>0</v>
      </c>
    </row>
    <row r="14" spans="1:20" x14ac:dyDescent="0.3">
      <c r="A14" s="1">
        <v>12</v>
      </c>
      <c r="B14">
        <v>15</v>
      </c>
      <c r="C14" t="s">
        <v>29</v>
      </c>
      <c r="D14" t="s">
        <v>39</v>
      </c>
      <c r="E14">
        <v>3</v>
      </c>
      <c r="F14">
        <v>3</v>
      </c>
      <c r="G14">
        <v>0</v>
      </c>
      <c r="H14">
        <v>0</v>
      </c>
      <c r="I14">
        <v>7</v>
      </c>
      <c r="J14">
        <v>6</v>
      </c>
      <c r="K14">
        <v>1</v>
      </c>
      <c r="L14">
        <v>0</v>
      </c>
      <c r="M14">
        <f>VLOOKUP(C14, Averages!$A$1:$I$14, 6)</f>
        <v>4.5</v>
      </c>
      <c r="N14">
        <f>VLOOKUP(C14, Averages!$A$1:$I$14, 7)</f>
        <v>3.3125</v>
      </c>
      <c r="O14">
        <f>VLOOKUP(C14, Averages!$A$1:$I$14, 8)</f>
        <v>1.0625</v>
      </c>
      <c r="P14">
        <f>VLOOKUP(C14, Averages!$A$1:$I$14, 9)</f>
        <v>0</v>
      </c>
      <c r="Q14">
        <f>VLOOKUP(C14, Averages!$A$1:$I$14, 2)</f>
        <v>3.125</v>
      </c>
      <c r="R14">
        <f>VLOOKUP(C14, Averages!$A$1:$I$14, 3)</f>
        <v>1.875</v>
      </c>
      <c r="S14">
        <f>VLOOKUP(C14, Averages!$A$1:$I$14, 4)</f>
        <v>1</v>
      </c>
      <c r="T14">
        <f>VLOOKUP(C14, Averages!$A$1:$I$14, 5)</f>
        <v>0</v>
      </c>
    </row>
    <row r="15" spans="1:20" x14ac:dyDescent="0.3">
      <c r="A15" s="1">
        <v>13</v>
      </c>
      <c r="B15">
        <v>16</v>
      </c>
      <c r="C15" t="s">
        <v>31</v>
      </c>
      <c r="D15" t="s">
        <v>40</v>
      </c>
      <c r="E15">
        <v>6</v>
      </c>
      <c r="F15">
        <v>6</v>
      </c>
      <c r="G15">
        <v>0</v>
      </c>
      <c r="H15">
        <v>0</v>
      </c>
      <c r="I15">
        <v>9</v>
      </c>
      <c r="J15">
        <v>7</v>
      </c>
      <c r="K15">
        <v>0</v>
      </c>
      <c r="L15">
        <v>0</v>
      </c>
      <c r="M15">
        <f>VLOOKUP(C15, Averages!$A$1:$I$14, 6)</f>
        <v>3.4705882352941178</v>
      </c>
      <c r="N15">
        <f>VLOOKUP(C15, Averages!$A$1:$I$14, 7)</f>
        <v>2.4705882352941178</v>
      </c>
      <c r="O15">
        <f>VLOOKUP(C15, Averages!$A$1:$I$14, 8)</f>
        <v>1.1764705882352942</v>
      </c>
      <c r="P15">
        <f>VLOOKUP(C15, Averages!$A$1:$I$14, 9)</f>
        <v>0</v>
      </c>
      <c r="Q15">
        <f>VLOOKUP(C15, Averages!$A$1:$I$14, 2)</f>
        <v>3.8235294117647061</v>
      </c>
      <c r="R15">
        <f>VLOOKUP(C15, Averages!$A$1:$I$14, 3)</f>
        <v>2.5294117647058822</v>
      </c>
      <c r="S15">
        <f>VLOOKUP(C15, Averages!$A$1:$I$14, 4)</f>
        <v>0.47058823529411764</v>
      </c>
      <c r="T15">
        <f>VLOOKUP(C15, Averages!$A$1:$I$14, 5)</f>
        <v>0</v>
      </c>
    </row>
    <row r="16" spans="1:20" x14ac:dyDescent="0.3">
      <c r="A16" s="1">
        <v>14</v>
      </c>
      <c r="B16">
        <v>17</v>
      </c>
      <c r="C16" t="s">
        <v>30</v>
      </c>
      <c r="D16" t="s">
        <v>40</v>
      </c>
      <c r="E16">
        <v>7</v>
      </c>
      <c r="F16">
        <v>7</v>
      </c>
      <c r="G16">
        <v>0</v>
      </c>
      <c r="H16">
        <v>0</v>
      </c>
      <c r="I16">
        <v>9</v>
      </c>
      <c r="J16">
        <v>7</v>
      </c>
      <c r="K16">
        <v>0</v>
      </c>
      <c r="L16">
        <v>0</v>
      </c>
      <c r="M16">
        <f>VLOOKUP(C16, Averages!$A$1:$I$14, 6)</f>
        <v>3.2777777777777777</v>
      </c>
      <c r="N16">
        <f>VLOOKUP(C16, Averages!$A$1:$I$14, 7)</f>
        <v>2.7777777777777777</v>
      </c>
      <c r="O16">
        <f>VLOOKUP(C16, Averages!$A$1:$I$14, 8)</f>
        <v>0.88888888888888884</v>
      </c>
      <c r="P16">
        <f>VLOOKUP(C16, Averages!$A$1:$I$14, 9)</f>
        <v>0</v>
      </c>
      <c r="Q16">
        <f>VLOOKUP(C16, Averages!$A$1:$I$14, 2)</f>
        <v>3.7777777777777777</v>
      </c>
      <c r="R16">
        <f>VLOOKUP(C16, Averages!$A$1:$I$14, 3)</f>
        <v>2.5555555555555554</v>
      </c>
      <c r="S16">
        <f>VLOOKUP(C16, Averages!$A$1:$I$14, 4)</f>
        <v>0.94444444444444442</v>
      </c>
      <c r="T16">
        <f>VLOOKUP(C16, Averages!$A$1:$I$14, 5)</f>
        <v>0</v>
      </c>
    </row>
    <row r="17" spans="1:20" x14ac:dyDescent="0.3">
      <c r="A17" s="1">
        <v>15</v>
      </c>
      <c r="B17">
        <v>18</v>
      </c>
      <c r="C17" t="s">
        <v>34</v>
      </c>
      <c r="D17" t="s">
        <v>34</v>
      </c>
      <c r="E17">
        <v>8</v>
      </c>
      <c r="F17">
        <v>5</v>
      </c>
      <c r="G17">
        <v>0</v>
      </c>
      <c r="H17">
        <v>0</v>
      </c>
      <c r="I17">
        <v>5</v>
      </c>
      <c r="J17">
        <v>5</v>
      </c>
      <c r="K17">
        <v>0</v>
      </c>
      <c r="L17">
        <v>0</v>
      </c>
      <c r="M17">
        <f>VLOOKUP(C17, Averages!$A$1:$I$14, 6)</f>
        <v>3.5</v>
      </c>
      <c r="N17">
        <f>VLOOKUP(C17, Averages!$A$1:$I$14, 7)</f>
        <v>2.125</v>
      </c>
      <c r="O17">
        <f>VLOOKUP(C17, Averages!$A$1:$I$14, 8)</f>
        <v>0.8125</v>
      </c>
      <c r="P17">
        <f>VLOOKUP(C17, Averages!$A$1:$I$14, 9)</f>
        <v>0</v>
      </c>
      <c r="Q17">
        <f>VLOOKUP(C17, Averages!$A$1:$I$14, 2)</f>
        <v>3.3125</v>
      </c>
      <c r="R17">
        <f>VLOOKUP(C17, Averages!$A$1:$I$14, 3)</f>
        <v>2.3125</v>
      </c>
      <c r="S17">
        <f>VLOOKUP(C17, Averages!$A$1:$I$14, 4)</f>
        <v>1.5625</v>
      </c>
      <c r="T17">
        <f>VLOOKUP(C17, Averages!$A$1:$I$14, 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Averages</vt:lpstr>
      <vt:lpstr>ATL</vt:lpstr>
      <vt:lpstr>AUS</vt:lpstr>
      <vt:lpstr>DAL</vt:lpstr>
      <vt:lpstr>HOU</vt:lpstr>
      <vt:lpstr>LA</vt:lpstr>
      <vt:lpstr>NE</vt:lpstr>
      <vt:lpstr>NOLA</vt:lpstr>
      <vt:lpstr>OGDC</vt:lpstr>
      <vt:lpstr>RUNY</vt:lpstr>
      <vt:lpstr>SD</vt:lpstr>
      <vt:lpstr>SEA</vt:lpstr>
      <vt:lpstr>TOR</vt:lpstr>
      <vt:lpstr>UTAH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2023-02-11T19:55:47Z</dcterms:created>
  <dcterms:modified xsi:type="dcterms:W3CDTF">2023-02-11T21:00:02Z</dcterms:modified>
</cp:coreProperties>
</file>