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ABM_develop\input_truck\"/>
    </mc:Choice>
  </mc:AlternateContent>
  <bookViews>
    <workbookView xWindow="0" yWindow="0" windowWidth="15330" windowHeight="6900"/>
  </bookViews>
  <sheets>
    <sheet name="regionalEItripsTotal" sheetId="19" r:id="rId1"/>
    <sheet name="Chart-Total" sheetId="21" r:id="rId2"/>
    <sheet name="ReadMe" sheetId="16" r:id="rId3"/>
    <sheet name="OME Distribution" sheetId="20" r:id="rId4"/>
    <sheet name="regionalEItripsPreOME" sheetId="17" r:id="rId5"/>
    <sheet name="Chart-PreOME" sheetId="18" r:id="rId6"/>
    <sheet name="regionalEItrips2002" sheetId="3" r:id="rId7"/>
    <sheet name="regionalEItrips2008" sheetId="1" r:id="rId8"/>
    <sheet name="regionalEItrips2010" sheetId="2" r:id="rId9"/>
    <sheet name="regionalEItrips2011" sheetId="4" r:id="rId10"/>
    <sheet name="regionalEItrips2012" sheetId="5" r:id="rId11"/>
    <sheet name="regionalEItrips2014" sheetId="6" r:id="rId12"/>
    <sheet name="regionalEItrips2015" sheetId="7" r:id="rId13"/>
    <sheet name="regionalEItrips2018" sheetId="8" r:id="rId14"/>
    <sheet name="regionalEItrips2020" sheetId="9" r:id="rId15"/>
    <sheet name="regionalEItrips2025" sheetId="10" r:id="rId16"/>
    <sheet name="regionalEItrips2030" sheetId="11" r:id="rId17"/>
    <sheet name="regionalEItrips2035" sheetId="12" r:id="rId18"/>
    <sheet name="regionalEItrips2040" sheetId="13" r:id="rId19"/>
    <sheet name="regionalEItrips2045" sheetId="14" r:id="rId20"/>
    <sheet name="regionalEItrips2050" sheetId="15" r:id="rId21"/>
  </sheets>
  <calcPr calcId="171027"/>
</workbook>
</file>

<file path=xl/calcChain.xml><?xml version="1.0" encoding="utf-8"?>
<calcChain xmlns="http://schemas.openxmlformats.org/spreadsheetml/2006/main">
  <c r="K2" i="19" l="1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AS2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AN3" i="19"/>
  <c r="AO3" i="19"/>
  <c r="AP3" i="19"/>
  <c r="AQ3" i="19"/>
  <c r="AR3" i="19"/>
  <c r="AS3" i="19"/>
  <c r="M3" i="19"/>
  <c r="M2" i="19"/>
  <c r="H2" i="17" l="1"/>
  <c r="AS9" i="19" l="1"/>
  <c r="AR9" i="19"/>
  <c r="AQ9" i="19"/>
  <c r="AP9" i="19"/>
  <c r="AO9" i="19"/>
  <c r="AN9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AS8" i="19"/>
  <c r="AR8" i="19"/>
  <c r="AQ8" i="19"/>
  <c r="AP8" i="19"/>
  <c r="AO8" i="19"/>
  <c r="AN8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AS7" i="19"/>
  <c r="AR7" i="19"/>
  <c r="AQ7" i="19"/>
  <c r="AP7" i="19"/>
  <c r="AO7" i="19"/>
  <c r="AN7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AS5" i="19"/>
  <c r="AR5" i="19"/>
  <c r="AQ5" i="19"/>
  <c r="AP5" i="19"/>
  <c r="AO5" i="19"/>
  <c r="AN5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AS4" i="19"/>
  <c r="AR4" i="19"/>
  <c r="AQ4" i="19"/>
  <c r="AP4" i="19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5" i="19"/>
  <c r="C6" i="19"/>
  <c r="C7" i="19"/>
  <c r="C8" i="19"/>
  <c r="C9" i="19"/>
  <c r="C4" i="19"/>
  <c r="F2" i="19"/>
  <c r="G2" i="19"/>
  <c r="H2" i="19"/>
  <c r="I2" i="19"/>
  <c r="J2" i="19"/>
  <c r="L2" i="19"/>
  <c r="F3" i="19"/>
  <c r="G3" i="19"/>
  <c r="H3" i="19"/>
  <c r="I3" i="19"/>
  <c r="J3" i="19"/>
  <c r="K3" i="19"/>
  <c r="L3" i="19"/>
  <c r="D2" i="19"/>
  <c r="E2" i="19"/>
  <c r="D3" i="19"/>
  <c r="E3" i="19"/>
  <c r="C3" i="19"/>
  <c r="C2" i="19"/>
  <c r="A3" i="19"/>
  <c r="A9" i="19"/>
  <c r="A8" i="19"/>
  <c r="A7" i="19"/>
  <c r="A6" i="19"/>
  <c r="A5" i="19"/>
  <c r="A4" i="19"/>
  <c r="A2" i="19"/>
  <c r="AS3" i="17" l="1"/>
  <c r="AS4" i="17"/>
  <c r="AS5" i="17"/>
  <c r="AS6" i="17"/>
  <c r="AS7" i="17"/>
  <c r="AS8" i="17"/>
  <c r="AS2" i="17"/>
  <c r="AN3" i="17"/>
  <c r="AN4" i="17"/>
  <c r="AN5" i="17"/>
  <c r="AN6" i="17"/>
  <c r="AN7" i="17"/>
  <c r="AN8" i="17"/>
  <c r="AN2" i="17"/>
  <c r="AI3" i="17"/>
  <c r="AI4" i="17"/>
  <c r="AI5" i="17"/>
  <c r="AI6" i="17"/>
  <c r="AF6" i="17" s="1"/>
  <c r="AI7" i="17"/>
  <c r="AI8" i="17"/>
  <c r="AI2" i="17"/>
  <c r="AD3" i="17"/>
  <c r="AB3" i="17" s="1"/>
  <c r="AD4" i="17"/>
  <c r="AD5" i="17"/>
  <c r="AC5" i="17" s="1"/>
  <c r="AD6" i="17"/>
  <c r="AD7" i="17"/>
  <c r="Z7" i="17" s="1"/>
  <c r="AD8" i="17"/>
  <c r="AD2" i="17"/>
  <c r="AE2" i="17" s="1"/>
  <c r="Y3" i="17"/>
  <c r="Y4" i="17"/>
  <c r="Y5" i="17"/>
  <c r="Y6" i="17"/>
  <c r="Y7" i="17"/>
  <c r="Y8" i="17"/>
  <c r="Y2" i="17"/>
  <c r="T3" i="17"/>
  <c r="T4" i="17"/>
  <c r="T5" i="17"/>
  <c r="T6" i="17"/>
  <c r="S6" i="17" s="1"/>
  <c r="T7" i="17"/>
  <c r="T8" i="17"/>
  <c r="R8" i="17" s="1"/>
  <c r="T2" i="17"/>
  <c r="O3" i="17"/>
  <c r="O4" i="17"/>
  <c r="O5" i="17"/>
  <c r="O6" i="17"/>
  <c r="O7" i="17"/>
  <c r="O8" i="17"/>
  <c r="C2" i="17"/>
  <c r="O2" i="17"/>
  <c r="M3" i="17"/>
  <c r="M4" i="17"/>
  <c r="M5" i="17"/>
  <c r="K5" i="17" s="1"/>
  <c r="M6" i="17"/>
  <c r="M7" i="17"/>
  <c r="M8" i="17"/>
  <c r="M2" i="17"/>
  <c r="J3" i="17"/>
  <c r="J4" i="17"/>
  <c r="J5" i="17"/>
  <c r="J6" i="17"/>
  <c r="J7" i="17"/>
  <c r="J8" i="17"/>
  <c r="J2" i="17"/>
  <c r="D3" i="17"/>
  <c r="E3" i="17"/>
  <c r="D4" i="17"/>
  <c r="E4" i="17"/>
  <c r="D5" i="17"/>
  <c r="E5" i="17"/>
  <c r="D6" i="17"/>
  <c r="E6" i="17"/>
  <c r="D7" i="17"/>
  <c r="E7" i="17"/>
  <c r="G7" i="17" s="1"/>
  <c r="D8" i="17"/>
  <c r="E8" i="17"/>
  <c r="G8" i="17" s="1"/>
  <c r="E2" i="17"/>
  <c r="D2" i="17"/>
  <c r="C3" i="17"/>
  <c r="C4" i="17"/>
  <c r="C5" i="17"/>
  <c r="C6" i="17"/>
  <c r="C7" i="17"/>
  <c r="C8" i="17"/>
  <c r="A3" i="17"/>
  <c r="A4" i="17"/>
  <c r="A5" i="17"/>
  <c r="A6" i="17"/>
  <c r="A7" i="17"/>
  <c r="A8" i="17"/>
  <c r="A2" i="17"/>
  <c r="S3" i="17"/>
  <c r="AA3" i="17"/>
  <c r="W6" i="17"/>
  <c r="K7" i="17"/>
  <c r="AE7" i="17"/>
  <c r="F4" i="17" l="1"/>
  <c r="W8" i="17"/>
  <c r="G6" i="17"/>
  <c r="F6" i="17"/>
  <c r="AE4" i="17"/>
  <c r="AQ8" i="17"/>
  <c r="AB5" i="17"/>
  <c r="AE8" i="17"/>
  <c r="AA5" i="17"/>
  <c r="AQ2" i="17"/>
  <c r="S8" i="17"/>
  <c r="I5" i="17"/>
  <c r="G5" i="17"/>
  <c r="AF8" i="17"/>
  <c r="AO7" i="17"/>
  <c r="R6" i="17"/>
  <c r="L2" i="17"/>
  <c r="AC8" i="17"/>
  <c r="I7" i="17"/>
  <c r="AE6" i="17"/>
  <c r="AQ5" i="17"/>
  <c r="W5" i="17"/>
  <c r="AO2" i="17"/>
  <c r="G2" i="17"/>
  <c r="AA8" i="17"/>
  <c r="F8" i="17"/>
  <c r="AG7" i="17"/>
  <c r="S5" i="17"/>
  <c r="AO4" i="17"/>
  <c r="K3" i="17"/>
  <c r="R2" i="17"/>
  <c r="U4" i="17"/>
  <c r="U5" i="17"/>
  <c r="AC6" i="17"/>
  <c r="H4" i="17"/>
  <c r="U8" i="17"/>
  <c r="AA6" i="17"/>
  <c r="G4" i="17"/>
  <c r="G3" i="17"/>
  <c r="W2" i="17"/>
  <c r="AC4" i="17"/>
  <c r="AA2" i="17"/>
  <c r="AO8" i="17"/>
  <c r="L8" i="17"/>
  <c r="AC7" i="17"/>
  <c r="L6" i="17"/>
  <c r="AA4" i="17"/>
  <c r="Z3" i="17"/>
  <c r="I8" i="17"/>
  <c r="AQ7" i="17"/>
  <c r="AB7" i="17"/>
  <c r="U6" i="17"/>
  <c r="I6" i="17"/>
  <c r="AR5" i="17"/>
  <c r="Z5" i="17"/>
  <c r="W4" i="17"/>
  <c r="L4" i="17"/>
  <c r="AP3" i="17"/>
  <c r="W3" i="17"/>
  <c r="I3" i="17"/>
  <c r="P4" i="17"/>
  <c r="R4" i="17"/>
  <c r="I2" i="17"/>
  <c r="AP7" i="17"/>
  <c r="AP5" i="17"/>
  <c r="H8" i="17"/>
  <c r="AA7" i="17"/>
  <c r="H6" i="17"/>
  <c r="AQ4" i="17"/>
  <c r="I4" i="17"/>
  <c r="U3" i="17"/>
  <c r="P2" i="17"/>
  <c r="F2" i="17"/>
  <c r="Q8" i="17"/>
  <c r="U7" i="17"/>
  <c r="Q6" i="17"/>
  <c r="AF4" i="17"/>
  <c r="S4" i="17"/>
  <c r="AF3" i="17"/>
  <c r="AF2" i="17"/>
  <c r="P8" i="17"/>
  <c r="P6" i="17"/>
  <c r="Q4" i="17"/>
  <c r="AC3" i="17"/>
  <c r="Q3" i="17"/>
  <c r="K2" i="17"/>
  <c r="AP6" i="17"/>
  <c r="AR6" i="17"/>
  <c r="AK6" i="17"/>
  <c r="AM6" i="17"/>
  <c r="V7" i="17"/>
  <c r="X7" i="17"/>
  <c r="Q7" i="17"/>
  <c r="AL3" i="17"/>
  <c r="AM3" i="17"/>
  <c r="AJ3" i="17"/>
  <c r="AK3" i="17"/>
  <c r="AP8" i="17"/>
  <c r="AR8" i="17"/>
  <c r="AK8" i="17"/>
  <c r="AF7" i="17"/>
  <c r="S7" i="17"/>
  <c r="AO5" i="17"/>
  <c r="AG3" i="17"/>
  <c r="AP2" i="17"/>
  <c r="AR2" i="17"/>
  <c r="AK2" i="17"/>
  <c r="AM2" i="17"/>
  <c r="S2" i="17"/>
  <c r="AM8" i="17"/>
  <c r="AR7" i="17"/>
  <c r="AE3" i="17"/>
  <c r="V3" i="17"/>
  <c r="X3" i="17"/>
  <c r="Q2" i="17"/>
  <c r="AL5" i="17"/>
  <c r="AM5" i="17"/>
  <c r="AJ5" i="17"/>
  <c r="AK5" i="17"/>
  <c r="AG5" i="17"/>
  <c r="AR3" i="17"/>
  <c r="AQ6" i="17"/>
  <c r="AE5" i="17"/>
  <c r="V5" i="17"/>
  <c r="X5" i="17"/>
  <c r="Q5" i="17"/>
  <c r="AQ3" i="17"/>
  <c r="AP4" i="17"/>
  <c r="AR4" i="17"/>
  <c r="AK4" i="17"/>
  <c r="AM4" i="17"/>
  <c r="AL7" i="17"/>
  <c r="AM7" i="17"/>
  <c r="AJ7" i="17"/>
  <c r="AK7" i="17"/>
  <c r="W7" i="17"/>
  <c r="AO6" i="17"/>
  <c r="AF5" i="17"/>
  <c r="AO3" i="17"/>
  <c r="AH8" i="17"/>
  <c r="AJ8" i="17"/>
  <c r="AL8" i="17"/>
  <c r="X8" i="17"/>
  <c r="N8" i="17"/>
  <c r="N7" i="17"/>
  <c r="AH6" i="17"/>
  <c r="AJ6" i="17"/>
  <c r="AL6" i="17"/>
  <c r="X6" i="17"/>
  <c r="N6" i="17"/>
  <c r="N5" i="17"/>
  <c r="AH4" i="17"/>
  <c r="AJ4" i="17"/>
  <c r="AL4" i="17"/>
  <c r="X4" i="17"/>
  <c r="N4" i="17"/>
  <c r="N3" i="17"/>
  <c r="AH2" i="17"/>
  <c r="AJ2" i="17"/>
  <c r="AL2" i="17"/>
  <c r="AG8" i="17"/>
  <c r="K8" i="17"/>
  <c r="L7" i="17"/>
  <c r="AG6" i="17"/>
  <c r="K6" i="17"/>
  <c r="L5" i="17"/>
  <c r="AG4" i="17"/>
  <c r="K4" i="17"/>
  <c r="L3" i="17"/>
  <c r="AG2" i="17"/>
  <c r="V2" i="17"/>
  <c r="F7" i="17"/>
  <c r="H7" i="17"/>
  <c r="F5" i="17"/>
  <c r="H5" i="17"/>
  <c r="F3" i="17"/>
  <c r="H3" i="17"/>
  <c r="Z2" i="17"/>
  <c r="AB2" i="17"/>
  <c r="U2" i="17"/>
  <c r="AC2" i="17"/>
  <c r="N2" i="17"/>
  <c r="Z8" i="17"/>
  <c r="AB8" i="17"/>
  <c r="V8" i="17"/>
  <c r="P7" i="17"/>
  <c r="R7" i="17"/>
  <c r="Z6" i="17"/>
  <c r="AB6" i="17"/>
  <c r="V6" i="17"/>
  <c r="P5" i="17"/>
  <c r="R5" i="17"/>
  <c r="Z4" i="17"/>
  <c r="AB4" i="17"/>
  <c r="V4" i="17"/>
  <c r="P3" i="17"/>
  <c r="R3" i="17"/>
  <c r="X2" i="17"/>
  <c r="AH7" i="17"/>
  <c r="AH5" i="17"/>
  <c r="AH3" i="17"/>
</calcChain>
</file>

<file path=xl/sharedStrings.xml><?xml version="1.0" encoding="utf-8"?>
<sst xmlns="http://schemas.openxmlformats.org/spreadsheetml/2006/main" count="43" uniqueCount="12">
  <si>
    <t>fromZone</t>
  </si>
  <si>
    <t>EITrucks</t>
  </si>
  <si>
    <t>Individual year tabs contain data output from the external truck model for forecast years</t>
  </si>
  <si>
    <t>Use RegionalTripsFiles.py to export xlsx to csv files</t>
  </si>
  <si>
    <t>EI_ID</t>
  </si>
  <si>
    <t>Chart shows the zone forecast from regionalEItripsTotal</t>
  </si>
  <si>
    <t>regionalEItripsPreOME contain links to the individual years and formulas for interpolating between forecast years, calculated cells are highlighted in green</t>
  </si>
  <si>
    <t>OME Distribution is asserted from SR12 assumptions</t>
  </si>
  <si>
    <t>regionalEItripsTotal updates the external trips to include zone 3 (OME)</t>
  </si>
  <si>
    <t>Share (SR11 Study)</t>
  </si>
  <si>
    <t>Trips (SR11 Study)</t>
  </si>
  <si>
    <t>EI/IE Pct (from FAF)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</si>
</sst>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9" fontId="0" fillId="0" borderId="0" xfId="42" applyFont="1"/>
    <xf numFmtId="9" fontId="0" fillId="33" borderId="0" xfId="42" applyFont="1" applyFill="1"/>
    <xf numFmtId="9" fontId="0" fillId="0" borderId="0" xfId="42" applyFont="1" applyFill="1"/>
    <xf numFmtId="0" fontId="0" fillId="0" borderId="0" xfId="0" applyFill="1"/>
    <xf numFmtId="1" fontId="0" fillId="33" borderId="0" xfId="0" applyNumberFormat="1" applyFill="1"/>
    <xf numFmtId="1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regionalEItripsTotal!$A$2</c:f>
              <c:strCache>
                <c:ptCount val="1"/>
                <c:pt idx="0">
                  <c:v>2-Internal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regionalEItripsTotal!$C$1:$AS$1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regionalEItripsTotal!$C$2:$AS$2</c:f>
              <c:numCache>
                <c:formatCode>0.0</c:formatCode>
                <c:ptCount val="43"/>
                <c:pt idx="0">
                  <c:v>856.36</c:v>
                </c:pt>
                <c:pt idx="1">
                  <c:v>1424.25</c:v>
                </c:pt>
                <c:pt idx="2">
                  <c:v>1613.54</c:v>
                </c:pt>
                <c:pt idx="3">
                  <c:v>1757.2239999999999</c:v>
                </c:pt>
                <c:pt idx="4">
                  <c:v>1900.9079999999999</c:v>
                </c:pt>
                <c:pt idx="5">
                  <c:v>2044.5920000000001</c:v>
                </c:pt>
                <c:pt idx="6">
                  <c:v>2188.2759999999998</c:v>
                </c:pt>
                <c:pt idx="7">
                  <c:v>2331.96</c:v>
                </c:pt>
                <c:pt idx="8">
                  <c:v>2529.1660000000002</c:v>
                </c:pt>
                <c:pt idx="9">
                  <c:v>2726.3719999999998</c:v>
                </c:pt>
                <c:pt idx="10">
                  <c:v>658.45348899817122</c:v>
                </c:pt>
                <c:pt idx="11">
                  <c:v>706.39984617062942</c:v>
                </c:pt>
                <c:pt idx="12">
                  <c:v>754.70721086538492</c:v>
                </c:pt>
                <c:pt idx="13">
                  <c:v>804.1527242640567</c:v>
                </c:pt>
                <c:pt idx="14">
                  <c:v>853.58097224117216</c:v>
                </c:pt>
                <c:pt idx="15">
                  <c:v>903.00057211590718</c:v>
                </c:pt>
                <c:pt idx="16">
                  <c:v>952.41737172006208</c:v>
                </c:pt>
                <c:pt idx="17">
                  <c:v>1001.8353394073077</c:v>
                </c:pt>
                <c:pt idx="18">
                  <c:v>1052.691071643992</c:v>
                </c:pt>
                <c:pt idx="19">
                  <c:v>1103.4127571619631</c:v>
                </c:pt>
                <c:pt idx="20">
                  <c:v>1154.0277036061991</c:v>
                </c:pt>
                <c:pt idx="21">
                  <c:v>1204.5566962857624</c:v>
                </c:pt>
                <c:pt idx="22">
                  <c:v>1255.015783975168</c:v>
                </c:pt>
                <c:pt idx="23">
                  <c:v>1322.0641757091075</c:v>
                </c:pt>
                <c:pt idx="24">
                  <c:v>1388.9370557899197</c:v>
                </c:pt>
                <c:pt idx="25">
                  <c:v>1455.6713694328423</c:v>
                </c:pt>
                <c:pt idx="26">
                  <c:v>1522.2950316210097</c:v>
                </c:pt>
                <c:pt idx="27">
                  <c:v>1588.829445829261</c:v>
                </c:pt>
                <c:pt idx="28">
                  <c:v>1652.9083520507631</c:v>
                </c:pt>
                <c:pt idx="29">
                  <c:v>1717.0485421375167</c:v>
                </c:pt>
                <c:pt idx="30">
                  <c:v>1781.2447833176868</c:v>
                </c:pt>
                <c:pt idx="31">
                  <c:v>1845.4924220636879</c:v>
                </c:pt>
                <c:pt idx="32">
                  <c:v>1909.7873061013452</c:v>
                </c:pt>
                <c:pt idx="33">
                  <c:v>1974.269296727427</c:v>
                </c:pt>
                <c:pt idx="34">
                  <c:v>2038.7941007489824</c:v>
                </c:pt>
                <c:pt idx="35">
                  <c:v>2103.3585717274877</c:v>
                </c:pt>
                <c:pt idx="36">
                  <c:v>2167.9598663685215</c:v>
                </c:pt>
                <c:pt idx="37">
                  <c:v>2232.5954087464656</c:v>
                </c:pt>
                <c:pt idx="38">
                  <c:v>2297.1221893518373</c:v>
                </c:pt>
                <c:pt idx="39">
                  <c:v>2361.67668341943</c:v>
                </c:pt>
                <c:pt idx="40">
                  <c:v>2426.2570486951895</c:v>
                </c:pt>
                <c:pt idx="41">
                  <c:v>2490.8616026697878</c:v>
                </c:pt>
                <c:pt idx="42">
                  <c:v>2555.4888056314039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A-48F6-8203-B67C67994693}"/>
            </c:ext>
          </c:extLst>
        </c:ser>
        <c:ser>
          <c:idx val="1"/>
          <c:order val="1"/>
          <c:tx>
            <c:strRef>
              <c:f>regionalEItripsTotal!$A$3</c:f>
              <c:strCache>
                <c:ptCount val="1"/>
                <c:pt idx="0">
                  <c:v>3-Internal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regionalEItripsTotal!$C$1:$AS$1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regionalEItripsTotal!$C$3:$AS$3</c:f>
              <c:numCache>
                <c:formatCode>0.0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2216.2989546682538</c:v>
                </c:pt>
                <c:pt idx="11">
                  <c:v>2241.1970741305108</c:v>
                </c:pt>
                <c:pt idx="12">
                  <c:v>2266.1681240770113</c:v>
                </c:pt>
                <c:pt idx="13">
                  <c:v>2292.1928874642695</c:v>
                </c:pt>
                <c:pt idx="14">
                  <c:v>2317.9694492215172</c:v>
                </c:pt>
                <c:pt idx="15">
                  <c:v>2343.5464865890822</c:v>
                </c:pt>
                <c:pt idx="16">
                  <c:v>2368.9609576617604</c:v>
                </c:pt>
                <c:pt idx="17">
                  <c:v>2394.2414156186646</c:v>
                </c:pt>
                <c:pt idx="18">
                  <c:v>2420.8601248886343</c:v>
                </c:pt>
                <c:pt idx="19">
                  <c:v>2447.2020083761304</c:v>
                </c:pt>
                <c:pt idx="20">
                  <c:v>2473.3187484660129</c:v>
                </c:pt>
                <c:pt idx="21">
                  <c:v>2499.2500770770362</c:v>
                </c:pt>
                <c:pt idx="22">
                  <c:v>2525.0270327856915</c:v>
                </c:pt>
                <c:pt idx="23">
                  <c:v>2532.4714025949111</c:v>
                </c:pt>
                <c:pt idx="24">
                  <c:v>2539.5528269692959</c:v>
                </c:pt>
                <c:pt idx="25">
                  <c:v>2546.3415152892362</c:v>
                </c:pt>
                <c:pt idx="26">
                  <c:v>2552.8911629764502</c:v>
                </c:pt>
                <c:pt idx="27">
                  <c:v>2559.243526462039</c:v>
                </c:pt>
                <c:pt idx="28">
                  <c:v>2563.3699998954721</c:v>
                </c:pt>
                <c:pt idx="29">
                  <c:v>2567.5124513693636</c:v>
                </c:pt>
                <c:pt idx="30">
                  <c:v>2571.6706368852333</c:v>
                </c:pt>
                <c:pt idx="31">
                  <c:v>2575.8443173857668</c:v>
                </c:pt>
                <c:pt idx="32">
                  <c:v>2580.0332586304771</c:v>
                </c:pt>
                <c:pt idx="33">
                  <c:v>2584.3549503199038</c:v>
                </c:pt>
                <c:pt idx="34">
                  <c:v>2588.691327453465</c:v>
                </c:pt>
                <c:pt idx="35">
                  <c:v>2593.0421526208065</c:v>
                </c:pt>
                <c:pt idx="36">
                  <c:v>2597.4071940667995</c:v>
                </c:pt>
                <c:pt idx="37">
                  <c:v>2601.7862254939537</c:v>
                </c:pt>
                <c:pt idx="38">
                  <c:v>2606.0687412782809</c:v>
                </c:pt>
                <c:pt idx="39">
                  <c:v>2610.3649703231449</c:v>
                </c:pt>
                <c:pt idx="40">
                  <c:v>2614.6747134127254</c:v>
                </c:pt>
                <c:pt idx="41">
                  <c:v>2618.9977751710776</c:v>
                </c:pt>
                <c:pt idx="42">
                  <c:v>2623.3339639700757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A-48F6-8203-B67C67994693}"/>
            </c:ext>
          </c:extLst>
        </c:ser>
        <c:ser>
          <c:idx val="2"/>
          <c:order val="2"/>
          <c:tx>
            <c:strRef>
              <c:f>regionalEItripsTotal!$A$4</c:f>
              <c:strCache>
                <c:ptCount val="1"/>
                <c:pt idx="0">
                  <c:v>6-Internal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regionalEItripsTotal!$C$1:$AS$1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regionalEItripsTotal!$C$4:$AS$4</c:f>
              <c:numCache>
                <c:formatCode>0.0</c:formatCode>
                <c:ptCount val="43"/>
                <c:pt idx="0">
                  <c:v>408.8</c:v>
                </c:pt>
                <c:pt idx="1">
                  <c:v>429.74</c:v>
                </c:pt>
                <c:pt idx="2">
                  <c:v>436.72</c:v>
                </c:pt>
                <c:pt idx="3">
                  <c:v>449.69200000000001</c:v>
                </c:pt>
                <c:pt idx="4">
                  <c:v>462.66399999999999</c:v>
                </c:pt>
                <c:pt idx="5">
                  <c:v>475.63599999999997</c:v>
                </c:pt>
                <c:pt idx="6">
                  <c:v>488.608</c:v>
                </c:pt>
                <c:pt idx="7">
                  <c:v>501.58</c:v>
                </c:pt>
                <c:pt idx="8">
                  <c:v>520.46399999999994</c:v>
                </c:pt>
                <c:pt idx="9">
                  <c:v>539.34799999999996</c:v>
                </c:pt>
                <c:pt idx="10">
                  <c:v>558.23199999999997</c:v>
                </c:pt>
                <c:pt idx="11">
                  <c:v>577.11599999999999</c:v>
                </c:pt>
                <c:pt idx="12">
                  <c:v>596</c:v>
                </c:pt>
                <c:pt idx="13">
                  <c:v>622.94000000000005</c:v>
                </c:pt>
                <c:pt idx="14">
                  <c:v>649.88</c:v>
                </c:pt>
                <c:pt idx="15">
                  <c:v>676.82</c:v>
                </c:pt>
                <c:pt idx="16">
                  <c:v>703.76</c:v>
                </c:pt>
                <c:pt idx="17">
                  <c:v>730.7</c:v>
                </c:pt>
                <c:pt idx="18">
                  <c:v>759.57400000000007</c:v>
                </c:pt>
                <c:pt idx="19">
                  <c:v>788.44800000000009</c:v>
                </c:pt>
                <c:pt idx="20">
                  <c:v>817.32200000000012</c:v>
                </c:pt>
                <c:pt idx="21">
                  <c:v>846.19600000000003</c:v>
                </c:pt>
                <c:pt idx="22">
                  <c:v>875.07</c:v>
                </c:pt>
                <c:pt idx="23">
                  <c:v>910.91399999999999</c:v>
                </c:pt>
                <c:pt idx="24">
                  <c:v>946.75800000000004</c:v>
                </c:pt>
                <c:pt idx="25">
                  <c:v>982.60199999999998</c:v>
                </c:pt>
                <c:pt idx="26">
                  <c:v>1018.4459999999999</c:v>
                </c:pt>
                <c:pt idx="27">
                  <c:v>1054.29</c:v>
                </c:pt>
                <c:pt idx="28">
                  <c:v>1068.356</c:v>
                </c:pt>
                <c:pt idx="29">
                  <c:v>1082.422</c:v>
                </c:pt>
                <c:pt idx="30">
                  <c:v>1096.4879999999998</c:v>
                </c:pt>
                <c:pt idx="31">
                  <c:v>1110.5539999999999</c:v>
                </c:pt>
                <c:pt idx="32">
                  <c:v>1124.6199999999999</c:v>
                </c:pt>
                <c:pt idx="33">
                  <c:v>1139.1139999999998</c:v>
                </c:pt>
                <c:pt idx="34">
                  <c:v>1153.6079999999999</c:v>
                </c:pt>
                <c:pt idx="35">
                  <c:v>1168.1019999999999</c:v>
                </c:pt>
                <c:pt idx="36">
                  <c:v>1182.596</c:v>
                </c:pt>
                <c:pt idx="37">
                  <c:v>1197.0899999999999</c:v>
                </c:pt>
                <c:pt idx="38">
                  <c:v>1211.252</c:v>
                </c:pt>
                <c:pt idx="39">
                  <c:v>1225.414</c:v>
                </c:pt>
                <c:pt idx="40">
                  <c:v>1239.576</c:v>
                </c:pt>
                <c:pt idx="41">
                  <c:v>1253.7380000000001</c:v>
                </c:pt>
                <c:pt idx="42">
                  <c:v>1267.9000000000001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A-48F6-8203-B67C67994693}"/>
            </c:ext>
          </c:extLst>
        </c:ser>
        <c:ser>
          <c:idx val="3"/>
          <c:order val="3"/>
          <c:tx>
            <c:strRef>
              <c:f>regionalEItripsTotal!$A$5</c:f>
              <c:strCache>
                <c:ptCount val="1"/>
                <c:pt idx="0">
                  <c:v>10-Internal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regionalEItripsTotal!$C$1:$AS$1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regionalEItripsTotal!$C$5:$AS$5</c:f>
              <c:numCache>
                <c:formatCode>0.0</c:formatCode>
                <c:ptCount val="43"/>
                <c:pt idx="0">
                  <c:v>1127.25</c:v>
                </c:pt>
                <c:pt idx="1">
                  <c:v>1458.8</c:v>
                </c:pt>
                <c:pt idx="2">
                  <c:v>1569.3100999999999</c:v>
                </c:pt>
                <c:pt idx="3">
                  <c:v>1598.62408</c:v>
                </c:pt>
                <c:pt idx="4">
                  <c:v>1627.93806</c:v>
                </c:pt>
                <c:pt idx="5">
                  <c:v>1657.2520400000001</c:v>
                </c:pt>
                <c:pt idx="6">
                  <c:v>1686.56602</c:v>
                </c:pt>
                <c:pt idx="7">
                  <c:v>1715.88</c:v>
                </c:pt>
                <c:pt idx="8">
                  <c:v>1767.5700000000002</c:v>
                </c:pt>
                <c:pt idx="9">
                  <c:v>1819.26</c:v>
                </c:pt>
                <c:pt idx="10">
                  <c:v>1870.95</c:v>
                </c:pt>
                <c:pt idx="11">
                  <c:v>1922.6399999999999</c:v>
                </c:pt>
                <c:pt idx="12">
                  <c:v>1974.33</c:v>
                </c:pt>
                <c:pt idx="13">
                  <c:v>2045.9119999999998</c:v>
                </c:pt>
                <c:pt idx="14">
                  <c:v>2117.4939999999997</c:v>
                </c:pt>
                <c:pt idx="15">
                  <c:v>2189.076</c:v>
                </c:pt>
                <c:pt idx="16">
                  <c:v>2260.6579999999999</c:v>
                </c:pt>
                <c:pt idx="17">
                  <c:v>2332.2399999999998</c:v>
                </c:pt>
                <c:pt idx="18">
                  <c:v>2407.3219799999997</c:v>
                </c:pt>
                <c:pt idx="19">
                  <c:v>2482.4039599999996</c:v>
                </c:pt>
                <c:pt idx="20">
                  <c:v>2557.48594</c:v>
                </c:pt>
                <c:pt idx="21">
                  <c:v>2632.56792</c:v>
                </c:pt>
                <c:pt idx="22">
                  <c:v>2707.6498999999999</c:v>
                </c:pt>
                <c:pt idx="23">
                  <c:v>2814.2679199999998</c:v>
                </c:pt>
                <c:pt idx="24">
                  <c:v>2920.8859399999997</c:v>
                </c:pt>
                <c:pt idx="25">
                  <c:v>3027.50396</c:v>
                </c:pt>
                <c:pt idx="26">
                  <c:v>3134.1219799999999</c:v>
                </c:pt>
                <c:pt idx="27">
                  <c:v>3240.74</c:v>
                </c:pt>
                <c:pt idx="28">
                  <c:v>3283.8179799999998</c:v>
                </c:pt>
                <c:pt idx="29">
                  <c:v>3326.8959599999998</c:v>
                </c:pt>
                <c:pt idx="30">
                  <c:v>3369.9739399999999</c:v>
                </c:pt>
                <c:pt idx="31">
                  <c:v>3413.0519199999999</c:v>
                </c:pt>
                <c:pt idx="32">
                  <c:v>3456.1298999999999</c:v>
                </c:pt>
                <c:pt idx="33">
                  <c:v>3504.54792</c:v>
                </c:pt>
                <c:pt idx="34">
                  <c:v>3552.96594</c:v>
                </c:pt>
                <c:pt idx="35">
                  <c:v>3601.3839599999997</c:v>
                </c:pt>
                <c:pt idx="36">
                  <c:v>3649.8019799999997</c:v>
                </c:pt>
                <c:pt idx="37">
                  <c:v>3698.22</c:v>
                </c:pt>
                <c:pt idx="38">
                  <c:v>3741.65598</c:v>
                </c:pt>
                <c:pt idx="39">
                  <c:v>3785.0919599999997</c:v>
                </c:pt>
                <c:pt idx="40">
                  <c:v>3828.5279399999999</c:v>
                </c:pt>
                <c:pt idx="41">
                  <c:v>3871.9639199999997</c:v>
                </c:pt>
                <c:pt idx="42">
                  <c:v>3915.3998999999999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A-48F6-8203-B67C67994693}"/>
            </c:ext>
          </c:extLst>
        </c:ser>
        <c:ser>
          <c:idx val="4"/>
          <c:order val="4"/>
          <c:tx>
            <c:strRef>
              <c:f>regionalEItripsTotal!$A$6</c:f>
              <c:strCache>
                <c:ptCount val="1"/>
                <c:pt idx="0">
                  <c:v>12-Internal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regionalEItripsTotal!$C$1:$AS$1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regionalEItripsTotal!$C$6:$AS$6</c:f>
              <c:numCache>
                <c:formatCode>0.0</c:formatCode>
                <c:ptCount val="43"/>
                <c:pt idx="0">
                  <c:v>2652.5700999999999</c:v>
                </c:pt>
                <c:pt idx="1">
                  <c:v>3505.1</c:v>
                </c:pt>
                <c:pt idx="2">
                  <c:v>3789.28</c:v>
                </c:pt>
                <c:pt idx="3">
                  <c:v>3847.4780000000001</c:v>
                </c:pt>
                <c:pt idx="4">
                  <c:v>3905.6759999999999</c:v>
                </c:pt>
                <c:pt idx="5">
                  <c:v>3963.8740000000003</c:v>
                </c:pt>
                <c:pt idx="6">
                  <c:v>4022.0720000000001</c:v>
                </c:pt>
                <c:pt idx="7">
                  <c:v>4080.27</c:v>
                </c:pt>
                <c:pt idx="8">
                  <c:v>4201.5379800000001</c:v>
                </c:pt>
                <c:pt idx="9">
                  <c:v>4322.8059599999997</c:v>
                </c:pt>
                <c:pt idx="10">
                  <c:v>4444.0739400000002</c:v>
                </c:pt>
                <c:pt idx="11">
                  <c:v>4565.3419200000008</c:v>
                </c:pt>
                <c:pt idx="12">
                  <c:v>4686.6099000000004</c:v>
                </c:pt>
                <c:pt idx="13">
                  <c:v>4858.4719000000005</c:v>
                </c:pt>
                <c:pt idx="14">
                  <c:v>5030.3339000000005</c:v>
                </c:pt>
                <c:pt idx="15">
                  <c:v>5202.1959000000006</c:v>
                </c:pt>
                <c:pt idx="16">
                  <c:v>5374.0578999999998</c:v>
                </c:pt>
                <c:pt idx="17">
                  <c:v>5545.9198999999999</c:v>
                </c:pt>
                <c:pt idx="18">
                  <c:v>5725.5319199999994</c:v>
                </c:pt>
                <c:pt idx="19">
                  <c:v>5905.1439399999999</c:v>
                </c:pt>
                <c:pt idx="20">
                  <c:v>6084.7559599999995</c:v>
                </c:pt>
                <c:pt idx="21">
                  <c:v>6264.36798</c:v>
                </c:pt>
                <c:pt idx="22">
                  <c:v>6443.98</c:v>
                </c:pt>
                <c:pt idx="23">
                  <c:v>6697.5219799999995</c:v>
                </c:pt>
                <c:pt idx="24">
                  <c:v>6951.0639599999995</c:v>
                </c:pt>
                <c:pt idx="25">
                  <c:v>7204.6059399999995</c:v>
                </c:pt>
                <c:pt idx="26">
                  <c:v>7458.1479200000003</c:v>
                </c:pt>
                <c:pt idx="27">
                  <c:v>7711.6899000000003</c:v>
                </c:pt>
                <c:pt idx="28">
                  <c:v>7815.0659800000003</c:v>
                </c:pt>
                <c:pt idx="29">
                  <c:v>7918.4420600000003</c:v>
                </c:pt>
                <c:pt idx="30">
                  <c:v>8021.8181399999994</c:v>
                </c:pt>
                <c:pt idx="31">
                  <c:v>8125.1942199999994</c:v>
                </c:pt>
                <c:pt idx="32">
                  <c:v>8228.5702999999994</c:v>
                </c:pt>
                <c:pt idx="33">
                  <c:v>8326.9642399999993</c:v>
                </c:pt>
                <c:pt idx="34">
                  <c:v>8425.3581799999993</c:v>
                </c:pt>
                <c:pt idx="35">
                  <c:v>8523.752120000001</c:v>
                </c:pt>
                <c:pt idx="36">
                  <c:v>8622.1460600000009</c:v>
                </c:pt>
                <c:pt idx="37">
                  <c:v>8720.5400000000009</c:v>
                </c:pt>
                <c:pt idx="38">
                  <c:v>8824.2439200000008</c:v>
                </c:pt>
                <c:pt idx="39">
                  <c:v>8927.9478400000007</c:v>
                </c:pt>
                <c:pt idx="40">
                  <c:v>9031.6517600000006</c:v>
                </c:pt>
                <c:pt idx="41">
                  <c:v>9135.3556800000006</c:v>
                </c:pt>
                <c:pt idx="42">
                  <c:v>9239.0596000000005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A-48F6-8203-B67C67994693}"/>
            </c:ext>
          </c:extLst>
        </c:ser>
        <c:ser>
          <c:idx val="5"/>
          <c:order val="5"/>
          <c:tx>
            <c:strRef>
              <c:f>regionalEItripsTotal!$A$7</c:f>
              <c:strCache>
                <c:ptCount val="1"/>
                <c:pt idx="0">
                  <c:v>3668-Internal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regionalEItripsTotal!$C$1:$AS$1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regionalEItripsTotal!$C$7:$AS$7</c:f>
              <c:numCache>
                <c:formatCode>0.0</c:formatCode>
                <c:ptCount val="43"/>
                <c:pt idx="0">
                  <c:v>0.74</c:v>
                </c:pt>
                <c:pt idx="1">
                  <c:v>1.1000000000000001</c:v>
                </c:pt>
                <c:pt idx="2">
                  <c:v>1.22</c:v>
                </c:pt>
                <c:pt idx="3">
                  <c:v>1.31</c:v>
                </c:pt>
                <c:pt idx="4">
                  <c:v>1.4</c:v>
                </c:pt>
                <c:pt idx="5">
                  <c:v>1.49</c:v>
                </c:pt>
                <c:pt idx="6">
                  <c:v>1.58</c:v>
                </c:pt>
                <c:pt idx="7">
                  <c:v>1.67</c:v>
                </c:pt>
                <c:pt idx="8">
                  <c:v>1.792</c:v>
                </c:pt>
                <c:pt idx="9">
                  <c:v>1.9139999999999999</c:v>
                </c:pt>
                <c:pt idx="10">
                  <c:v>2.036</c:v>
                </c:pt>
                <c:pt idx="11">
                  <c:v>2.1579999999999999</c:v>
                </c:pt>
                <c:pt idx="12">
                  <c:v>2.2799999999999998</c:v>
                </c:pt>
                <c:pt idx="13">
                  <c:v>2.44</c:v>
                </c:pt>
                <c:pt idx="14">
                  <c:v>2.6</c:v>
                </c:pt>
                <c:pt idx="15">
                  <c:v>2.76</c:v>
                </c:pt>
                <c:pt idx="16">
                  <c:v>2.92</c:v>
                </c:pt>
                <c:pt idx="17">
                  <c:v>3.08</c:v>
                </c:pt>
                <c:pt idx="18">
                  <c:v>3.2800000000000002</c:v>
                </c:pt>
                <c:pt idx="19">
                  <c:v>3.48</c:v>
                </c:pt>
                <c:pt idx="20">
                  <c:v>3.68</c:v>
                </c:pt>
                <c:pt idx="21">
                  <c:v>3.88</c:v>
                </c:pt>
                <c:pt idx="22">
                  <c:v>4.08</c:v>
                </c:pt>
                <c:pt idx="23">
                  <c:v>4.3559999999999999</c:v>
                </c:pt>
                <c:pt idx="24">
                  <c:v>4.6319999999999997</c:v>
                </c:pt>
                <c:pt idx="25">
                  <c:v>4.9079999999999995</c:v>
                </c:pt>
                <c:pt idx="26">
                  <c:v>5.1840000000000002</c:v>
                </c:pt>
                <c:pt idx="27">
                  <c:v>5.46</c:v>
                </c:pt>
                <c:pt idx="28">
                  <c:v>5.532</c:v>
                </c:pt>
                <c:pt idx="29">
                  <c:v>5.6040000000000001</c:v>
                </c:pt>
                <c:pt idx="30">
                  <c:v>5.6760000000000002</c:v>
                </c:pt>
                <c:pt idx="31">
                  <c:v>5.7480000000000002</c:v>
                </c:pt>
                <c:pt idx="32">
                  <c:v>5.82</c:v>
                </c:pt>
                <c:pt idx="33">
                  <c:v>5.8940000000000001</c:v>
                </c:pt>
                <c:pt idx="34">
                  <c:v>5.968</c:v>
                </c:pt>
                <c:pt idx="35">
                  <c:v>6.0420000000000007</c:v>
                </c:pt>
                <c:pt idx="36">
                  <c:v>6.1160000000000005</c:v>
                </c:pt>
                <c:pt idx="37">
                  <c:v>6.19</c:v>
                </c:pt>
                <c:pt idx="38">
                  <c:v>6.2640000000000002</c:v>
                </c:pt>
                <c:pt idx="39">
                  <c:v>6.3380000000000001</c:v>
                </c:pt>
                <c:pt idx="40">
                  <c:v>6.4119999999999999</c:v>
                </c:pt>
                <c:pt idx="41">
                  <c:v>6.4859999999999998</c:v>
                </c:pt>
                <c:pt idx="42">
                  <c:v>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A-48F6-8203-B67C67994693}"/>
            </c:ext>
          </c:extLst>
        </c:ser>
        <c:ser>
          <c:idx val="6"/>
          <c:order val="6"/>
          <c:tx>
            <c:strRef>
              <c:f>regionalEItripsTotal!$A$8</c:f>
              <c:strCache>
                <c:ptCount val="1"/>
                <c:pt idx="0">
                  <c:v>3798-Internal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regionalEItripsTotal!$C$1:$AS$1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regionalEItripsTotal!$C$8:$AS$8</c:f>
              <c:numCache>
                <c:formatCode>0.0</c:formatCode>
                <c:ptCount val="43"/>
                <c:pt idx="0">
                  <c:v>132.37</c:v>
                </c:pt>
                <c:pt idx="1">
                  <c:v>185.1</c:v>
                </c:pt>
                <c:pt idx="2">
                  <c:v>202.67</c:v>
                </c:pt>
                <c:pt idx="3">
                  <c:v>211.67999999999998</c:v>
                </c:pt>
                <c:pt idx="4">
                  <c:v>220.69</c:v>
                </c:pt>
                <c:pt idx="5">
                  <c:v>229.7</c:v>
                </c:pt>
                <c:pt idx="6">
                  <c:v>238.70999999999998</c:v>
                </c:pt>
                <c:pt idx="7">
                  <c:v>247.72</c:v>
                </c:pt>
                <c:pt idx="8">
                  <c:v>257.59333333333331</c:v>
                </c:pt>
                <c:pt idx="9">
                  <c:v>267.46666666666664</c:v>
                </c:pt>
                <c:pt idx="10">
                  <c:v>277.33999999999997</c:v>
                </c:pt>
                <c:pt idx="11">
                  <c:v>287.21499999999997</c:v>
                </c:pt>
                <c:pt idx="12">
                  <c:v>297.08999999999997</c:v>
                </c:pt>
                <c:pt idx="13">
                  <c:v>308.34199999999998</c:v>
                </c:pt>
                <c:pt idx="14">
                  <c:v>319.59399999999999</c:v>
                </c:pt>
                <c:pt idx="15">
                  <c:v>330.846</c:v>
                </c:pt>
                <c:pt idx="16">
                  <c:v>342.09800000000001</c:v>
                </c:pt>
                <c:pt idx="17">
                  <c:v>353.35</c:v>
                </c:pt>
                <c:pt idx="18">
                  <c:v>365.66200000000003</c:v>
                </c:pt>
                <c:pt idx="19">
                  <c:v>377.97400000000005</c:v>
                </c:pt>
                <c:pt idx="20">
                  <c:v>390.28600000000006</c:v>
                </c:pt>
                <c:pt idx="21">
                  <c:v>402.59800000000001</c:v>
                </c:pt>
                <c:pt idx="22">
                  <c:v>414.91</c:v>
                </c:pt>
                <c:pt idx="23">
                  <c:v>430.53800000000001</c:v>
                </c:pt>
                <c:pt idx="24">
                  <c:v>446.166</c:v>
                </c:pt>
                <c:pt idx="25">
                  <c:v>461.79399999999998</c:v>
                </c:pt>
                <c:pt idx="26">
                  <c:v>477.42200000000003</c:v>
                </c:pt>
                <c:pt idx="27">
                  <c:v>493.05</c:v>
                </c:pt>
                <c:pt idx="28">
                  <c:v>499.642</c:v>
                </c:pt>
                <c:pt idx="29">
                  <c:v>506.23399999999998</c:v>
                </c:pt>
                <c:pt idx="30">
                  <c:v>512.82600000000002</c:v>
                </c:pt>
                <c:pt idx="31">
                  <c:v>519.41800000000001</c:v>
                </c:pt>
                <c:pt idx="32">
                  <c:v>526.01</c:v>
                </c:pt>
                <c:pt idx="33">
                  <c:v>532.63199999999995</c:v>
                </c:pt>
                <c:pt idx="34">
                  <c:v>539.25400000000002</c:v>
                </c:pt>
                <c:pt idx="35">
                  <c:v>545.87599999999998</c:v>
                </c:pt>
                <c:pt idx="36">
                  <c:v>552.49800000000005</c:v>
                </c:pt>
                <c:pt idx="37">
                  <c:v>559.12</c:v>
                </c:pt>
                <c:pt idx="38">
                  <c:v>565.74400000000003</c:v>
                </c:pt>
                <c:pt idx="39">
                  <c:v>572.36800000000005</c:v>
                </c:pt>
                <c:pt idx="40">
                  <c:v>578.99199999999996</c:v>
                </c:pt>
                <c:pt idx="41">
                  <c:v>585.61599999999999</c:v>
                </c:pt>
                <c:pt idx="42">
                  <c:v>592.24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A-48F6-8203-B67C67994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440472"/>
        <c:axId val="434439160"/>
      </c:scatterChart>
      <c:valAx>
        <c:axId val="434440472"/>
        <c:scaling>
          <c:orientation val="minMax"/>
          <c:max val="205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39160"/>
        <c:crosses val="autoZero"/>
        <c:crossBetween val="midCat"/>
      </c:valAx>
      <c:valAx>
        <c:axId val="43443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regionalEItripsPreOME!$A$2</c:f>
              <c:strCache>
                <c:ptCount val="1"/>
                <c:pt idx="0">
                  <c:v>2-Internal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regionalEItripsPreOME!$C$1:$AS$1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regionalEItripsPreOME!$C$2:$AS$2</c:f>
              <c:numCache>
                <c:formatCode>0.0</c:formatCode>
                <c:ptCount val="43"/>
                <c:pt idx="0">
                  <c:v>856.36</c:v>
                </c:pt>
                <c:pt idx="1">
                  <c:v>1424.25</c:v>
                </c:pt>
                <c:pt idx="2">
                  <c:v>1613.54</c:v>
                </c:pt>
                <c:pt idx="3">
                  <c:v>1757.2239999999999</c:v>
                </c:pt>
                <c:pt idx="4">
                  <c:v>1900.9079999999999</c:v>
                </c:pt>
                <c:pt idx="5">
                  <c:v>2044.5920000000001</c:v>
                </c:pt>
                <c:pt idx="6">
                  <c:v>2188.2759999999998</c:v>
                </c:pt>
                <c:pt idx="7">
                  <c:v>2331.96</c:v>
                </c:pt>
                <c:pt idx="8">
                  <c:v>2529.1660000000002</c:v>
                </c:pt>
                <c:pt idx="9">
                  <c:v>2726.3719999999998</c:v>
                </c:pt>
                <c:pt idx="10">
                  <c:v>2923.578</c:v>
                </c:pt>
                <c:pt idx="11">
                  <c:v>3120.7839999999997</c:v>
                </c:pt>
                <c:pt idx="12">
                  <c:v>3317.99</c:v>
                </c:pt>
                <c:pt idx="13">
                  <c:v>3582.71398</c:v>
                </c:pt>
                <c:pt idx="14">
                  <c:v>3847.4379600000002</c:v>
                </c:pt>
                <c:pt idx="15">
                  <c:v>4112.16194</c:v>
                </c:pt>
                <c:pt idx="16">
                  <c:v>4376.8859200000006</c:v>
                </c:pt>
                <c:pt idx="17">
                  <c:v>4641.6099000000004</c:v>
                </c:pt>
                <c:pt idx="18">
                  <c:v>4994.3259000000007</c:v>
                </c:pt>
                <c:pt idx="19">
                  <c:v>5347.0419000000002</c:v>
                </c:pt>
                <c:pt idx="20">
                  <c:v>5699.7579000000005</c:v>
                </c:pt>
                <c:pt idx="21">
                  <c:v>6052.4739000000009</c:v>
                </c:pt>
                <c:pt idx="22">
                  <c:v>6405.1899000000003</c:v>
                </c:pt>
                <c:pt idx="23">
                  <c:v>6903.8480200000004</c:v>
                </c:pt>
                <c:pt idx="24">
                  <c:v>7402.5061400000004</c:v>
                </c:pt>
                <c:pt idx="25">
                  <c:v>7901.1642599999996</c:v>
                </c:pt>
                <c:pt idx="26">
                  <c:v>8399.8223799999996</c:v>
                </c:pt>
                <c:pt idx="27">
                  <c:v>8898.4804999999997</c:v>
                </c:pt>
                <c:pt idx="28">
                  <c:v>9017.4443599999995</c:v>
                </c:pt>
                <c:pt idx="29">
                  <c:v>9136.4082199999993</c:v>
                </c:pt>
                <c:pt idx="30">
                  <c:v>9255.372080000001</c:v>
                </c:pt>
                <c:pt idx="31">
                  <c:v>9374.3359400000008</c:v>
                </c:pt>
                <c:pt idx="32">
                  <c:v>9493.2998000000007</c:v>
                </c:pt>
                <c:pt idx="33">
                  <c:v>9612.8478400000004</c:v>
                </c:pt>
                <c:pt idx="34">
                  <c:v>9732.39588</c:v>
                </c:pt>
                <c:pt idx="35">
                  <c:v>9851.9439200000015</c:v>
                </c:pt>
                <c:pt idx="36">
                  <c:v>9971.4919600000012</c:v>
                </c:pt>
                <c:pt idx="37">
                  <c:v>10091.040000000001</c:v>
                </c:pt>
                <c:pt idx="38">
                  <c:v>10210.5859</c:v>
                </c:pt>
                <c:pt idx="39">
                  <c:v>10330.131800000001</c:v>
                </c:pt>
                <c:pt idx="40">
                  <c:v>10449.6777</c:v>
                </c:pt>
                <c:pt idx="41">
                  <c:v>10569.223600000001</c:v>
                </c:pt>
                <c:pt idx="42">
                  <c:v>10688.7695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7-48B5-80EE-951E45ECEF75}"/>
            </c:ext>
          </c:extLst>
        </c:ser>
        <c:ser>
          <c:idx val="1"/>
          <c:order val="1"/>
          <c:tx>
            <c:strRef>
              <c:f>regionalEItripsPreOME!$A$3</c:f>
              <c:strCache>
                <c:ptCount val="1"/>
                <c:pt idx="0">
                  <c:v>6-Internal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regionalEItripsPreOME!$C$1:$AS$1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regionalEItripsPreOME!$C$3:$AS$3</c:f>
              <c:numCache>
                <c:formatCode>0.0</c:formatCode>
                <c:ptCount val="43"/>
                <c:pt idx="0">
                  <c:v>408.8</c:v>
                </c:pt>
                <c:pt idx="1">
                  <c:v>429.74</c:v>
                </c:pt>
                <c:pt idx="2">
                  <c:v>436.72</c:v>
                </c:pt>
                <c:pt idx="3">
                  <c:v>449.69200000000001</c:v>
                </c:pt>
                <c:pt idx="4">
                  <c:v>462.66399999999999</c:v>
                </c:pt>
                <c:pt idx="5">
                  <c:v>475.63599999999997</c:v>
                </c:pt>
                <c:pt idx="6">
                  <c:v>488.608</c:v>
                </c:pt>
                <c:pt idx="7">
                  <c:v>501.58</c:v>
                </c:pt>
                <c:pt idx="8">
                  <c:v>520.46399999999994</c:v>
                </c:pt>
                <c:pt idx="9">
                  <c:v>539.34799999999996</c:v>
                </c:pt>
                <c:pt idx="10">
                  <c:v>558.23199999999997</c:v>
                </c:pt>
                <c:pt idx="11">
                  <c:v>577.11599999999999</c:v>
                </c:pt>
                <c:pt idx="12">
                  <c:v>596</c:v>
                </c:pt>
                <c:pt idx="13">
                  <c:v>622.94000000000005</c:v>
                </c:pt>
                <c:pt idx="14">
                  <c:v>649.88</c:v>
                </c:pt>
                <c:pt idx="15">
                  <c:v>676.82</c:v>
                </c:pt>
                <c:pt idx="16">
                  <c:v>703.76</c:v>
                </c:pt>
                <c:pt idx="17">
                  <c:v>730.7</c:v>
                </c:pt>
                <c:pt idx="18">
                  <c:v>759.57400000000007</c:v>
                </c:pt>
                <c:pt idx="19">
                  <c:v>788.44800000000009</c:v>
                </c:pt>
                <c:pt idx="20">
                  <c:v>817.32200000000012</c:v>
                </c:pt>
                <c:pt idx="21">
                  <c:v>846.19600000000003</c:v>
                </c:pt>
                <c:pt idx="22">
                  <c:v>875.07</c:v>
                </c:pt>
                <c:pt idx="23">
                  <c:v>910.91399999999999</c:v>
                </c:pt>
                <c:pt idx="24">
                  <c:v>946.75800000000004</c:v>
                </c:pt>
                <c:pt idx="25">
                  <c:v>982.60199999999998</c:v>
                </c:pt>
                <c:pt idx="26">
                  <c:v>1018.4459999999999</c:v>
                </c:pt>
                <c:pt idx="27">
                  <c:v>1054.29</c:v>
                </c:pt>
                <c:pt idx="28">
                  <c:v>1068.356</c:v>
                </c:pt>
                <c:pt idx="29">
                  <c:v>1082.422</c:v>
                </c:pt>
                <c:pt idx="30">
                  <c:v>1096.4879999999998</c:v>
                </c:pt>
                <c:pt idx="31">
                  <c:v>1110.5539999999999</c:v>
                </c:pt>
                <c:pt idx="32">
                  <c:v>1124.6199999999999</c:v>
                </c:pt>
                <c:pt idx="33">
                  <c:v>1139.1139999999998</c:v>
                </c:pt>
                <c:pt idx="34">
                  <c:v>1153.6079999999999</c:v>
                </c:pt>
                <c:pt idx="35">
                  <c:v>1168.1019999999999</c:v>
                </c:pt>
                <c:pt idx="36">
                  <c:v>1182.596</c:v>
                </c:pt>
                <c:pt idx="37">
                  <c:v>1197.0899999999999</c:v>
                </c:pt>
                <c:pt idx="38">
                  <c:v>1211.252</c:v>
                </c:pt>
                <c:pt idx="39">
                  <c:v>1225.414</c:v>
                </c:pt>
                <c:pt idx="40">
                  <c:v>1239.576</c:v>
                </c:pt>
                <c:pt idx="41">
                  <c:v>1253.7380000000001</c:v>
                </c:pt>
                <c:pt idx="42">
                  <c:v>1267.9000000000001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C7-48B5-80EE-951E45ECEF75}"/>
            </c:ext>
          </c:extLst>
        </c:ser>
        <c:ser>
          <c:idx val="2"/>
          <c:order val="2"/>
          <c:tx>
            <c:strRef>
              <c:f>regionalEItripsPreOME!$A$4</c:f>
              <c:strCache>
                <c:ptCount val="1"/>
                <c:pt idx="0">
                  <c:v>10-Internal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regionalEItripsPreOME!$C$1:$AS$1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regionalEItripsPreOME!$C$4:$AS$4</c:f>
              <c:numCache>
                <c:formatCode>0.0</c:formatCode>
                <c:ptCount val="43"/>
                <c:pt idx="0">
                  <c:v>1127.25</c:v>
                </c:pt>
                <c:pt idx="1">
                  <c:v>1458.8</c:v>
                </c:pt>
                <c:pt idx="2">
                  <c:v>1569.3100999999999</c:v>
                </c:pt>
                <c:pt idx="3">
                  <c:v>1598.62408</c:v>
                </c:pt>
                <c:pt idx="4">
                  <c:v>1627.93806</c:v>
                </c:pt>
                <c:pt idx="5">
                  <c:v>1657.2520400000001</c:v>
                </c:pt>
                <c:pt idx="6">
                  <c:v>1686.56602</c:v>
                </c:pt>
                <c:pt idx="7">
                  <c:v>1715.88</c:v>
                </c:pt>
                <c:pt idx="8">
                  <c:v>1767.5700000000002</c:v>
                </c:pt>
                <c:pt idx="9">
                  <c:v>1819.26</c:v>
                </c:pt>
                <c:pt idx="10">
                  <c:v>1870.95</c:v>
                </c:pt>
                <c:pt idx="11">
                  <c:v>1922.6399999999999</c:v>
                </c:pt>
                <c:pt idx="12">
                  <c:v>1974.33</c:v>
                </c:pt>
                <c:pt idx="13">
                  <c:v>2045.9119999999998</c:v>
                </c:pt>
                <c:pt idx="14">
                  <c:v>2117.4939999999997</c:v>
                </c:pt>
                <c:pt idx="15">
                  <c:v>2189.076</c:v>
                </c:pt>
                <c:pt idx="16">
                  <c:v>2260.6579999999999</c:v>
                </c:pt>
                <c:pt idx="17">
                  <c:v>2332.2399999999998</c:v>
                </c:pt>
                <c:pt idx="18">
                  <c:v>2407.3219799999997</c:v>
                </c:pt>
                <c:pt idx="19">
                  <c:v>2482.4039599999996</c:v>
                </c:pt>
                <c:pt idx="20">
                  <c:v>2557.48594</c:v>
                </c:pt>
                <c:pt idx="21">
                  <c:v>2632.56792</c:v>
                </c:pt>
                <c:pt idx="22">
                  <c:v>2707.6498999999999</c:v>
                </c:pt>
                <c:pt idx="23">
                  <c:v>2814.2679199999998</c:v>
                </c:pt>
                <c:pt idx="24">
                  <c:v>2920.8859399999997</c:v>
                </c:pt>
                <c:pt idx="25">
                  <c:v>3027.50396</c:v>
                </c:pt>
                <c:pt idx="26">
                  <c:v>3134.1219799999999</c:v>
                </c:pt>
                <c:pt idx="27">
                  <c:v>3240.74</c:v>
                </c:pt>
                <c:pt idx="28">
                  <c:v>3283.8179799999998</c:v>
                </c:pt>
                <c:pt idx="29">
                  <c:v>3326.8959599999998</c:v>
                </c:pt>
                <c:pt idx="30">
                  <c:v>3369.9739399999999</c:v>
                </c:pt>
                <c:pt idx="31">
                  <c:v>3413.0519199999999</c:v>
                </c:pt>
                <c:pt idx="32">
                  <c:v>3456.1298999999999</c:v>
                </c:pt>
                <c:pt idx="33">
                  <c:v>3504.54792</c:v>
                </c:pt>
                <c:pt idx="34">
                  <c:v>3552.96594</c:v>
                </c:pt>
                <c:pt idx="35">
                  <c:v>3601.3839599999997</c:v>
                </c:pt>
                <c:pt idx="36">
                  <c:v>3649.8019799999997</c:v>
                </c:pt>
                <c:pt idx="37">
                  <c:v>3698.22</c:v>
                </c:pt>
                <c:pt idx="38">
                  <c:v>3741.65598</c:v>
                </c:pt>
                <c:pt idx="39">
                  <c:v>3785.0919599999997</c:v>
                </c:pt>
                <c:pt idx="40">
                  <c:v>3828.5279399999999</c:v>
                </c:pt>
                <c:pt idx="41">
                  <c:v>3871.9639199999997</c:v>
                </c:pt>
                <c:pt idx="42">
                  <c:v>3915.3998999999999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C7-48B5-80EE-951E45ECEF75}"/>
            </c:ext>
          </c:extLst>
        </c:ser>
        <c:ser>
          <c:idx val="3"/>
          <c:order val="3"/>
          <c:tx>
            <c:strRef>
              <c:f>regionalEItripsPreOME!$A$5</c:f>
              <c:strCache>
                <c:ptCount val="1"/>
                <c:pt idx="0">
                  <c:v>12-Internal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regionalEItripsPreOME!$C$1:$AS$1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regionalEItripsPreOME!$C$5:$AS$5</c:f>
              <c:numCache>
                <c:formatCode>0.0</c:formatCode>
                <c:ptCount val="43"/>
                <c:pt idx="0">
                  <c:v>2652.5700999999999</c:v>
                </c:pt>
                <c:pt idx="1">
                  <c:v>3505.1</c:v>
                </c:pt>
                <c:pt idx="2">
                  <c:v>3789.28</c:v>
                </c:pt>
                <c:pt idx="3">
                  <c:v>3847.4780000000001</c:v>
                </c:pt>
                <c:pt idx="4">
                  <c:v>3905.6759999999999</c:v>
                </c:pt>
                <c:pt idx="5">
                  <c:v>3963.8740000000003</c:v>
                </c:pt>
                <c:pt idx="6">
                  <c:v>4022.0720000000001</c:v>
                </c:pt>
                <c:pt idx="7">
                  <c:v>4080.27</c:v>
                </c:pt>
                <c:pt idx="8">
                  <c:v>4201.5379800000001</c:v>
                </c:pt>
                <c:pt idx="9">
                  <c:v>4322.8059599999997</c:v>
                </c:pt>
                <c:pt idx="10">
                  <c:v>4444.0739400000002</c:v>
                </c:pt>
                <c:pt idx="11">
                  <c:v>4565.3419200000008</c:v>
                </c:pt>
                <c:pt idx="12">
                  <c:v>4686.6099000000004</c:v>
                </c:pt>
                <c:pt idx="13">
                  <c:v>4858.4719000000005</c:v>
                </c:pt>
                <c:pt idx="14">
                  <c:v>5030.3339000000005</c:v>
                </c:pt>
                <c:pt idx="15">
                  <c:v>5202.1959000000006</c:v>
                </c:pt>
                <c:pt idx="16">
                  <c:v>5374.0578999999998</c:v>
                </c:pt>
                <c:pt idx="17">
                  <c:v>5545.9198999999999</c:v>
                </c:pt>
                <c:pt idx="18">
                  <c:v>5725.5319199999994</c:v>
                </c:pt>
                <c:pt idx="19">
                  <c:v>5905.1439399999999</c:v>
                </c:pt>
                <c:pt idx="20">
                  <c:v>6084.7559599999995</c:v>
                </c:pt>
                <c:pt idx="21">
                  <c:v>6264.36798</c:v>
                </c:pt>
                <c:pt idx="22">
                  <c:v>6443.98</c:v>
                </c:pt>
                <c:pt idx="23">
                  <c:v>6697.5219799999995</c:v>
                </c:pt>
                <c:pt idx="24">
                  <c:v>6951.0639599999995</c:v>
                </c:pt>
                <c:pt idx="25">
                  <c:v>7204.6059399999995</c:v>
                </c:pt>
                <c:pt idx="26">
                  <c:v>7458.1479200000003</c:v>
                </c:pt>
                <c:pt idx="27">
                  <c:v>7711.6899000000003</c:v>
                </c:pt>
                <c:pt idx="28">
                  <c:v>7815.0659800000003</c:v>
                </c:pt>
                <c:pt idx="29">
                  <c:v>7918.4420600000003</c:v>
                </c:pt>
                <c:pt idx="30">
                  <c:v>8021.8181399999994</c:v>
                </c:pt>
                <c:pt idx="31">
                  <c:v>8125.1942199999994</c:v>
                </c:pt>
                <c:pt idx="32">
                  <c:v>8228.5702999999994</c:v>
                </c:pt>
                <c:pt idx="33">
                  <c:v>8326.9642399999993</c:v>
                </c:pt>
                <c:pt idx="34">
                  <c:v>8425.3581799999993</c:v>
                </c:pt>
                <c:pt idx="35">
                  <c:v>8523.752120000001</c:v>
                </c:pt>
                <c:pt idx="36">
                  <c:v>8622.1460600000009</c:v>
                </c:pt>
                <c:pt idx="37">
                  <c:v>8720.5400000000009</c:v>
                </c:pt>
                <c:pt idx="38">
                  <c:v>8824.2439200000008</c:v>
                </c:pt>
                <c:pt idx="39">
                  <c:v>8927.9478400000007</c:v>
                </c:pt>
                <c:pt idx="40">
                  <c:v>9031.6517600000006</c:v>
                </c:pt>
                <c:pt idx="41">
                  <c:v>9135.3556800000006</c:v>
                </c:pt>
                <c:pt idx="42">
                  <c:v>9239.0596000000005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C7-48B5-80EE-951E45ECEF75}"/>
            </c:ext>
          </c:extLst>
        </c:ser>
        <c:ser>
          <c:idx val="4"/>
          <c:order val="4"/>
          <c:tx>
            <c:strRef>
              <c:f>regionalEItripsPreOME!$A$6</c:f>
              <c:strCache>
                <c:ptCount val="1"/>
                <c:pt idx="0">
                  <c:v>3668-Internal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regionalEItripsPreOME!$C$1:$AS$1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regionalEItripsPreOME!$C$6:$AS$6</c:f>
              <c:numCache>
                <c:formatCode>0.0</c:formatCode>
                <c:ptCount val="43"/>
                <c:pt idx="0">
                  <c:v>0.74</c:v>
                </c:pt>
                <c:pt idx="1">
                  <c:v>1.1000000000000001</c:v>
                </c:pt>
                <c:pt idx="2">
                  <c:v>1.22</c:v>
                </c:pt>
                <c:pt idx="3">
                  <c:v>1.31</c:v>
                </c:pt>
                <c:pt idx="4">
                  <c:v>1.4</c:v>
                </c:pt>
                <c:pt idx="5">
                  <c:v>1.49</c:v>
                </c:pt>
                <c:pt idx="6">
                  <c:v>1.58</c:v>
                </c:pt>
                <c:pt idx="7">
                  <c:v>1.67</c:v>
                </c:pt>
                <c:pt idx="8">
                  <c:v>1.792</c:v>
                </c:pt>
                <c:pt idx="9">
                  <c:v>1.9139999999999999</c:v>
                </c:pt>
                <c:pt idx="10">
                  <c:v>2.036</c:v>
                </c:pt>
                <c:pt idx="11">
                  <c:v>2.1579999999999999</c:v>
                </c:pt>
                <c:pt idx="12">
                  <c:v>2.2799999999999998</c:v>
                </c:pt>
                <c:pt idx="13">
                  <c:v>2.44</c:v>
                </c:pt>
                <c:pt idx="14">
                  <c:v>2.6</c:v>
                </c:pt>
                <c:pt idx="15">
                  <c:v>2.76</c:v>
                </c:pt>
                <c:pt idx="16">
                  <c:v>2.92</c:v>
                </c:pt>
                <c:pt idx="17">
                  <c:v>3.08</c:v>
                </c:pt>
                <c:pt idx="18">
                  <c:v>3.2800000000000002</c:v>
                </c:pt>
                <c:pt idx="19">
                  <c:v>3.48</c:v>
                </c:pt>
                <c:pt idx="20">
                  <c:v>3.68</c:v>
                </c:pt>
                <c:pt idx="21">
                  <c:v>3.88</c:v>
                </c:pt>
                <c:pt idx="22">
                  <c:v>4.08</c:v>
                </c:pt>
                <c:pt idx="23">
                  <c:v>4.3559999999999999</c:v>
                </c:pt>
                <c:pt idx="24">
                  <c:v>4.6319999999999997</c:v>
                </c:pt>
                <c:pt idx="25">
                  <c:v>4.9079999999999995</c:v>
                </c:pt>
                <c:pt idx="26">
                  <c:v>5.1840000000000002</c:v>
                </c:pt>
                <c:pt idx="27">
                  <c:v>5.46</c:v>
                </c:pt>
                <c:pt idx="28">
                  <c:v>5.532</c:v>
                </c:pt>
                <c:pt idx="29">
                  <c:v>5.6040000000000001</c:v>
                </c:pt>
                <c:pt idx="30">
                  <c:v>5.6760000000000002</c:v>
                </c:pt>
                <c:pt idx="31">
                  <c:v>5.7480000000000002</c:v>
                </c:pt>
                <c:pt idx="32">
                  <c:v>5.82</c:v>
                </c:pt>
                <c:pt idx="33">
                  <c:v>5.8940000000000001</c:v>
                </c:pt>
                <c:pt idx="34">
                  <c:v>5.968</c:v>
                </c:pt>
                <c:pt idx="35">
                  <c:v>6.0420000000000007</c:v>
                </c:pt>
                <c:pt idx="36">
                  <c:v>6.1160000000000005</c:v>
                </c:pt>
                <c:pt idx="37">
                  <c:v>6.19</c:v>
                </c:pt>
                <c:pt idx="38">
                  <c:v>6.2640000000000002</c:v>
                </c:pt>
                <c:pt idx="39">
                  <c:v>6.3380000000000001</c:v>
                </c:pt>
                <c:pt idx="40">
                  <c:v>6.4119999999999999</c:v>
                </c:pt>
                <c:pt idx="41">
                  <c:v>6.4859999999999998</c:v>
                </c:pt>
                <c:pt idx="42">
                  <c:v>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C7-48B5-80EE-951E45ECEF75}"/>
            </c:ext>
          </c:extLst>
        </c:ser>
        <c:ser>
          <c:idx val="5"/>
          <c:order val="5"/>
          <c:tx>
            <c:strRef>
              <c:f>regionalEItripsPreOME!$A$7</c:f>
              <c:strCache>
                <c:ptCount val="1"/>
                <c:pt idx="0">
                  <c:v>3798-Internal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regionalEItripsPreOME!$C$1:$AS$1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regionalEItripsPreOME!$C$7:$AS$7</c:f>
              <c:numCache>
                <c:formatCode>0.0</c:formatCode>
                <c:ptCount val="43"/>
                <c:pt idx="0">
                  <c:v>132.37</c:v>
                </c:pt>
                <c:pt idx="1">
                  <c:v>185.1</c:v>
                </c:pt>
                <c:pt idx="2">
                  <c:v>202.67</c:v>
                </c:pt>
                <c:pt idx="3">
                  <c:v>211.67999999999998</c:v>
                </c:pt>
                <c:pt idx="4">
                  <c:v>220.69</c:v>
                </c:pt>
                <c:pt idx="5">
                  <c:v>229.7</c:v>
                </c:pt>
                <c:pt idx="6">
                  <c:v>238.70999999999998</c:v>
                </c:pt>
                <c:pt idx="7">
                  <c:v>247.72</c:v>
                </c:pt>
                <c:pt idx="8">
                  <c:v>257.59333333333331</c:v>
                </c:pt>
                <c:pt idx="9">
                  <c:v>267.46666666666664</c:v>
                </c:pt>
                <c:pt idx="10">
                  <c:v>277.33999999999997</c:v>
                </c:pt>
                <c:pt idx="11">
                  <c:v>287.21499999999997</c:v>
                </c:pt>
                <c:pt idx="12">
                  <c:v>297.08999999999997</c:v>
                </c:pt>
                <c:pt idx="13">
                  <c:v>308.34199999999998</c:v>
                </c:pt>
                <c:pt idx="14">
                  <c:v>319.59399999999999</c:v>
                </c:pt>
                <c:pt idx="15">
                  <c:v>330.846</c:v>
                </c:pt>
                <c:pt idx="16">
                  <c:v>342.09800000000001</c:v>
                </c:pt>
                <c:pt idx="17">
                  <c:v>353.35</c:v>
                </c:pt>
                <c:pt idx="18">
                  <c:v>365.66200000000003</c:v>
                </c:pt>
                <c:pt idx="19">
                  <c:v>377.97400000000005</c:v>
                </c:pt>
                <c:pt idx="20">
                  <c:v>390.28600000000006</c:v>
                </c:pt>
                <c:pt idx="21">
                  <c:v>402.59800000000001</c:v>
                </c:pt>
                <c:pt idx="22">
                  <c:v>414.91</c:v>
                </c:pt>
                <c:pt idx="23">
                  <c:v>430.53800000000001</c:v>
                </c:pt>
                <c:pt idx="24">
                  <c:v>446.166</c:v>
                </c:pt>
                <c:pt idx="25">
                  <c:v>461.79399999999998</c:v>
                </c:pt>
                <c:pt idx="26">
                  <c:v>477.42200000000003</c:v>
                </c:pt>
                <c:pt idx="27">
                  <c:v>493.05</c:v>
                </c:pt>
                <c:pt idx="28">
                  <c:v>499.642</c:v>
                </c:pt>
                <c:pt idx="29">
                  <c:v>506.23399999999998</c:v>
                </c:pt>
                <c:pt idx="30">
                  <c:v>512.82600000000002</c:v>
                </c:pt>
                <c:pt idx="31">
                  <c:v>519.41800000000001</c:v>
                </c:pt>
                <c:pt idx="32">
                  <c:v>526.01</c:v>
                </c:pt>
                <c:pt idx="33">
                  <c:v>532.63199999999995</c:v>
                </c:pt>
                <c:pt idx="34">
                  <c:v>539.25400000000002</c:v>
                </c:pt>
                <c:pt idx="35">
                  <c:v>545.87599999999998</c:v>
                </c:pt>
                <c:pt idx="36">
                  <c:v>552.49800000000005</c:v>
                </c:pt>
                <c:pt idx="37">
                  <c:v>559.12</c:v>
                </c:pt>
                <c:pt idx="38">
                  <c:v>565.74400000000003</c:v>
                </c:pt>
                <c:pt idx="39">
                  <c:v>572.36800000000005</c:v>
                </c:pt>
                <c:pt idx="40">
                  <c:v>578.99199999999996</c:v>
                </c:pt>
                <c:pt idx="41">
                  <c:v>585.61599999999999</c:v>
                </c:pt>
                <c:pt idx="42">
                  <c:v>592.24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C7-48B5-80EE-951E45ECEF75}"/>
            </c:ext>
          </c:extLst>
        </c:ser>
        <c:ser>
          <c:idx val="6"/>
          <c:order val="6"/>
          <c:tx>
            <c:strRef>
              <c:f>regionalEItripsPreOME!$A$8</c:f>
              <c:strCache>
                <c:ptCount val="1"/>
                <c:pt idx="0">
                  <c:v>4525-Internal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regionalEItripsPreOME!$C$1:$AS$1</c:f>
              <c:numCache>
                <c:formatCode>General</c:formatCode>
                <c:ptCount val="43"/>
                <c:pt idx="0">
                  <c:v>2002</c:v>
                </c:pt>
                <c:pt idx="1">
                  <c:v>2008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2025</c:v>
                </c:pt>
                <c:pt idx="18">
                  <c:v>2026</c:v>
                </c:pt>
                <c:pt idx="19">
                  <c:v>2027</c:v>
                </c:pt>
                <c:pt idx="20">
                  <c:v>2028</c:v>
                </c:pt>
                <c:pt idx="21">
                  <c:v>2029</c:v>
                </c:pt>
                <c:pt idx="22">
                  <c:v>2030</c:v>
                </c:pt>
                <c:pt idx="23">
                  <c:v>2031</c:v>
                </c:pt>
                <c:pt idx="24">
                  <c:v>2032</c:v>
                </c:pt>
                <c:pt idx="25">
                  <c:v>2033</c:v>
                </c:pt>
                <c:pt idx="26">
                  <c:v>2034</c:v>
                </c:pt>
                <c:pt idx="27">
                  <c:v>2035</c:v>
                </c:pt>
                <c:pt idx="28">
                  <c:v>2036</c:v>
                </c:pt>
                <c:pt idx="29">
                  <c:v>2037</c:v>
                </c:pt>
                <c:pt idx="30">
                  <c:v>2038</c:v>
                </c:pt>
                <c:pt idx="31">
                  <c:v>2039</c:v>
                </c:pt>
                <c:pt idx="32">
                  <c:v>2040</c:v>
                </c:pt>
                <c:pt idx="33">
                  <c:v>2041</c:v>
                </c:pt>
                <c:pt idx="34">
                  <c:v>2042</c:v>
                </c:pt>
                <c:pt idx="35">
                  <c:v>2043</c:v>
                </c:pt>
                <c:pt idx="36">
                  <c:v>2044</c:v>
                </c:pt>
                <c:pt idx="37">
                  <c:v>2045</c:v>
                </c:pt>
                <c:pt idx="38">
                  <c:v>2046</c:v>
                </c:pt>
                <c:pt idx="39">
                  <c:v>2047</c:v>
                </c:pt>
                <c:pt idx="40">
                  <c:v>2048</c:v>
                </c:pt>
                <c:pt idx="41">
                  <c:v>2049</c:v>
                </c:pt>
                <c:pt idx="42">
                  <c:v>2050</c:v>
                </c:pt>
              </c:numCache>
            </c:numRef>
          </c:xVal>
          <c:yVal>
            <c:numRef>
              <c:f>regionalEItripsPreOME!$C$8:$AS$8</c:f>
              <c:numCache>
                <c:formatCode>0.0</c:formatCode>
                <c:ptCount val="43"/>
                <c:pt idx="0">
                  <c:v>132.37</c:v>
                </c:pt>
                <c:pt idx="1">
                  <c:v>185.1</c:v>
                </c:pt>
                <c:pt idx="2">
                  <c:v>202.67</c:v>
                </c:pt>
                <c:pt idx="3">
                  <c:v>211.67999999999998</c:v>
                </c:pt>
                <c:pt idx="4">
                  <c:v>220.69</c:v>
                </c:pt>
                <c:pt idx="5">
                  <c:v>229.7</c:v>
                </c:pt>
                <c:pt idx="6">
                  <c:v>238.70999999999998</c:v>
                </c:pt>
                <c:pt idx="7">
                  <c:v>247.72</c:v>
                </c:pt>
                <c:pt idx="8">
                  <c:v>257.59333333333331</c:v>
                </c:pt>
                <c:pt idx="9">
                  <c:v>267.46666666666664</c:v>
                </c:pt>
                <c:pt idx="10">
                  <c:v>277.33999999999997</c:v>
                </c:pt>
                <c:pt idx="11">
                  <c:v>287.21499999999997</c:v>
                </c:pt>
                <c:pt idx="12">
                  <c:v>297.08999999999997</c:v>
                </c:pt>
                <c:pt idx="13">
                  <c:v>308.34199999999998</c:v>
                </c:pt>
                <c:pt idx="14">
                  <c:v>319.59399999999999</c:v>
                </c:pt>
                <c:pt idx="15">
                  <c:v>330.846</c:v>
                </c:pt>
                <c:pt idx="16">
                  <c:v>342.09800000000001</c:v>
                </c:pt>
                <c:pt idx="17">
                  <c:v>353.35</c:v>
                </c:pt>
                <c:pt idx="18">
                  <c:v>365.66200000000003</c:v>
                </c:pt>
                <c:pt idx="19">
                  <c:v>377.97400000000005</c:v>
                </c:pt>
                <c:pt idx="20">
                  <c:v>390.28600000000006</c:v>
                </c:pt>
                <c:pt idx="21">
                  <c:v>402.59800000000001</c:v>
                </c:pt>
                <c:pt idx="22">
                  <c:v>414.91</c:v>
                </c:pt>
                <c:pt idx="23">
                  <c:v>430.53800000000001</c:v>
                </c:pt>
                <c:pt idx="24">
                  <c:v>446.166</c:v>
                </c:pt>
                <c:pt idx="25">
                  <c:v>461.79399999999998</c:v>
                </c:pt>
                <c:pt idx="26">
                  <c:v>477.42200000000003</c:v>
                </c:pt>
                <c:pt idx="27">
                  <c:v>493.05</c:v>
                </c:pt>
                <c:pt idx="28">
                  <c:v>499.642</c:v>
                </c:pt>
                <c:pt idx="29">
                  <c:v>506.23399999999998</c:v>
                </c:pt>
                <c:pt idx="30">
                  <c:v>512.82600000000002</c:v>
                </c:pt>
                <c:pt idx="31">
                  <c:v>519.41800000000001</c:v>
                </c:pt>
                <c:pt idx="32">
                  <c:v>526.01</c:v>
                </c:pt>
                <c:pt idx="33">
                  <c:v>532.63199999999995</c:v>
                </c:pt>
                <c:pt idx="34">
                  <c:v>539.25400000000002</c:v>
                </c:pt>
                <c:pt idx="35">
                  <c:v>545.87599999999998</c:v>
                </c:pt>
                <c:pt idx="36">
                  <c:v>552.49800000000005</c:v>
                </c:pt>
                <c:pt idx="37">
                  <c:v>559.12</c:v>
                </c:pt>
                <c:pt idx="38">
                  <c:v>565.74400000000003</c:v>
                </c:pt>
                <c:pt idx="39">
                  <c:v>572.36800000000005</c:v>
                </c:pt>
                <c:pt idx="40">
                  <c:v>578.99199999999996</c:v>
                </c:pt>
                <c:pt idx="41">
                  <c:v>585.61599999999999</c:v>
                </c:pt>
                <c:pt idx="42">
                  <c:v>592.24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C7-48B5-80EE-951E45ECE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440472"/>
        <c:axId val="434439160"/>
      </c:scatterChart>
      <c:valAx>
        <c:axId val="434440472"/>
        <c:scaling>
          <c:orientation val="minMax"/>
          <c:max val="205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39160"/>
        <c:crosses val="autoZero"/>
        <c:crossBetween val="midCat"/>
      </c:valAx>
      <c:valAx>
        <c:axId val="43443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13</xdr:col>
      <xdr:colOff>561975</xdr:colOff>
      <xdr:row>33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13</xdr:col>
      <xdr:colOff>561975</xdr:colOff>
      <xdr:row>33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zoomScale="90" zoomScaleNormal="90" workbookViewId="0">
      <selection activeCell="O3" sqref="O3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8.28515625" bestFit="1" customWidth="1"/>
    <col min="4" max="39" width="7.140625" bestFit="1" customWidth="1"/>
    <col min="40" max="45" width="8.28515625" bestFit="1" customWidth="1"/>
  </cols>
  <sheetData>
    <row r="1" spans="1:45" x14ac:dyDescent="0.25">
      <c r="A1" t="s">
        <v>4</v>
      </c>
      <c r="B1" t="s">
        <v>0</v>
      </c>
      <c r="C1">
        <v>2002</v>
      </c>
      <c r="D1">
        <v>2008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25">
      <c r="A2" t="str">
        <f>B2&amp;"-Internal"</f>
        <v>2-Internal</v>
      </c>
      <c r="B2">
        <v>2</v>
      </c>
      <c r="C2" s="1">
        <f>regionalEItripsPreOME!C$2*'OME Distribution'!B2</f>
        <v>856.36</v>
      </c>
      <c r="D2" s="1">
        <f>regionalEItripsPreOME!D$2*'OME Distribution'!C2</f>
        <v>1424.25</v>
      </c>
      <c r="E2" s="1">
        <f>regionalEItripsPreOME!E$2*'OME Distribution'!D2</f>
        <v>1613.54</v>
      </c>
      <c r="F2" s="2">
        <f>regionalEItripsPreOME!F$2*'OME Distribution'!E2</f>
        <v>1757.2239999999999</v>
      </c>
      <c r="G2" s="2">
        <f>regionalEItripsPreOME!G$2*'OME Distribution'!F2</f>
        <v>1900.9079999999999</v>
      </c>
      <c r="H2" s="2">
        <f>regionalEItripsPreOME!H$2*'OME Distribution'!G2</f>
        <v>2044.5920000000001</v>
      </c>
      <c r="I2" s="2">
        <f>regionalEItripsPreOME!I$2*'OME Distribution'!H2</f>
        <v>2188.2759999999998</v>
      </c>
      <c r="J2" s="1">
        <f>regionalEItripsPreOME!J$2*'OME Distribution'!I2</f>
        <v>2331.96</v>
      </c>
      <c r="K2" s="2">
        <f>regionalEItripsPreOME!K$2*'OME Distribution'!J2</f>
        <v>2529.1660000000002</v>
      </c>
      <c r="L2" s="2">
        <f>regionalEItripsPreOME!L$2*'OME Distribution'!K2</f>
        <v>2726.3719999999998</v>
      </c>
      <c r="M2" s="2">
        <f>'OME Distribution'!L6*'OME Distribution'!L10</f>
        <v>658.45348899817122</v>
      </c>
      <c r="N2" s="2">
        <f>'OME Distribution'!M6*'OME Distribution'!M10</f>
        <v>706.39984617062942</v>
      </c>
      <c r="O2" s="2">
        <f>'OME Distribution'!N6*'OME Distribution'!N10</f>
        <v>754.70721086538492</v>
      </c>
      <c r="P2" s="2">
        <f>'OME Distribution'!O6*'OME Distribution'!O10</f>
        <v>804.1527242640567</v>
      </c>
      <c r="Q2" s="2">
        <f>'OME Distribution'!P6*'OME Distribution'!P10</f>
        <v>853.58097224117216</v>
      </c>
      <c r="R2" s="2">
        <f>'OME Distribution'!Q6*'OME Distribution'!Q10</f>
        <v>903.00057211590718</v>
      </c>
      <c r="S2" s="2">
        <f>'OME Distribution'!R6*'OME Distribution'!R10</f>
        <v>952.41737172006208</v>
      </c>
      <c r="T2" s="2">
        <f>'OME Distribution'!S6*'OME Distribution'!S10</f>
        <v>1001.8353394073077</v>
      </c>
      <c r="U2" s="2">
        <f>'OME Distribution'!T6*'OME Distribution'!T10</f>
        <v>1052.691071643992</v>
      </c>
      <c r="V2" s="2">
        <f>'OME Distribution'!U6*'OME Distribution'!U10</f>
        <v>1103.4127571619631</v>
      </c>
      <c r="W2" s="2">
        <f>'OME Distribution'!V6*'OME Distribution'!V10</f>
        <v>1154.0277036061991</v>
      </c>
      <c r="X2" s="2">
        <f>'OME Distribution'!W6*'OME Distribution'!W10</f>
        <v>1204.5566962857624</v>
      </c>
      <c r="Y2" s="2">
        <f>'OME Distribution'!X6*'OME Distribution'!X10</f>
        <v>1255.015783975168</v>
      </c>
      <c r="Z2" s="2">
        <f>'OME Distribution'!Y6*'OME Distribution'!Y10</f>
        <v>1322.0641757091075</v>
      </c>
      <c r="AA2" s="2">
        <f>'OME Distribution'!Z6*'OME Distribution'!Z10</f>
        <v>1388.9370557899197</v>
      </c>
      <c r="AB2" s="2">
        <f>'OME Distribution'!AA6*'OME Distribution'!AA10</f>
        <v>1455.6713694328423</v>
      </c>
      <c r="AC2" s="2">
        <f>'OME Distribution'!AB6*'OME Distribution'!AB10</f>
        <v>1522.2950316210097</v>
      </c>
      <c r="AD2" s="2">
        <f>'OME Distribution'!AC6*'OME Distribution'!AC10</f>
        <v>1588.829445829261</v>
      </c>
      <c r="AE2" s="2">
        <f>'OME Distribution'!AD6*'OME Distribution'!AD10</f>
        <v>1652.9083520507631</v>
      </c>
      <c r="AF2" s="2">
        <f>'OME Distribution'!AE6*'OME Distribution'!AE10</f>
        <v>1717.0485421375167</v>
      </c>
      <c r="AG2" s="2">
        <f>'OME Distribution'!AF6*'OME Distribution'!AF10</f>
        <v>1781.2447833176868</v>
      </c>
      <c r="AH2" s="2">
        <f>'OME Distribution'!AG6*'OME Distribution'!AG10</f>
        <v>1845.4924220636879</v>
      </c>
      <c r="AI2" s="2">
        <f>'OME Distribution'!AH6*'OME Distribution'!AH10</f>
        <v>1909.7873061013452</v>
      </c>
      <c r="AJ2" s="2">
        <f>'OME Distribution'!AI6*'OME Distribution'!AI10</f>
        <v>1974.269296727427</v>
      </c>
      <c r="AK2" s="2">
        <f>'OME Distribution'!AJ6*'OME Distribution'!AJ10</f>
        <v>2038.7941007489824</v>
      </c>
      <c r="AL2" s="2">
        <f>'OME Distribution'!AK6*'OME Distribution'!AK10</f>
        <v>2103.3585717274877</v>
      </c>
      <c r="AM2" s="2">
        <f>'OME Distribution'!AL6*'OME Distribution'!AL10</f>
        <v>2167.9598663685215</v>
      </c>
      <c r="AN2" s="2">
        <f>'OME Distribution'!AM6*'OME Distribution'!AM10</f>
        <v>2232.5954087464656</v>
      </c>
      <c r="AO2" s="2">
        <f>'OME Distribution'!AN6*'OME Distribution'!AN10</f>
        <v>2297.1221893518373</v>
      </c>
      <c r="AP2" s="2">
        <f>'OME Distribution'!AO6*'OME Distribution'!AO10</f>
        <v>2361.67668341943</v>
      </c>
      <c r="AQ2" s="2">
        <f>'OME Distribution'!AP6*'OME Distribution'!AP10</f>
        <v>2426.2570486951895</v>
      </c>
      <c r="AR2" s="2">
        <f>'OME Distribution'!AQ6*'OME Distribution'!AQ10</f>
        <v>2490.8616026697878</v>
      </c>
      <c r="AS2" s="2">
        <f>'OME Distribution'!AR6*'OME Distribution'!AR10</f>
        <v>2555.4888056314039</v>
      </c>
    </row>
    <row r="3" spans="1:45" x14ac:dyDescent="0.25">
      <c r="A3" t="str">
        <f>B3&amp;"-Internal"</f>
        <v>3-Internal</v>
      </c>
      <c r="B3">
        <v>3</v>
      </c>
      <c r="C3" s="1">
        <f>regionalEItripsPreOME!C$2*'OME Distribution'!B3</f>
        <v>0</v>
      </c>
      <c r="D3" s="1">
        <f>regionalEItripsPreOME!D$2*'OME Distribution'!C3</f>
        <v>0</v>
      </c>
      <c r="E3" s="1">
        <f>regionalEItripsPreOME!E$2*'OME Distribution'!D3</f>
        <v>0</v>
      </c>
      <c r="F3" s="2">
        <f>regionalEItripsPreOME!F$2*'OME Distribution'!E3</f>
        <v>0</v>
      </c>
      <c r="G3" s="2">
        <f>regionalEItripsPreOME!G$2*'OME Distribution'!F3</f>
        <v>0</v>
      </c>
      <c r="H3" s="2">
        <f>regionalEItripsPreOME!H$2*'OME Distribution'!G3</f>
        <v>0</v>
      </c>
      <c r="I3" s="2">
        <f>regionalEItripsPreOME!I$2*'OME Distribution'!H3</f>
        <v>0</v>
      </c>
      <c r="J3" s="1">
        <f>regionalEItripsPreOME!J$2*'OME Distribution'!I3</f>
        <v>0</v>
      </c>
      <c r="K3" s="2">
        <f>regionalEItripsPreOME!K$2*'OME Distribution'!J3</f>
        <v>0</v>
      </c>
      <c r="L3" s="2">
        <f>regionalEItripsPreOME!L$2*'OME Distribution'!K3</f>
        <v>0</v>
      </c>
      <c r="M3" s="2">
        <f>'OME Distribution'!L7*'OME Distribution'!L11</f>
        <v>2216.2989546682538</v>
      </c>
      <c r="N3" s="2">
        <f>'OME Distribution'!M7*'OME Distribution'!M11</f>
        <v>2241.1970741305108</v>
      </c>
      <c r="O3" s="2">
        <f>'OME Distribution'!N7*'OME Distribution'!N11</f>
        <v>2266.1681240770113</v>
      </c>
      <c r="P3" s="2">
        <f>'OME Distribution'!O7*'OME Distribution'!O11</f>
        <v>2292.1928874642695</v>
      </c>
      <c r="Q3" s="2">
        <f>'OME Distribution'!P7*'OME Distribution'!P11</f>
        <v>2317.9694492215172</v>
      </c>
      <c r="R3" s="2">
        <f>'OME Distribution'!Q7*'OME Distribution'!Q11</f>
        <v>2343.5464865890822</v>
      </c>
      <c r="S3" s="2">
        <f>'OME Distribution'!R7*'OME Distribution'!R11</f>
        <v>2368.9609576617604</v>
      </c>
      <c r="T3" s="2">
        <f>'OME Distribution'!S7*'OME Distribution'!S11</f>
        <v>2394.2414156186646</v>
      </c>
      <c r="U3" s="2">
        <f>'OME Distribution'!T7*'OME Distribution'!T11</f>
        <v>2420.8601248886343</v>
      </c>
      <c r="V3" s="2">
        <f>'OME Distribution'!U7*'OME Distribution'!U11</f>
        <v>2447.2020083761304</v>
      </c>
      <c r="W3" s="2">
        <f>'OME Distribution'!V7*'OME Distribution'!V11</f>
        <v>2473.3187484660129</v>
      </c>
      <c r="X3" s="2">
        <f>'OME Distribution'!W7*'OME Distribution'!W11</f>
        <v>2499.2500770770362</v>
      </c>
      <c r="Y3" s="2">
        <f>'OME Distribution'!X7*'OME Distribution'!X11</f>
        <v>2525.0270327856915</v>
      </c>
      <c r="Z3" s="2">
        <f>'OME Distribution'!Y7*'OME Distribution'!Y11</f>
        <v>2532.4714025949111</v>
      </c>
      <c r="AA3" s="2">
        <f>'OME Distribution'!Z7*'OME Distribution'!Z11</f>
        <v>2539.5528269692959</v>
      </c>
      <c r="AB3" s="2">
        <f>'OME Distribution'!AA7*'OME Distribution'!AA11</f>
        <v>2546.3415152892362</v>
      </c>
      <c r="AC3" s="2">
        <f>'OME Distribution'!AB7*'OME Distribution'!AB11</f>
        <v>2552.8911629764502</v>
      </c>
      <c r="AD3" s="2">
        <f>'OME Distribution'!AC7*'OME Distribution'!AC11</f>
        <v>2559.243526462039</v>
      </c>
      <c r="AE3" s="2">
        <f>'OME Distribution'!AD7*'OME Distribution'!AD11</f>
        <v>2563.3699998954721</v>
      </c>
      <c r="AF3" s="2">
        <f>'OME Distribution'!AE7*'OME Distribution'!AE11</f>
        <v>2567.5124513693636</v>
      </c>
      <c r="AG3" s="2">
        <f>'OME Distribution'!AF7*'OME Distribution'!AF11</f>
        <v>2571.6706368852333</v>
      </c>
      <c r="AH3" s="2">
        <f>'OME Distribution'!AG7*'OME Distribution'!AG11</f>
        <v>2575.8443173857668</v>
      </c>
      <c r="AI3" s="2">
        <f>'OME Distribution'!AH7*'OME Distribution'!AH11</f>
        <v>2580.0332586304771</v>
      </c>
      <c r="AJ3" s="2">
        <f>'OME Distribution'!AI7*'OME Distribution'!AI11</f>
        <v>2584.3549503199038</v>
      </c>
      <c r="AK3" s="2">
        <f>'OME Distribution'!AJ7*'OME Distribution'!AJ11</f>
        <v>2588.691327453465</v>
      </c>
      <c r="AL3" s="2">
        <f>'OME Distribution'!AK7*'OME Distribution'!AK11</f>
        <v>2593.0421526208065</v>
      </c>
      <c r="AM3" s="2">
        <f>'OME Distribution'!AL7*'OME Distribution'!AL11</f>
        <v>2597.4071940667995</v>
      </c>
      <c r="AN3" s="2">
        <f>'OME Distribution'!AM7*'OME Distribution'!AM11</f>
        <v>2601.7862254939537</v>
      </c>
      <c r="AO3" s="2">
        <f>'OME Distribution'!AN7*'OME Distribution'!AN11</f>
        <v>2606.0687412782809</v>
      </c>
      <c r="AP3" s="2">
        <f>'OME Distribution'!AO7*'OME Distribution'!AO11</f>
        <v>2610.3649703231449</v>
      </c>
      <c r="AQ3" s="2">
        <f>'OME Distribution'!AP7*'OME Distribution'!AP11</f>
        <v>2614.6747134127254</v>
      </c>
      <c r="AR3" s="2">
        <f>'OME Distribution'!AQ7*'OME Distribution'!AQ11</f>
        <v>2618.9977751710776</v>
      </c>
      <c r="AS3" s="2">
        <f>'OME Distribution'!AR7*'OME Distribution'!AR11</f>
        <v>2623.3339639700757</v>
      </c>
    </row>
    <row r="4" spans="1:45" x14ac:dyDescent="0.25">
      <c r="A4" t="str">
        <f t="shared" ref="A4:A9" si="0">B4&amp;"-Internal"</f>
        <v>6-Internal</v>
      </c>
      <c r="B4">
        <v>6</v>
      </c>
      <c r="C4" s="1">
        <f>regionalEItripsPreOME!C3</f>
        <v>408.8</v>
      </c>
      <c r="D4" s="1">
        <f>regionalEItripsPreOME!D3</f>
        <v>429.74</v>
      </c>
      <c r="E4" s="1">
        <f>regionalEItripsPreOME!E3</f>
        <v>436.72</v>
      </c>
      <c r="F4" s="2">
        <f>regionalEItripsPreOME!F3</f>
        <v>449.69200000000001</v>
      </c>
      <c r="G4" s="2">
        <f>regionalEItripsPreOME!G3</f>
        <v>462.66399999999999</v>
      </c>
      <c r="H4" s="2">
        <f>regionalEItripsPreOME!H3</f>
        <v>475.63599999999997</v>
      </c>
      <c r="I4" s="2">
        <f>regionalEItripsPreOME!I3</f>
        <v>488.608</v>
      </c>
      <c r="J4" s="1">
        <f>regionalEItripsPreOME!J3</f>
        <v>501.58</v>
      </c>
      <c r="K4" s="2">
        <f>regionalEItripsPreOME!K3</f>
        <v>520.46399999999994</v>
      </c>
      <c r="L4" s="2">
        <f>regionalEItripsPreOME!L3</f>
        <v>539.34799999999996</v>
      </c>
      <c r="M4" s="1">
        <f>regionalEItripsPreOME!M3</f>
        <v>558.23199999999997</v>
      </c>
      <c r="N4" s="2">
        <f>regionalEItripsPreOME!N3</f>
        <v>577.11599999999999</v>
      </c>
      <c r="O4" s="1">
        <f>regionalEItripsPreOME!O3</f>
        <v>596</v>
      </c>
      <c r="P4" s="2">
        <f>regionalEItripsPreOME!P3</f>
        <v>622.94000000000005</v>
      </c>
      <c r="Q4" s="2">
        <f>regionalEItripsPreOME!Q3</f>
        <v>649.88</v>
      </c>
      <c r="R4" s="2">
        <f>regionalEItripsPreOME!R3</f>
        <v>676.82</v>
      </c>
      <c r="S4" s="2">
        <f>regionalEItripsPreOME!S3</f>
        <v>703.76</v>
      </c>
      <c r="T4" s="1">
        <f>regionalEItripsPreOME!T3</f>
        <v>730.7</v>
      </c>
      <c r="U4" s="2">
        <f>regionalEItripsPreOME!U3</f>
        <v>759.57400000000007</v>
      </c>
      <c r="V4" s="2">
        <f>regionalEItripsPreOME!V3</f>
        <v>788.44800000000009</v>
      </c>
      <c r="W4" s="2">
        <f>regionalEItripsPreOME!W3</f>
        <v>817.32200000000012</v>
      </c>
      <c r="X4" s="2">
        <f>regionalEItripsPreOME!X3</f>
        <v>846.19600000000003</v>
      </c>
      <c r="Y4" s="1">
        <f>regionalEItripsPreOME!Y3</f>
        <v>875.07</v>
      </c>
      <c r="Z4" s="2">
        <f>regionalEItripsPreOME!Z3</f>
        <v>910.91399999999999</v>
      </c>
      <c r="AA4" s="2">
        <f>regionalEItripsPreOME!AA3</f>
        <v>946.75800000000004</v>
      </c>
      <c r="AB4" s="2">
        <f>regionalEItripsPreOME!AB3</f>
        <v>982.60199999999998</v>
      </c>
      <c r="AC4" s="2">
        <f>regionalEItripsPreOME!AC3</f>
        <v>1018.4459999999999</v>
      </c>
      <c r="AD4" s="1">
        <f>regionalEItripsPreOME!AD3</f>
        <v>1054.29</v>
      </c>
      <c r="AE4" s="2">
        <f>regionalEItripsPreOME!AE3</f>
        <v>1068.356</v>
      </c>
      <c r="AF4" s="2">
        <f>regionalEItripsPreOME!AF3</f>
        <v>1082.422</v>
      </c>
      <c r="AG4" s="2">
        <f>regionalEItripsPreOME!AG3</f>
        <v>1096.4879999999998</v>
      </c>
      <c r="AH4" s="2">
        <f>regionalEItripsPreOME!AH3</f>
        <v>1110.5539999999999</v>
      </c>
      <c r="AI4" s="1">
        <f>regionalEItripsPreOME!AI3</f>
        <v>1124.6199999999999</v>
      </c>
      <c r="AJ4" s="2">
        <f>regionalEItripsPreOME!AJ3</f>
        <v>1139.1139999999998</v>
      </c>
      <c r="AK4" s="2">
        <f>regionalEItripsPreOME!AK3</f>
        <v>1153.6079999999999</v>
      </c>
      <c r="AL4" s="2">
        <f>regionalEItripsPreOME!AL3</f>
        <v>1168.1019999999999</v>
      </c>
      <c r="AM4" s="2">
        <f>regionalEItripsPreOME!AM3</f>
        <v>1182.596</v>
      </c>
      <c r="AN4" s="1">
        <f>regionalEItripsPreOME!AN3</f>
        <v>1197.0899999999999</v>
      </c>
      <c r="AO4" s="2">
        <f>regionalEItripsPreOME!AO3</f>
        <v>1211.252</v>
      </c>
      <c r="AP4" s="2">
        <f>regionalEItripsPreOME!AP3</f>
        <v>1225.414</v>
      </c>
      <c r="AQ4" s="2">
        <f>regionalEItripsPreOME!AQ3</f>
        <v>1239.576</v>
      </c>
      <c r="AR4" s="2">
        <f>regionalEItripsPreOME!AR3</f>
        <v>1253.7380000000001</v>
      </c>
      <c r="AS4" s="1">
        <f>regionalEItripsPreOME!AS3</f>
        <v>1267.9000000000001</v>
      </c>
    </row>
    <row r="5" spans="1:45" x14ac:dyDescent="0.25">
      <c r="A5" t="str">
        <f t="shared" si="0"/>
        <v>10-Internal</v>
      </c>
      <c r="B5">
        <v>10</v>
      </c>
      <c r="C5" s="1">
        <f>regionalEItripsPreOME!C4</f>
        <v>1127.25</v>
      </c>
      <c r="D5" s="1">
        <f>regionalEItripsPreOME!D4</f>
        <v>1458.8</v>
      </c>
      <c r="E5" s="1">
        <f>regionalEItripsPreOME!E4</f>
        <v>1569.3100999999999</v>
      </c>
      <c r="F5" s="2">
        <f>regionalEItripsPreOME!F4</f>
        <v>1598.62408</v>
      </c>
      <c r="G5" s="2">
        <f>regionalEItripsPreOME!G4</f>
        <v>1627.93806</v>
      </c>
      <c r="H5" s="2">
        <f>regionalEItripsPreOME!H4</f>
        <v>1657.2520400000001</v>
      </c>
      <c r="I5" s="2">
        <f>regionalEItripsPreOME!I4</f>
        <v>1686.56602</v>
      </c>
      <c r="J5" s="1">
        <f>regionalEItripsPreOME!J4</f>
        <v>1715.88</v>
      </c>
      <c r="K5" s="2">
        <f>regionalEItripsPreOME!K4</f>
        <v>1767.5700000000002</v>
      </c>
      <c r="L5" s="2">
        <f>regionalEItripsPreOME!L4</f>
        <v>1819.26</v>
      </c>
      <c r="M5" s="1">
        <f>regionalEItripsPreOME!M4</f>
        <v>1870.95</v>
      </c>
      <c r="N5" s="2">
        <f>regionalEItripsPreOME!N4</f>
        <v>1922.6399999999999</v>
      </c>
      <c r="O5" s="1">
        <f>regionalEItripsPreOME!O4</f>
        <v>1974.33</v>
      </c>
      <c r="P5" s="2">
        <f>regionalEItripsPreOME!P4</f>
        <v>2045.9119999999998</v>
      </c>
      <c r="Q5" s="2">
        <f>regionalEItripsPreOME!Q4</f>
        <v>2117.4939999999997</v>
      </c>
      <c r="R5" s="2">
        <f>regionalEItripsPreOME!R4</f>
        <v>2189.076</v>
      </c>
      <c r="S5" s="2">
        <f>regionalEItripsPreOME!S4</f>
        <v>2260.6579999999999</v>
      </c>
      <c r="T5" s="1">
        <f>regionalEItripsPreOME!T4</f>
        <v>2332.2399999999998</v>
      </c>
      <c r="U5" s="2">
        <f>regionalEItripsPreOME!U4</f>
        <v>2407.3219799999997</v>
      </c>
      <c r="V5" s="2">
        <f>regionalEItripsPreOME!V4</f>
        <v>2482.4039599999996</v>
      </c>
      <c r="W5" s="2">
        <f>regionalEItripsPreOME!W4</f>
        <v>2557.48594</v>
      </c>
      <c r="X5" s="2">
        <f>regionalEItripsPreOME!X4</f>
        <v>2632.56792</v>
      </c>
      <c r="Y5" s="1">
        <f>regionalEItripsPreOME!Y4</f>
        <v>2707.6498999999999</v>
      </c>
      <c r="Z5" s="2">
        <f>regionalEItripsPreOME!Z4</f>
        <v>2814.2679199999998</v>
      </c>
      <c r="AA5" s="2">
        <f>regionalEItripsPreOME!AA4</f>
        <v>2920.8859399999997</v>
      </c>
      <c r="AB5" s="2">
        <f>regionalEItripsPreOME!AB4</f>
        <v>3027.50396</v>
      </c>
      <c r="AC5" s="2">
        <f>regionalEItripsPreOME!AC4</f>
        <v>3134.1219799999999</v>
      </c>
      <c r="AD5" s="1">
        <f>regionalEItripsPreOME!AD4</f>
        <v>3240.74</v>
      </c>
      <c r="AE5" s="2">
        <f>regionalEItripsPreOME!AE4</f>
        <v>3283.8179799999998</v>
      </c>
      <c r="AF5" s="2">
        <f>regionalEItripsPreOME!AF4</f>
        <v>3326.8959599999998</v>
      </c>
      <c r="AG5" s="2">
        <f>regionalEItripsPreOME!AG4</f>
        <v>3369.9739399999999</v>
      </c>
      <c r="AH5" s="2">
        <f>regionalEItripsPreOME!AH4</f>
        <v>3413.0519199999999</v>
      </c>
      <c r="AI5" s="1">
        <f>regionalEItripsPreOME!AI4</f>
        <v>3456.1298999999999</v>
      </c>
      <c r="AJ5" s="2">
        <f>regionalEItripsPreOME!AJ4</f>
        <v>3504.54792</v>
      </c>
      <c r="AK5" s="2">
        <f>regionalEItripsPreOME!AK4</f>
        <v>3552.96594</v>
      </c>
      <c r="AL5" s="2">
        <f>regionalEItripsPreOME!AL4</f>
        <v>3601.3839599999997</v>
      </c>
      <c r="AM5" s="2">
        <f>regionalEItripsPreOME!AM4</f>
        <v>3649.8019799999997</v>
      </c>
      <c r="AN5" s="1">
        <f>regionalEItripsPreOME!AN4</f>
        <v>3698.22</v>
      </c>
      <c r="AO5" s="2">
        <f>regionalEItripsPreOME!AO4</f>
        <v>3741.65598</v>
      </c>
      <c r="AP5" s="2">
        <f>regionalEItripsPreOME!AP4</f>
        <v>3785.0919599999997</v>
      </c>
      <c r="AQ5" s="2">
        <f>regionalEItripsPreOME!AQ4</f>
        <v>3828.5279399999999</v>
      </c>
      <c r="AR5" s="2">
        <f>regionalEItripsPreOME!AR4</f>
        <v>3871.9639199999997</v>
      </c>
      <c r="AS5" s="1">
        <f>regionalEItripsPreOME!AS4</f>
        <v>3915.3998999999999</v>
      </c>
    </row>
    <row r="6" spans="1:45" x14ac:dyDescent="0.25">
      <c r="A6" t="str">
        <f t="shared" si="0"/>
        <v>12-Internal</v>
      </c>
      <c r="B6">
        <v>12</v>
      </c>
      <c r="C6" s="1">
        <f>regionalEItripsPreOME!C5</f>
        <v>2652.5700999999999</v>
      </c>
      <c r="D6" s="1">
        <f>regionalEItripsPreOME!D5</f>
        <v>3505.1</v>
      </c>
      <c r="E6" s="1">
        <f>regionalEItripsPreOME!E5</f>
        <v>3789.28</v>
      </c>
      <c r="F6" s="2">
        <f>regionalEItripsPreOME!F5</f>
        <v>3847.4780000000001</v>
      </c>
      <c r="G6" s="2">
        <f>regionalEItripsPreOME!G5</f>
        <v>3905.6759999999999</v>
      </c>
      <c r="H6" s="2">
        <f>regionalEItripsPreOME!H5</f>
        <v>3963.8740000000003</v>
      </c>
      <c r="I6" s="2">
        <f>regionalEItripsPreOME!I5</f>
        <v>4022.0720000000001</v>
      </c>
      <c r="J6" s="1">
        <f>regionalEItripsPreOME!J5</f>
        <v>4080.27</v>
      </c>
      <c r="K6" s="2">
        <f>regionalEItripsPreOME!K5</f>
        <v>4201.5379800000001</v>
      </c>
      <c r="L6" s="2">
        <f>regionalEItripsPreOME!L5</f>
        <v>4322.8059599999997</v>
      </c>
      <c r="M6" s="1">
        <f>regionalEItripsPreOME!M5</f>
        <v>4444.0739400000002</v>
      </c>
      <c r="N6" s="2">
        <f>regionalEItripsPreOME!N5</f>
        <v>4565.3419200000008</v>
      </c>
      <c r="O6" s="1">
        <f>regionalEItripsPreOME!O5</f>
        <v>4686.6099000000004</v>
      </c>
      <c r="P6" s="2">
        <f>regionalEItripsPreOME!P5</f>
        <v>4858.4719000000005</v>
      </c>
      <c r="Q6" s="2">
        <f>regionalEItripsPreOME!Q5</f>
        <v>5030.3339000000005</v>
      </c>
      <c r="R6" s="2">
        <f>regionalEItripsPreOME!R5</f>
        <v>5202.1959000000006</v>
      </c>
      <c r="S6" s="2">
        <f>regionalEItripsPreOME!S5</f>
        <v>5374.0578999999998</v>
      </c>
      <c r="T6" s="1">
        <f>regionalEItripsPreOME!T5</f>
        <v>5545.9198999999999</v>
      </c>
      <c r="U6" s="2">
        <f>regionalEItripsPreOME!U5</f>
        <v>5725.5319199999994</v>
      </c>
      <c r="V6" s="2">
        <f>regionalEItripsPreOME!V5</f>
        <v>5905.1439399999999</v>
      </c>
      <c r="W6" s="2">
        <f>regionalEItripsPreOME!W5</f>
        <v>6084.7559599999995</v>
      </c>
      <c r="X6" s="2">
        <f>regionalEItripsPreOME!X5</f>
        <v>6264.36798</v>
      </c>
      <c r="Y6" s="1">
        <f>regionalEItripsPreOME!Y5</f>
        <v>6443.98</v>
      </c>
      <c r="Z6" s="2">
        <f>regionalEItripsPreOME!Z5</f>
        <v>6697.5219799999995</v>
      </c>
      <c r="AA6" s="2">
        <f>regionalEItripsPreOME!AA5</f>
        <v>6951.0639599999995</v>
      </c>
      <c r="AB6" s="2">
        <f>regionalEItripsPreOME!AB5</f>
        <v>7204.6059399999995</v>
      </c>
      <c r="AC6" s="2">
        <f>regionalEItripsPreOME!AC5</f>
        <v>7458.1479200000003</v>
      </c>
      <c r="AD6" s="1">
        <f>regionalEItripsPreOME!AD5</f>
        <v>7711.6899000000003</v>
      </c>
      <c r="AE6" s="2">
        <f>regionalEItripsPreOME!AE5</f>
        <v>7815.0659800000003</v>
      </c>
      <c r="AF6" s="2">
        <f>regionalEItripsPreOME!AF5</f>
        <v>7918.4420600000003</v>
      </c>
      <c r="AG6" s="2">
        <f>regionalEItripsPreOME!AG5</f>
        <v>8021.8181399999994</v>
      </c>
      <c r="AH6" s="2">
        <f>regionalEItripsPreOME!AH5</f>
        <v>8125.1942199999994</v>
      </c>
      <c r="AI6" s="1">
        <f>regionalEItripsPreOME!AI5</f>
        <v>8228.5702999999994</v>
      </c>
      <c r="AJ6" s="2">
        <f>regionalEItripsPreOME!AJ5</f>
        <v>8326.9642399999993</v>
      </c>
      <c r="AK6" s="2">
        <f>regionalEItripsPreOME!AK5</f>
        <v>8425.3581799999993</v>
      </c>
      <c r="AL6" s="2">
        <f>regionalEItripsPreOME!AL5</f>
        <v>8523.752120000001</v>
      </c>
      <c r="AM6" s="2">
        <f>regionalEItripsPreOME!AM5</f>
        <v>8622.1460600000009</v>
      </c>
      <c r="AN6" s="1">
        <f>regionalEItripsPreOME!AN5</f>
        <v>8720.5400000000009</v>
      </c>
      <c r="AO6" s="2">
        <f>regionalEItripsPreOME!AO5</f>
        <v>8824.2439200000008</v>
      </c>
      <c r="AP6" s="2">
        <f>regionalEItripsPreOME!AP5</f>
        <v>8927.9478400000007</v>
      </c>
      <c r="AQ6" s="2">
        <f>regionalEItripsPreOME!AQ5</f>
        <v>9031.6517600000006</v>
      </c>
      <c r="AR6" s="2">
        <f>regionalEItripsPreOME!AR5</f>
        <v>9135.3556800000006</v>
      </c>
      <c r="AS6" s="1">
        <f>regionalEItripsPreOME!AS5</f>
        <v>9239.0596000000005</v>
      </c>
    </row>
    <row r="7" spans="1:45" x14ac:dyDescent="0.25">
      <c r="A7" t="str">
        <f t="shared" si="0"/>
        <v>3668-Internal</v>
      </c>
      <c r="B7">
        <v>3668</v>
      </c>
      <c r="C7" s="1">
        <f>regionalEItripsPreOME!C6</f>
        <v>0.74</v>
      </c>
      <c r="D7" s="1">
        <f>regionalEItripsPreOME!D6</f>
        <v>1.1000000000000001</v>
      </c>
      <c r="E7" s="1">
        <f>regionalEItripsPreOME!E6</f>
        <v>1.22</v>
      </c>
      <c r="F7" s="2">
        <f>regionalEItripsPreOME!F6</f>
        <v>1.31</v>
      </c>
      <c r="G7" s="2">
        <f>regionalEItripsPreOME!G6</f>
        <v>1.4</v>
      </c>
      <c r="H7" s="2">
        <f>regionalEItripsPreOME!H6</f>
        <v>1.49</v>
      </c>
      <c r="I7" s="2">
        <f>regionalEItripsPreOME!I6</f>
        <v>1.58</v>
      </c>
      <c r="J7" s="1">
        <f>regionalEItripsPreOME!J6</f>
        <v>1.67</v>
      </c>
      <c r="K7" s="2">
        <f>regionalEItripsPreOME!K6</f>
        <v>1.792</v>
      </c>
      <c r="L7" s="2">
        <f>regionalEItripsPreOME!L6</f>
        <v>1.9139999999999999</v>
      </c>
      <c r="M7" s="1">
        <f>regionalEItripsPreOME!M6</f>
        <v>2.036</v>
      </c>
      <c r="N7" s="2">
        <f>regionalEItripsPreOME!N6</f>
        <v>2.1579999999999999</v>
      </c>
      <c r="O7" s="1">
        <f>regionalEItripsPreOME!O6</f>
        <v>2.2799999999999998</v>
      </c>
      <c r="P7" s="2">
        <f>regionalEItripsPreOME!P6</f>
        <v>2.44</v>
      </c>
      <c r="Q7" s="2">
        <f>regionalEItripsPreOME!Q6</f>
        <v>2.6</v>
      </c>
      <c r="R7" s="2">
        <f>regionalEItripsPreOME!R6</f>
        <v>2.76</v>
      </c>
      <c r="S7" s="2">
        <f>regionalEItripsPreOME!S6</f>
        <v>2.92</v>
      </c>
      <c r="T7" s="1">
        <f>regionalEItripsPreOME!T6</f>
        <v>3.08</v>
      </c>
      <c r="U7" s="2">
        <f>regionalEItripsPreOME!U6</f>
        <v>3.2800000000000002</v>
      </c>
      <c r="V7" s="2">
        <f>regionalEItripsPreOME!V6</f>
        <v>3.48</v>
      </c>
      <c r="W7" s="2">
        <f>regionalEItripsPreOME!W6</f>
        <v>3.68</v>
      </c>
      <c r="X7" s="2">
        <f>regionalEItripsPreOME!X6</f>
        <v>3.88</v>
      </c>
      <c r="Y7" s="1">
        <f>regionalEItripsPreOME!Y6</f>
        <v>4.08</v>
      </c>
      <c r="Z7" s="2">
        <f>regionalEItripsPreOME!Z6</f>
        <v>4.3559999999999999</v>
      </c>
      <c r="AA7" s="2">
        <f>regionalEItripsPreOME!AA6</f>
        <v>4.6319999999999997</v>
      </c>
      <c r="AB7" s="2">
        <f>regionalEItripsPreOME!AB6</f>
        <v>4.9079999999999995</v>
      </c>
      <c r="AC7" s="2">
        <f>regionalEItripsPreOME!AC6</f>
        <v>5.1840000000000002</v>
      </c>
      <c r="AD7" s="1">
        <f>regionalEItripsPreOME!AD6</f>
        <v>5.46</v>
      </c>
      <c r="AE7" s="2">
        <f>regionalEItripsPreOME!AE6</f>
        <v>5.532</v>
      </c>
      <c r="AF7" s="2">
        <f>regionalEItripsPreOME!AF6</f>
        <v>5.6040000000000001</v>
      </c>
      <c r="AG7" s="2">
        <f>regionalEItripsPreOME!AG6</f>
        <v>5.6760000000000002</v>
      </c>
      <c r="AH7" s="2">
        <f>regionalEItripsPreOME!AH6</f>
        <v>5.7480000000000002</v>
      </c>
      <c r="AI7" s="1">
        <f>regionalEItripsPreOME!AI6</f>
        <v>5.82</v>
      </c>
      <c r="AJ7" s="2">
        <f>regionalEItripsPreOME!AJ6</f>
        <v>5.8940000000000001</v>
      </c>
      <c r="AK7" s="2">
        <f>regionalEItripsPreOME!AK6</f>
        <v>5.968</v>
      </c>
      <c r="AL7" s="2">
        <f>regionalEItripsPreOME!AL6</f>
        <v>6.0420000000000007</v>
      </c>
      <c r="AM7" s="2">
        <f>regionalEItripsPreOME!AM6</f>
        <v>6.1160000000000005</v>
      </c>
      <c r="AN7" s="1">
        <f>regionalEItripsPreOME!AN6</f>
        <v>6.19</v>
      </c>
      <c r="AO7" s="2">
        <f>regionalEItripsPreOME!AO6</f>
        <v>6.2640000000000002</v>
      </c>
      <c r="AP7" s="2">
        <f>regionalEItripsPreOME!AP6</f>
        <v>6.3380000000000001</v>
      </c>
      <c r="AQ7" s="2">
        <f>regionalEItripsPreOME!AQ6</f>
        <v>6.4119999999999999</v>
      </c>
      <c r="AR7" s="2">
        <f>regionalEItripsPreOME!AR6</f>
        <v>6.4859999999999998</v>
      </c>
      <c r="AS7" s="1">
        <f>regionalEItripsPreOME!AS6</f>
        <v>6.56</v>
      </c>
    </row>
    <row r="8" spans="1:45" x14ac:dyDescent="0.25">
      <c r="A8" t="str">
        <f t="shared" si="0"/>
        <v>3798-Internal</v>
      </c>
      <c r="B8">
        <v>3798</v>
      </c>
      <c r="C8" s="1">
        <f>regionalEItripsPreOME!C7</f>
        <v>132.37</v>
      </c>
      <c r="D8" s="1">
        <f>regionalEItripsPreOME!D7</f>
        <v>185.1</v>
      </c>
      <c r="E8" s="1">
        <f>regionalEItripsPreOME!E7</f>
        <v>202.67</v>
      </c>
      <c r="F8" s="2">
        <f>regionalEItripsPreOME!F7</f>
        <v>211.67999999999998</v>
      </c>
      <c r="G8" s="2">
        <f>regionalEItripsPreOME!G7</f>
        <v>220.69</v>
      </c>
      <c r="H8" s="2">
        <f>regionalEItripsPreOME!H7</f>
        <v>229.7</v>
      </c>
      <c r="I8" s="2">
        <f>regionalEItripsPreOME!I7</f>
        <v>238.70999999999998</v>
      </c>
      <c r="J8" s="1">
        <f>regionalEItripsPreOME!J7</f>
        <v>247.72</v>
      </c>
      <c r="K8" s="2">
        <f>regionalEItripsPreOME!K7</f>
        <v>257.59333333333331</v>
      </c>
      <c r="L8" s="2">
        <f>regionalEItripsPreOME!L7</f>
        <v>267.46666666666664</v>
      </c>
      <c r="M8" s="1">
        <f>regionalEItripsPreOME!M7</f>
        <v>277.33999999999997</v>
      </c>
      <c r="N8" s="2">
        <f>regionalEItripsPreOME!N7</f>
        <v>287.21499999999997</v>
      </c>
      <c r="O8" s="1">
        <f>regionalEItripsPreOME!O7</f>
        <v>297.08999999999997</v>
      </c>
      <c r="P8" s="2">
        <f>regionalEItripsPreOME!P7</f>
        <v>308.34199999999998</v>
      </c>
      <c r="Q8" s="2">
        <f>regionalEItripsPreOME!Q7</f>
        <v>319.59399999999999</v>
      </c>
      <c r="R8" s="2">
        <f>regionalEItripsPreOME!R7</f>
        <v>330.846</v>
      </c>
      <c r="S8" s="2">
        <f>regionalEItripsPreOME!S7</f>
        <v>342.09800000000001</v>
      </c>
      <c r="T8" s="1">
        <f>regionalEItripsPreOME!T7</f>
        <v>353.35</v>
      </c>
      <c r="U8" s="2">
        <f>regionalEItripsPreOME!U7</f>
        <v>365.66200000000003</v>
      </c>
      <c r="V8" s="2">
        <f>regionalEItripsPreOME!V7</f>
        <v>377.97400000000005</v>
      </c>
      <c r="W8" s="2">
        <f>regionalEItripsPreOME!W7</f>
        <v>390.28600000000006</v>
      </c>
      <c r="X8" s="2">
        <f>regionalEItripsPreOME!X7</f>
        <v>402.59800000000001</v>
      </c>
      <c r="Y8" s="1">
        <f>regionalEItripsPreOME!Y7</f>
        <v>414.91</v>
      </c>
      <c r="Z8" s="2">
        <f>regionalEItripsPreOME!Z7</f>
        <v>430.53800000000001</v>
      </c>
      <c r="AA8" s="2">
        <f>regionalEItripsPreOME!AA7</f>
        <v>446.166</v>
      </c>
      <c r="AB8" s="2">
        <f>regionalEItripsPreOME!AB7</f>
        <v>461.79399999999998</v>
      </c>
      <c r="AC8" s="2">
        <f>regionalEItripsPreOME!AC7</f>
        <v>477.42200000000003</v>
      </c>
      <c r="AD8" s="1">
        <f>regionalEItripsPreOME!AD7</f>
        <v>493.05</v>
      </c>
      <c r="AE8" s="2">
        <f>regionalEItripsPreOME!AE7</f>
        <v>499.642</v>
      </c>
      <c r="AF8" s="2">
        <f>regionalEItripsPreOME!AF7</f>
        <v>506.23399999999998</v>
      </c>
      <c r="AG8" s="2">
        <f>regionalEItripsPreOME!AG7</f>
        <v>512.82600000000002</v>
      </c>
      <c r="AH8" s="2">
        <f>regionalEItripsPreOME!AH7</f>
        <v>519.41800000000001</v>
      </c>
      <c r="AI8" s="1">
        <f>regionalEItripsPreOME!AI7</f>
        <v>526.01</v>
      </c>
      <c r="AJ8" s="2">
        <f>regionalEItripsPreOME!AJ7</f>
        <v>532.63199999999995</v>
      </c>
      <c r="AK8" s="2">
        <f>regionalEItripsPreOME!AK7</f>
        <v>539.25400000000002</v>
      </c>
      <c r="AL8" s="2">
        <f>regionalEItripsPreOME!AL7</f>
        <v>545.87599999999998</v>
      </c>
      <c r="AM8" s="2">
        <f>regionalEItripsPreOME!AM7</f>
        <v>552.49800000000005</v>
      </c>
      <c r="AN8" s="1">
        <f>regionalEItripsPreOME!AN7</f>
        <v>559.12</v>
      </c>
      <c r="AO8" s="2">
        <f>regionalEItripsPreOME!AO7</f>
        <v>565.74400000000003</v>
      </c>
      <c r="AP8" s="2">
        <f>regionalEItripsPreOME!AP7</f>
        <v>572.36800000000005</v>
      </c>
      <c r="AQ8" s="2">
        <f>regionalEItripsPreOME!AQ7</f>
        <v>578.99199999999996</v>
      </c>
      <c r="AR8" s="2">
        <f>regionalEItripsPreOME!AR7</f>
        <v>585.61599999999999</v>
      </c>
      <c r="AS8" s="1">
        <f>regionalEItripsPreOME!AS7</f>
        <v>592.24</v>
      </c>
    </row>
    <row r="9" spans="1:45" x14ac:dyDescent="0.25">
      <c r="A9" t="str">
        <f t="shared" si="0"/>
        <v>4525-Internal</v>
      </c>
      <c r="B9">
        <v>4525</v>
      </c>
      <c r="C9" s="1">
        <f>regionalEItripsPreOME!C8</f>
        <v>132.37</v>
      </c>
      <c r="D9" s="1">
        <f>regionalEItripsPreOME!D8</f>
        <v>185.1</v>
      </c>
      <c r="E9" s="1">
        <f>regionalEItripsPreOME!E8</f>
        <v>202.67</v>
      </c>
      <c r="F9" s="2">
        <f>regionalEItripsPreOME!F8</f>
        <v>211.67999999999998</v>
      </c>
      <c r="G9" s="2">
        <f>regionalEItripsPreOME!G8</f>
        <v>220.69</v>
      </c>
      <c r="H9" s="2">
        <f>regionalEItripsPreOME!H8</f>
        <v>229.7</v>
      </c>
      <c r="I9" s="2">
        <f>regionalEItripsPreOME!I8</f>
        <v>238.70999999999998</v>
      </c>
      <c r="J9" s="1">
        <f>regionalEItripsPreOME!J8</f>
        <v>247.72</v>
      </c>
      <c r="K9" s="2">
        <f>regionalEItripsPreOME!K8</f>
        <v>257.59333333333331</v>
      </c>
      <c r="L9" s="2">
        <f>regionalEItripsPreOME!L8</f>
        <v>267.46666666666664</v>
      </c>
      <c r="M9" s="1">
        <f>regionalEItripsPreOME!M8</f>
        <v>277.33999999999997</v>
      </c>
      <c r="N9" s="2">
        <f>regionalEItripsPreOME!N8</f>
        <v>287.21499999999997</v>
      </c>
      <c r="O9" s="1">
        <f>regionalEItripsPreOME!O8</f>
        <v>297.08999999999997</v>
      </c>
      <c r="P9" s="2">
        <f>regionalEItripsPreOME!P8</f>
        <v>308.34199999999998</v>
      </c>
      <c r="Q9" s="2">
        <f>regionalEItripsPreOME!Q8</f>
        <v>319.59399999999999</v>
      </c>
      <c r="R9" s="2">
        <f>regionalEItripsPreOME!R8</f>
        <v>330.846</v>
      </c>
      <c r="S9" s="2">
        <f>regionalEItripsPreOME!S8</f>
        <v>342.09800000000001</v>
      </c>
      <c r="T9" s="1">
        <f>regionalEItripsPreOME!T8</f>
        <v>353.35</v>
      </c>
      <c r="U9" s="2">
        <f>regionalEItripsPreOME!U8</f>
        <v>365.66200000000003</v>
      </c>
      <c r="V9" s="2">
        <f>regionalEItripsPreOME!V8</f>
        <v>377.97400000000005</v>
      </c>
      <c r="W9" s="2">
        <f>regionalEItripsPreOME!W8</f>
        <v>390.28600000000006</v>
      </c>
      <c r="X9" s="2">
        <f>regionalEItripsPreOME!X8</f>
        <v>402.59800000000001</v>
      </c>
      <c r="Y9" s="1">
        <f>regionalEItripsPreOME!Y8</f>
        <v>414.91</v>
      </c>
      <c r="Z9" s="2">
        <f>regionalEItripsPreOME!Z8</f>
        <v>430.53800000000001</v>
      </c>
      <c r="AA9" s="2">
        <f>regionalEItripsPreOME!AA8</f>
        <v>446.166</v>
      </c>
      <c r="AB9" s="2">
        <f>regionalEItripsPreOME!AB8</f>
        <v>461.79399999999998</v>
      </c>
      <c r="AC9" s="2">
        <f>regionalEItripsPreOME!AC8</f>
        <v>477.42200000000003</v>
      </c>
      <c r="AD9" s="1">
        <f>regionalEItripsPreOME!AD8</f>
        <v>493.05</v>
      </c>
      <c r="AE9" s="2">
        <f>regionalEItripsPreOME!AE8</f>
        <v>499.642</v>
      </c>
      <c r="AF9" s="2">
        <f>regionalEItripsPreOME!AF8</f>
        <v>506.23399999999998</v>
      </c>
      <c r="AG9" s="2">
        <f>regionalEItripsPreOME!AG8</f>
        <v>512.82600000000002</v>
      </c>
      <c r="AH9" s="2">
        <f>regionalEItripsPreOME!AH8</f>
        <v>519.41800000000001</v>
      </c>
      <c r="AI9" s="1">
        <f>regionalEItripsPreOME!AI8</f>
        <v>526.01</v>
      </c>
      <c r="AJ9" s="2">
        <f>regionalEItripsPreOME!AJ8</f>
        <v>532.63199999999995</v>
      </c>
      <c r="AK9" s="2">
        <f>regionalEItripsPreOME!AK8</f>
        <v>539.25400000000002</v>
      </c>
      <c r="AL9" s="2">
        <f>regionalEItripsPreOME!AL8</f>
        <v>545.87599999999998</v>
      </c>
      <c r="AM9" s="2">
        <f>regionalEItripsPreOME!AM8</f>
        <v>552.49800000000005</v>
      </c>
      <c r="AN9" s="1">
        <f>regionalEItripsPreOME!AN8</f>
        <v>559.12</v>
      </c>
      <c r="AO9" s="2">
        <f>regionalEItripsPreOME!AO8</f>
        <v>565.74400000000003</v>
      </c>
      <c r="AP9" s="2">
        <f>regionalEItripsPreOME!AP8</f>
        <v>572.36800000000005</v>
      </c>
      <c r="AQ9" s="2">
        <f>regionalEItripsPreOME!AQ8</f>
        <v>578.99199999999996</v>
      </c>
      <c r="AR9" s="2">
        <f>regionalEItripsPreOME!AR8</f>
        <v>585.61599999999999</v>
      </c>
      <c r="AS9" s="1">
        <f>regionalEItripsPreOME!AS8</f>
        <v>592.24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141.28515625" bestFit="1" customWidth="1"/>
  </cols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5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workbookViewId="0">
      <selection sqref="A1:XFD1048576"/>
    </sheetView>
  </sheetViews>
  <sheetFormatPr defaultRowHeight="15" x14ac:dyDescent="0.25"/>
  <cols>
    <col min="1" max="1" width="21.42578125" bestFit="1" customWidth="1"/>
  </cols>
  <sheetData>
    <row r="1" spans="1:44" x14ac:dyDescent="0.25">
      <c r="A1" t="s">
        <v>9</v>
      </c>
      <c r="B1">
        <v>2002</v>
      </c>
      <c r="C1">
        <v>2008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5">
      <c r="A2">
        <v>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0.28517110266159695</v>
      </c>
      <c r="M2" s="3">
        <v>0.29449152542372886</v>
      </c>
      <c r="N2" s="3">
        <v>0.30335917312661498</v>
      </c>
      <c r="O2" s="3">
        <v>0.3118062563067609</v>
      </c>
      <c r="P2" s="3">
        <v>0.31986200098570722</v>
      </c>
      <c r="Q2" s="3">
        <v>0.32755298651252407</v>
      </c>
      <c r="R2" s="3">
        <v>0.33490343853038157</v>
      </c>
      <c r="S2" s="3">
        <v>0.34193548387096778</v>
      </c>
      <c r="T2" s="3">
        <v>0.34866937302661249</v>
      </c>
      <c r="U2" s="3">
        <v>0.35512367491166075</v>
      </c>
      <c r="V2" s="3">
        <v>0.36131544785807007</v>
      </c>
      <c r="W2" s="3">
        <v>0.36726039016115347</v>
      </c>
      <c r="X2" s="3">
        <v>0.37297297297297299</v>
      </c>
      <c r="Y2" s="3">
        <v>0.38216560509554143</v>
      </c>
      <c r="Z2" s="3">
        <v>0.3910323253388947</v>
      </c>
      <c r="AA2" s="3">
        <v>0.39959016393442626</v>
      </c>
      <c r="AB2" s="3">
        <v>0.40785498489425981</v>
      </c>
      <c r="AC2" s="3">
        <v>0.41584158415841582</v>
      </c>
      <c r="AD2" s="3">
        <v>0.42356377799415773</v>
      </c>
      <c r="AE2" s="3">
        <v>0.43103448275862066</v>
      </c>
      <c r="AF2" s="3">
        <v>0.43826578699340246</v>
      </c>
      <c r="AG2" s="3">
        <v>0.44526901669758812</v>
      </c>
      <c r="AH2" s="3">
        <v>0.45205479452054792</v>
      </c>
      <c r="AI2" s="4">
        <v>0.45863309352517984</v>
      </c>
      <c r="AJ2" s="4">
        <v>0.46501328609388842</v>
      </c>
      <c r="AK2" s="4">
        <v>0.47120418848167539</v>
      </c>
      <c r="AL2" s="4">
        <v>0.47721410146173687</v>
      </c>
      <c r="AM2" s="4">
        <v>0.48305084745762711</v>
      </c>
      <c r="AN2" s="4">
        <v>0.48872180451127817</v>
      </c>
      <c r="AO2" s="4">
        <v>0.49423393739703458</v>
      </c>
      <c r="AP2" s="4">
        <v>0.49959382615759546</v>
      </c>
      <c r="AQ2" s="4">
        <v>0.50480769230769229</v>
      </c>
      <c r="AR2" s="4">
        <v>0.50988142292490124</v>
      </c>
    </row>
    <row r="3" spans="1:44" x14ac:dyDescent="0.25">
      <c r="A3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0.71482889733840305</v>
      </c>
      <c r="M3" s="3">
        <v>0.70550847457627119</v>
      </c>
      <c r="N3" s="3">
        <v>0.69664082687338502</v>
      </c>
      <c r="O3" s="3">
        <v>0.68819374369323916</v>
      </c>
      <c r="P3" s="3">
        <v>0.68013799901429273</v>
      </c>
      <c r="Q3" s="3">
        <v>0.67244701348747593</v>
      </c>
      <c r="R3" s="3">
        <v>0.66509656146961849</v>
      </c>
      <c r="S3" s="3">
        <v>0.65806451612903227</v>
      </c>
      <c r="T3" s="3">
        <v>0.65133062697338739</v>
      </c>
      <c r="U3" s="3">
        <v>0.64487632508833914</v>
      </c>
      <c r="V3" s="3">
        <v>0.63868455214192987</v>
      </c>
      <c r="W3" s="3">
        <v>0.63273960983884647</v>
      </c>
      <c r="X3" s="3">
        <v>0.62702702702702706</v>
      </c>
      <c r="Y3" s="3">
        <v>0.61783439490445857</v>
      </c>
      <c r="Z3" s="3">
        <v>0.60896767466110535</v>
      </c>
      <c r="AA3" s="3">
        <v>0.60040983606557374</v>
      </c>
      <c r="AB3" s="3">
        <v>0.59214501510574014</v>
      </c>
      <c r="AC3" s="3">
        <v>0.58415841584158412</v>
      </c>
      <c r="AD3" s="3">
        <v>0.57643622200584221</v>
      </c>
      <c r="AE3" s="3">
        <v>0.56896551724137934</v>
      </c>
      <c r="AF3" s="3">
        <v>0.56173421300659754</v>
      </c>
      <c r="AG3" s="3">
        <v>0.55473098330241188</v>
      </c>
      <c r="AH3" s="3">
        <v>0.54794520547945202</v>
      </c>
      <c r="AI3" s="4">
        <v>0.54136690647482011</v>
      </c>
      <c r="AJ3" s="4">
        <v>0.53498671390611163</v>
      </c>
      <c r="AK3" s="4">
        <v>0.52879581151832455</v>
      </c>
      <c r="AL3" s="4">
        <v>0.52278589853826307</v>
      </c>
      <c r="AM3" s="4">
        <v>0.51694915254237284</v>
      </c>
      <c r="AN3" s="4">
        <v>0.51127819548872178</v>
      </c>
      <c r="AO3" s="4">
        <v>0.50576606260296542</v>
      </c>
      <c r="AP3" s="4">
        <v>0.5004061738424046</v>
      </c>
      <c r="AQ3" s="4">
        <v>0.49519230769230771</v>
      </c>
      <c r="AR3" s="4">
        <v>0.49011857707509882</v>
      </c>
    </row>
    <row r="5" spans="1:44" x14ac:dyDescent="0.25">
      <c r="A5" t="s">
        <v>10</v>
      </c>
      <c r="L5" s="5"/>
      <c r="M5" s="5"/>
    </row>
    <row r="6" spans="1:44" x14ac:dyDescent="0.25">
      <c r="A6">
        <v>2</v>
      </c>
      <c r="L6" s="7">
        <v>1010</v>
      </c>
      <c r="M6" s="7">
        <v>1069.2307692307693</v>
      </c>
      <c r="N6" s="7">
        <v>1128.8461538461538</v>
      </c>
      <c r="O6" s="7">
        <v>1188.4615384615386</v>
      </c>
      <c r="P6" s="7">
        <v>1248.0769230769231</v>
      </c>
      <c r="Q6" s="7">
        <v>1307.6923076923076</v>
      </c>
      <c r="R6" s="7">
        <v>1367.3076923076924</v>
      </c>
      <c r="S6" s="7">
        <v>1426.9230769230769</v>
      </c>
      <c r="T6" s="7">
        <v>1486.5384615384614</v>
      </c>
      <c r="U6" s="7">
        <v>1546.1538461538462</v>
      </c>
      <c r="V6" s="7">
        <v>1605.7692307692307</v>
      </c>
      <c r="W6" s="7">
        <v>1665.3846153846152</v>
      </c>
      <c r="X6">
        <v>1725</v>
      </c>
      <c r="Y6" s="7">
        <v>1800</v>
      </c>
      <c r="Z6" s="7">
        <v>1875</v>
      </c>
      <c r="AA6" s="7">
        <v>1950</v>
      </c>
      <c r="AB6" s="7">
        <v>2025</v>
      </c>
      <c r="AC6" s="7">
        <v>2100</v>
      </c>
      <c r="AD6" s="7">
        <v>2175</v>
      </c>
      <c r="AE6" s="7">
        <v>2250</v>
      </c>
      <c r="AF6" s="7">
        <v>2325</v>
      </c>
      <c r="AG6" s="7">
        <v>2400</v>
      </c>
      <c r="AH6">
        <v>2475</v>
      </c>
      <c r="AI6" s="7">
        <v>2550</v>
      </c>
      <c r="AJ6" s="7">
        <v>2625</v>
      </c>
      <c r="AK6" s="7">
        <v>2700</v>
      </c>
      <c r="AL6" s="7">
        <v>2775</v>
      </c>
      <c r="AM6" s="7">
        <v>2850</v>
      </c>
      <c r="AN6" s="7">
        <v>2925</v>
      </c>
      <c r="AO6" s="7">
        <v>3000</v>
      </c>
      <c r="AP6" s="7">
        <v>3075</v>
      </c>
      <c r="AQ6" s="7">
        <v>3150</v>
      </c>
      <c r="AR6" s="7">
        <v>3225</v>
      </c>
    </row>
    <row r="7" spans="1:44" x14ac:dyDescent="0.25">
      <c r="A7">
        <v>3</v>
      </c>
      <c r="L7" s="7">
        <v>2531</v>
      </c>
      <c r="M7" s="7">
        <v>2561.5384615384614</v>
      </c>
      <c r="N7" s="7">
        <v>2592.3076923076924</v>
      </c>
      <c r="O7" s="7">
        <v>2623.0769230769229</v>
      </c>
      <c r="P7" s="7">
        <v>2653.8461538461538</v>
      </c>
      <c r="Q7" s="7">
        <v>2684.6153846153848</v>
      </c>
      <c r="R7" s="7">
        <v>2715.3846153846152</v>
      </c>
      <c r="S7" s="7">
        <v>2746.1538461538462</v>
      </c>
      <c r="T7" s="7">
        <v>2776.9230769230771</v>
      </c>
      <c r="U7" s="7">
        <v>2807.6923076923076</v>
      </c>
      <c r="V7" s="7">
        <v>2838.4615384615386</v>
      </c>
      <c r="W7" s="7">
        <v>2869.2307692307691</v>
      </c>
      <c r="X7">
        <v>2900</v>
      </c>
      <c r="Y7" s="7">
        <v>2910</v>
      </c>
      <c r="Z7" s="7">
        <v>2920</v>
      </c>
      <c r="AA7" s="7">
        <v>2930</v>
      </c>
      <c r="AB7" s="7">
        <v>2940</v>
      </c>
      <c r="AC7" s="7">
        <v>2950</v>
      </c>
      <c r="AD7" s="7">
        <v>2960</v>
      </c>
      <c r="AE7" s="7">
        <v>2970</v>
      </c>
      <c r="AF7" s="7">
        <v>2980</v>
      </c>
      <c r="AG7" s="7">
        <v>2990</v>
      </c>
      <c r="AH7">
        <v>3000</v>
      </c>
      <c r="AI7" s="7">
        <v>3010</v>
      </c>
      <c r="AJ7" s="7">
        <v>3020</v>
      </c>
      <c r="AK7" s="7">
        <v>3030</v>
      </c>
      <c r="AL7" s="7">
        <v>3040</v>
      </c>
      <c r="AM7" s="7">
        <v>3050</v>
      </c>
      <c r="AN7" s="7">
        <v>3060</v>
      </c>
      <c r="AO7" s="7">
        <v>3070</v>
      </c>
      <c r="AP7" s="7">
        <v>3080</v>
      </c>
      <c r="AQ7" s="7">
        <v>3090</v>
      </c>
      <c r="AR7" s="7">
        <v>3100</v>
      </c>
    </row>
    <row r="8" spans="1:44" x14ac:dyDescent="0.25"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Y8" s="7"/>
      <c r="Z8" s="7"/>
      <c r="AA8" s="7"/>
      <c r="AB8" s="7"/>
      <c r="AC8" s="7"/>
      <c r="AD8" s="7"/>
      <c r="AE8" s="7"/>
      <c r="AF8" s="7"/>
      <c r="AG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x14ac:dyDescent="0.25">
      <c r="A9" t="s">
        <v>11</v>
      </c>
      <c r="K9" s="8"/>
      <c r="L9" s="8"/>
      <c r="M9" s="5"/>
    </row>
    <row r="10" spans="1:44" x14ac:dyDescent="0.25">
      <c r="A10">
        <v>2</v>
      </c>
      <c r="B10" s="3">
        <v>0.78609851475150994</v>
      </c>
      <c r="C10" s="3">
        <v>0.78810197046243069</v>
      </c>
      <c r="D10" s="3">
        <v>0.78845806152117082</v>
      </c>
      <c r="E10" s="3">
        <v>0.78976572521094446</v>
      </c>
      <c r="F10" s="3">
        <v>0.7908791123751735</v>
      </c>
      <c r="G10" s="3">
        <v>0.79183852410574096</v>
      </c>
      <c r="H10" s="3">
        <v>0.7926738355720766</v>
      </c>
      <c r="I10" s="3">
        <v>0.79340766270749907</v>
      </c>
      <c r="J10" s="3">
        <v>0.79501971230285329</v>
      </c>
      <c r="K10" s="3">
        <v>0.79640376075626418</v>
      </c>
      <c r="L10" s="3">
        <v>0.65193414752294176</v>
      </c>
      <c r="M10" s="3">
        <v>0.66066172663440159</v>
      </c>
      <c r="N10" s="3">
        <v>0.66856516124361187</v>
      </c>
      <c r="O10" s="3">
        <v>0.67663336022218357</v>
      </c>
      <c r="P10" s="3">
        <v>0.68391695772790373</v>
      </c>
      <c r="Q10" s="3">
        <v>0.69052984926510552</v>
      </c>
      <c r="R10" s="3">
        <v>0.6965640412017331</v>
      </c>
      <c r="S10" s="3">
        <v>0.70209484702398928</v>
      </c>
      <c r="T10" s="3">
        <v>0.70814923318871392</v>
      </c>
      <c r="U10" s="3">
        <v>0.71365004194554826</v>
      </c>
      <c r="V10" s="3">
        <v>0.71867593517990846</v>
      </c>
      <c r="W10" s="3">
        <v>0.72329039499837933</v>
      </c>
      <c r="X10" s="3">
        <v>0.72754538201459018</v>
      </c>
      <c r="Y10" s="3">
        <v>0.73448009761617084</v>
      </c>
      <c r="Z10" s="3">
        <v>0.74076642975462381</v>
      </c>
      <c r="AA10" s="3">
        <v>0.74649813817068833</v>
      </c>
      <c r="AB10" s="3">
        <v>0.75175063289926403</v>
      </c>
      <c r="AC10" s="3">
        <v>0.75658545039488623</v>
      </c>
      <c r="AD10" s="3">
        <v>0.75995786301184509</v>
      </c>
      <c r="AE10" s="3">
        <v>0.76313268539445189</v>
      </c>
      <c r="AF10" s="3">
        <v>0.76612678852373628</v>
      </c>
      <c r="AG10" s="3">
        <v>0.76895517585986994</v>
      </c>
      <c r="AH10" s="3">
        <v>0.77163123478842233</v>
      </c>
      <c r="AI10" s="3">
        <v>0.77422325361859878</v>
      </c>
      <c r="AJ10" s="3">
        <v>0.77668346695199331</v>
      </c>
      <c r="AK10" s="3">
        <v>0.77902169323240289</v>
      </c>
      <c r="AL10" s="3">
        <v>0.78124679869135905</v>
      </c>
      <c r="AM10" s="3">
        <v>0.78336681008647913</v>
      </c>
      <c r="AN10" s="3">
        <v>0.78534091943652562</v>
      </c>
      <c r="AO10" s="3">
        <v>0.78722556113981002</v>
      </c>
      <c r="AP10" s="3">
        <v>0.78902668250250063</v>
      </c>
      <c r="AQ10" s="3">
        <v>0.79074971513326597</v>
      </c>
      <c r="AR10" s="3">
        <v>0.79239962965314847</v>
      </c>
    </row>
    <row r="11" spans="1:44" x14ac:dyDescent="0.25">
      <c r="A11">
        <v>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0.87566138074605049</v>
      </c>
      <c r="M11" s="3">
        <v>0.87494180071161087</v>
      </c>
      <c r="N11" s="3">
        <v>0.87418948406531582</v>
      </c>
      <c r="O11" s="3">
        <v>0.87385652601277142</v>
      </c>
      <c r="P11" s="3">
        <v>0.87343776347477453</v>
      </c>
      <c r="Q11" s="3">
        <v>0.87295427867215092</v>
      </c>
      <c r="R11" s="3">
        <v>0.87242188242501095</v>
      </c>
      <c r="S11" s="3">
        <v>0.87185261633172662</v>
      </c>
      <c r="T11" s="3">
        <v>0.87177788430892644</v>
      </c>
      <c r="U11" s="3">
        <v>0.87160619476410117</v>
      </c>
      <c r="V11" s="3">
        <v>0.87135890867366306</v>
      </c>
      <c r="W11" s="3">
        <v>0.87105230568368563</v>
      </c>
      <c r="X11" s="3">
        <v>0.87069897682265229</v>
      </c>
      <c r="Y11" s="3">
        <v>0.87026508680237491</v>
      </c>
      <c r="Z11" s="3">
        <v>0.86970987224975893</v>
      </c>
      <c r="AA11" s="3">
        <v>0.86905853764137753</v>
      </c>
      <c r="AB11" s="3">
        <v>0.86833032754301032</v>
      </c>
      <c r="AC11" s="3">
        <v>0.86754017846170817</v>
      </c>
      <c r="AD11" s="3">
        <v>0.86600337834306484</v>
      </c>
      <c r="AE11" s="3">
        <v>0.86448230685837157</v>
      </c>
      <c r="AF11" s="3">
        <v>0.86297672378699108</v>
      </c>
      <c r="AG11" s="3">
        <v>0.86148639377450398</v>
      </c>
      <c r="AH11" s="3">
        <v>0.86001108621015909</v>
      </c>
      <c r="AI11" s="3">
        <v>0.8585896844916624</v>
      </c>
      <c r="AJ11" s="3">
        <v>0.85718255875942551</v>
      </c>
      <c r="AK11" s="3">
        <v>0.8557894893137975</v>
      </c>
      <c r="AL11" s="3">
        <v>0.85441026120618402</v>
      </c>
      <c r="AM11" s="3">
        <v>0.85304466409637825</v>
      </c>
      <c r="AN11" s="3">
        <v>0.85165645139813106</v>
      </c>
      <c r="AO11" s="3">
        <v>0.8502817492909267</v>
      </c>
      <c r="AP11" s="3">
        <v>0.84892036149763805</v>
      </c>
      <c r="AQ11" s="3">
        <v>0.84757209552462054</v>
      </c>
      <c r="AR11" s="3">
        <v>0.84623676257099223</v>
      </c>
    </row>
    <row r="12" spans="1:44" x14ac:dyDescent="0.25">
      <c r="K12" s="8"/>
      <c r="L12" s="8"/>
      <c r="M12" s="5"/>
    </row>
    <row r="13" spans="1:44" x14ac:dyDescent="0.25">
      <c r="K13" s="8"/>
      <c r="L13" s="8"/>
      <c r="M13" s="5"/>
    </row>
    <row r="14" spans="1:44" x14ac:dyDescent="0.25">
      <c r="K14" s="8"/>
      <c r="L14" s="8"/>
      <c r="M14" s="5"/>
    </row>
    <row r="15" spans="1:44" x14ac:dyDescent="0.25">
      <c r="K15" s="8"/>
      <c r="L15" s="8"/>
      <c r="M15" s="5"/>
    </row>
    <row r="16" spans="1:44" x14ac:dyDescent="0.25">
      <c r="K16" s="8"/>
      <c r="L16" s="8"/>
      <c r="M16" s="5"/>
    </row>
    <row r="17" spans="11:13" x14ac:dyDescent="0.25">
      <c r="K17" s="8"/>
      <c r="L17" s="8"/>
      <c r="M17" s="5"/>
    </row>
    <row r="18" spans="11:13" x14ac:dyDescent="0.25">
      <c r="K18" s="8"/>
      <c r="L18" s="8"/>
      <c r="M18" s="5"/>
    </row>
    <row r="19" spans="11:13" x14ac:dyDescent="0.25">
      <c r="K19" s="8"/>
      <c r="L19" s="8"/>
      <c r="M19" s="5"/>
    </row>
    <row r="20" spans="11:13" x14ac:dyDescent="0.25">
      <c r="K20" s="8"/>
      <c r="L20" s="8"/>
      <c r="M20" s="5"/>
    </row>
    <row r="21" spans="11:13" x14ac:dyDescent="0.25">
      <c r="K21" s="6"/>
      <c r="L21" s="6"/>
      <c r="M21" s="5"/>
    </row>
    <row r="22" spans="11:13" x14ac:dyDescent="0.25">
      <c r="K22" s="8"/>
      <c r="L22" s="8"/>
      <c r="M22" s="5"/>
    </row>
    <row r="23" spans="11:13" x14ac:dyDescent="0.25">
      <c r="K23" s="8"/>
      <c r="L23" s="8"/>
      <c r="M23" s="5"/>
    </row>
    <row r="24" spans="11:13" x14ac:dyDescent="0.25">
      <c r="K24" s="8"/>
      <c r="L24" s="8"/>
      <c r="M24" s="5"/>
    </row>
    <row r="25" spans="11:13" x14ac:dyDescent="0.25">
      <c r="K25" s="8"/>
      <c r="L25" s="8"/>
      <c r="M25" s="5"/>
    </row>
    <row r="26" spans="11:13" x14ac:dyDescent="0.25">
      <c r="K26" s="8"/>
      <c r="L26" s="8"/>
      <c r="M26" s="5"/>
    </row>
    <row r="27" spans="11:13" x14ac:dyDescent="0.25">
      <c r="K27" s="8"/>
      <c r="L27" s="8"/>
      <c r="M27" s="5"/>
    </row>
    <row r="28" spans="11:13" x14ac:dyDescent="0.25">
      <c r="K28" s="8"/>
      <c r="L28" s="8"/>
      <c r="M28" s="5"/>
    </row>
    <row r="29" spans="11:13" x14ac:dyDescent="0.25">
      <c r="K29" s="8"/>
      <c r="L29" s="8"/>
      <c r="M29" s="5"/>
    </row>
    <row r="30" spans="11:13" x14ac:dyDescent="0.25">
      <c r="K30" s="8"/>
      <c r="L30" s="8"/>
      <c r="M30" s="5"/>
    </row>
    <row r="31" spans="11:13" x14ac:dyDescent="0.25">
      <c r="K31" s="6"/>
      <c r="L31" s="6"/>
      <c r="M31" s="5"/>
    </row>
    <row r="32" spans="11:13" x14ac:dyDescent="0.25">
      <c r="K32" s="8"/>
      <c r="L32" s="8"/>
      <c r="M32" s="5"/>
    </row>
    <row r="33" spans="11:13" x14ac:dyDescent="0.25">
      <c r="K33" s="8"/>
      <c r="L33" s="8"/>
      <c r="M33" s="5"/>
    </row>
    <row r="34" spans="11:13" x14ac:dyDescent="0.25">
      <c r="K34" s="8"/>
      <c r="L34" s="8"/>
      <c r="M34" s="5"/>
    </row>
    <row r="35" spans="11:13" x14ac:dyDescent="0.25">
      <c r="K35" s="8"/>
      <c r="L35" s="8"/>
      <c r="M35" s="5"/>
    </row>
    <row r="36" spans="11:13" x14ac:dyDescent="0.25">
      <c r="K36" s="8"/>
      <c r="L36" s="8"/>
      <c r="M36" s="5"/>
    </row>
    <row r="37" spans="11:13" x14ac:dyDescent="0.25">
      <c r="K37" s="8"/>
      <c r="L37" s="8"/>
      <c r="M37" s="5"/>
    </row>
    <row r="38" spans="11:13" x14ac:dyDescent="0.25">
      <c r="K38" s="8"/>
      <c r="L38" s="8"/>
      <c r="M38" s="5"/>
    </row>
    <row r="39" spans="11:13" x14ac:dyDescent="0.25">
      <c r="K39" s="8"/>
      <c r="L39" s="8"/>
      <c r="M39" s="6"/>
    </row>
    <row r="40" spans="11:13" x14ac:dyDescent="0.25">
      <c r="K40" s="8"/>
      <c r="L40" s="8"/>
    </row>
    <row r="41" spans="11:13" x14ac:dyDescent="0.25">
      <c r="K41" s="8"/>
      <c r="L4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opLeftCell="C1" zoomScale="90" zoomScaleNormal="90" workbookViewId="0">
      <selection activeCell="H2" sqref="H2"/>
    </sheetView>
  </sheetViews>
  <sheetFormatPr defaultRowHeight="15" x14ac:dyDescent="0.25"/>
  <cols>
    <col min="1" max="1" width="13.140625" bestFit="1" customWidth="1"/>
    <col min="2" max="2" width="9.7109375" bestFit="1" customWidth="1"/>
    <col min="3" max="39" width="7.140625" bestFit="1" customWidth="1"/>
    <col min="40" max="45" width="8.28515625" bestFit="1" customWidth="1"/>
  </cols>
  <sheetData>
    <row r="1" spans="1:45" x14ac:dyDescent="0.25">
      <c r="A1" t="s">
        <v>4</v>
      </c>
      <c r="B1" t="s">
        <v>0</v>
      </c>
      <c r="C1">
        <v>2002</v>
      </c>
      <c r="D1">
        <v>2008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25">
      <c r="A2" t="str">
        <f>B2&amp;"-Internal"</f>
        <v>2-Internal</v>
      </c>
      <c r="B2">
        <v>2</v>
      </c>
      <c r="C2" s="1">
        <f>regionalEItrips2002!B2</f>
        <v>856.36</v>
      </c>
      <c r="D2" s="1">
        <f>regionalEItrips2008!B2</f>
        <v>1424.25</v>
      </c>
      <c r="E2" s="1">
        <f>regionalEItrips2010!B2</f>
        <v>1613.54</v>
      </c>
      <c r="F2" s="2">
        <f t="shared" ref="F2:I8" si="0">$E2+($J2-$E2)/($J$1-$E$1)*(F$1-$E$1)</f>
        <v>1757.2239999999999</v>
      </c>
      <c r="G2" s="2">
        <f t="shared" si="0"/>
        <v>1900.9079999999999</v>
      </c>
      <c r="H2" s="2">
        <f t="shared" si="0"/>
        <v>2044.5920000000001</v>
      </c>
      <c r="I2" s="2">
        <f t="shared" si="0"/>
        <v>2188.2759999999998</v>
      </c>
      <c r="J2" s="1">
        <f>regionalEItrips2015!B2</f>
        <v>2331.96</v>
      </c>
      <c r="K2" s="2">
        <f t="shared" ref="K2:L8" si="1">$J2+($M2-$J2)/($M$1-$J$1)*(K$1-$J$1)</f>
        <v>2529.1660000000002</v>
      </c>
      <c r="L2" s="2">
        <f t="shared" si="1"/>
        <v>2726.3719999999998</v>
      </c>
      <c r="M2" s="1">
        <f>regionalEItrips2018!B2</f>
        <v>2923.578</v>
      </c>
      <c r="N2" s="2">
        <f t="shared" ref="N2:N8" si="2">$M2+($O2-$M2)/($O$1-$M$1)*(N$1-$M$1)</f>
        <v>3120.7839999999997</v>
      </c>
      <c r="O2" s="1">
        <f>regionalEItrips2020!$B2</f>
        <v>3317.99</v>
      </c>
      <c r="P2" s="2">
        <f t="shared" ref="P2:S8" si="3">$O2+($T2-$O2)/($T$1-$O$1)*(P$1-$O$1)</f>
        <v>3582.71398</v>
      </c>
      <c r="Q2" s="2">
        <f t="shared" si="3"/>
        <v>3847.4379600000002</v>
      </c>
      <c r="R2" s="2">
        <f t="shared" si="3"/>
        <v>4112.16194</v>
      </c>
      <c r="S2" s="2">
        <f t="shared" si="3"/>
        <v>4376.8859200000006</v>
      </c>
      <c r="T2" s="1">
        <f>regionalEItrips2025!$B2</f>
        <v>4641.6099000000004</v>
      </c>
      <c r="U2" s="2">
        <f t="shared" ref="U2:X8" si="4">$T2+($Y2-$T2)/($Y$1-$T$1)*(U$1-$T$1)</f>
        <v>4994.3259000000007</v>
      </c>
      <c r="V2" s="2">
        <f t="shared" si="4"/>
        <v>5347.0419000000002</v>
      </c>
      <c r="W2" s="2">
        <f t="shared" si="4"/>
        <v>5699.7579000000005</v>
      </c>
      <c r="X2" s="2">
        <f t="shared" si="4"/>
        <v>6052.4739000000009</v>
      </c>
      <c r="Y2" s="1">
        <f>regionalEItrips2030!$B2</f>
        <v>6405.1899000000003</v>
      </c>
      <c r="Z2" s="2">
        <f t="shared" ref="Z2:AC8" si="5">$Y2+($AD2-$Y2)/($AD$1-$Y$1)*(Z$1-$Y$1)</f>
        <v>6903.8480200000004</v>
      </c>
      <c r="AA2" s="2">
        <f t="shared" si="5"/>
        <v>7402.5061400000004</v>
      </c>
      <c r="AB2" s="2">
        <f t="shared" si="5"/>
        <v>7901.1642599999996</v>
      </c>
      <c r="AC2" s="2">
        <f t="shared" si="5"/>
        <v>8399.8223799999996</v>
      </c>
      <c r="AD2" s="1">
        <f>regionalEItrips2035!$B2</f>
        <v>8898.4804999999997</v>
      </c>
      <c r="AE2" s="2">
        <f t="shared" ref="AE2:AH8" si="6">$AD2+($AI2-$AD2)/($AI$1-$AD$1)*(AE$1-$AD$1)</f>
        <v>9017.4443599999995</v>
      </c>
      <c r="AF2" s="2">
        <f t="shared" si="6"/>
        <v>9136.4082199999993</v>
      </c>
      <c r="AG2" s="2">
        <f t="shared" si="6"/>
        <v>9255.372080000001</v>
      </c>
      <c r="AH2" s="2">
        <f t="shared" si="6"/>
        <v>9374.3359400000008</v>
      </c>
      <c r="AI2" s="1">
        <f>regionalEItrips2040!$B2</f>
        <v>9493.2998000000007</v>
      </c>
      <c r="AJ2" s="2">
        <f t="shared" ref="AJ2:AM8" si="7">$AI2+($AN2-$AI2)/($AN$1-$AI$1)*(AJ$1-$AI$1)</f>
        <v>9612.8478400000004</v>
      </c>
      <c r="AK2" s="2">
        <f t="shared" si="7"/>
        <v>9732.39588</v>
      </c>
      <c r="AL2" s="2">
        <f t="shared" si="7"/>
        <v>9851.9439200000015</v>
      </c>
      <c r="AM2" s="2">
        <f t="shared" si="7"/>
        <v>9971.4919600000012</v>
      </c>
      <c r="AN2" s="1">
        <f>regionalEItrips2045!$B2</f>
        <v>10091.040000000001</v>
      </c>
      <c r="AO2" s="2">
        <f t="shared" ref="AO2:AR8" si="8">$AN2+($AS2-$AN2)/($AS$1-$AN$1)*(AO$1-$AN$1)</f>
        <v>10210.5859</v>
      </c>
      <c r="AP2" s="2">
        <f t="shared" si="8"/>
        <v>10330.131800000001</v>
      </c>
      <c r="AQ2" s="2">
        <f t="shared" si="8"/>
        <v>10449.6777</v>
      </c>
      <c r="AR2" s="2">
        <f t="shared" si="8"/>
        <v>10569.223600000001</v>
      </c>
      <c r="AS2" s="1">
        <f>regionalEItrips2050!$B2</f>
        <v>10688.7695</v>
      </c>
    </row>
    <row r="3" spans="1:45" x14ac:dyDescent="0.25">
      <c r="A3" t="str">
        <f t="shared" ref="A3:A8" si="9">B3&amp;"-Internal"</f>
        <v>6-Internal</v>
      </c>
      <c r="B3">
        <v>6</v>
      </c>
      <c r="C3" s="1">
        <f>regionalEItrips2002!B3</f>
        <v>408.8</v>
      </c>
      <c r="D3" s="1">
        <f>regionalEItrips2008!B3</f>
        <v>429.74</v>
      </c>
      <c r="E3" s="1">
        <f>regionalEItrips2010!B3</f>
        <v>436.72</v>
      </c>
      <c r="F3" s="2">
        <f t="shared" si="0"/>
        <v>449.69200000000001</v>
      </c>
      <c r="G3" s="2">
        <f t="shared" si="0"/>
        <v>462.66399999999999</v>
      </c>
      <c r="H3" s="2">
        <f t="shared" si="0"/>
        <v>475.63599999999997</v>
      </c>
      <c r="I3" s="2">
        <f t="shared" si="0"/>
        <v>488.608</v>
      </c>
      <c r="J3" s="1">
        <f>regionalEItrips2015!B3</f>
        <v>501.58</v>
      </c>
      <c r="K3" s="2">
        <f t="shared" si="1"/>
        <v>520.46399999999994</v>
      </c>
      <c r="L3" s="2">
        <f t="shared" si="1"/>
        <v>539.34799999999996</v>
      </c>
      <c r="M3" s="1">
        <f>regionalEItrips2018!B3</f>
        <v>558.23199999999997</v>
      </c>
      <c r="N3" s="2">
        <f t="shared" si="2"/>
        <v>577.11599999999999</v>
      </c>
      <c r="O3" s="1">
        <f>regionalEItrips2020!$B3</f>
        <v>596</v>
      </c>
      <c r="P3" s="2">
        <f t="shared" si="3"/>
        <v>622.94000000000005</v>
      </c>
      <c r="Q3" s="2">
        <f t="shared" si="3"/>
        <v>649.88</v>
      </c>
      <c r="R3" s="2">
        <f t="shared" si="3"/>
        <v>676.82</v>
      </c>
      <c r="S3" s="2">
        <f t="shared" si="3"/>
        <v>703.76</v>
      </c>
      <c r="T3" s="1">
        <f>regionalEItrips2025!$B3</f>
        <v>730.7</v>
      </c>
      <c r="U3" s="2">
        <f t="shared" si="4"/>
        <v>759.57400000000007</v>
      </c>
      <c r="V3" s="2">
        <f t="shared" si="4"/>
        <v>788.44800000000009</v>
      </c>
      <c r="W3" s="2">
        <f t="shared" si="4"/>
        <v>817.32200000000012</v>
      </c>
      <c r="X3" s="2">
        <f t="shared" si="4"/>
        <v>846.19600000000003</v>
      </c>
      <c r="Y3" s="1">
        <f>regionalEItrips2030!$B3</f>
        <v>875.07</v>
      </c>
      <c r="Z3" s="2">
        <f t="shared" si="5"/>
        <v>910.91399999999999</v>
      </c>
      <c r="AA3" s="2">
        <f t="shared" si="5"/>
        <v>946.75800000000004</v>
      </c>
      <c r="AB3" s="2">
        <f t="shared" si="5"/>
        <v>982.60199999999998</v>
      </c>
      <c r="AC3" s="2">
        <f t="shared" si="5"/>
        <v>1018.4459999999999</v>
      </c>
      <c r="AD3" s="1">
        <f>regionalEItrips2035!$B3</f>
        <v>1054.29</v>
      </c>
      <c r="AE3" s="2">
        <f t="shared" si="6"/>
        <v>1068.356</v>
      </c>
      <c r="AF3" s="2">
        <f t="shared" si="6"/>
        <v>1082.422</v>
      </c>
      <c r="AG3" s="2">
        <f t="shared" si="6"/>
        <v>1096.4879999999998</v>
      </c>
      <c r="AH3" s="2">
        <f t="shared" si="6"/>
        <v>1110.5539999999999</v>
      </c>
      <c r="AI3" s="1">
        <f>regionalEItrips2040!$B3</f>
        <v>1124.6199999999999</v>
      </c>
      <c r="AJ3" s="2">
        <f t="shared" si="7"/>
        <v>1139.1139999999998</v>
      </c>
      <c r="AK3" s="2">
        <f t="shared" si="7"/>
        <v>1153.6079999999999</v>
      </c>
      <c r="AL3" s="2">
        <f t="shared" si="7"/>
        <v>1168.1019999999999</v>
      </c>
      <c r="AM3" s="2">
        <f t="shared" si="7"/>
        <v>1182.596</v>
      </c>
      <c r="AN3" s="1">
        <f>regionalEItrips2045!$B3</f>
        <v>1197.0899999999999</v>
      </c>
      <c r="AO3" s="2">
        <f t="shared" si="8"/>
        <v>1211.252</v>
      </c>
      <c r="AP3" s="2">
        <f t="shared" si="8"/>
        <v>1225.414</v>
      </c>
      <c r="AQ3" s="2">
        <f t="shared" si="8"/>
        <v>1239.576</v>
      </c>
      <c r="AR3" s="2">
        <f t="shared" si="8"/>
        <v>1253.7380000000001</v>
      </c>
      <c r="AS3" s="1">
        <f>regionalEItrips2050!$B3</f>
        <v>1267.9000000000001</v>
      </c>
    </row>
    <row r="4" spans="1:45" x14ac:dyDescent="0.25">
      <c r="A4" t="str">
        <f t="shared" si="9"/>
        <v>10-Internal</v>
      </c>
      <c r="B4">
        <v>10</v>
      </c>
      <c r="C4" s="1">
        <f>regionalEItrips2002!B4</f>
        <v>1127.25</v>
      </c>
      <c r="D4" s="1">
        <f>regionalEItrips2008!B4</f>
        <v>1458.8</v>
      </c>
      <c r="E4" s="1">
        <f>regionalEItrips2010!B4</f>
        <v>1569.3100999999999</v>
      </c>
      <c r="F4" s="2">
        <f t="shared" si="0"/>
        <v>1598.62408</v>
      </c>
      <c r="G4" s="2">
        <f t="shared" si="0"/>
        <v>1627.93806</v>
      </c>
      <c r="H4" s="2">
        <f t="shared" si="0"/>
        <v>1657.2520400000001</v>
      </c>
      <c r="I4" s="2">
        <f t="shared" si="0"/>
        <v>1686.56602</v>
      </c>
      <c r="J4" s="1">
        <f>regionalEItrips2015!B4</f>
        <v>1715.88</v>
      </c>
      <c r="K4" s="2">
        <f t="shared" si="1"/>
        <v>1767.5700000000002</v>
      </c>
      <c r="L4" s="2">
        <f t="shared" si="1"/>
        <v>1819.26</v>
      </c>
      <c r="M4" s="1">
        <f>regionalEItrips2018!B4</f>
        <v>1870.95</v>
      </c>
      <c r="N4" s="2">
        <f t="shared" si="2"/>
        <v>1922.6399999999999</v>
      </c>
      <c r="O4" s="1">
        <f>regionalEItrips2020!$B4</f>
        <v>1974.33</v>
      </c>
      <c r="P4" s="2">
        <f t="shared" si="3"/>
        <v>2045.9119999999998</v>
      </c>
      <c r="Q4" s="2">
        <f t="shared" si="3"/>
        <v>2117.4939999999997</v>
      </c>
      <c r="R4" s="2">
        <f t="shared" si="3"/>
        <v>2189.076</v>
      </c>
      <c r="S4" s="2">
        <f t="shared" si="3"/>
        <v>2260.6579999999999</v>
      </c>
      <c r="T4" s="1">
        <f>regionalEItrips2025!$B4</f>
        <v>2332.2399999999998</v>
      </c>
      <c r="U4" s="2">
        <f t="shared" si="4"/>
        <v>2407.3219799999997</v>
      </c>
      <c r="V4" s="2">
        <f t="shared" si="4"/>
        <v>2482.4039599999996</v>
      </c>
      <c r="W4" s="2">
        <f t="shared" si="4"/>
        <v>2557.48594</v>
      </c>
      <c r="X4" s="2">
        <f t="shared" si="4"/>
        <v>2632.56792</v>
      </c>
      <c r="Y4" s="1">
        <f>regionalEItrips2030!$B4</f>
        <v>2707.6498999999999</v>
      </c>
      <c r="Z4" s="2">
        <f t="shared" si="5"/>
        <v>2814.2679199999998</v>
      </c>
      <c r="AA4" s="2">
        <f t="shared" si="5"/>
        <v>2920.8859399999997</v>
      </c>
      <c r="AB4" s="2">
        <f t="shared" si="5"/>
        <v>3027.50396</v>
      </c>
      <c r="AC4" s="2">
        <f t="shared" si="5"/>
        <v>3134.1219799999999</v>
      </c>
      <c r="AD4" s="1">
        <f>regionalEItrips2035!$B4</f>
        <v>3240.74</v>
      </c>
      <c r="AE4" s="2">
        <f t="shared" si="6"/>
        <v>3283.8179799999998</v>
      </c>
      <c r="AF4" s="2">
        <f t="shared" si="6"/>
        <v>3326.8959599999998</v>
      </c>
      <c r="AG4" s="2">
        <f t="shared" si="6"/>
        <v>3369.9739399999999</v>
      </c>
      <c r="AH4" s="2">
        <f t="shared" si="6"/>
        <v>3413.0519199999999</v>
      </c>
      <c r="AI4" s="1">
        <f>regionalEItrips2040!$B4</f>
        <v>3456.1298999999999</v>
      </c>
      <c r="AJ4" s="2">
        <f t="shared" si="7"/>
        <v>3504.54792</v>
      </c>
      <c r="AK4" s="2">
        <f t="shared" si="7"/>
        <v>3552.96594</v>
      </c>
      <c r="AL4" s="2">
        <f t="shared" si="7"/>
        <v>3601.3839599999997</v>
      </c>
      <c r="AM4" s="2">
        <f t="shared" si="7"/>
        <v>3649.8019799999997</v>
      </c>
      <c r="AN4" s="1">
        <f>regionalEItrips2045!$B4</f>
        <v>3698.22</v>
      </c>
      <c r="AO4" s="2">
        <f t="shared" si="8"/>
        <v>3741.65598</v>
      </c>
      <c r="AP4" s="2">
        <f t="shared" si="8"/>
        <v>3785.0919599999997</v>
      </c>
      <c r="AQ4" s="2">
        <f t="shared" si="8"/>
        <v>3828.5279399999999</v>
      </c>
      <c r="AR4" s="2">
        <f t="shared" si="8"/>
        <v>3871.9639199999997</v>
      </c>
      <c r="AS4" s="1">
        <f>regionalEItrips2050!$B4</f>
        <v>3915.3998999999999</v>
      </c>
    </row>
    <row r="5" spans="1:45" x14ac:dyDescent="0.25">
      <c r="A5" t="str">
        <f t="shared" si="9"/>
        <v>12-Internal</v>
      </c>
      <c r="B5">
        <v>12</v>
      </c>
      <c r="C5" s="1">
        <f>regionalEItrips2002!B5</f>
        <v>2652.5700999999999</v>
      </c>
      <c r="D5" s="1">
        <f>regionalEItrips2008!B5</f>
        <v>3505.1</v>
      </c>
      <c r="E5" s="1">
        <f>regionalEItrips2010!B5</f>
        <v>3789.28</v>
      </c>
      <c r="F5" s="2">
        <f t="shared" si="0"/>
        <v>3847.4780000000001</v>
      </c>
      <c r="G5" s="2">
        <f t="shared" si="0"/>
        <v>3905.6759999999999</v>
      </c>
      <c r="H5" s="2">
        <f t="shared" si="0"/>
        <v>3963.8740000000003</v>
      </c>
      <c r="I5" s="2">
        <f t="shared" si="0"/>
        <v>4022.0720000000001</v>
      </c>
      <c r="J5" s="1">
        <f>regionalEItrips2015!B5</f>
        <v>4080.27</v>
      </c>
      <c r="K5" s="2">
        <f t="shared" si="1"/>
        <v>4201.5379800000001</v>
      </c>
      <c r="L5" s="2">
        <f t="shared" si="1"/>
        <v>4322.8059599999997</v>
      </c>
      <c r="M5" s="1">
        <f>regionalEItrips2018!B5</f>
        <v>4444.0739400000002</v>
      </c>
      <c r="N5" s="2">
        <f t="shared" si="2"/>
        <v>4565.3419200000008</v>
      </c>
      <c r="O5" s="1">
        <f>regionalEItrips2020!$B5</f>
        <v>4686.6099000000004</v>
      </c>
      <c r="P5" s="2">
        <f t="shared" si="3"/>
        <v>4858.4719000000005</v>
      </c>
      <c r="Q5" s="2">
        <f t="shared" si="3"/>
        <v>5030.3339000000005</v>
      </c>
      <c r="R5" s="2">
        <f t="shared" si="3"/>
        <v>5202.1959000000006</v>
      </c>
      <c r="S5" s="2">
        <f t="shared" si="3"/>
        <v>5374.0578999999998</v>
      </c>
      <c r="T5" s="1">
        <f>regionalEItrips2025!$B5</f>
        <v>5545.9198999999999</v>
      </c>
      <c r="U5" s="2">
        <f t="shared" si="4"/>
        <v>5725.5319199999994</v>
      </c>
      <c r="V5" s="2">
        <f t="shared" si="4"/>
        <v>5905.1439399999999</v>
      </c>
      <c r="W5" s="2">
        <f t="shared" si="4"/>
        <v>6084.7559599999995</v>
      </c>
      <c r="X5" s="2">
        <f t="shared" si="4"/>
        <v>6264.36798</v>
      </c>
      <c r="Y5" s="1">
        <f>regionalEItrips2030!$B5</f>
        <v>6443.98</v>
      </c>
      <c r="Z5" s="2">
        <f t="shared" si="5"/>
        <v>6697.5219799999995</v>
      </c>
      <c r="AA5" s="2">
        <f t="shared" si="5"/>
        <v>6951.0639599999995</v>
      </c>
      <c r="AB5" s="2">
        <f t="shared" si="5"/>
        <v>7204.6059399999995</v>
      </c>
      <c r="AC5" s="2">
        <f t="shared" si="5"/>
        <v>7458.1479200000003</v>
      </c>
      <c r="AD5" s="1">
        <f>regionalEItrips2035!$B5</f>
        <v>7711.6899000000003</v>
      </c>
      <c r="AE5" s="2">
        <f t="shared" si="6"/>
        <v>7815.0659800000003</v>
      </c>
      <c r="AF5" s="2">
        <f t="shared" si="6"/>
        <v>7918.4420600000003</v>
      </c>
      <c r="AG5" s="2">
        <f t="shared" si="6"/>
        <v>8021.8181399999994</v>
      </c>
      <c r="AH5" s="2">
        <f t="shared" si="6"/>
        <v>8125.1942199999994</v>
      </c>
      <c r="AI5" s="1">
        <f>regionalEItrips2040!$B5</f>
        <v>8228.5702999999994</v>
      </c>
      <c r="AJ5" s="2">
        <f t="shared" si="7"/>
        <v>8326.9642399999993</v>
      </c>
      <c r="AK5" s="2">
        <f t="shared" si="7"/>
        <v>8425.3581799999993</v>
      </c>
      <c r="AL5" s="2">
        <f t="shared" si="7"/>
        <v>8523.752120000001</v>
      </c>
      <c r="AM5" s="2">
        <f t="shared" si="7"/>
        <v>8622.1460600000009</v>
      </c>
      <c r="AN5" s="1">
        <f>regionalEItrips2045!$B5</f>
        <v>8720.5400000000009</v>
      </c>
      <c r="AO5" s="2">
        <f t="shared" si="8"/>
        <v>8824.2439200000008</v>
      </c>
      <c r="AP5" s="2">
        <f t="shared" si="8"/>
        <v>8927.9478400000007</v>
      </c>
      <c r="AQ5" s="2">
        <f t="shared" si="8"/>
        <v>9031.6517600000006</v>
      </c>
      <c r="AR5" s="2">
        <f t="shared" si="8"/>
        <v>9135.3556800000006</v>
      </c>
      <c r="AS5" s="1">
        <f>regionalEItrips2050!$B5</f>
        <v>9239.0596000000005</v>
      </c>
    </row>
    <row r="6" spans="1:45" x14ac:dyDescent="0.25">
      <c r="A6" t="str">
        <f t="shared" si="9"/>
        <v>3668-Internal</v>
      </c>
      <c r="B6">
        <v>3668</v>
      </c>
      <c r="C6" s="1">
        <f>regionalEItrips2002!B6</f>
        <v>0.74</v>
      </c>
      <c r="D6" s="1">
        <f>regionalEItrips2008!B6</f>
        <v>1.1000000000000001</v>
      </c>
      <c r="E6" s="1">
        <f>regionalEItrips2010!B6</f>
        <v>1.22</v>
      </c>
      <c r="F6" s="2">
        <f t="shared" si="0"/>
        <v>1.31</v>
      </c>
      <c r="G6" s="2">
        <f t="shared" si="0"/>
        <v>1.4</v>
      </c>
      <c r="H6" s="2">
        <f t="shared" si="0"/>
        <v>1.49</v>
      </c>
      <c r="I6" s="2">
        <f t="shared" si="0"/>
        <v>1.58</v>
      </c>
      <c r="J6" s="1">
        <f>regionalEItrips2015!B6</f>
        <v>1.67</v>
      </c>
      <c r="K6" s="2">
        <f t="shared" si="1"/>
        <v>1.792</v>
      </c>
      <c r="L6" s="2">
        <f t="shared" si="1"/>
        <v>1.9139999999999999</v>
      </c>
      <c r="M6" s="1">
        <f>regionalEItrips2018!B6</f>
        <v>2.036</v>
      </c>
      <c r="N6" s="2">
        <f t="shared" si="2"/>
        <v>2.1579999999999999</v>
      </c>
      <c r="O6" s="1">
        <f>regionalEItrips2020!$B6</f>
        <v>2.2799999999999998</v>
      </c>
      <c r="P6" s="2">
        <f t="shared" si="3"/>
        <v>2.44</v>
      </c>
      <c r="Q6" s="2">
        <f t="shared" si="3"/>
        <v>2.6</v>
      </c>
      <c r="R6" s="2">
        <f t="shared" si="3"/>
        <v>2.76</v>
      </c>
      <c r="S6" s="2">
        <f t="shared" si="3"/>
        <v>2.92</v>
      </c>
      <c r="T6" s="1">
        <f>regionalEItrips2025!$B6</f>
        <v>3.08</v>
      </c>
      <c r="U6" s="2">
        <f t="shared" si="4"/>
        <v>3.2800000000000002</v>
      </c>
      <c r="V6" s="2">
        <f t="shared" si="4"/>
        <v>3.48</v>
      </c>
      <c r="W6" s="2">
        <f t="shared" si="4"/>
        <v>3.68</v>
      </c>
      <c r="X6" s="2">
        <f t="shared" si="4"/>
        <v>3.88</v>
      </c>
      <c r="Y6" s="1">
        <f>regionalEItrips2030!$B6</f>
        <v>4.08</v>
      </c>
      <c r="Z6" s="2">
        <f t="shared" si="5"/>
        <v>4.3559999999999999</v>
      </c>
      <c r="AA6" s="2">
        <f t="shared" si="5"/>
        <v>4.6319999999999997</v>
      </c>
      <c r="AB6" s="2">
        <f t="shared" si="5"/>
        <v>4.9079999999999995</v>
      </c>
      <c r="AC6" s="2">
        <f t="shared" si="5"/>
        <v>5.1840000000000002</v>
      </c>
      <c r="AD6" s="1">
        <f>regionalEItrips2035!$B6</f>
        <v>5.46</v>
      </c>
      <c r="AE6" s="2">
        <f t="shared" si="6"/>
        <v>5.532</v>
      </c>
      <c r="AF6" s="2">
        <f t="shared" si="6"/>
        <v>5.6040000000000001</v>
      </c>
      <c r="AG6" s="2">
        <f t="shared" si="6"/>
        <v>5.6760000000000002</v>
      </c>
      <c r="AH6" s="2">
        <f t="shared" si="6"/>
        <v>5.7480000000000002</v>
      </c>
      <c r="AI6" s="1">
        <f>regionalEItrips2040!$B6</f>
        <v>5.82</v>
      </c>
      <c r="AJ6" s="2">
        <f t="shared" si="7"/>
        <v>5.8940000000000001</v>
      </c>
      <c r="AK6" s="2">
        <f t="shared" si="7"/>
        <v>5.968</v>
      </c>
      <c r="AL6" s="2">
        <f t="shared" si="7"/>
        <v>6.0420000000000007</v>
      </c>
      <c r="AM6" s="2">
        <f t="shared" si="7"/>
        <v>6.1160000000000005</v>
      </c>
      <c r="AN6" s="1">
        <f>regionalEItrips2045!$B6</f>
        <v>6.19</v>
      </c>
      <c r="AO6" s="2">
        <f t="shared" si="8"/>
        <v>6.2640000000000002</v>
      </c>
      <c r="AP6" s="2">
        <f t="shared" si="8"/>
        <v>6.3380000000000001</v>
      </c>
      <c r="AQ6" s="2">
        <f t="shared" si="8"/>
        <v>6.4119999999999999</v>
      </c>
      <c r="AR6" s="2">
        <f t="shared" si="8"/>
        <v>6.4859999999999998</v>
      </c>
      <c r="AS6" s="1">
        <f>regionalEItrips2050!$B6</f>
        <v>6.56</v>
      </c>
    </row>
    <row r="7" spans="1:45" x14ac:dyDescent="0.25">
      <c r="A7" t="str">
        <f t="shared" si="9"/>
        <v>3798-Internal</v>
      </c>
      <c r="B7">
        <v>3798</v>
      </c>
      <c r="C7" s="1">
        <f>regionalEItrips2002!B7</f>
        <v>132.37</v>
      </c>
      <c r="D7" s="1">
        <f>regionalEItrips2008!B7</f>
        <v>185.1</v>
      </c>
      <c r="E7" s="1">
        <f>regionalEItrips2010!B7</f>
        <v>202.67</v>
      </c>
      <c r="F7" s="2">
        <f t="shared" si="0"/>
        <v>211.67999999999998</v>
      </c>
      <c r="G7" s="2">
        <f t="shared" si="0"/>
        <v>220.69</v>
      </c>
      <c r="H7" s="2">
        <f t="shared" si="0"/>
        <v>229.7</v>
      </c>
      <c r="I7" s="2">
        <f t="shared" si="0"/>
        <v>238.70999999999998</v>
      </c>
      <c r="J7" s="1">
        <f>regionalEItrips2015!B7</f>
        <v>247.72</v>
      </c>
      <c r="K7" s="2">
        <f t="shared" si="1"/>
        <v>257.59333333333331</v>
      </c>
      <c r="L7" s="2">
        <f t="shared" si="1"/>
        <v>267.46666666666664</v>
      </c>
      <c r="M7" s="1">
        <f>regionalEItrips2018!B7</f>
        <v>277.33999999999997</v>
      </c>
      <c r="N7" s="2">
        <f t="shared" si="2"/>
        <v>287.21499999999997</v>
      </c>
      <c r="O7" s="1">
        <f>regionalEItrips2020!$B7</f>
        <v>297.08999999999997</v>
      </c>
      <c r="P7" s="2">
        <f t="shared" si="3"/>
        <v>308.34199999999998</v>
      </c>
      <c r="Q7" s="2">
        <f t="shared" si="3"/>
        <v>319.59399999999999</v>
      </c>
      <c r="R7" s="2">
        <f t="shared" si="3"/>
        <v>330.846</v>
      </c>
      <c r="S7" s="2">
        <f t="shared" si="3"/>
        <v>342.09800000000001</v>
      </c>
      <c r="T7" s="1">
        <f>regionalEItrips2025!$B7</f>
        <v>353.35</v>
      </c>
      <c r="U7" s="2">
        <f t="shared" si="4"/>
        <v>365.66200000000003</v>
      </c>
      <c r="V7" s="2">
        <f t="shared" si="4"/>
        <v>377.97400000000005</v>
      </c>
      <c r="W7" s="2">
        <f t="shared" si="4"/>
        <v>390.28600000000006</v>
      </c>
      <c r="X7" s="2">
        <f t="shared" si="4"/>
        <v>402.59800000000001</v>
      </c>
      <c r="Y7" s="1">
        <f>regionalEItrips2030!$B7</f>
        <v>414.91</v>
      </c>
      <c r="Z7" s="2">
        <f t="shared" si="5"/>
        <v>430.53800000000001</v>
      </c>
      <c r="AA7" s="2">
        <f t="shared" si="5"/>
        <v>446.166</v>
      </c>
      <c r="AB7" s="2">
        <f t="shared" si="5"/>
        <v>461.79399999999998</v>
      </c>
      <c r="AC7" s="2">
        <f t="shared" si="5"/>
        <v>477.42200000000003</v>
      </c>
      <c r="AD7" s="1">
        <f>regionalEItrips2035!$B7</f>
        <v>493.05</v>
      </c>
      <c r="AE7" s="2">
        <f t="shared" si="6"/>
        <v>499.642</v>
      </c>
      <c r="AF7" s="2">
        <f t="shared" si="6"/>
        <v>506.23399999999998</v>
      </c>
      <c r="AG7" s="2">
        <f t="shared" si="6"/>
        <v>512.82600000000002</v>
      </c>
      <c r="AH7" s="2">
        <f t="shared" si="6"/>
        <v>519.41800000000001</v>
      </c>
      <c r="AI7" s="1">
        <f>regionalEItrips2040!$B7</f>
        <v>526.01</v>
      </c>
      <c r="AJ7" s="2">
        <f t="shared" si="7"/>
        <v>532.63199999999995</v>
      </c>
      <c r="AK7" s="2">
        <f t="shared" si="7"/>
        <v>539.25400000000002</v>
      </c>
      <c r="AL7" s="2">
        <f t="shared" si="7"/>
        <v>545.87599999999998</v>
      </c>
      <c r="AM7" s="2">
        <f t="shared" si="7"/>
        <v>552.49800000000005</v>
      </c>
      <c r="AN7" s="1">
        <f>regionalEItrips2045!$B7</f>
        <v>559.12</v>
      </c>
      <c r="AO7" s="2">
        <f t="shared" si="8"/>
        <v>565.74400000000003</v>
      </c>
      <c r="AP7" s="2">
        <f t="shared" si="8"/>
        <v>572.36800000000005</v>
      </c>
      <c r="AQ7" s="2">
        <f t="shared" si="8"/>
        <v>578.99199999999996</v>
      </c>
      <c r="AR7" s="2">
        <f t="shared" si="8"/>
        <v>585.61599999999999</v>
      </c>
      <c r="AS7" s="1">
        <f>regionalEItrips2050!$B7</f>
        <v>592.24</v>
      </c>
    </row>
    <row r="8" spans="1:45" x14ac:dyDescent="0.25">
      <c r="A8" t="str">
        <f t="shared" si="9"/>
        <v>4525-Internal</v>
      </c>
      <c r="B8">
        <v>4525</v>
      </c>
      <c r="C8" s="1">
        <f>regionalEItrips2002!B8</f>
        <v>132.37</v>
      </c>
      <c r="D8" s="1">
        <f>regionalEItrips2008!B8</f>
        <v>185.1</v>
      </c>
      <c r="E8" s="1">
        <f>regionalEItrips2010!B8</f>
        <v>202.67</v>
      </c>
      <c r="F8" s="2">
        <f t="shared" si="0"/>
        <v>211.67999999999998</v>
      </c>
      <c r="G8" s="2">
        <f t="shared" si="0"/>
        <v>220.69</v>
      </c>
      <c r="H8" s="2">
        <f t="shared" si="0"/>
        <v>229.7</v>
      </c>
      <c r="I8" s="2">
        <f t="shared" si="0"/>
        <v>238.70999999999998</v>
      </c>
      <c r="J8" s="1">
        <f>regionalEItrips2015!B8</f>
        <v>247.72</v>
      </c>
      <c r="K8" s="2">
        <f t="shared" si="1"/>
        <v>257.59333333333331</v>
      </c>
      <c r="L8" s="2">
        <f t="shared" si="1"/>
        <v>267.46666666666664</v>
      </c>
      <c r="M8" s="1">
        <f>regionalEItrips2018!B8</f>
        <v>277.33999999999997</v>
      </c>
      <c r="N8" s="2">
        <f t="shared" si="2"/>
        <v>287.21499999999997</v>
      </c>
      <c r="O8" s="1">
        <f>regionalEItrips2020!$B8</f>
        <v>297.08999999999997</v>
      </c>
      <c r="P8" s="2">
        <f t="shared" si="3"/>
        <v>308.34199999999998</v>
      </c>
      <c r="Q8" s="2">
        <f t="shared" si="3"/>
        <v>319.59399999999999</v>
      </c>
      <c r="R8" s="2">
        <f t="shared" si="3"/>
        <v>330.846</v>
      </c>
      <c r="S8" s="2">
        <f t="shared" si="3"/>
        <v>342.09800000000001</v>
      </c>
      <c r="T8" s="1">
        <f>regionalEItrips2025!$B8</f>
        <v>353.35</v>
      </c>
      <c r="U8" s="2">
        <f t="shared" si="4"/>
        <v>365.66200000000003</v>
      </c>
      <c r="V8" s="2">
        <f t="shared" si="4"/>
        <v>377.97400000000005</v>
      </c>
      <c r="W8" s="2">
        <f t="shared" si="4"/>
        <v>390.28600000000006</v>
      </c>
      <c r="X8" s="2">
        <f t="shared" si="4"/>
        <v>402.59800000000001</v>
      </c>
      <c r="Y8" s="1">
        <f>regionalEItrips2030!$B8</f>
        <v>414.91</v>
      </c>
      <c r="Z8" s="2">
        <f t="shared" si="5"/>
        <v>430.53800000000001</v>
      </c>
      <c r="AA8" s="2">
        <f t="shared" si="5"/>
        <v>446.166</v>
      </c>
      <c r="AB8" s="2">
        <f t="shared" si="5"/>
        <v>461.79399999999998</v>
      </c>
      <c r="AC8" s="2">
        <f t="shared" si="5"/>
        <v>477.42200000000003</v>
      </c>
      <c r="AD8" s="1">
        <f>regionalEItrips2035!$B8</f>
        <v>493.05</v>
      </c>
      <c r="AE8" s="2">
        <f t="shared" si="6"/>
        <v>499.642</v>
      </c>
      <c r="AF8" s="2">
        <f t="shared" si="6"/>
        <v>506.23399999999998</v>
      </c>
      <c r="AG8" s="2">
        <f t="shared" si="6"/>
        <v>512.82600000000002</v>
      </c>
      <c r="AH8" s="2">
        <f t="shared" si="6"/>
        <v>519.41800000000001</v>
      </c>
      <c r="AI8" s="1">
        <f>regionalEItrips2040!$B8</f>
        <v>526.01</v>
      </c>
      <c r="AJ8" s="2">
        <f t="shared" si="7"/>
        <v>532.63199999999995</v>
      </c>
      <c r="AK8" s="2">
        <f t="shared" si="7"/>
        <v>539.25400000000002</v>
      </c>
      <c r="AL8" s="2">
        <f t="shared" si="7"/>
        <v>545.87599999999998</v>
      </c>
      <c r="AM8" s="2">
        <f t="shared" si="7"/>
        <v>552.49800000000005</v>
      </c>
      <c r="AN8" s="1">
        <f>regionalEItrips2045!$B8</f>
        <v>559.12</v>
      </c>
      <c r="AO8" s="2">
        <f t="shared" si="8"/>
        <v>565.74400000000003</v>
      </c>
      <c r="AP8" s="2">
        <f t="shared" si="8"/>
        <v>572.36800000000005</v>
      </c>
      <c r="AQ8" s="2">
        <f t="shared" si="8"/>
        <v>578.99199999999996</v>
      </c>
      <c r="AR8" s="2">
        <f t="shared" si="8"/>
        <v>585.61599999999999</v>
      </c>
      <c r="AS8" s="1">
        <f>regionalEItrips2050!$B8</f>
        <v>592.24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856.36</v>
      </c>
    </row>
    <row r="3" spans="1:2" x14ac:dyDescent="0.25">
      <c r="A3">
        <v>6</v>
      </c>
      <c r="B3">
        <v>408.8</v>
      </c>
    </row>
    <row r="4" spans="1:2" x14ac:dyDescent="0.25">
      <c r="A4">
        <v>10</v>
      </c>
      <c r="B4">
        <v>1127.25</v>
      </c>
    </row>
    <row r="5" spans="1:2" x14ac:dyDescent="0.25">
      <c r="A5">
        <v>12</v>
      </c>
      <c r="B5">
        <v>2652.5700999999999</v>
      </c>
    </row>
    <row r="6" spans="1:2" x14ac:dyDescent="0.25">
      <c r="A6">
        <v>3668</v>
      </c>
      <c r="B6">
        <v>0.74</v>
      </c>
    </row>
    <row r="7" spans="1:2" x14ac:dyDescent="0.25">
      <c r="A7">
        <v>3798</v>
      </c>
      <c r="B7">
        <v>132.37</v>
      </c>
    </row>
    <row r="8" spans="1:2" x14ac:dyDescent="0.25">
      <c r="A8">
        <v>4525</v>
      </c>
      <c r="B8">
        <v>132.37</v>
      </c>
    </row>
  </sheetData>
  <sortState ref="A2:B8">
    <sortCondition ref="A2:A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1424.25</v>
      </c>
    </row>
    <row r="3" spans="1:2" x14ac:dyDescent="0.25">
      <c r="A3">
        <v>6</v>
      </c>
      <c r="B3">
        <v>429.74</v>
      </c>
    </row>
    <row r="4" spans="1:2" x14ac:dyDescent="0.25">
      <c r="A4">
        <v>10</v>
      </c>
      <c r="B4">
        <v>1458.8</v>
      </c>
    </row>
    <row r="5" spans="1:2" x14ac:dyDescent="0.25">
      <c r="A5">
        <v>12</v>
      </c>
      <c r="B5">
        <v>3505.1</v>
      </c>
    </row>
    <row r="6" spans="1:2" x14ac:dyDescent="0.25">
      <c r="A6">
        <v>3668</v>
      </c>
      <c r="B6">
        <v>1.1000000000000001</v>
      </c>
    </row>
    <row r="7" spans="1:2" x14ac:dyDescent="0.25">
      <c r="A7">
        <v>3798</v>
      </c>
      <c r="B7">
        <v>185.1</v>
      </c>
    </row>
    <row r="8" spans="1:2" x14ac:dyDescent="0.25">
      <c r="A8">
        <v>4525</v>
      </c>
      <c r="B8">
        <v>185.1</v>
      </c>
    </row>
  </sheetData>
  <sortState ref="A2:B8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1613.54</v>
      </c>
    </row>
    <row r="3" spans="1:2" x14ac:dyDescent="0.25">
      <c r="A3">
        <v>6</v>
      </c>
      <c r="B3">
        <v>436.72</v>
      </c>
    </row>
    <row r="4" spans="1:2" x14ac:dyDescent="0.25">
      <c r="A4">
        <v>10</v>
      </c>
      <c r="B4">
        <v>1569.3100999999999</v>
      </c>
    </row>
    <row r="5" spans="1:2" x14ac:dyDescent="0.25">
      <c r="A5">
        <v>12</v>
      </c>
      <c r="B5">
        <v>3789.28</v>
      </c>
    </row>
    <row r="6" spans="1:2" x14ac:dyDescent="0.25">
      <c r="A6">
        <v>3668</v>
      </c>
      <c r="B6">
        <v>1.22</v>
      </c>
    </row>
    <row r="7" spans="1:2" x14ac:dyDescent="0.25">
      <c r="A7">
        <v>3798</v>
      </c>
      <c r="B7">
        <v>202.67</v>
      </c>
    </row>
    <row r="8" spans="1:2" x14ac:dyDescent="0.25">
      <c r="A8">
        <v>4525</v>
      </c>
      <c r="B8">
        <v>202.67</v>
      </c>
    </row>
  </sheetData>
  <sortState ref="A2:B8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1757.2239999999999</v>
      </c>
    </row>
    <row r="3" spans="1:2" x14ac:dyDescent="0.25">
      <c r="A3">
        <v>6</v>
      </c>
      <c r="B3">
        <v>449.69200000000001</v>
      </c>
    </row>
    <row r="4" spans="1:2" x14ac:dyDescent="0.25">
      <c r="A4">
        <v>10</v>
      </c>
      <c r="B4">
        <v>1598.6241</v>
      </c>
    </row>
    <row r="5" spans="1:2" x14ac:dyDescent="0.25">
      <c r="A5">
        <v>12</v>
      </c>
      <c r="B5">
        <v>3847.4780000000001</v>
      </c>
    </row>
    <row r="6" spans="1:2" x14ac:dyDescent="0.25">
      <c r="A6">
        <v>3668</v>
      </c>
      <c r="B6">
        <v>1.31</v>
      </c>
    </row>
    <row r="7" spans="1:2" x14ac:dyDescent="0.25">
      <c r="A7">
        <v>3798</v>
      </c>
      <c r="B7">
        <v>211.68</v>
      </c>
    </row>
    <row r="8" spans="1:2" x14ac:dyDescent="0.25">
      <c r="A8">
        <v>4525</v>
      </c>
      <c r="B8">
        <v>211.68</v>
      </c>
    </row>
  </sheetData>
  <sortState ref="A2:B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1900.9079999999999</v>
      </c>
    </row>
    <row r="3" spans="1:2" x14ac:dyDescent="0.25">
      <c r="A3">
        <v>6</v>
      </c>
      <c r="B3">
        <v>462.66399999999999</v>
      </c>
    </row>
    <row r="4" spans="1:2" x14ac:dyDescent="0.25">
      <c r="A4">
        <v>10</v>
      </c>
      <c r="B4">
        <v>1627.9381000000001</v>
      </c>
    </row>
    <row r="5" spans="1:2" x14ac:dyDescent="0.25">
      <c r="A5">
        <v>12</v>
      </c>
      <c r="B5">
        <v>3905.6759999999999</v>
      </c>
    </row>
    <row r="6" spans="1:2" x14ac:dyDescent="0.25">
      <c r="A6">
        <v>3668</v>
      </c>
      <c r="B6">
        <v>1.4</v>
      </c>
    </row>
    <row r="7" spans="1:2" x14ac:dyDescent="0.25">
      <c r="A7">
        <v>3798</v>
      </c>
      <c r="B7">
        <v>220.69</v>
      </c>
    </row>
    <row r="8" spans="1:2" x14ac:dyDescent="0.25">
      <c r="A8">
        <v>4525</v>
      </c>
      <c r="B8">
        <v>220.69</v>
      </c>
    </row>
  </sheetData>
  <sortState ref="A2:B8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2188.2800000000002</v>
      </c>
    </row>
    <row r="3" spans="1:2" x14ac:dyDescent="0.25">
      <c r="A3">
        <v>6</v>
      </c>
      <c r="B3">
        <v>488.61</v>
      </c>
    </row>
    <row r="4" spans="1:2" x14ac:dyDescent="0.25">
      <c r="A4">
        <v>10</v>
      </c>
      <c r="B4">
        <v>1686.57</v>
      </c>
    </row>
    <row r="5" spans="1:2" x14ac:dyDescent="0.25">
      <c r="A5">
        <v>12</v>
      </c>
      <c r="B5">
        <v>4022.07</v>
      </c>
    </row>
    <row r="6" spans="1:2" x14ac:dyDescent="0.25">
      <c r="A6">
        <v>3668</v>
      </c>
      <c r="B6">
        <v>1.58</v>
      </c>
    </row>
    <row r="7" spans="1:2" x14ac:dyDescent="0.25">
      <c r="A7">
        <v>3798</v>
      </c>
      <c r="B7">
        <v>238.71</v>
      </c>
    </row>
    <row r="8" spans="1:2" x14ac:dyDescent="0.25">
      <c r="A8">
        <v>4525</v>
      </c>
      <c r="B8">
        <v>238.71</v>
      </c>
    </row>
  </sheetData>
  <sortState ref="A2:B8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2331.96</v>
      </c>
    </row>
    <row r="3" spans="1:2" x14ac:dyDescent="0.25">
      <c r="A3">
        <v>6</v>
      </c>
      <c r="B3">
        <v>501.58</v>
      </c>
    </row>
    <row r="4" spans="1:2" x14ac:dyDescent="0.25">
      <c r="A4">
        <v>10</v>
      </c>
      <c r="B4">
        <v>1715.88</v>
      </c>
    </row>
    <row r="5" spans="1:2" x14ac:dyDescent="0.25">
      <c r="A5">
        <v>12</v>
      </c>
      <c r="B5">
        <v>4080.27</v>
      </c>
    </row>
    <row r="6" spans="1:2" x14ac:dyDescent="0.25">
      <c r="A6">
        <v>3668</v>
      </c>
      <c r="B6">
        <v>1.67</v>
      </c>
    </row>
    <row r="7" spans="1:2" x14ac:dyDescent="0.25">
      <c r="A7">
        <v>3798</v>
      </c>
      <c r="B7">
        <v>247.72</v>
      </c>
    </row>
    <row r="8" spans="1:2" x14ac:dyDescent="0.25">
      <c r="A8">
        <v>4525</v>
      </c>
      <c r="B8">
        <v>247.72</v>
      </c>
    </row>
  </sheetData>
  <sortState ref="A2:B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2923.578</v>
      </c>
    </row>
    <row r="3" spans="1:2" x14ac:dyDescent="0.25">
      <c r="A3">
        <v>6</v>
      </c>
      <c r="B3">
        <v>558.23199999999997</v>
      </c>
    </row>
    <row r="4" spans="1:2" x14ac:dyDescent="0.25">
      <c r="A4">
        <v>10</v>
      </c>
      <c r="B4">
        <v>1870.95</v>
      </c>
    </row>
    <row r="5" spans="1:2" x14ac:dyDescent="0.25">
      <c r="A5">
        <v>12</v>
      </c>
      <c r="B5">
        <v>4444.0739400000002</v>
      </c>
    </row>
    <row r="6" spans="1:2" x14ac:dyDescent="0.25">
      <c r="A6">
        <v>3668</v>
      </c>
      <c r="B6">
        <v>2.036</v>
      </c>
    </row>
    <row r="7" spans="1:2" x14ac:dyDescent="0.25">
      <c r="A7">
        <v>3798</v>
      </c>
      <c r="B7">
        <v>277.33999999999997</v>
      </c>
    </row>
    <row r="8" spans="1:2" x14ac:dyDescent="0.25">
      <c r="A8">
        <v>4525</v>
      </c>
      <c r="B8">
        <v>277.33999999999997</v>
      </c>
    </row>
  </sheetData>
  <sortState ref="A2:B8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3317.99</v>
      </c>
    </row>
    <row r="3" spans="1:2" x14ac:dyDescent="0.25">
      <c r="A3">
        <v>6</v>
      </c>
      <c r="B3">
        <v>596</v>
      </c>
    </row>
    <row r="4" spans="1:2" x14ac:dyDescent="0.25">
      <c r="A4">
        <v>10</v>
      </c>
      <c r="B4">
        <v>1974.33</v>
      </c>
    </row>
    <row r="5" spans="1:2" x14ac:dyDescent="0.25">
      <c r="A5">
        <v>12</v>
      </c>
      <c r="B5">
        <v>4686.6099000000004</v>
      </c>
    </row>
    <row r="6" spans="1:2" x14ac:dyDescent="0.25">
      <c r="A6">
        <v>3668</v>
      </c>
      <c r="B6">
        <v>2.2799999999999998</v>
      </c>
    </row>
    <row r="7" spans="1:2" x14ac:dyDescent="0.25">
      <c r="A7">
        <v>3798</v>
      </c>
      <c r="B7">
        <v>297.08999999999997</v>
      </c>
    </row>
    <row r="8" spans="1:2" x14ac:dyDescent="0.25">
      <c r="A8">
        <v>4525</v>
      </c>
      <c r="B8">
        <v>297.08999999999997</v>
      </c>
    </row>
  </sheetData>
  <sortState ref="A2:B8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4641.6099000000004</v>
      </c>
    </row>
    <row r="3" spans="1:2" x14ac:dyDescent="0.25">
      <c r="A3">
        <v>6</v>
      </c>
      <c r="B3">
        <v>730.7</v>
      </c>
    </row>
    <row r="4" spans="1:2" x14ac:dyDescent="0.25">
      <c r="A4">
        <v>10</v>
      </c>
      <c r="B4">
        <v>2332.2399999999998</v>
      </c>
    </row>
    <row r="5" spans="1:2" x14ac:dyDescent="0.25">
      <c r="A5">
        <v>12</v>
      </c>
      <c r="B5">
        <v>5545.9198999999999</v>
      </c>
    </row>
    <row r="6" spans="1:2" x14ac:dyDescent="0.25">
      <c r="A6">
        <v>3668</v>
      </c>
      <c r="B6">
        <v>3.08</v>
      </c>
    </row>
    <row r="7" spans="1:2" x14ac:dyDescent="0.25">
      <c r="A7">
        <v>3798</v>
      </c>
      <c r="B7">
        <v>353.35</v>
      </c>
    </row>
    <row r="8" spans="1:2" x14ac:dyDescent="0.25">
      <c r="A8">
        <v>4525</v>
      </c>
      <c r="B8">
        <v>353.35</v>
      </c>
    </row>
  </sheetData>
  <sortState ref="A2:B8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6405.1899000000003</v>
      </c>
    </row>
    <row r="3" spans="1:2" x14ac:dyDescent="0.25">
      <c r="A3">
        <v>6</v>
      </c>
      <c r="B3">
        <v>875.07</v>
      </c>
    </row>
    <row r="4" spans="1:2" x14ac:dyDescent="0.25">
      <c r="A4">
        <v>10</v>
      </c>
      <c r="B4">
        <v>2707.6498999999999</v>
      </c>
    </row>
    <row r="5" spans="1:2" x14ac:dyDescent="0.25">
      <c r="A5">
        <v>12</v>
      </c>
      <c r="B5">
        <v>6443.98</v>
      </c>
    </row>
    <row r="6" spans="1:2" x14ac:dyDescent="0.25">
      <c r="A6">
        <v>3668</v>
      </c>
      <c r="B6">
        <v>4.08</v>
      </c>
    </row>
    <row r="7" spans="1:2" x14ac:dyDescent="0.25">
      <c r="A7">
        <v>3798</v>
      </c>
      <c r="B7">
        <v>414.91</v>
      </c>
    </row>
    <row r="8" spans="1:2" x14ac:dyDescent="0.25">
      <c r="A8">
        <v>4525</v>
      </c>
      <c r="B8">
        <v>414.91</v>
      </c>
    </row>
  </sheetData>
  <sortState ref="A2:B8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8898.4804999999997</v>
      </c>
    </row>
    <row r="3" spans="1:2" x14ac:dyDescent="0.25">
      <c r="A3">
        <v>6</v>
      </c>
      <c r="B3">
        <v>1054.29</v>
      </c>
    </row>
    <row r="4" spans="1:2" x14ac:dyDescent="0.25">
      <c r="A4">
        <v>10</v>
      </c>
      <c r="B4">
        <v>3240.74</v>
      </c>
    </row>
    <row r="5" spans="1:2" x14ac:dyDescent="0.25">
      <c r="A5">
        <v>12</v>
      </c>
      <c r="B5">
        <v>7711.6899000000003</v>
      </c>
    </row>
    <row r="6" spans="1:2" x14ac:dyDescent="0.25">
      <c r="A6">
        <v>3668</v>
      </c>
      <c r="B6">
        <v>5.46</v>
      </c>
    </row>
    <row r="7" spans="1:2" x14ac:dyDescent="0.25">
      <c r="A7">
        <v>3798</v>
      </c>
      <c r="B7">
        <v>493.05</v>
      </c>
    </row>
    <row r="8" spans="1:2" x14ac:dyDescent="0.25">
      <c r="A8">
        <v>4525</v>
      </c>
      <c r="B8">
        <v>493.05</v>
      </c>
    </row>
  </sheetData>
  <sortState ref="A2:B8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9493.2998000000007</v>
      </c>
    </row>
    <row r="3" spans="1:2" x14ac:dyDescent="0.25">
      <c r="A3">
        <v>6</v>
      </c>
      <c r="B3">
        <v>1124.6199999999999</v>
      </c>
    </row>
    <row r="4" spans="1:2" x14ac:dyDescent="0.25">
      <c r="A4">
        <v>10</v>
      </c>
      <c r="B4">
        <v>3456.1298999999999</v>
      </c>
    </row>
    <row r="5" spans="1:2" x14ac:dyDescent="0.25">
      <c r="A5">
        <v>12</v>
      </c>
      <c r="B5">
        <v>8228.5702999999994</v>
      </c>
    </row>
    <row r="6" spans="1:2" x14ac:dyDescent="0.25">
      <c r="A6">
        <v>3668</v>
      </c>
      <c r="B6">
        <v>5.82</v>
      </c>
    </row>
    <row r="7" spans="1:2" x14ac:dyDescent="0.25">
      <c r="A7">
        <v>3798</v>
      </c>
      <c r="B7">
        <v>526.01</v>
      </c>
    </row>
    <row r="8" spans="1:2" x14ac:dyDescent="0.25">
      <c r="A8">
        <v>4525</v>
      </c>
      <c r="B8">
        <v>526.01</v>
      </c>
    </row>
  </sheetData>
  <sortState ref="A2:B8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10091.040000000001</v>
      </c>
    </row>
    <row r="3" spans="1:2" x14ac:dyDescent="0.25">
      <c r="A3">
        <v>6</v>
      </c>
      <c r="B3">
        <v>1197.0899999999999</v>
      </c>
    </row>
    <row r="4" spans="1:2" x14ac:dyDescent="0.25">
      <c r="A4">
        <v>10</v>
      </c>
      <c r="B4">
        <v>3698.22</v>
      </c>
    </row>
    <row r="5" spans="1:2" x14ac:dyDescent="0.25">
      <c r="A5">
        <v>12</v>
      </c>
      <c r="B5">
        <v>8720.5400000000009</v>
      </c>
    </row>
    <row r="6" spans="1:2" x14ac:dyDescent="0.25">
      <c r="A6">
        <v>3668</v>
      </c>
      <c r="B6">
        <v>6.19</v>
      </c>
    </row>
    <row r="7" spans="1:2" x14ac:dyDescent="0.25">
      <c r="A7">
        <v>3798</v>
      </c>
      <c r="B7">
        <v>559.12</v>
      </c>
    </row>
    <row r="8" spans="1:2" x14ac:dyDescent="0.25">
      <c r="A8">
        <v>4525</v>
      </c>
      <c r="B8">
        <v>559.12</v>
      </c>
    </row>
  </sheetData>
  <sortState ref="A2:B8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10688.7695</v>
      </c>
    </row>
    <row r="3" spans="1:2" x14ac:dyDescent="0.25">
      <c r="A3">
        <v>6</v>
      </c>
      <c r="B3">
        <v>1267.9000000000001</v>
      </c>
    </row>
    <row r="4" spans="1:2" x14ac:dyDescent="0.25">
      <c r="A4">
        <v>10</v>
      </c>
      <c r="B4">
        <v>3915.3998999999999</v>
      </c>
    </row>
    <row r="5" spans="1:2" x14ac:dyDescent="0.25">
      <c r="A5">
        <v>12</v>
      </c>
      <c r="B5">
        <v>9239.0596000000005</v>
      </c>
    </row>
    <row r="6" spans="1:2" x14ac:dyDescent="0.25">
      <c r="A6">
        <v>3668</v>
      </c>
      <c r="B6">
        <v>6.56</v>
      </c>
    </row>
    <row r="7" spans="1:2" x14ac:dyDescent="0.25">
      <c r="A7">
        <v>3798</v>
      </c>
      <c r="B7">
        <v>592.24</v>
      </c>
    </row>
    <row r="8" spans="1:2" x14ac:dyDescent="0.25">
      <c r="A8">
        <v>4525</v>
      </c>
      <c r="B8">
        <v>592.24</v>
      </c>
    </row>
  </sheetData>
  <sortState ref="A2:B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regionalEItripsTotal</vt:lpstr>
      <vt:lpstr>Chart-Total</vt:lpstr>
      <vt:lpstr>ReadMe</vt:lpstr>
      <vt:lpstr>OME Distribution</vt:lpstr>
      <vt:lpstr>regionalEItripsPreOME</vt:lpstr>
      <vt:lpstr>Chart-PreOME</vt:lpstr>
      <vt:lpstr>regionalEItrips2002</vt:lpstr>
      <vt:lpstr>regionalEItrips2008</vt:lpstr>
      <vt:lpstr>regionalEItrips2010</vt:lpstr>
      <vt:lpstr>regionalEItrips2011</vt:lpstr>
      <vt:lpstr>regionalEItrips2012</vt:lpstr>
      <vt:lpstr>regionalEItrips2014</vt:lpstr>
      <vt:lpstr>regionalEItrips2015</vt:lpstr>
      <vt:lpstr>regionalEItrips2018</vt:lpstr>
      <vt:lpstr>regionalEItrips2020</vt:lpstr>
      <vt:lpstr>regionalEItrips2025</vt:lpstr>
      <vt:lpstr>regionalEItrips2030</vt:lpstr>
      <vt:lpstr>regionalEItrips2035</vt:lpstr>
      <vt:lpstr>regionalEItrips2040</vt:lpstr>
      <vt:lpstr>regionalEItrips2045</vt:lpstr>
      <vt:lpstr>regionalEItrips2050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Curry, Rick</cp:lastModifiedBy>
  <dcterms:created xsi:type="dcterms:W3CDTF">2017-05-24T17:56:29Z</dcterms:created>
  <dcterms:modified xsi:type="dcterms:W3CDTF">2017-06-01T00:32:30Z</dcterms:modified>
</cp:coreProperties>
</file>