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0235" windowHeight="7620"/>
  </bookViews>
  <sheets>
    <sheet name="Residential land" sheetId="2" r:id="rId1"/>
    <sheet name="Industrial land" sheetId="6" r:id="rId2"/>
    <sheet name="Office - CBD" sheetId="4" r:id="rId3"/>
    <sheet name="Office - OoT" sheetId="5" r:id="rId4"/>
    <sheet name="Agricultural land" sheetId="3" r:id="rId5"/>
  </sheets>
  <calcPr calcId="145621"/>
</workbook>
</file>

<file path=xl/calcChain.xml><?xml version="1.0" encoding="utf-8"?>
<calcChain xmlns="http://schemas.openxmlformats.org/spreadsheetml/2006/main">
  <c r="G109" i="5" l="1"/>
  <c r="F109" i="5"/>
  <c r="G107" i="5"/>
  <c r="F107" i="5"/>
  <c r="G105" i="5"/>
  <c r="F105" i="5"/>
  <c r="G104" i="5"/>
  <c r="F104" i="5"/>
  <c r="G102" i="5"/>
  <c r="F102" i="5"/>
  <c r="G100" i="5"/>
  <c r="F100" i="5"/>
  <c r="G99" i="5"/>
  <c r="F99" i="5"/>
  <c r="G97" i="5"/>
  <c r="F97" i="5"/>
  <c r="G96" i="5"/>
  <c r="F96" i="5"/>
  <c r="G94" i="5"/>
  <c r="F94" i="5"/>
  <c r="G92" i="5"/>
  <c r="F92" i="5"/>
  <c r="G91" i="5"/>
  <c r="F91" i="5"/>
  <c r="G89" i="5"/>
  <c r="F89" i="5"/>
  <c r="G88" i="5"/>
  <c r="F88" i="5"/>
  <c r="G86" i="5"/>
  <c r="F86" i="5"/>
  <c r="G85" i="5"/>
  <c r="F85" i="5"/>
  <c r="G83" i="5"/>
  <c r="F83" i="5"/>
  <c r="G82" i="5"/>
  <c r="F82" i="5"/>
  <c r="G80" i="5"/>
  <c r="F80" i="5"/>
  <c r="G79" i="5"/>
  <c r="F79" i="5"/>
  <c r="G77" i="5"/>
  <c r="F77" i="5"/>
  <c r="G75" i="5"/>
  <c r="F75" i="5"/>
  <c r="G74" i="5"/>
  <c r="F74" i="5"/>
  <c r="G72" i="5"/>
  <c r="F72" i="5"/>
  <c r="G71" i="5"/>
  <c r="F71" i="5"/>
  <c r="G64" i="5"/>
  <c r="F64" i="5"/>
  <c r="G63" i="5"/>
  <c r="F63" i="5"/>
  <c r="G61" i="5"/>
  <c r="F61" i="5"/>
  <c r="G59" i="5"/>
  <c r="F59" i="5"/>
  <c r="G58" i="5"/>
  <c r="F58" i="5"/>
  <c r="G56" i="5"/>
  <c r="F56" i="5"/>
  <c r="G55" i="5"/>
  <c r="F55" i="5"/>
  <c r="G53" i="5"/>
  <c r="F53" i="5"/>
  <c r="G51" i="5"/>
  <c r="F51" i="5"/>
  <c r="G50" i="5"/>
  <c r="F50" i="5"/>
  <c r="G48" i="5"/>
  <c r="F48" i="5"/>
  <c r="G47" i="5"/>
  <c r="F47" i="5"/>
  <c r="G45" i="5"/>
  <c r="F45" i="5"/>
  <c r="G44" i="5"/>
  <c r="F44" i="5"/>
  <c r="G42" i="5"/>
  <c r="F42" i="5"/>
  <c r="G41" i="5"/>
  <c r="F41" i="5"/>
  <c r="G39" i="5"/>
  <c r="F39" i="5"/>
  <c r="G38" i="5"/>
  <c r="F38" i="5"/>
  <c r="G36" i="5"/>
  <c r="F36" i="5"/>
  <c r="G35" i="5"/>
  <c r="F35" i="5"/>
  <c r="G33" i="5"/>
  <c r="F33" i="5"/>
  <c r="G32" i="5"/>
  <c r="F32" i="5"/>
  <c r="G30" i="5"/>
  <c r="F30" i="5"/>
  <c r="G29" i="5"/>
  <c r="F29" i="5"/>
  <c r="G27" i="5"/>
  <c r="F27" i="5"/>
  <c r="G26" i="5"/>
  <c r="F26" i="5"/>
  <c r="G24" i="5"/>
  <c r="F24" i="5"/>
  <c r="G23" i="5"/>
  <c r="F23" i="5"/>
  <c r="G21" i="5"/>
  <c r="F21" i="5"/>
  <c r="G19" i="5"/>
  <c r="F19" i="5"/>
  <c r="G18" i="5"/>
  <c r="F18" i="5"/>
  <c r="G16" i="5"/>
  <c r="F16" i="5"/>
  <c r="G14" i="5"/>
  <c r="F14" i="5"/>
  <c r="G11" i="5"/>
  <c r="F11" i="5"/>
  <c r="G10" i="5"/>
  <c r="F10" i="5"/>
  <c r="G8" i="5"/>
  <c r="F8" i="5"/>
  <c r="G6" i="5"/>
  <c r="F6" i="5"/>
  <c r="G109" i="4" l="1"/>
  <c r="F109" i="4"/>
  <c r="G107" i="4"/>
  <c r="F107" i="4"/>
  <c r="G105" i="4"/>
  <c r="F105" i="4"/>
  <c r="G104" i="4"/>
  <c r="F104" i="4"/>
  <c r="G102" i="4"/>
  <c r="F102" i="4"/>
  <c r="G100" i="4"/>
  <c r="F100" i="4"/>
  <c r="G99" i="4"/>
  <c r="F99" i="4"/>
  <c r="G97" i="4"/>
  <c r="F97" i="4"/>
  <c r="G96" i="4"/>
  <c r="F96" i="4"/>
  <c r="G94" i="4"/>
  <c r="F94" i="4"/>
  <c r="G92" i="4"/>
  <c r="F92" i="4"/>
  <c r="G91" i="4"/>
  <c r="F91" i="4"/>
  <c r="G89" i="4"/>
  <c r="F89" i="4"/>
  <c r="G88" i="4"/>
  <c r="F88" i="4"/>
  <c r="G86" i="4"/>
  <c r="F86" i="4"/>
  <c r="G85" i="4"/>
  <c r="F85" i="4"/>
  <c r="G83" i="4"/>
  <c r="F83" i="4"/>
  <c r="G82" i="4"/>
  <c r="F82" i="4"/>
  <c r="G80" i="4"/>
  <c r="F80" i="4"/>
  <c r="G79" i="4"/>
  <c r="F79" i="4"/>
  <c r="G77" i="4"/>
  <c r="F77" i="4"/>
  <c r="G75" i="4"/>
  <c r="F75" i="4"/>
  <c r="G74" i="4"/>
  <c r="F74" i="4"/>
  <c r="G72" i="4"/>
  <c r="F72" i="4"/>
  <c r="G71" i="4"/>
  <c r="F71" i="4"/>
  <c r="G69" i="4"/>
  <c r="F69" i="4"/>
  <c r="G68" i="4"/>
  <c r="F68" i="4"/>
  <c r="G67" i="4"/>
  <c r="F67" i="4"/>
  <c r="G66" i="4"/>
  <c r="F66" i="4"/>
  <c r="G64" i="4"/>
  <c r="F64" i="4"/>
  <c r="G63" i="4"/>
  <c r="F63" i="4"/>
  <c r="G61" i="4"/>
  <c r="F61" i="4"/>
  <c r="G59" i="4"/>
  <c r="F59" i="4"/>
  <c r="G58" i="4"/>
  <c r="F58" i="4"/>
  <c r="G56" i="4"/>
  <c r="F56" i="4"/>
  <c r="G55" i="4"/>
  <c r="F55" i="4"/>
  <c r="G53" i="4"/>
  <c r="F53" i="4"/>
  <c r="G51" i="4"/>
  <c r="F51" i="4"/>
  <c r="G50" i="4"/>
  <c r="F50" i="4"/>
  <c r="G48" i="4"/>
  <c r="F48" i="4"/>
  <c r="G47" i="4"/>
  <c r="F47" i="4"/>
  <c r="G45" i="4"/>
  <c r="F45" i="4"/>
  <c r="G44" i="4"/>
  <c r="F44" i="4"/>
  <c r="G42" i="4"/>
  <c r="F42" i="4"/>
  <c r="G41" i="4"/>
  <c r="F41" i="4"/>
  <c r="G39" i="4"/>
  <c r="F39" i="4"/>
  <c r="G38" i="4"/>
  <c r="F38" i="4"/>
  <c r="G36" i="4"/>
  <c r="F36" i="4"/>
  <c r="G35" i="4"/>
  <c r="F35" i="4"/>
  <c r="G33" i="4"/>
  <c r="F33" i="4"/>
  <c r="G32" i="4"/>
  <c r="F32" i="4"/>
  <c r="G30" i="4"/>
  <c r="F30" i="4"/>
  <c r="G29" i="4"/>
  <c r="F29" i="4"/>
  <c r="G27" i="4"/>
  <c r="F27" i="4"/>
  <c r="G26" i="4"/>
  <c r="F26" i="4"/>
  <c r="G24" i="4"/>
  <c r="F24" i="4"/>
  <c r="G23" i="4"/>
  <c r="F23" i="4"/>
  <c r="G21" i="4"/>
  <c r="F21" i="4"/>
  <c r="G19" i="4"/>
  <c r="F19" i="4"/>
  <c r="G18" i="4"/>
  <c r="F18" i="4"/>
  <c r="G16" i="4"/>
  <c r="F16" i="4"/>
  <c r="G14" i="4"/>
  <c r="F14" i="4"/>
  <c r="G13" i="4"/>
  <c r="F13" i="4"/>
  <c r="G11" i="4"/>
  <c r="F11" i="4"/>
  <c r="G10" i="4"/>
  <c r="F10" i="4"/>
  <c r="G8" i="4"/>
  <c r="F8" i="4"/>
  <c r="G6" i="4"/>
  <c r="F6" i="4"/>
</calcChain>
</file>

<file path=xl/sharedStrings.xml><?xml version="1.0" encoding="utf-8"?>
<sst xmlns="http://schemas.openxmlformats.org/spreadsheetml/2006/main" count="1054" uniqueCount="409">
  <si>
    <t>Agriculturual Land</t>
  </si>
  <si>
    <t>1 April 2017</t>
  </si>
  <si>
    <t>LEP</t>
  </si>
  <si>
    <t>£/ha</t>
  </si>
  <si>
    <t>Black Country</t>
  </si>
  <si>
    <t>Buckinghamshire Thames Valley</t>
  </si>
  <si>
    <t>Cheshire and Warrington</t>
  </si>
  <si>
    <t>Coast to Capital</t>
  </si>
  <si>
    <t>Cornwall and Isles of Scilly</t>
  </si>
  <si>
    <t>Coventry and Warwickshire</t>
  </si>
  <si>
    <t>Cumbria</t>
  </si>
  <si>
    <t>Derby, Derbyshire, Nottingham and Nottinghamshire</t>
  </si>
  <si>
    <t>Dorset</t>
  </si>
  <si>
    <t>Enterprise M3</t>
  </si>
  <si>
    <t>Gloucestershire</t>
  </si>
  <si>
    <t>Greater Birmingham and Solihull</t>
  </si>
  <si>
    <t>Greater Cambridge and Greater Peterborough</t>
  </si>
  <si>
    <t>Greater Lincolnshire</t>
  </si>
  <si>
    <t>Greater Manchester</t>
  </si>
  <si>
    <t>Heart of the South West</t>
  </si>
  <si>
    <t>Hertfordshire</t>
  </si>
  <si>
    <t>Humber</t>
  </si>
  <si>
    <t>Lancashire</t>
  </si>
  <si>
    <t>Leeds City Region</t>
  </si>
  <si>
    <t>Leicester and Leicestershire</t>
  </si>
  <si>
    <t>Liverpool City Region</t>
  </si>
  <si>
    <t>London</t>
  </si>
  <si>
    <t>New Anglia</t>
  </si>
  <si>
    <t>North East</t>
  </si>
  <si>
    <t>Oxforshire</t>
  </si>
  <si>
    <t>Sheffield City Region</t>
  </si>
  <si>
    <t>Solent</t>
  </si>
  <si>
    <t>South East</t>
  </si>
  <si>
    <t>South East Midlands</t>
  </si>
  <si>
    <t>Stoke-on-Trent and Staffordshire</t>
  </si>
  <si>
    <t>Swindon and Wiltshire</t>
  </si>
  <si>
    <t>Tees Valley</t>
  </si>
  <si>
    <t>Thames Valley Berkshire</t>
  </si>
  <si>
    <t>The Marches</t>
  </si>
  <si>
    <t>West of England</t>
  </si>
  <si>
    <t>Worcestershire</t>
  </si>
  <si>
    <t>York, N.Yorkshire and East Riding</t>
  </si>
  <si>
    <t>Residential Land</t>
  </si>
  <si>
    <t>Region</t>
  </si>
  <si>
    <t>Local Authority</t>
  </si>
  <si>
    <t>East Midlands</t>
  </si>
  <si>
    <t>Amber Valley</t>
  </si>
  <si>
    <t>Ashfield</t>
  </si>
  <si>
    <t>Bassetlaw</t>
  </si>
  <si>
    <t>Blaby</t>
  </si>
  <si>
    <t>Bolsover</t>
  </si>
  <si>
    <t>Boston</t>
  </si>
  <si>
    <t>Broxstowe</t>
  </si>
  <si>
    <t>Charnwood</t>
  </si>
  <si>
    <t>Chesterfield</t>
  </si>
  <si>
    <t>Corby</t>
  </si>
  <si>
    <t>Daventry</t>
  </si>
  <si>
    <t>Derby</t>
  </si>
  <si>
    <t>Derbyshire Dales</t>
  </si>
  <si>
    <t>East Northamptonshire</t>
  </si>
  <si>
    <t>Erewash East</t>
  </si>
  <si>
    <t>Gedling (Notts.)</t>
  </si>
  <si>
    <t>Harborough (Market Hboro)</t>
  </si>
  <si>
    <t>High Peak</t>
  </si>
  <si>
    <t>Hinckley and Bosworth</t>
  </si>
  <si>
    <t>Kettering</t>
  </si>
  <si>
    <t>Leicester</t>
  </si>
  <si>
    <t>Lincoln</t>
  </si>
  <si>
    <t>Mansfield</t>
  </si>
  <si>
    <t>Melton (Leics)</t>
  </si>
  <si>
    <t>Newark and Sherwood</t>
  </si>
  <si>
    <t>North East Derbyshire</t>
  </si>
  <si>
    <t>North West Leicestershire</t>
  </si>
  <si>
    <t>Northampton</t>
  </si>
  <si>
    <t>Nottingham</t>
  </si>
  <si>
    <t>Oadby and Wigston</t>
  </si>
  <si>
    <t>Rushcliffe (Notts)</t>
  </si>
  <si>
    <t>Rutland</t>
  </si>
  <si>
    <t>South Derbyshire</t>
  </si>
  <si>
    <t>South Holland (Lincs)</t>
  </si>
  <si>
    <t>South Kesteven (Lincs)</t>
  </si>
  <si>
    <t>South Northamptonshire</t>
  </si>
  <si>
    <t>Wellingborough</t>
  </si>
  <si>
    <t>West Midlands</t>
  </si>
  <si>
    <t>Birmingham</t>
  </si>
  <si>
    <t>Bromsgrove</t>
  </si>
  <si>
    <t>Cannock Chase</t>
  </si>
  <si>
    <t>Coventry</t>
  </si>
  <si>
    <t>Dudley</t>
  </si>
  <si>
    <t>East Staffordshire</t>
  </si>
  <si>
    <t>Herefordshire</t>
  </si>
  <si>
    <t>Lichfield</t>
  </si>
  <si>
    <t>Malvern Hills</t>
  </si>
  <si>
    <t>Newcastle-under-Lyme</t>
  </si>
  <si>
    <t>North Warwickshire</t>
  </si>
  <si>
    <t>Nuneaton and Bedworth</t>
  </si>
  <si>
    <t>Redditch</t>
  </si>
  <si>
    <t>Rugby</t>
  </si>
  <si>
    <t>Sandwell</t>
  </si>
  <si>
    <t>Shropshire</t>
  </si>
  <si>
    <t>Solihull</t>
  </si>
  <si>
    <t>South Staffordshire</t>
  </si>
  <si>
    <t>Stafford</t>
  </si>
  <si>
    <t>Staffordshire Moorlands</t>
  </si>
  <si>
    <t>Stoke-on-Trent</t>
  </si>
  <si>
    <t>Stratford-on-Avon</t>
  </si>
  <si>
    <t>Tamworth</t>
  </si>
  <si>
    <t>Telford &amp; Wrekin</t>
  </si>
  <si>
    <t>Walsall West</t>
  </si>
  <si>
    <t>Warwick</t>
  </si>
  <si>
    <t>Wolverhampton</t>
  </si>
  <si>
    <t>Worcester</t>
  </si>
  <si>
    <t>Wychavon</t>
  </si>
  <si>
    <t>Wyre Forest</t>
  </si>
  <si>
    <t>East</t>
  </si>
  <si>
    <t>Babergh</t>
  </si>
  <si>
    <t>Basildon</t>
  </si>
  <si>
    <t>Bedford</t>
  </si>
  <si>
    <t>Braintree</t>
  </si>
  <si>
    <t>Breckland</t>
  </si>
  <si>
    <t>Brentwood</t>
  </si>
  <si>
    <t>Broadland</t>
  </si>
  <si>
    <t>Broxbourne</t>
  </si>
  <si>
    <t>Cambridge</t>
  </si>
  <si>
    <t>Castle Point</t>
  </si>
  <si>
    <t>Central Bedfordshire</t>
  </si>
  <si>
    <t>Chelmsford</t>
  </si>
  <si>
    <t>Colchester</t>
  </si>
  <si>
    <t>Dacorum</t>
  </si>
  <si>
    <t>East Cambridgeshire</t>
  </si>
  <si>
    <t>East Hertfordshire</t>
  </si>
  <si>
    <t>East Lindsey</t>
  </si>
  <si>
    <t>Epping Forest</t>
  </si>
  <si>
    <t>Fenland</t>
  </si>
  <si>
    <t>Forest Heath (Bury St Edmunds, Sufflk)</t>
  </si>
  <si>
    <t>Great Yarmouth</t>
  </si>
  <si>
    <t>Harlow</t>
  </si>
  <si>
    <t>Hertsmere</t>
  </si>
  <si>
    <t>Huntingdonshire</t>
  </si>
  <si>
    <t>Ipswich</t>
  </si>
  <si>
    <t>Kings Lynn and West Norfolk</t>
  </si>
  <si>
    <t>Luton</t>
  </si>
  <si>
    <t>Maldon (Essex)</t>
  </si>
  <si>
    <t>Mid Suffolk</t>
  </si>
  <si>
    <t>North Hertfordshire</t>
  </si>
  <si>
    <t>North Kesteven (Lincs.)</t>
  </si>
  <si>
    <t>North Norfolk</t>
  </si>
  <si>
    <t>Norwich</t>
  </si>
  <si>
    <t>Peterborough</t>
  </si>
  <si>
    <t>Rochford (Essex)</t>
  </si>
  <si>
    <t>South Cambridgeshire</t>
  </si>
  <si>
    <t>South Norfolk</t>
  </si>
  <si>
    <t>Southend-on-Sea</t>
  </si>
  <si>
    <t>St Albans</t>
  </si>
  <si>
    <t>St Edmundsbury</t>
  </si>
  <si>
    <t>Stevenage</t>
  </si>
  <si>
    <t>Suffolk Coastal</t>
  </si>
  <si>
    <t>Tendring (NE Essex)</t>
  </si>
  <si>
    <t>Three Rivers</t>
  </si>
  <si>
    <t>Thurrock</t>
  </si>
  <si>
    <t>Uttlesford (Saffron Walden, Essex)</t>
  </si>
  <si>
    <t>Watford</t>
  </si>
  <si>
    <t>Waveney (Lowestoft)</t>
  </si>
  <si>
    <t>Welwyn Hatfield</t>
  </si>
  <si>
    <t>West Lindsey (Gainsboro, Lincs)</t>
  </si>
  <si>
    <t>Yorkshire and The Humber</t>
  </si>
  <si>
    <t>Barnsley</t>
  </si>
  <si>
    <t>Bradford</t>
  </si>
  <si>
    <t>Calderdale</t>
  </si>
  <si>
    <t>Craven</t>
  </si>
  <si>
    <t>Doncaster</t>
  </si>
  <si>
    <t>East Riding of Yorkshire</t>
  </si>
  <si>
    <t>Hambleton</t>
  </si>
  <si>
    <t>Harrogate</t>
  </si>
  <si>
    <t>Kingston upon Hull</t>
  </si>
  <si>
    <t>Kirklees</t>
  </si>
  <si>
    <t>Leeds</t>
  </si>
  <si>
    <t>North East Lincolnshire</t>
  </si>
  <si>
    <t>North Lincolnshire</t>
  </si>
  <si>
    <t>Richmondshire</t>
  </si>
  <si>
    <t>Rotherham</t>
  </si>
  <si>
    <t>Ryedale</t>
  </si>
  <si>
    <t>Scarborough</t>
  </si>
  <si>
    <t>Selby</t>
  </si>
  <si>
    <t>Sheffield</t>
  </si>
  <si>
    <t>Wakefield</t>
  </si>
  <si>
    <t>York</t>
  </si>
  <si>
    <t>Darlington</t>
  </si>
  <si>
    <t>Durham</t>
  </si>
  <si>
    <t>Gateshead</t>
  </si>
  <si>
    <t>Hartlepool</t>
  </si>
  <si>
    <t>Middlesbrough</t>
  </si>
  <si>
    <t>Newcastle-upon-Tyne</t>
  </si>
  <si>
    <t>North Tyneside</t>
  </si>
  <si>
    <t>Northumberland</t>
  </si>
  <si>
    <t>Redcar &amp; Cleveland</t>
  </si>
  <si>
    <t>South Tyneside</t>
  </si>
  <si>
    <t>Stockton-on-Tees</t>
  </si>
  <si>
    <t>Sunderland</t>
  </si>
  <si>
    <t>North West</t>
  </si>
  <si>
    <t>Allerdale</t>
  </si>
  <si>
    <t>Barrow-in-Furness</t>
  </si>
  <si>
    <t>Blackburn with Darwen</t>
  </si>
  <si>
    <t>Blackpool</t>
  </si>
  <si>
    <t>Bolton</t>
  </si>
  <si>
    <t>Burnley</t>
  </si>
  <si>
    <t>Bury</t>
  </si>
  <si>
    <t>Carlisle</t>
  </si>
  <si>
    <t>Cheshire East</t>
  </si>
  <si>
    <t>Cheshire West and Chester</t>
  </si>
  <si>
    <t>Chorley</t>
  </si>
  <si>
    <t>Copeland</t>
  </si>
  <si>
    <t>Eden</t>
  </si>
  <si>
    <t>Fylde</t>
  </si>
  <si>
    <t>Halton</t>
  </si>
  <si>
    <t>Hyndburn</t>
  </si>
  <si>
    <t>Knowsley</t>
  </si>
  <si>
    <t>Lancaster</t>
  </si>
  <si>
    <t>Liverpool</t>
  </si>
  <si>
    <t>Manchester</t>
  </si>
  <si>
    <t>Oldham</t>
  </si>
  <si>
    <t>Pendle</t>
  </si>
  <si>
    <t>Preston</t>
  </si>
  <si>
    <t>Ribble Valley</t>
  </si>
  <si>
    <t>Rochdale</t>
  </si>
  <si>
    <t>Rossendale</t>
  </si>
  <si>
    <t>Salford</t>
  </si>
  <si>
    <t>Sefton</t>
  </si>
  <si>
    <t>South Lakeland</t>
  </si>
  <si>
    <t>South Ribble</t>
  </si>
  <si>
    <t>St Helens</t>
  </si>
  <si>
    <t>Stockport</t>
  </si>
  <si>
    <t>Tameside</t>
  </si>
  <si>
    <t>Trafford</t>
  </si>
  <si>
    <t>Warrington</t>
  </si>
  <si>
    <t>West Lancashire</t>
  </si>
  <si>
    <t>Wigan</t>
  </si>
  <si>
    <t>Wirral</t>
  </si>
  <si>
    <t>Wyre</t>
  </si>
  <si>
    <t>Adur</t>
  </si>
  <si>
    <t>Arun</t>
  </si>
  <si>
    <t>Ashford</t>
  </si>
  <si>
    <t>Aylesbury Vale</t>
  </si>
  <si>
    <t>Basingstoke &amp; Deane</t>
  </si>
  <si>
    <t>Bracknell Forest</t>
  </si>
  <si>
    <t>Brighton &amp; Hove</t>
  </si>
  <si>
    <t>Canterbury</t>
  </si>
  <si>
    <t>Cherwell</t>
  </si>
  <si>
    <t>Chichester</t>
  </si>
  <si>
    <t>Chiltern</t>
  </si>
  <si>
    <t>Crawley</t>
  </si>
  <si>
    <t>Dartford</t>
  </si>
  <si>
    <t>Dover</t>
  </si>
  <si>
    <t>East Hampshire</t>
  </si>
  <si>
    <t>Eastbourne</t>
  </si>
  <si>
    <t>Eastleigh</t>
  </si>
  <si>
    <t>Elmbridge</t>
  </si>
  <si>
    <t>Epsom and Ewell</t>
  </si>
  <si>
    <t>Fareham</t>
  </si>
  <si>
    <t>Gosport</t>
  </si>
  <si>
    <t>Gravesham</t>
  </si>
  <si>
    <t>Guildford</t>
  </si>
  <si>
    <t>Hart</t>
  </si>
  <si>
    <t>Hastings</t>
  </si>
  <si>
    <t>Havant</t>
  </si>
  <si>
    <t>Horsham</t>
  </si>
  <si>
    <t>Isle of Wight</t>
  </si>
  <si>
    <t>Lewes</t>
  </si>
  <si>
    <t>Maidstone</t>
  </si>
  <si>
    <t>Medway</t>
  </si>
  <si>
    <t>Mid Sussex</t>
  </si>
  <si>
    <t>Milton Keynes</t>
  </si>
  <si>
    <t>Mole Valley</t>
  </si>
  <si>
    <t>New Forest</t>
  </si>
  <si>
    <t>Oxford</t>
  </si>
  <si>
    <t>Portsmouth</t>
  </si>
  <si>
    <t>Reading</t>
  </si>
  <si>
    <t>Reigate &amp; Banstead</t>
  </si>
  <si>
    <t>Rother</t>
  </si>
  <si>
    <t>Runnymede</t>
  </si>
  <si>
    <t>Rushmoor</t>
  </si>
  <si>
    <t>Sevenoaks</t>
  </si>
  <si>
    <t>Shepway</t>
  </si>
  <si>
    <t>Slough</t>
  </si>
  <si>
    <t>South Buckinghamshire</t>
  </si>
  <si>
    <t>South Oxfordshire</t>
  </si>
  <si>
    <t>Southampton</t>
  </si>
  <si>
    <t>Spelthorne</t>
  </si>
  <si>
    <t>Surrey Heath</t>
  </si>
  <si>
    <t>Swale</t>
  </si>
  <si>
    <t>Tandridge</t>
  </si>
  <si>
    <t>Test Valley</t>
  </si>
  <si>
    <t>Thanet</t>
  </si>
  <si>
    <t>Tonbridge and Malling</t>
  </si>
  <si>
    <t>Tunbridge Wells</t>
  </si>
  <si>
    <t>Vale of White Horse</t>
  </si>
  <si>
    <t>Waverley</t>
  </si>
  <si>
    <t>Wealden</t>
  </si>
  <si>
    <t>West Berkshire</t>
  </si>
  <si>
    <t>West Oxfordshire</t>
  </si>
  <si>
    <t>Winchester</t>
  </si>
  <si>
    <t>Windsor &amp; Maidenhead</t>
  </si>
  <si>
    <t>Woking</t>
  </si>
  <si>
    <t>Wokingham</t>
  </si>
  <si>
    <t>Worthing</t>
  </si>
  <si>
    <t>Wycombe</t>
  </si>
  <si>
    <t>South West</t>
  </si>
  <si>
    <t>Bath &amp; North East Somerset</t>
  </si>
  <si>
    <t>Bournemouth</t>
  </si>
  <si>
    <t>Bristol</t>
  </si>
  <si>
    <t>Cheltenham</t>
  </si>
  <si>
    <t>Christchurch</t>
  </si>
  <si>
    <t>Cornwall</t>
  </si>
  <si>
    <t>Cotswold</t>
  </si>
  <si>
    <t>East Devon</t>
  </si>
  <si>
    <t>East Dorset</t>
  </si>
  <si>
    <t>Exeter</t>
  </si>
  <si>
    <t>Forest of Dean</t>
  </si>
  <si>
    <t>Gloucester</t>
  </si>
  <si>
    <t>Isles of Scilly</t>
  </si>
  <si>
    <t>Mendip</t>
  </si>
  <si>
    <t>Mid Devon</t>
  </si>
  <si>
    <t>North Devon</t>
  </si>
  <si>
    <t>North Dorset</t>
  </si>
  <si>
    <t>North Somerset</t>
  </si>
  <si>
    <t>Plymouth</t>
  </si>
  <si>
    <t>Poole</t>
  </si>
  <si>
    <t>Purbeck</t>
  </si>
  <si>
    <t>Sedgemoor</t>
  </si>
  <si>
    <t>South Gloucestershire</t>
  </si>
  <si>
    <t>South Hams</t>
  </si>
  <si>
    <t>South Somerset</t>
  </si>
  <si>
    <t>Stroud</t>
  </si>
  <si>
    <t>Swindon</t>
  </si>
  <si>
    <t>Taunton Deane</t>
  </si>
  <si>
    <t>Teignbridge</t>
  </si>
  <si>
    <t>Tewkesbury</t>
  </si>
  <si>
    <t>Torbay</t>
  </si>
  <si>
    <t>Torridge</t>
  </si>
  <si>
    <t>West Devon</t>
  </si>
  <si>
    <t>West Dorset</t>
  </si>
  <si>
    <t>West Somerset</t>
  </si>
  <si>
    <t>Weymouth and Portland</t>
  </si>
  <si>
    <t>Wiltshire</t>
  </si>
  <si>
    <t>Barking and Dagenham</t>
  </si>
  <si>
    <t>Barnet</t>
  </si>
  <si>
    <t>Bexley</t>
  </si>
  <si>
    <t>Brent</t>
  </si>
  <si>
    <t>Bromley London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</si>
  <si>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</si>
  <si>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</si>
  <si>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</si>
  <si>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</si>
  <si>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</si>
  <si>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</si>
  <si>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</si>
  <si>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&amp; Fulham</t>
  </si>
  <si>
    <t>Haringey</t>
  </si>
  <si>
    <t>Harrow</t>
  </si>
  <si>
    <t>Havering</t>
  </si>
  <si>
    <t>Hillingdon</t>
  </si>
  <si>
    <t>Hounslow</t>
  </si>
  <si>
    <t>Islington</t>
  </si>
  <si>
    <t>Kensington &amp;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</si>
  <si>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</si>
  <si>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</si>
  <si>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</si>
  <si>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</si>
  <si>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</si>
  <si>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</si>
  <si>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</si>
  <si>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</si>
  <si>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</si>
  <si>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</si>
  <si>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</si>
  <si>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</si>
  <si>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</si>
  <si>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Commercial Land: Office Edge of City Centre</t>
  </si>
  <si>
    <t>Town (Largest Above)</t>
  </si>
  <si>
    <t>Aylesbury</t>
  </si>
  <si>
    <t>Chester</t>
  </si>
  <si>
    <t>Brighton and Hove</t>
  </si>
  <si>
    <t>St Austell</t>
  </si>
  <si>
    <t xml:space="preserve">Coventry </t>
  </si>
  <si>
    <t>Nuneaton</t>
  </si>
  <si>
    <t>Basingstoke</t>
  </si>
  <si>
    <t>Grimsby</t>
  </si>
  <si>
    <t>Hemel Hempstead</t>
  </si>
  <si>
    <t>Blackburn</t>
  </si>
  <si>
    <t>Birkenhead</t>
  </si>
  <si>
    <t>Victoria</t>
  </si>
  <si>
    <t>Bromley</t>
  </si>
  <si>
    <t>Newcastle upon Tyne</t>
  </si>
  <si>
    <t>Telford</t>
  </si>
  <si>
    <t xml:space="preserve">Bristol </t>
  </si>
  <si>
    <t>Bath</t>
  </si>
  <si>
    <t>Site Value Per Sq.M. (GIA)</t>
  </si>
  <si>
    <t xml:space="preserve">Site Value Per Sq.M. </t>
  </si>
  <si>
    <t>Office Space Only</t>
  </si>
  <si>
    <t>including all Common Areas</t>
  </si>
  <si>
    <t>Commercial Land: Office Out of Town - Business Park</t>
  </si>
  <si>
    <t>N/A</t>
  </si>
  <si>
    <t>Central London, North</t>
  </si>
  <si>
    <t>Central London, South</t>
  </si>
  <si>
    <t>Greater London, South West</t>
  </si>
  <si>
    <t>Greater London, North West</t>
  </si>
  <si>
    <t>Greater London, North East</t>
  </si>
  <si>
    <t>Greater London, South East</t>
  </si>
  <si>
    <t>Industrial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</si>
</sst>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£&quot;* #,##0.00_);_(&quot;£&quot;* \(#,##0.00\);_(&quot;£&quot;* &quot;-&quot;??_);_(@_)"/>
    <numFmt numFmtId="165" formatCode="&quot;£&quot;#,##0"/>
    <numFmt numFmtId="166" formatCode="_-&quot;£&quot;* #,##0_-;\-&quot;£&quot;* #,##0_-;_-&quot;£&quot;* &quot;-&quot;??_-;_-@_-"/>
  </numFmts>
  <fonts count="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4" xfId="0" applyBorder="1"/>
    <xf numFmtId="49" fontId="3" fillId="0" borderId="5" xfId="0" applyNumberFormat="1" applyFont="1" applyBorder="1" applyAlignment="1">
      <alignment horizontal="left"/>
    </xf>
    <xf numFmtId="165" fontId="0" fillId="0" borderId="6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165" fontId="0" fillId="0" borderId="0" xfId="0" applyNumberFormat="1" applyBorder="1" applyAlignment="1">
      <alignment horizontal="center" vertical="center"/>
    </xf>
    <xf numFmtId="0" fontId="0" fillId="0" borderId="7" xfId="0" applyBorder="1"/>
    <xf numFmtId="0" fontId="4" fillId="0" borderId="8" xfId="0" applyFont="1" applyBorder="1" applyAlignment="1">
      <alignment horizontal="left"/>
    </xf>
    <xf numFmtId="165" fontId="4" fillId="0" borderId="9" xfId="0" applyNumberFormat="1" applyFont="1" applyBorder="1" applyAlignment="1">
      <alignment horizontal="left" vertical="center"/>
    </xf>
    <xf numFmtId="0" fontId="5" fillId="0" borderId="10" xfId="0" applyFont="1" applyFill="1" applyBorder="1"/>
    <xf numFmtId="165" fontId="0" fillId="0" borderId="11" xfId="0" applyNumberFormat="1" applyBorder="1" applyAlignment="1">
      <alignment horizontal="center" vertical="center"/>
    </xf>
    <xf numFmtId="0" fontId="4" fillId="2" borderId="10" xfId="0" applyFont="1" applyFill="1" applyBorder="1" applyAlignment="1">
      <alignment horizontal="center"/>
    </xf>
    <xf numFmtId="0" fontId="4" fillId="2" borderId="0" xfId="0" applyFont="1" applyFill="1" applyBorder="1"/>
    <xf numFmtId="166" fontId="0" fillId="2" borderId="11" xfId="0" applyNumberForma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Border="1"/>
    <xf numFmtId="166" fontId="0" fillId="0" borderId="11" xfId="0" applyNumberFormat="1" applyBorder="1" applyAlignment="1">
      <alignment horizontal="center" vertical="center"/>
    </xf>
    <xf numFmtId="0" fontId="0" fillId="0" borderId="5" xfId="0" applyBorder="1"/>
    <xf numFmtId="166" fontId="6" fillId="2" borderId="11" xfId="0" applyNumberFormat="1" applyFont="1" applyFill="1" applyBorder="1" applyAlignment="1">
      <alignment horizontal="left" vertical="center"/>
    </xf>
    <xf numFmtId="165" fontId="0" fillId="0" borderId="3" xfId="0" applyNumberFormat="1" applyFont="1" applyBorder="1" applyAlignment="1">
      <alignment horizontal="left" vertical="center"/>
    </xf>
    <xf numFmtId="165" fontId="0" fillId="0" borderId="6" xfId="0" applyNumberFormat="1" applyFont="1" applyBorder="1" applyAlignment="1">
      <alignment horizontal="left" vertical="center"/>
    </xf>
    <xf numFmtId="165" fontId="0" fillId="0" borderId="0" xfId="0" applyNumberFormat="1" applyFont="1" applyBorder="1" applyAlignment="1">
      <alignment horizontal="left" vertical="center"/>
    </xf>
    <xf numFmtId="165" fontId="2" fillId="0" borderId="9" xfId="0" applyNumberFormat="1" applyFont="1" applyBorder="1" applyAlignment="1">
      <alignment horizontal="left" vertical="center"/>
    </xf>
    <xf numFmtId="165" fontId="0" fillId="0" borderId="11" xfId="0" applyNumberFormat="1" applyFont="1" applyBorder="1" applyAlignment="1">
      <alignment horizontal="left" vertical="center"/>
    </xf>
    <xf numFmtId="166" fontId="0" fillId="2" borderId="11" xfId="0" applyNumberFormat="1" applyFont="1" applyFill="1" applyBorder="1" applyAlignment="1">
      <alignment horizontal="left" vertical="center"/>
    </xf>
    <xf numFmtId="166" fontId="0" fillId="0" borderId="11" xfId="0" applyNumberFormat="1" applyFont="1" applyBorder="1" applyAlignment="1">
      <alignment horizontal="left" vertical="center"/>
    </xf>
    <xf numFmtId="165" fontId="0" fillId="0" borderId="0" xfId="0" applyNumberFormat="1" applyFont="1" applyAlignment="1">
      <alignment horizontal="left" vertical="center"/>
    </xf>
    <xf numFmtId="165" fontId="0" fillId="0" borderId="2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5" xfId="0" applyFill="1" applyBorder="1"/>
    <xf numFmtId="0" fontId="0" fillId="0" borderId="5" xfId="0" applyFont="1" applyFill="1" applyBorder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5" fillId="0" borderId="1" xfId="0" applyFont="1" applyBorder="1"/>
    <xf numFmtId="0" fontId="5" fillId="0" borderId="2" xfId="0" applyFont="1" applyBorder="1"/>
    <xf numFmtId="165" fontId="5" fillId="0" borderId="3" xfId="0" applyNumberFormat="1" applyFont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165" fontId="5" fillId="0" borderId="6" xfId="0" applyNumberFormat="1" applyFont="1" applyBorder="1" applyAlignment="1">
      <alignment horizontal="center" vertical="center"/>
    </xf>
    <xf numFmtId="0" fontId="5" fillId="0" borderId="10" xfId="0" applyFont="1" applyBorder="1"/>
    <xf numFmtId="0" fontId="5" fillId="0" borderId="0" xfId="0" applyFont="1" applyBorder="1"/>
    <xf numFmtId="0" fontId="5" fillId="2" borderId="0" xfId="0" applyFont="1" applyFill="1" applyBorder="1"/>
    <xf numFmtId="166" fontId="0" fillId="2" borderId="11" xfId="0" applyNumberFormat="1" applyFont="1" applyFill="1" applyBorder="1" applyAlignment="1">
      <alignment horizontal="center" vertical="center"/>
    </xf>
    <xf numFmtId="0" fontId="0" fillId="0" borderId="4" xfId="0" applyFill="1" applyBorder="1"/>
    <xf numFmtId="165" fontId="5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left" vertical="center"/>
    </xf>
    <xf numFmtId="166" fontId="0" fillId="2" borderId="13" xfId="0" applyNumberFormat="1" applyFont="1" applyFill="1" applyBorder="1" applyAlignment="1">
      <alignment horizontal="center" vertical="center"/>
    </xf>
    <xf numFmtId="166" fontId="0" fillId="2" borderId="13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15" xfId="0" applyBorder="1"/>
    <xf numFmtId="0" fontId="0" fillId="0" borderId="0" xfId="0" applyFont="1" applyFill="1" applyBorder="1"/>
    <xf numFmtId="166" fontId="0" fillId="0" borderId="11" xfId="1" applyNumberFormat="1" applyFont="1" applyFill="1" applyBorder="1" applyAlignment="1">
      <alignment horizontal="left"/>
    </xf>
    <xf numFmtId="166" fontId="0" fillId="0" borderId="6" xfId="1" applyNumberFormat="1" applyFont="1" applyFill="1" applyBorder="1" applyAlignment="1">
      <alignment horizontal="left"/>
    </xf>
    <xf numFmtId="0" fontId="0" fillId="0" borderId="16" xfId="0" applyBorder="1"/>
    <xf numFmtId="0" fontId="4" fillId="0" borderId="8" xfId="0" applyFont="1" applyBorder="1"/>
    <xf numFmtId="0" fontId="2" fillId="0" borderId="9" xfId="0" applyFont="1" applyBorder="1" applyAlignment="1">
      <alignment horizontal="left"/>
    </xf>
    <xf numFmtId="165" fontId="0" fillId="0" borderId="12" xfId="0" applyNumberFormat="1" applyFill="1" applyBorder="1" applyAlignment="1">
      <alignment horizontal="center" vertical="center"/>
    </xf>
    <xf numFmtId="166" fontId="0" fillId="0" borderId="13" xfId="0" applyNumberFormat="1" applyFill="1" applyBorder="1" applyAlignment="1">
      <alignment horizontal="center" vertical="center"/>
    </xf>
    <xf numFmtId="0" fontId="0" fillId="0" borderId="14" xfId="0" applyFill="1" applyBorder="1"/>
    <xf numFmtId="0" fontId="3" fillId="0" borderId="2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166" fontId="0" fillId="0" borderId="10" xfId="0" applyNumberFormat="1" applyBorder="1"/>
    <xf numFmtId="166" fontId="0" fillId="0" borderId="11" xfId="0" applyNumberFormat="1" applyBorder="1"/>
    <xf numFmtId="166" fontId="0" fillId="0" borderId="4" xfId="0" applyNumberFormat="1" applyBorder="1"/>
    <xf numFmtId="166" fontId="0" fillId="0" borderId="6" xfId="0" applyNumberFormat="1" applyBorder="1"/>
    <xf numFmtId="0" fontId="0" fillId="2" borderId="0" xfId="0" applyFill="1"/>
    <xf numFmtId="166" fontId="0" fillId="2" borderId="10" xfId="0" applyNumberFormat="1" applyFill="1" applyBorder="1"/>
    <xf numFmtId="166" fontId="0" fillId="2" borderId="11" xfId="0" applyNumberFormat="1" applyFill="1" applyBorder="1"/>
    <xf numFmtId="0" fontId="4" fillId="0" borderId="0" xfId="0" applyFont="1" applyFill="1" applyBorder="1"/>
    <xf numFmtId="0" fontId="5" fillId="0" borderId="0" xfId="0" applyFont="1" applyFill="1" applyBorder="1"/>
    <xf numFmtId="166" fontId="0" fillId="0" borderId="11" xfId="0" applyNumberFormat="1" applyFill="1" applyBorder="1" applyAlignment="1">
      <alignment horizontal="center" vertical="center"/>
    </xf>
    <xf numFmtId="0" fontId="0" fillId="0" borderId="0" xfId="0" applyFill="1"/>
    <xf numFmtId="166" fontId="0" fillId="0" borderId="10" xfId="0" applyNumberFormat="1" applyFill="1" applyBorder="1"/>
    <xf numFmtId="166" fontId="0" fillId="0" borderId="11" xfId="0" applyNumberFormat="1" applyFill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66" fontId="0" fillId="2" borderId="0" xfId="0" applyNumberFormat="1" applyFill="1" applyBorder="1" applyAlignment="1">
      <alignment horizontal="center" vertical="center"/>
    </xf>
    <xf numFmtId="166" fontId="0" fillId="2" borderId="0" xfId="0" applyNumberFormat="1" applyFont="1" applyFill="1" applyBorder="1" applyAlignment="1">
      <alignment horizontal="center" vertical="center"/>
    </xf>
    <xf numFmtId="166" fontId="0" fillId="2" borderId="10" xfId="0" applyNumberFormat="1" applyFill="1" applyBorder="1" applyAlignment="1">
      <alignment horizontal="right" vertical="center"/>
    </xf>
    <xf numFmtId="166" fontId="0" fillId="2" borderId="11" xfId="0" applyNumberFormat="1" applyFill="1" applyBorder="1" applyAlignment="1">
      <alignment horizontal="right" vertical="center"/>
    </xf>
    <xf numFmtId="166" fontId="0" fillId="2" borderId="10" xfId="0" applyNumberFormat="1" applyFill="1" applyBorder="1" applyAlignment="1">
      <alignment horizontal="right"/>
    </xf>
    <xf numFmtId="166" fontId="0" fillId="2" borderId="11" xfId="0" applyNumberFormat="1" applyFill="1" applyBorder="1" applyAlignment="1">
      <alignment horizontal="right"/>
    </xf>
    <xf numFmtId="0" fontId="2" fillId="0" borderId="11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65" fontId="0" fillId="0" borderId="5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left"/>
    </xf>
    <xf numFmtId="0" fontId="3" fillId="0" borderId="2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5"/>
  <sheetViews>
    <sheetView tabSelected="1" topLeftCell="D1" workbookViewId="0">
      <selection activeCell="D1" sqref="D1"/>
    </sheetView>
  </sheetViews>
  <sheetFormatPr defaultRowHeight="15" x14ac:dyDescent="0.2"/>
  <cols>
    <col min="2" max="2" width="19.21875" bestFit="1" customWidth="1"/>
    <col min="3" max="3" width="27.88671875" bestFit="1" customWidth="1"/>
    <col min="4" max="4" width="16.5546875" style="34" customWidth="1"/>
  </cols>
  <sheetData>
    <row r="1" spans="1:4" ht="18.75" x14ac:dyDescent="0.3">
      <c r="A1" s="1"/>
      <c r="B1" s="63" t="s">
        <v>42</v>
      </c>
      <c r="C1" s="30"/>
      <c r="D1" s="92"/>
    </row>
    <row r="2" spans="1:4" ht="19.5" thickBot="1" x14ac:dyDescent="0.35">
      <c r="A2" s="3"/>
      <c r="B2" s="4" t="s">
        <v>1</v>
      </c>
      <c r="C2" s="93"/>
      <c r="D2" s="94"/>
    </row>
    <row r="3" spans="1:4" ht="15.75" thickBot="1" x14ac:dyDescent="0.25">
      <c r="C3" s="8"/>
      <c r="D3" s="35"/>
    </row>
    <row r="4" spans="1:4" ht="16.5" thickBot="1" x14ac:dyDescent="0.3">
      <c r="A4" s="9"/>
      <c r="B4" s="58" t="s">
        <v>43</v>
      </c>
      <c r="C4" s="58" t="s">
        <v>44</v>
      </c>
      <c r="D4" s="59" t="s">
        <v>3</v>
      </c>
    </row>
    <row r="5" spans="1:4" ht="15.75" x14ac:dyDescent="0.25">
      <c r="A5" s="6"/>
      <c r="B5" s="18"/>
      <c r="C5" s="18"/>
      <c r="D5" s="91"/>
    </row>
    <row r="6" spans="1:4" x14ac:dyDescent="0.2">
      <c r="A6" s="53"/>
      <c r="B6" s="6" t="s">
        <v>45</v>
      </c>
      <c r="C6" s="54" t="s">
        <v>46</v>
      </c>
      <c r="D6" s="55">
        <v>700000</v>
      </c>
    </row>
    <row r="7" spans="1:4" x14ac:dyDescent="0.2">
      <c r="A7" s="53"/>
      <c r="B7" s="6" t="s">
        <v>45</v>
      </c>
      <c r="C7" s="54" t="s">
        <v>47</v>
      </c>
      <c r="D7" s="55">
        <v>943000</v>
      </c>
    </row>
    <row r="8" spans="1:4" x14ac:dyDescent="0.2">
      <c r="A8" s="53"/>
      <c r="B8" s="6" t="s">
        <v>45</v>
      </c>
      <c r="C8" s="54" t="s">
        <v>48</v>
      </c>
      <c r="D8" s="55">
        <v>370000</v>
      </c>
    </row>
    <row r="9" spans="1:4" x14ac:dyDescent="0.2">
      <c r="A9" s="53"/>
      <c r="B9" s="6" t="s">
        <v>45</v>
      </c>
      <c r="C9" s="54" t="s">
        <v>49</v>
      </c>
      <c r="D9" s="55">
        <v>2570000</v>
      </c>
    </row>
    <row r="10" spans="1:4" x14ac:dyDescent="0.2">
      <c r="A10" s="53"/>
      <c r="B10" s="6" t="s">
        <v>45</v>
      </c>
      <c r="C10" s="54" t="s">
        <v>50</v>
      </c>
      <c r="D10" s="55">
        <v>370000</v>
      </c>
    </row>
    <row r="11" spans="1:4" x14ac:dyDescent="0.2">
      <c r="A11" s="53"/>
      <c r="B11" s="6" t="s">
        <v>45</v>
      </c>
      <c r="C11" s="54" t="s">
        <v>51</v>
      </c>
      <c r="D11" s="55">
        <v>895000</v>
      </c>
    </row>
    <row r="12" spans="1:4" x14ac:dyDescent="0.2">
      <c r="A12" s="53"/>
      <c r="B12" s="6" t="s">
        <v>45</v>
      </c>
      <c r="C12" s="54" t="s">
        <v>52</v>
      </c>
      <c r="D12" s="55">
        <v>1770000</v>
      </c>
    </row>
    <row r="13" spans="1:4" x14ac:dyDescent="0.2">
      <c r="A13" s="53"/>
      <c r="B13" s="6" t="s">
        <v>45</v>
      </c>
      <c r="C13" s="54" t="s">
        <v>53</v>
      </c>
      <c r="D13" s="55">
        <v>1745000</v>
      </c>
    </row>
    <row r="14" spans="1:4" x14ac:dyDescent="0.2">
      <c r="A14" s="53"/>
      <c r="B14" s="6" t="s">
        <v>45</v>
      </c>
      <c r="C14" s="54" t="s">
        <v>54</v>
      </c>
      <c r="D14" s="55">
        <v>1085000</v>
      </c>
    </row>
    <row r="15" spans="1:4" x14ac:dyDescent="0.2">
      <c r="A15" s="53"/>
      <c r="B15" s="6" t="s">
        <v>45</v>
      </c>
      <c r="C15" s="54" t="s">
        <v>55</v>
      </c>
      <c r="D15" s="55">
        <v>840000</v>
      </c>
    </row>
    <row r="16" spans="1:4" x14ac:dyDescent="0.2">
      <c r="A16" s="53"/>
      <c r="B16" s="6" t="s">
        <v>45</v>
      </c>
      <c r="C16" s="54" t="s">
        <v>56</v>
      </c>
      <c r="D16" s="55">
        <v>2040000</v>
      </c>
    </row>
    <row r="17" spans="1:4" x14ac:dyDescent="0.2">
      <c r="A17" s="53"/>
      <c r="B17" s="6" t="s">
        <v>45</v>
      </c>
      <c r="C17" s="54" t="s">
        <v>57</v>
      </c>
      <c r="D17" s="55">
        <v>1510000</v>
      </c>
    </row>
    <row r="18" spans="1:4" x14ac:dyDescent="0.2">
      <c r="A18" s="53"/>
      <c r="B18" s="6" t="s">
        <v>45</v>
      </c>
      <c r="C18" s="54" t="s">
        <v>58</v>
      </c>
      <c r="D18" s="55">
        <v>2455000</v>
      </c>
    </row>
    <row r="19" spans="1:4" x14ac:dyDescent="0.2">
      <c r="A19" s="53"/>
      <c r="B19" s="6" t="s">
        <v>45</v>
      </c>
      <c r="C19" s="54" t="s">
        <v>59</v>
      </c>
      <c r="D19" s="55">
        <v>1045000</v>
      </c>
    </row>
    <row r="20" spans="1:4" x14ac:dyDescent="0.2">
      <c r="A20" s="53"/>
      <c r="B20" s="6" t="s">
        <v>45</v>
      </c>
      <c r="C20" s="54" t="s">
        <v>60</v>
      </c>
      <c r="D20" s="55">
        <v>850000</v>
      </c>
    </row>
    <row r="21" spans="1:4" x14ac:dyDescent="0.2">
      <c r="A21" s="53"/>
      <c r="B21" s="6" t="s">
        <v>45</v>
      </c>
      <c r="C21" s="54" t="s">
        <v>61</v>
      </c>
      <c r="D21" s="55">
        <v>1260000</v>
      </c>
    </row>
    <row r="22" spans="1:4" x14ac:dyDescent="0.2">
      <c r="A22" s="53"/>
      <c r="B22" s="6" t="s">
        <v>45</v>
      </c>
      <c r="C22" s="54" t="s">
        <v>62</v>
      </c>
      <c r="D22" s="55">
        <v>2100000</v>
      </c>
    </row>
    <row r="23" spans="1:4" x14ac:dyDescent="0.2">
      <c r="A23" s="53"/>
      <c r="B23" s="6" t="s">
        <v>45</v>
      </c>
      <c r="C23" s="54" t="s">
        <v>63</v>
      </c>
      <c r="D23" s="55">
        <v>1485000</v>
      </c>
    </row>
    <row r="24" spans="1:4" x14ac:dyDescent="0.2">
      <c r="A24" s="53"/>
      <c r="B24" s="6" t="s">
        <v>45</v>
      </c>
      <c r="C24" s="54" t="s">
        <v>64</v>
      </c>
      <c r="D24" s="55">
        <v>1500000</v>
      </c>
    </row>
    <row r="25" spans="1:4" x14ac:dyDescent="0.2">
      <c r="A25" s="53"/>
      <c r="B25" s="6" t="s">
        <v>45</v>
      </c>
      <c r="C25" s="54" t="s">
        <v>65</v>
      </c>
      <c r="D25" s="55">
        <v>1535000</v>
      </c>
    </row>
    <row r="26" spans="1:4" x14ac:dyDescent="0.2">
      <c r="A26" s="53"/>
      <c r="B26" s="6" t="s">
        <v>45</v>
      </c>
      <c r="C26" s="54" t="s">
        <v>66</v>
      </c>
      <c r="D26" s="55">
        <v>2150000</v>
      </c>
    </row>
    <row r="27" spans="1:4" x14ac:dyDescent="0.2">
      <c r="A27" s="53"/>
      <c r="B27" s="6" t="s">
        <v>45</v>
      </c>
      <c r="C27" s="54" t="s">
        <v>67</v>
      </c>
      <c r="D27" s="55">
        <v>910000</v>
      </c>
    </row>
    <row r="28" spans="1:4" x14ac:dyDescent="0.2">
      <c r="A28" s="53"/>
      <c r="B28" s="6" t="s">
        <v>45</v>
      </c>
      <c r="C28" s="54" t="s">
        <v>68</v>
      </c>
      <c r="D28" s="55">
        <v>955000</v>
      </c>
    </row>
    <row r="29" spans="1:4" x14ac:dyDescent="0.2">
      <c r="A29" s="53"/>
      <c r="B29" s="6" t="s">
        <v>45</v>
      </c>
      <c r="C29" s="54" t="s">
        <v>69</v>
      </c>
      <c r="D29" s="55">
        <v>1165000</v>
      </c>
    </row>
    <row r="30" spans="1:4" x14ac:dyDescent="0.2">
      <c r="A30" s="53"/>
      <c r="B30" s="6" t="s">
        <v>45</v>
      </c>
      <c r="C30" s="54" t="s">
        <v>70</v>
      </c>
      <c r="D30" s="55">
        <v>1190000</v>
      </c>
    </row>
    <row r="31" spans="1:4" x14ac:dyDescent="0.2">
      <c r="A31" s="53"/>
      <c r="B31" s="6" t="s">
        <v>45</v>
      </c>
      <c r="C31" s="54" t="s">
        <v>71</v>
      </c>
      <c r="D31" s="55">
        <v>575000</v>
      </c>
    </row>
    <row r="32" spans="1:4" x14ac:dyDescent="0.2">
      <c r="A32" s="53"/>
      <c r="B32" s="6" t="s">
        <v>45</v>
      </c>
      <c r="C32" s="54" t="s">
        <v>72</v>
      </c>
      <c r="D32" s="55">
        <v>1160000</v>
      </c>
    </row>
    <row r="33" spans="1:4" x14ac:dyDescent="0.2">
      <c r="A33" s="53"/>
      <c r="B33" s="6" t="s">
        <v>45</v>
      </c>
      <c r="C33" s="54" t="s">
        <v>73</v>
      </c>
      <c r="D33" s="55">
        <v>1955000</v>
      </c>
    </row>
    <row r="34" spans="1:4" x14ac:dyDescent="0.2">
      <c r="A34" s="53"/>
      <c r="B34" s="6" t="s">
        <v>45</v>
      </c>
      <c r="C34" s="54" t="s">
        <v>74</v>
      </c>
      <c r="D34" s="55">
        <v>1130000</v>
      </c>
    </row>
    <row r="35" spans="1:4" x14ac:dyDescent="0.2">
      <c r="A35" s="53"/>
      <c r="B35" s="6" t="s">
        <v>45</v>
      </c>
      <c r="C35" s="54" t="s">
        <v>75</v>
      </c>
      <c r="D35" s="55">
        <v>1585000</v>
      </c>
    </row>
    <row r="36" spans="1:4" x14ac:dyDescent="0.2">
      <c r="A36" s="53"/>
      <c r="B36" s="6" t="s">
        <v>45</v>
      </c>
      <c r="C36" s="54" t="s">
        <v>76</v>
      </c>
      <c r="D36" s="55">
        <v>1625000</v>
      </c>
    </row>
    <row r="37" spans="1:4" x14ac:dyDescent="0.2">
      <c r="A37" s="53"/>
      <c r="B37" s="6" t="s">
        <v>45</v>
      </c>
      <c r="C37" s="54" t="s">
        <v>77</v>
      </c>
      <c r="D37" s="55">
        <v>2150000</v>
      </c>
    </row>
    <row r="38" spans="1:4" x14ac:dyDescent="0.2">
      <c r="A38" s="53"/>
      <c r="B38" s="6" t="s">
        <v>45</v>
      </c>
      <c r="C38" s="54" t="s">
        <v>78</v>
      </c>
      <c r="D38" s="55">
        <v>770000</v>
      </c>
    </row>
    <row r="39" spans="1:4" x14ac:dyDescent="0.2">
      <c r="A39" s="53"/>
      <c r="B39" s="6" t="s">
        <v>45</v>
      </c>
      <c r="C39" s="54" t="s">
        <v>79</v>
      </c>
      <c r="D39" s="55">
        <v>845000</v>
      </c>
    </row>
    <row r="40" spans="1:4" x14ac:dyDescent="0.2">
      <c r="A40" s="53"/>
      <c r="B40" s="6" t="s">
        <v>45</v>
      </c>
      <c r="C40" s="54" t="s">
        <v>80</v>
      </c>
      <c r="D40" s="55">
        <v>850000</v>
      </c>
    </row>
    <row r="41" spans="1:4" x14ac:dyDescent="0.2">
      <c r="A41" s="53"/>
      <c r="B41" s="6" t="s">
        <v>45</v>
      </c>
      <c r="C41" s="54" t="s">
        <v>81</v>
      </c>
      <c r="D41" s="55">
        <v>3245000</v>
      </c>
    </row>
    <row r="42" spans="1:4" x14ac:dyDescent="0.2">
      <c r="A42" s="53"/>
      <c r="B42" s="6" t="s">
        <v>45</v>
      </c>
      <c r="C42" s="54" t="s">
        <v>82</v>
      </c>
      <c r="D42" s="55">
        <v>1400000</v>
      </c>
    </row>
    <row r="43" spans="1:4" x14ac:dyDescent="0.2">
      <c r="A43" s="53"/>
      <c r="B43" s="31" t="s">
        <v>83</v>
      </c>
      <c r="C43" s="54" t="s">
        <v>84</v>
      </c>
      <c r="D43" s="55">
        <v>1270000</v>
      </c>
    </row>
    <row r="44" spans="1:4" x14ac:dyDescent="0.2">
      <c r="A44" s="53"/>
      <c r="B44" s="31" t="s">
        <v>83</v>
      </c>
      <c r="C44" s="54" t="s">
        <v>85</v>
      </c>
      <c r="D44" s="55">
        <v>2295000</v>
      </c>
    </row>
    <row r="45" spans="1:4" x14ac:dyDescent="0.2">
      <c r="A45" s="53"/>
      <c r="B45" s="31" t="s">
        <v>83</v>
      </c>
      <c r="C45" s="54" t="s">
        <v>86</v>
      </c>
      <c r="D45" s="55">
        <v>610000</v>
      </c>
    </row>
    <row r="46" spans="1:4" x14ac:dyDescent="0.2">
      <c r="A46" s="53"/>
      <c r="B46" s="31" t="s">
        <v>83</v>
      </c>
      <c r="C46" s="54" t="s">
        <v>87</v>
      </c>
      <c r="D46" s="55">
        <v>1905000</v>
      </c>
    </row>
    <row r="47" spans="1:4" x14ac:dyDescent="0.2">
      <c r="A47" s="53"/>
      <c r="B47" s="31" t="s">
        <v>83</v>
      </c>
      <c r="C47" s="54" t="s">
        <v>88</v>
      </c>
      <c r="D47" s="55">
        <v>1565000</v>
      </c>
    </row>
    <row r="48" spans="1:4" x14ac:dyDescent="0.2">
      <c r="A48" s="53"/>
      <c r="B48" s="31" t="s">
        <v>83</v>
      </c>
      <c r="C48" s="54" t="s">
        <v>89</v>
      </c>
      <c r="D48" s="55">
        <v>1250000</v>
      </c>
    </row>
    <row r="49" spans="1:4" x14ac:dyDescent="0.2">
      <c r="A49" s="53"/>
      <c r="B49" s="31" t="s">
        <v>83</v>
      </c>
      <c r="C49" s="54" t="s">
        <v>90</v>
      </c>
      <c r="D49" s="55">
        <v>1860000</v>
      </c>
    </row>
    <row r="50" spans="1:4" x14ac:dyDescent="0.2">
      <c r="A50" s="53"/>
      <c r="B50" s="31" t="s">
        <v>83</v>
      </c>
      <c r="C50" s="54" t="s">
        <v>91</v>
      </c>
      <c r="D50" s="55">
        <v>2870000</v>
      </c>
    </row>
    <row r="51" spans="1:4" x14ac:dyDescent="0.2">
      <c r="A51" s="53"/>
      <c r="B51" s="31" t="s">
        <v>83</v>
      </c>
      <c r="C51" s="54" t="s">
        <v>92</v>
      </c>
      <c r="D51" s="55">
        <v>1455000</v>
      </c>
    </row>
    <row r="52" spans="1:4" x14ac:dyDescent="0.2">
      <c r="A52" s="53"/>
      <c r="B52" s="31" t="s">
        <v>83</v>
      </c>
      <c r="C52" s="54" t="s">
        <v>93</v>
      </c>
      <c r="D52" s="55">
        <v>695000</v>
      </c>
    </row>
    <row r="53" spans="1:4" x14ac:dyDescent="0.2">
      <c r="A53" s="53"/>
      <c r="B53" s="31" t="s">
        <v>83</v>
      </c>
      <c r="C53" s="54" t="s">
        <v>94</v>
      </c>
      <c r="D53" s="55">
        <v>1445000</v>
      </c>
    </row>
    <row r="54" spans="1:4" x14ac:dyDescent="0.2">
      <c r="A54" s="53"/>
      <c r="B54" s="31" t="s">
        <v>83</v>
      </c>
      <c r="C54" s="54" t="s">
        <v>95</v>
      </c>
      <c r="D54" s="55">
        <v>1065000</v>
      </c>
    </row>
    <row r="55" spans="1:4" x14ac:dyDescent="0.2">
      <c r="A55" s="53"/>
      <c r="B55" s="31" t="s">
        <v>83</v>
      </c>
      <c r="C55" s="54" t="s">
        <v>96</v>
      </c>
      <c r="D55" s="55">
        <v>1890000</v>
      </c>
    </row>
    <row r="56" spans="1:4" x14ac:dyDescent="0.2">
      <c r="A56" s="53"/>
      <c r="B56" s="31" t="s">
        <v>83</v>
      </c>
      <c r="C56" s="54" t="s">
        <v>97</v>
      </c>
      <c r="D56" s="55">
        <v>2095000</v>
      </c>
    </row>
    <row r="57" spans="1:4" x14ac:dyDescent="0.2">
      <c r="A57" s="53"/>
      <c r="B57" s="31" t="s">
        <v>83</v>
      </c>
      <c r="C57" s="54" t="s">
        <v>98</v>
      </c>
      <c r="D57" s="55">
        <v>1915000</v>
      </c>
    </row>
    <row r="58" spans="1:4" x14ac:dyDescent="0.2">
      <c r="A58" s="53"/>
      <c r="B58" s="31" t="s">
        <v>83</v>
      </c>
      <c r="C58" s="54" t="s">
        <v>99</v>
      </c>
      <c r="D58" s="55">
        <v>1730000</v>
      </c>
    </row>
    <row r="59" spans="1:4" x14ac:dyDescent="0.2">
      <c r="A59" s="53"/>
      <c r="B59" s="31" t="s">
        <v>83</v>
      </c>
      <c r="C59" s="54" t="s">
        <v>100</v>
      </c>
      <c r="D59" s="55">
        <v>4110000</v>
      </c>
    </row>
    <row r="60" spans="1:4" x14ac:dyDescent="0.2">
      <c r="A60" s="53"/>
      <c r="B60" s="31" t="s">
        <v>83</v>
      </c>
      <c r="C60" s="54" t="s">
        <v>101</v>
      </c>
      <c r="D60" s="55">
        <v>2205000</v>
      </c>
    </row>
    <row r="61" spans="1:4" x14ac:dyDescent="0.2">
      <c r="A61" s="53"/>
      <c r="B61" s="31" t="s">
        <v>83</v>
      </c>
      <c r="C61" s="54" t="s">
        <v>102</v>
      </c>
      <c r="D61" s="55">
        <v>1150000</v>
      </c>
    </row>
    <row r="62" spans="1:4" x14ac:dyDescent="0.2">
      <c r="A62" s="53"/>
      <c r="B62" s="31" t="s">
        <v>83</v>
      </c>
      <c r="C62" s="54" t="s">
        <v>103</v>
      </c>
      <c r="D62" s="55">
        <v>470000</v>
      </c>
    </row>
    <row r="63" spans="1:4" x14ac:dyDescent="0.2">
      <c r="A63" s="53"/>
      <c r="B63" s="31" t="s">
        <v>83</v>
      </c>
      <c r="C63" s="54" t="s">
        <v>104</v>
      </c>
      <c r="D63" s="55">
        <v>975000</v>
      </c>
    </row>
    <row r="64" spans="1:4" x14ac:dyDescent="0.2">
      <c r="A64" s="53"/>
      <c r="B64" s="31" t="s">
        <v>83</v>
      </c>
      <c r="C64" s="54" t="s">
        <v>105</v>
      </c>
      <c r="D64" s="55">
        <v>3715000</v>
      </c>
    </row>
    <row r="65" spans="1:4" x14ac:dyDescent="0.2">
      <c r="A65" s="53"/>
      <c r="B65" s="31" t="s">
        <v>83</v>
      </c>
      <c r="C65" s="54" t="s">
        <v>106</v>
      </c>
      <c r="D65" s="55">
        <v>1410000</v>
      </c>
    </row>
    <row r="66" spans="1:4" x14ac:dyDescent="0.2">
      <c r="A66" s="53"/>
      <c r="B66" s="31" t="s">
        <v>83</v>
      </c>
      <c r="C66" s="54" t="s">
        <v>107</v>
      </c>
      <c r="D66" s="55">
        <v>1290000</v>
      </c>
    </row>
    <row r="67" spans="1:4" x14ac:dyDescent="0.2">
      <c r="A67" s="53"/>
      <c r="B67" s="31" t="s">
        <v>83</v>
      </c>
      <c r="C67" s="54" t="s">
        <v>108</v>
      </c>
      <c r="D67" s="55">
        <v>1000000</v>
      </c>
    </row>
    <row r="68" spans="1:4" x14ac:dyDescent="0.2">
      <c r="A68" s="53"/>
      <c r="B68" s="31" t="s">
        <v>83</v>
      </c>
      <c r="C68" s="54" t="s">
        <v>109</v>
      </c>
      <c r="D68" s="55">
        <v>4005000</v>
      </c>
    </row>
    <row r="69" spans="1:4" x14ac:dyDescent="0.2">
      <c r="A69" s="53"/>
      <c r="B69" s="31" t="s">
        <v>83</v>
      </c>
      <c r="C69" s="54" t="s">
        <v>110</v>
      </c>
      <c r="D69" s="55">
        <v>1180000</v>
      </c>
    </row>
    <row r="70" spans="1:4" x14ac:dyDescent="0.2">
      <c r="A70" s="53"/>
      <c r="B70" s="31" t="s">
        <v>83</v>
      </c>
      <c r="C70" s="54" t="s">
        <v>111</v>
      </c>
      <c r="D70" s="55">
        <v>2360000</v>
      </c>
    </row>
    <row r="71" spans="1:4" x14ac:dyDescent="0.2">
      <c r="A71" s="53"/>
      <c r="B71" s="31" t="s">
        <v>83</v>
      </c>
      <c r="C71" s="54" t="s">
        <v>112</v>
      </c>
      <c r="D71" s="55">
        <v>2045000</v>
      </c>
    </row>
    <row r="72" spans="1:4" x14ac:dyDescent="0.2">
      <c r="A72" s="53"/>
      <c r="B72" s="31" t="s">
        <v>83</v>
      </c>
      <c r="C72" s="54" t="s">
        <v>113</v>
      </c>
      <c r="D72" s="55">
        <v>1375000</v>
      </c>
    </row>
    <row r="73" spans="1:4" x14ac:dyDescent="0.2">
      <c r="A73" s="53"/>
      <c r="B73" s="31" t="s">
        <v>114</v>
      </c>
      <c r="C73" s="54" t="s">
        <v>115</v>
      </c>
      <c r="D73" s="55">
        <v>2250000</v>
      </c>
    </row>
    <row r="74" spans="1:4" x14ac:dyDescent="0.2">
      <c r="A74" s="53"/>
      <c r="B74" s="31" t="s">
        <v>114</v>
      </c>
      <c r="C74" s="54" t="s">
        <v>116</v>
      </c>
      <c r="D74" s="55">
        <v>4875000</v>
      </c>
    </row>
    <row r="75" spans="1:4" x14ac:dyDescent="0.2">
      <c r="A75" s="53"/>
      <c r="B75" s="31" t="s">
        <v>114</v>
      </c>
      <c r="C75" s="54" t="s">
        <v>117</v>
      </c>
      <c r="D75" s="55">
        <v>3140000</v>
      </c>
    </row>
    <row r="76" spans="1:4" x14ac:dyDescent="0.2">
      <c r="A76" s="53"/>
      <c r="B76" s="31" t="s">
        <v>114</v>
      </c>
      <c r="C76" s="54" t="s">
        <v>118</v>
      </c>
      <c r="D76" s="55">
        <v>3750000</v>
      </c>
    </row>
    <row r="77" spans="1:4" x14ac:dyDescent="0.2">
      <c r="A77" s="53"/>
      <c r="B77" s="31" t="s">
        <v>114</v>
      </c>
      <c r="C77" s="54" t="s">
        <v>119</v>
      </c>
      <c r="D77" s="55">
        <v>2085000</v>
      </c>
    </row>
    <row r="78" spans="1:4" x14ac:dyDescent="0.2">
      <c r="A78" s="53"/>
      <c r="B78" s="31" t="s">
        <v>114</v>
      </c>
      <c r="C78" s="54" t="s">
        <v>120</v>
      </c>
      <c r="D78" s="55">
        <v>7020000</v>
      </c>
    </row>
    <row r="79" spans="1:4" x14ac:dyDescent="0.2">
      <c r="A79" s="53"/>
      <c r="B79" s="31" t="s">
        <v>114</v>
      </c>
      <c r="C79" s="54" t="s">
        <v>121</v>
      </c>
      <c r="D79" s="55">
        <v>2270000</v>
      </c>
    </row>
    <row r="80" spans="1:4" x14ac:dyDescent="0.2">
      <c r="A80" s="53"/>
      <c r="B80" s="31" t="s">
        <v>114</v>
      </c>
      <c r="C80" s="54" t="s">
        <v>122</v>
      </c>
      <c r="D80" s="55">
        <v>4850000</v>
      </c>
    </row>
    <row r="81" spans="1:4" x14ac:dyDescent="0.2">
      <c r="A81" s="53"/>
      <c r="B81" s="31" t="s">
        <v>114</v>
      </c>
      <c r="C81" s="54" t="s">
        <v>123</v>
      </c>
      <c r="D81" s="55">
        <v>5955000</v>
      </c>
    </row>
    <row r="82" spans="1:4" x14ac:dyDescent="0.2">
      <c r="A82" s="53"/>
      <c r="B82" s="31" t="s">
        <v>114</v>
      </c>
      <c r="C82" s="54" t="s">
        <v>124</v>
      </c>
      <c r="D82" s="55">
        <v>3920000</v>
      </c>
    </row>
    <row r="83" spans="1:4" x14ac:dyDescent="0.2">
      <c r="A83" s="53"/>
      <c r="B83" s="31" t="s">
        <v>114</v>
      </c>
      <c r="C83" s="54" t="s">
        <v>125</v>
      </c>
      <c r="D83" s="55">
        <v>3545000</v>
      </c>
    </row>
    <row r="84" spans="1:4" x14ac:dyDescent="0.2">
      <c r="A84" s="53"/>
      <c r="B84" s="31" t="s">
        <v>114</v>
      </c>
      <c r="C84" s="54" t="s">
        <v>126</v>
      </c>
      <c r="D84" s="55">
        <v>5330000</v>
      </c>
    </row>
    <row r="85" spans="1:4" x14ac:dyDescent="0.2">
      <c r="A85" s="53"/>
      <c r="B85" s="31" t="s">
        <v>114</v>
      </c>
      <c r="C85" s="54" t="s">
        <v>127</v>
      </c>
      <c r="D85" s="55">
        <v>2395000</v>
      </c>
    </row>
    <row r="86" spans="1:4" x14ac:dyDescent="0.2">
      <c r="A86" s="53"/>
      <c r="B86" s="31" t="s">
        <v>114</v>
      </c>
      <c r="C86" s="54" t="s">
        <v>128</v>
      </c>
      <c r="D86" s="55">
        <v>6205000</v>
      </c>
    </row>
    <row r="87" spans="1:4" x14ac:dyDescent="0.2">
      <c r="A87" s="53"/>
      <c r="B87" s="31" t="s">
        <v>114</v>
      </c>
      <c r="C87" s="54" t="s">
        <v>129</v>
      </c>
      <c r="D87" s="55">
        <v>2130000</v>
      </c>
    </row>
    <row r="88" spans="1:4" x14ac:dyDescent="0.2">
      <c r="A88" s="53"/>
      <c r="B88" s="31" t="s">
        <v>114</v>
      </c>
      <c r="C88" s="54" t="s">
        <v>130</v>
      </c>
      <c r="D88" s="55">
        <v>7715000</v>
      </c>
    </row>
    <row r="89" spans="1:4" x14ac:dyDescent="0.2">
      <c r="A89" s="53"/>
      <c r="B89" s="31" t="s">
        <v>114</v>
      </c>
      <c r="C89" s="54" t="s">
        <v>131</v>
      </c>
      <c r="D89" s="55">
        <v>980000</v>
      </c>
    </row>
    <row r="90" spans="1:4" x14ac:dyDescent="0.2">
      <c r="A90" s="53"/>
      <c r="B90" s="31" t="s">
        <v>114</v>
      </c>
      <c r="C90" s="54" t="s">
        <v>132</v>
      </c>
      <c r="D90" s="55">
        <v>7565000</v>
      </c>
    </row>
    <row r="91" spans="1:4" x14ac:dyDescent="0.2">
      <c r="A91" s="53"/>
      <c r="B91" s="31" t="s">
        <v>114</v>
      </c>
      <c r="C91" s="54" t="s">
        <v>133</v>
      </c>
      <c r="D91" s="55">
        <v>485000</v>
      </c>
    </row>
    <row r="92" spans="1:4" x14ac:dyDescent="0.2">
      <c r="A92" s="53"/>
      <c r="B92" s="31" t="s">
        <v>114</v>
      </c>
      <c r="C92" s="54" t="s">
        <v>134</v>
      </c>
      <c r="D92" s="55">
        <v>1460000</v>
      </c>
    </row>
    <row r="93" spans="1:4" x14ac:dyDescent="0.2">
      <c r="A93" s="53"/>
      <c r="B93" s="31" t="s">
        <v>114</v>
      </c>
      <c r="C93" s="54" t="s">
        <v>135</v>
      </c>
      <c r="D93" s="55">
        <v>1045000</v>
      </c>
    </row>
    <row r="94" spans="1:4" x14ac:dyDescent="0.2">
      <c r="A94" s="53"/>
      <c r="B94" s="31" t="s">
        <v>114</v>
      </c>
      <c r="C94" s="54" t="s">
        <v>136</v>
      </c>
      <c r="D94" s="55">
        <v>4010000</v>
      </c>
    </row>
    <row r="95" spans="1:4" x14ac:dyDescent="0.2">
      <c r="A95" s="53"/>
      <c r="B95" s="31" t="s">
        <v>114</v>
      </c>
      <c r="C95" s="54" t="s">
        <v>137</v>
      </c>
      <c r="D95" s="55">
        <v>7390000</v>
      </c>
    </row>
    <row r="96" spans="1:4" x14ac:dyDescent="0.2">
      <c r="A96" s="53"/>
      <c r="B96" s="31" t="s">
        <v>114</v>
      </c>
      <c r="C96" s="54" t="s">
        <v>138</v>
      </c>
      <c r="D96" s="55">
        <v>2450000</v>
      </c>
    </row>
    <row r="97" spans="1:4" x14ac:dyDescent="0.2">
      <c r="A97" s="53"/>
      <c r="B97" s="31" t="s">
        <v>114</v>
      </c>
      <c r="C97" s="54" t="s">
        <v>139</v>
      </c>
      <c r="D97" s="55">
        <v>2410000</v>
      </c>
    </row>
    <row r="98" spans="1:4" x14ac:dyDescent="0.2">
      <c r="A98" s="53"/>
      <c r="B98" s="31" t="s">
        <v>114</v>
      </c>
      <c r="C98" s="54" t="s">
        <v>140</v>
      </c>
      <c r="D98" s="55">
        <v>810000</v>
      </c>
    </row>
    <row r="99" spans="1:4" x14ac:dyDescent="0.2">
      <c r="A99" s="53"/>
      <c r="B99" s="31" t="s">
        <v>114</v>
      </c>
      <c r="C99" s="54" t="s">
        <v>141</v>
      </c>
      <c r="D99" s="55">
        <v>2870000</v>
      </c>
    </row>
    <row r="100" spans="1:4" x14ac:dyDescent="0.2">
      <c r="A100" s="53"/>
      <c r="B100" s="31" t="s">
        <v>114</v>
      </c>
      <c r="C100" s="54" t="s">
        <v>142</v>
      </c>
      <c r="D100" s="55">
        <v>3610000</v>
      </c>
    </row>
    <row r="101" spans="1:4" x14ac:dyDescent="0.2">
      <c r="A101" s="53"/>
      <c r="B101" s="31" t="s">
        <v>114</v>
      </c>
      <c r="C101" s="54" t="s">
        <v>143</v>
      </c>
      <c r="D101" s="55">
        <v>1680000</v>
      </c>
    </row>
    <row r="102" spans="1:4" x14ac:dyDescent="0.2">
      <c r="A102" s="53"/>
      <c r="B102" s="31" t="s">
        <v>114</v>
      </c>
      <c r="C102" s="54" t="s">
        <v>144</v>
      </c>
      <c r="D102" s="55">
        <v>5825000</v>
      </c>
    </row>
    <row r="103" spans="1:4" x14ac:dyDescent="0.2">
      <c r="A103" s="53"/>
      <c r="B103" s="31" t="s">
        <v>114</v>
      </c>
      <c r="C103" s="54" t="s">
        <v>145</v>
      </c>
      <c r="D103" s="55">
        <v>1045000</v>
      </c>
    </row>
    <row r="104" spans="1:4" x14ac:dyDescent="0.2">
      <c r="A104" s="53"/>
      <c r="B104" s="31" t="s">
        <v>114</v>
      </c>
      <c r="C104" s="54" t="s">
        <v>146</v>
      </c>
      <c r="D104" s="55">
        <v>2355000</v>
      </c>
    </row>
    <row r="105" spans="1:4" x14ac:dyDescent="0.2">
      <c r="A105" s="53"/>
      <c r="B105" s="31" t="s">
        <v>114</v>
      </c>
      <c r="C105" s="54" t="s">
        <v>147</v>
      </c>
      <c r="D105" s="55">
        <v>2030000</v>
      </c>
    </row>
    <row r="106" spans="1:4" x14ac:dyDescent="0.2">
      <c r="A106" s="53"/>
      <c r="B106" s="31" t="s">
        <v>114</v>
      </c>
      <c r="C106" s="54" t="s">
        <v>148</v>
      </c>
      <c r="D106" s="55">
        <v>1780000</v>
      </c>
    </row>
    <row r="107" spans="1:4" x14ac:dyDescent="0.2">
      <c r="A107" s="53"/>
      <c r="B107" s="31" t="s">
        <v>114</v>
      </c>
      <c r="C107" s="54" t="s">
        <v>149</v>
      </c>
      <c r="D107" s="55">
        <v>4690000</v>
      </c>
    </row>
    <row r="108" spans="1:4" x14ac:dyDescent="0.2">
      <c r="A108" s="53"/>
      <c r="B108" s="31" t="s">
        <v>114</v>
      </c>
      <c r="C108" s="54" t="s">
        <v>150</v>
      </c>
      <c r="D108" s="55">
        <v>5300000</v>
      </c>
    </row>
    <row r="109" spans="1:4" x14ac:dyDescent="0.2">
      <c r="A109" s="53"/>
      <c r="B109" s="31" t="s">
        <v>114</v>
      </c>
      <c r="C109" s="54" t="s">
        <v>151</v>
      </c>
      <c r="D109" s="55">
        <v>2130000</v>
      </c>
    </row>
    <row r="110" spans="1:4" x14ac:dyDescent="0.2">
      <c r="A110" s="53"/>
      <c r="B110" s="31" t="s">
        <v>114</v>
      </c>
      <c r="C110" s="54" t="s">
        <v>152</v>
      </c>
      <c r="D110" s="55">
        <v>3305000</v>
      </c>
    </row>
    <row r="111" spans="1:4" x14ac:dyDescent="0.2">
      <c r="A111" s="53"/>
      <c r="B111" s="31" t="s">
        <v>114</v>
      </c>
      <c r="C111" s="54" t="s">
        <v>153</v>
      </c>
      <c r="D111" s="55">
        <v>9565000</v>
      </c>
    </row>
    <row r="112" spans="1:4" x14ac:dyDescent="0.2">
      <c r="A112" s="53"/>
      <c r="B112" s="31" t="s">
        <v>114</v>
      </c>
      <c r="C112" s="54" t="s">
        <v>154</v>
      </c>
      <c r="D112" s="55">
        <v>2935000</v>
      </c>
    </row>
    <row r="113" spans="1:4" x14ac:dyDescent="0.2">
      <c r="A113" s="53"/>
      <c r="B113" s="31" t="s">
        <v>114</v>
      </c>
      <c r="C113" s="54" t="s">
        <v>155</v>
      </c>
      <c r="D113" s="55">
        <v>3995000</v>
      </c>
    </row>
    <row r="114" spans="1:4" x14ac:dyDescent="0.2">
      <c r="A114" s="53"/>
      <c r="B114" s="31" t="s">
        <v>114</v>
      </c>
      <c r="C114" s="54" t="s">
        <v>156</v>
      </c>
      <c r="D114" s="55">
        <v>2240000</v>
      </c>
    </row>
    <row r="115" spans="1:4" x14ac:dyDescent="0.2">
      <c r="A115" s="53"/>
      <c r="B115" s="31" t="s">
        <v>114</v>
      </c>
      <c r="C115" s="54" t="s">
        <v>157</v>
      </c>
      <c r="D115" s="55">
        <v>1680000</v>
      </c>
    </row>
    <row r="116" spans="1:4" x14ac:dyDescent="0.2">
      <c r="A116" s="53"/>
      <c r="B116" s="31" t="s">
        <v>114</v>
      </c>
      <c r="C116" s="54" t="s">
        <v>158</v>
      </c>
      <c r="D116" s="55">
        <v>6085000</v>
      </c>
    </row>
    <row r="117" spans="1:4" x14ac:dyDescent="0.2">
      <c r="A117" s="53"/>
      <c r="B117" s="31" t="s">
        <v>114</v>
      </c>
      <c r="C117" s="54" t="s">
        <v>159</v>
      </c>
      <c r="D117" s="55">
        <v>3415000</v>
      </c>
    </row>
    <row r="118" spans="1:4" x14ac:dyDescent="0.2">
      <c r="A118" s="53"/>
      <c r="B118" s="31" t="s">
        <v>114</v>
      </c>
      <c r="C118" s="54" t="s">
        <v>160</v>
      </c>
      <c r="D118" s="55">
        <v>4555000</v>
      </c>
    </row>
    <row r="119" spans="1:4" x14ac:dyDescent="0.2">
      <c r="A119" s="53"/>
      <c r="B119" s="31" t="s">
        <v>114</v>
      </c>
      <c r="C119" s="54" t="s">
        <v>161</v>
      </c>
      <c r="D119" s="55">
        <v>5610000</v>
      </c>
    </row>
    <row r="120" spans="1:4" x14ac:dyDescent="0.2">
      <c r="A120" s="53"/>
      <c r="B120" s="31" t="s">
        <v>114</v>
      </c>
      <c r="C120" s="54" t="s">
        <v>162</v>
      </c>
      <c r="D120" s="55">
        <v>1225000</v>
      </c>
    </row>
    <row r="121" spans="1:4" x14ac:dyDescent="0.2">
      <c r="A121" s="53"/>
      <c r="B121" s="31" t="s">
        <v>114</v>
      </c>
      <c r="C121" s="54" t="s">
        <v>163</v>
      </c>
      <c r="D121" s="55">
        <v>6095000</v>
      </c>
    </row>
    <row r="122" spans="1:4" x14ac:dyDescent="0.2">
      <c r="A122" s="53"/>
      <c r="B122" s="31" t="s">
        <v>114</v>
      </c>
      <c r="C122" s="54" t="s">
        <v>164</v>
      </c>
      <c r="D122" s="55">
        <v>655000</v>
      </c>
    </row>
    <row r="123" spans="1:4" x14ac:dyDescent="0.2">
      <c r="A123" s="53"/>
      <c r="B123" s="31" t="s">
        <v>165</v>
      </c>
      <c r="C123" s="54" t="s">
        <v>166</v>
      </c>
      <c r="D123" s="55">
        <v>665000</v>
      </c>
    </row>
    <row r="124" spans="1:4" x14ac:dyDescent="0.2">
      <c r="A124" s="53"/>
      <c r="B124" s="31" t="s">
        <v>165</v>
      </c>
      <c r="C124" s="54" t="s">
        <v>167</v>
      </c>
      <c r="D124" s="55">
        <v>855000</v>
      </c>
    </row>
    <row r="125" spans="1:4" x14ac:dyDescent="0.2">
      <c r="A125" s="53"/>
      <c r="B125" s="31" t="s">
        <v>165</v>
      </c>
      <c r="C125" s="54" t="s">
        <v>168</v>
      </c>
      <c r="D125" s="55">
        <v>1075000</v>
      </c>
    </row>
    <row r="126" spans="1:4" x14ac:dyDescent="0.2">
      <c r="A126" s="53"/>
      <c r="B126" s="31" t="s">
        <v>165</v>
      </c>
      <c r="C126" s="54" t="s">
        <v>169</v>
      </c>
      <c r="D126" s="55">
        <v>2070000</v>
      </c>
    </row>
    <row r="127" spans="1:4" x14ac:dyDescent="0.2">
      <c r="A127" s="53"/>
      <c r="B127" s="31" t="s">
        <v>165</v>
      </c>
      <c r="C127" s="54" t="s">
        <v>170</v>
      </c>
      <c r="D127" s="55">
        <v>1315000</v>
      </c>
    </row>
    <row r="128" spans="1:4" x14ac:dyDescent="0.2">
      <c r="A128" s="53"/>
      <c r="B128" s="31" t="s">
        <v>165</v>
      </c>
      <c r="C128" s="54" t="s">
        <v>171</v>
      </c>
      <c r="D128" s="55">
        <v>1945000</v>
      </c>
    </row>
    <row r="129" spans="1:4" x14ac:dyDescent="0.2">
      <c r="A129" s="53"/>
      <c r="B129" s="31" t="s">
        <v>165</v>
      </c>
      <c r="C129" s="54" t="s">
        <v>172</v>
      </c>
      <c r="D129" s="55">
        <v>2105000</v>
      </c>
    </row>
    <row r="130" spans="1:4" x14ac:dyDescent="0.2">
      <c r="A130" s="53"/>
      <c r="B130" s="31" t="s">
        <v>165</v>
      </c>
      <c r="C130" s="54" t="s">
        <v>173</v>
      </c>
      <c r="D130" s="55">
        <v>2765000</v>
      </c>
    </row>
    <row r="131" spans="1:4" x14ac:dyDescent="0.2">
      <c r="A131" s="53"/>
      <c r="B131" s="31" t="s">
        <v>165</v>
      </c>
      <c r="C131" s="54" t="s">
        <v>174</v>
      </c>
      <c r="D131" s="55">
        <v>740000</v>
      </c>
    </row>
    <row r="132" spans="1:4" x14ac:dyDescent="0.2">
      <c r="A132" s="53"/>
      <c r="B132" s="31" t="s">
        <v>165</v>
      </c>
      <c r="C132" s="54" t="s">
        <v>175</v>
      </c>
      <c r="D132" s="55">
        <v>1605000</v>
      </c>
    </row>
    <row r="133" spans="1:4" x14ac:dyDescent="0.2">
      <c r="A133" s="53"/>
      <c r="B133" s="31" t="s">
        <v>165</v>
      </c>
      <c r="C133" s="54" t="s">
        <v>176</v>
      </c>
      <c r="D133" s="55">
        <v>2720000</v>
      </c>
    </row>
    <row r="134" spans="1:4" x14ac:dyDescent="0.2">
      <c r="A134" s="53"/>
      <c r="B134" s="31" t="s">
        <v>165</v>
      </c>
      <c r="C134" s="54" t="s">
        <v>177</v>
      </c>
      <c r="D134" s="55">
        <v>1155000</v>
      </c>
    </row>
    <row r="135" spans="1:4" x14ac:dyDescent="0.2">
      <c r="A135" s="53"/>
      <c r="B135" s="31" t="s">
        <v>165</v>
      </c>
      <c r="C135" s="54" t="s">
        <v>178</v>
      </c>
      <c r="D135" s="55">
        <v>590000</v>
      </c>
    </row>
    <row r="136" spans="1:4" x14ac:dyDescent="0.2">
      <c r="A136" s="53"/>
      <c r="B136" s="31" t="s">
        <v>165</v>
      </c>
      <c r="C136" s="54" t="s">
        <v>179</v>
      </c>
      <c r="D136" s="55">
        <v>1610000</v>
      </c>
    </row>
    <row r="137" spans="1:4" x14ac:dyDescent="0.2">
      <c r="A137" s="53"/>
      <c r="B137" s="31" t="s">
        <v>165</v>
      </c>
      <c r="C137" s="54" t="s">
        <v>180</v>
      </c>
      <c r="D137" s="55">
        <v>1200000</v>
      </c>
    </row>
    <row r="138" spans="1:4" x14ac:dyDescent="0.2">
      <c r="A138" s="53"/>
      <c r="B138" s="31" t="s">
        <v>165</v>
      </c>
      <c r="C138" s="54" t="s">
        <v>181</v>
      </c>
      <c r="D138" s="55">
        <v>1540000</v>
      </c>
    </row>
    <row r="139" spans="1:4" x14ac:dyDescent="0.2">
      <c r="A139" s="53"/>
      <c r="B139" s="31" t="s">
        <v>165</v>
      </c>
      <c r="C139" s="54" t="s">
        <v>182</v>
      </c>
      <c r="D139" s="55">
        <v>1540000</v>
      </c>
    </row>
    <row r="140" spans="1:4" x14ac:dyDescent="0.2">
      <c r="A140" s="53"/>
      <c r="B140" s="31" t="s">
        <v>165</v>
      </c>
      <c r="C140" s="54" t="s">
        <v>183</v>
      </c>
      <c r="D140" s="55">
        <v>875000</v>
      </c>
    </row>
    <row r="141" spans="1:4" x14ac:dyDescent="0.2">
      <c r="A141" s="53"/>
      <c r="B141" s="31" t="s">
        <v>165</v>
      </c>
      <c r="C141" s="54" t="s">
        <v>184</v>
      </c>
      <c r="D141" s="55">
        <v>1430000</v>
      </c>
    </row>
    <row r="142" spans="1:4" x14ac:dyDescent="0.2">
      <c r="A142" s="53"/>
      <c r="B142" s="31" t="s">
        <v>165</v>
      </c>
      <c r="C142" s="54" t="s">
        <v>185</v>
      </c>
      <c r="D142" s="55">
        <v>1400000</v>
      </c>
    </row>
    <row r="143" spans="1:4" x14ac:dyDescent="0.2">
      <c r="A143" s="53"/>
      <c r="B143" s="31" t="s">
        <v>165</v>
      </c>
      <c r="C143" s="54" t="s">
        <v>186</v>
      </c>
      <c r="D143" s="55">
        <v>3000000</v>
      </c>
    </row>
    <row r="144" spans="1:4" x14ac:dyDescent="0.2">
      <c r="A144" s="53"/>
      <c r="B144" s="31" t="s">
        <v>28</v>
      </c>
      <c r="C144" s="54" t="s">
        <v>187</v>
      </c>
      <c r="D144" s="55">
        <v>620000</v>
      </c>
    </row>
    <row r="145" spans="1:4" x14ac:dyDescent="0.2">
      <c r="A145" s="53"/>
      <c r="B145" s="31" t="s">
        <v>28</v>
      </c>
      <c r="C145" s="54" t="s">
        <v>188</v>
      </c>
      <c r="D145" s="55">
        <v>940000</v>
      </c>
    </row>
    <row r="146" spans="1:4" x14ac:dyDescent="0.2">
      <c r="A146" s="53"/>
      <c r="B146" s="31" t="s">
        <v>28</v>
      </c>
      <c r="C146" s="54" t="s">
        <v>189</v>
      </c>
      <c r="D146" s="55">
        <v>810000</v>
      </c>
    </row>
    <row r="147" spans="1:4" x14ac:dyDescent="0.2">
      <c r="A147" s="53"/>
      <c r="B147" s="31" t="s">
        <v>28</v>
      </c>
      <c r="C147" s="54" t="s">
        <v>190</v>
      </c>
      <c r="D147" s="55">
        <v>900000</v>
      </c>
    </row>
    <row r="148" spans="1:4" x14ac:dyDescent="0.2">
      <c r="A148" s="53"/>
      <c r="B148" s="31" t="s">
        <v>28</v>
      </c>
      <c r="C148" s="54" t="s">
        <v>191</v>
      </c>
      <c r="D148" s="55">
        <v>940000</v>
      </c>
    </row>
    <row r="149" spans="1:4" x14ac:dyDescent="0.2">
      <c r="A149" s="53"/>
      <c r="B149" s="31" t="s">
        <v>28</v>
      </c>
      <c r="C149" s="54" t="s">
        <v>192</v>
      </c>
      <c r="D149" s="55">
        <v>1365000</v>
      </c>
    </row>
    <row r="150" spans="1:4" x14ac:dyDescent="0.2">
      <c r="A150" s="53"/>
      <c r="B150" s="31" t="s">
        <v>28</v>
      </c>
      <c r="C150" s="54" t="s">
        <v>193</v>
      </c>
      <c r="D150" s="55">
        <v>1620000</v>
      </c>
    </row>
    <row r="151" spans="1:4" x14ac:dyDescent="0.2">
      <c r="A151" s="53"/>
      <c r="B151" s="31" t="s">
        <v>28</v>
      </c>
      <c r="C151" s="54" t="s">
        <v>194</v>
      </c>
      <c r="D151" s="55">
        <v>1360000</v>
      </c>
    </row>
    <row r="152" spans="1:4" x14ac:dyDescent="0.2">
      <c r="A152" s="53"/>
      <c r="B152" s="31" t="s">
        <v>28</v>
      </c>
      <c r="C152" s="54" t="s">
        <v>195</v>
      </c>
      <c r="D152" s="55">
        <v>370000</v>
      </c>
    </row>
    <row r="153" spans="1:4" x14ac:dyDescent="0.2">
      <c r="A153" s="53"/>
      <c r="B153" s="31" t="s">
        <v>28</v>
      </c>
      <c r="C153" s="54" t="s">
        <v>196</v>
      </c>
      <c r="D153" s="55">
        <v>950000</v>
      </c>
    </row>
    <row r="154" spans="1:4" x14ac:dyDescent="0.2">
      <c r="A154" s="53"/>
      <c r="B154" s="31" t="s">
        <v>28</v>
      </c>
      <c r="C154" s="54" t="s">
        <v>197</v>
      </c>
      <c r="D154" s="55">
        <v>1040000</v>
      </c>
    </row>
    <row r="155" spans="1:4" x14ac:dyDescent="0.2">
      <c r="A155" s="53"/>
      <c r="B155" s="31" t="s">
        <v>28</v>
      </c>
      <c r="C155" s="54" t="s">
        <v>198</v>
      </c>
      <c r="D155" s="55">
        <v>1530000</v>
      </c>
    </row>
    <row r="156" spans="1:4" x14ac:dyDescent="0.2">
      <c r="A156" s="53"/>
      <c r="B156" s="31" t="s">
        <v>199</v>
      </c>
      <c r="C156" s="54" t="s">
        <v>200</v>
      </c>
      <c r="D156" s="55">
        <v>785000</v>
      </c>
    </row>
    <row r="157" spans="1:4" x14ac:dyDescent="0.2">
      <c r="A157" s="53"/>
      <c r="B157" s="31" t="s">
        <v>199</v>
      </c>
      <c r="C157" s="54" t="s">
        <v>201</v>
      </c>
      <c r="D157" s="55">
        <v>1160000</v>
      </c>
    </row>
    <row r="158" spans="1:4" x14ac:dyDescent="0.2">
      <c r="A158" s="53"/>
      <c r="B158" s="31" t="s">
        <v>199</v>
      </c>
      <c r="C158" s="54" t="s">
        <v>202</v>
      </c>
      <c r="D158" s="55">
        <v>610000</v>
      </c>
    </row>
    <row r="159" spans="1:4" x14ac:dyDescent="0.2">
      <c r="A159" s="53"/>
      <c r="B159" s="31" t="s">
        <v>199</v>
      </c>
      <c r="C159" s="54" t="s">
        <v>203</v>
      </c>
      <c r="D159" s="55">
        <v>1430000</v>
      </c>
    </row>
    <row r="160" spans="1:4" x14ac:dyDescent="0.2">
      <c r="A160" s="53"/>
      <c r="B160" s="31" t="s">
        <v>199</v>
      </c>
      <c r="C160" s="54" t="s">
        <v>204</v>
      </c>
      <c r="D160" s="55">
        <v>1790000</v>
      </c>
    </row>
    <row r="161" spans="1:4" x14ac:dyDescent="0.2">
      <c r="A161" s="53"/>
      <c r="B161" s="31" t="s">
        <v>199</v>
      </c>
      <c r="C161" s="54" t="s">
        <v>205</v>
      </c>
      <c r="D161" s="55">
        <v>650000</v>
      </c>
    </row>
    <row r="162" spans="1:4" x14ac:dyDescent="0.2">
      <c r="A162" s="53"/>
      <c r="B162" s="31" t="s">
        <v>199</v>
      </c>
      <c r="C162" s="54" t="s">
        <v>206</v>
      </c>
      <c r="D162" s="55">
        <v>1440000</v>
      </c>
    </row>
    <row r="163" spans="1:4" x14ac:dyDescent="0.2">
      <c r="A163" s="53"/>
      <c r="B163" s="31" t="s">
        <v>199</v>
      </c>
      <c r="C163" s="54" t="s">
        <v>207</v>
      </c>
      <c r="D163" s="55">
        <v>520000</v>
      </c>
    </row>
    <row r="164" spans="1:4" x14ac:dyDescent="0.2">
      <c r="A164" s="53"/>
      <c r="B164" s="31" t="s">
        <v>199</v>
      </c>
      <c r="C164" s="54" t="s">
        <v>208</v>
      </c>
      <c r="D164" s="55">
        <v>2150000</v>
      </c>
    </row>
    <row r="165" spans="1:4" x14ac:dyDescent="0.2">
      <c r="A165" s="53"/>
      <c r="B165" s="31" t="s">
        <v>199</v>
      </c>
      <c r="C165" s="54" t="s">
        <v>209</v>
      </c>
      <c r="D165" s="55">
        <v>2820000</v>
      </c>
    </row>
    <row r="166" spans="1:4" x14ac:dyDescent="0.2">
      <c r="A166" s="53"/>
      <c r="B166" s="31" t="s">
        <v>199</v>
      </c>
      <c r="C166" s="54" t="s">
        <v>210</v>
      </c>
      <c r="D166" s="55">
        <v>1580000</v>
      </c>
    </row>
    <row r="167" spans="1:4" x14ac:dyDescent="0.2">
      <c r="A167" s="53"/>
      <c r="B167" s="31" t="s">
        <v>199</v>
      </c>
      <c r="C167" s="54" t="s">
        <v>211</v>
      </c>
      <c r="D167" s="55">
        <v>435000</v>
      </c>
    </row>
    <row r="168" spans="1:4" x14ac:dyDescent="0.2">
      <c r="A168" s="53"/>
      <c r="B168" s="31" t="s">
        <v>199</v>
      </c>
      <c r="C168" s="54" t="s">
        <v>212</v>
      </c>
      <c r="D168" s="55">
        <v>1720000</v>
      </c>
    </row>
    <row r="169" spans="1:4" x14ac:dyDescent="0.2">
      <c r="A169" s="53"/>
      <c r="B169" s="31" t="s">
        <v>199</v>
      </c>
      <c r="C169" s="54" t="s">
        <v>213</v>
      </c>
      <c r="D169" s="55">
        <v>2505000</v>
      </c>
    </row>
    <row r="170" spans="1:4" x14ac:dyDescent="0.2">
      <c r="A170" s="53"/>
      <c r="B170" s="31" t="s">
        <v>199</v>
      </c>
      <c r="C170" s="54" t="s">
        <v>214</v>
      </c>
      <c r="D170" s="55">
        <v>2005000</v>
      </c>
    </row>
    <row r="171" spans="1:4" x14ac:dyDescent="0.2">
      <c r="A171" s="53"/>
      <c r="B171" s="31" t="s">
        <v>199</v>
      </c>
      <c r="C171" s="54" t="s">
        <v>215</v>
      </c>
      <c r="D171" s="55">
        <v>1805000</v>
      </c>
    </row>
    <row r="172" spans="1:4" x14ac:dyDescent="0.2">
      <c r="A172" s="53"/>
      <c r="B172" s="31" t="s">
        <v>199</v>
      </c>
      <c r="C172" s="54" t="s">
        <v>216</v>
      </c>
      <c r="D172" s="55">
        <v>650000</v>
      </c>
    </row>
    <row r="173" spans="1:4" x14ac:dyDescent="0.2">
      <c r="A173" s="53"/>
      <c r="B173" s="31" t="s">
        <v>199</v>
      </c>
      <c r="C173" s="54" t="s">
        <v>217</v>
      </c>
      <c r="D173" s="55">
        <v>2150000</v>
      </c>
    </row>
    <row r="174" spans="1:4" x14ac:dyDescent="0.2">
      <c r="A174" s="53"/>
      <c r="B174" s="31" t="s">
        <v>199</v>
      </c>
      <c r="C174" s="54" t="s">
        <v>218</v>
      </c>
      <c r="D174" s="55">
        <v>870000</v>
      </c>
    </row>
    <row r="175" spans="1:4" x14ac:dyDescent="0.2">
      <c r="A175" s="53"/>
      <c r="B175" s="31" t="s">
        <v>199</v>
      </c>
      <c r="C175" s="54" t="s">
        <v>219</v>
      </c>
      <c r="D175" s="55">
        <v>1890000</v>
      </c>
    </row>
    <row r="176" spans="1:4" x14ac:dyDescent="0.2">
      <c r="A176" s="53"/>
      <c r="B176" s="31" t="s">
        <v>199</v>
      </c>
      <c r="C176" s="54" t="s">
        <v>220</v>
      </c>
      <c r="D176" s="55">
        <v>1110000</v>
      </c>
    </row>
    <row r="177" spans="1:4" x14ac:dyDescent="0.2">
      <c r="A177" s="53"/>
      <c r="B177" s="31" t="s">
        <v>199</v>
      </c>
      <c r="C177" s="54" t="s">
        <v>221</v>
      </c>
      <c r="D177" s="55">
        <v>605000</v>
      </c>
    </row>
    <row r="178" spans="1:4" x14ac:dyDescent="0.2">
      <c r="A178" s="53"/>
      <c r="B178" s="31" t="s">
        <v>199</v>
      </c>
      <c r="C178" s="54" t="s">
        <v>222</v>
      </c>
      <c r="D178" s="55">
        <v>1715000</v>
      </c>
    </row>
    <row r="179" spans="1:4" x14ac:dyDescent="0.2">
      <c r="A179" s="53"/>
      <c r="B179" s="31" t="s">
        <v>199</v>
      </c>
      <c r="C179" s="54" t="s">
        <v>223</v>
      </c>
      <c r="D179" s="55">
        <v>1635000</v>
      </c>
    </row>
    <row r="180" spans="1:4" x14ac:dyDescent="0.2">
      <c r="A180" s="53"/>
      <c r="B180" s="31" t="s">
        <v>199</v>
      </c>
      <c r="C180" s="54" t="s">
        <v>224</v>
      </c>
      <c r="D180" s="55">
        <v>1140000</v>
      </c>
    </row>
    <row r="181" spans="1:4" x14ac:dyDescent="0.2">
      <c r="A181" s="53"/>
      <c r="B181" s="31" t="s">
        <v>199</v>
      </c>
      <c r="C181" s="54" t="s">
        <v>225</v>
      </c>
      <c r="D181" s="55">
        <v>1495000</v>
      </c>
    </row>
    <row r="182" spans="1:4" x14ac:dyDescent="0.2">
      <c r="A182" s="53"/>
      <c r="B182" s="31" t="s">
        <v>199</v>
      </c>
      <c r="C182" s="54" t="s">
        <v>226</v>
      </c>
      <c r="D182" s="55">
        <v>1345000</v>
      </c>
    </row>
    <row r="183" spans="1:4" x14ac:dyDescent="0.2">
      <c r="A183" s="53"/>
      <c r="B183" s="31" t="s">
        <v>199</v>
      </c>
      <c r="C183" s="54" t="s">
        <v>227</v>
      </c>
      <c r="D183" s="55">
        <v>1260000</v>
      </c>
    </row>
    <row r="184" spans="1:4" x14ac:dyDescent="0.2">
      <c r="A184" s="53"/>
      <c r="B184" s="31" t="s">
        <v>199</v>
      </c>
      <c r="C184" s="54" t="s">
        <v>228</v>
      </c>
      <c r="D184" s="55">
        <v>2365000</v>
      </c>
    </row>
    <row r="185" spans="1:4" x14ac:dyDescent="0.2">
      <c r="A185" s="53"/>
      <c r="B185" s="31" t="s">
        <v>199</v>
      </c>
      <c r="C185" s="54" t="s">
        <v>229</v>
      </c>
      <c r="D185" s="55">
        <v>1090000</v>
      </c>
    </row>
    <row r="186" spans="1:4" x14ac:dyDescent="0.2">
      <c r="A186" s="53"/>
      <c r="B186" s="31" t="s">
        <v>199</v>
      </c>
      <c r="C186" s="54" t="s">
        <v>230</v>
      </c>
      <c r="D186" s="55">
        <v>1265000</v>
      </c>
    </row>
    <row r="187" spans="1:4" x14ac:dyDescent="0.2">
      <c r="A187" s="53"/>
      <c r="B187" s="31" t="s">
        <v>199</v>
      </c>
      <c r="C187" s="54" t="s">
        <v>231</v>
      </c>
      <c r="D187" s="55">
        <v>2655000</v>
      </c>
    </row>
    <row r="188" spans="1:4" x14ac:dyDescent="0.2">
      <c r="A188" s="53"/>
      <c r="B188" s="31" t="s">
        <v>199</v>
      </c>
      <c r="C188" s="54" t="s">
        <v>232</v>
      </c>
      <c r="D188" s="55">
        <v>1870000</v>
      </c>
    </row>
    <row r="189" spans="1:4" x14ac:dyDescent="0.2">
      <c r="A189" s="53"/>
      <c r="B189" s="31" t="s">
        <v>199</v>
      </c>
      <c r="C189" s="54" t="s">
        <v>233</v>
      </c>
      <c r="D189" s="55">
        <v>2095000</v>
      </c>
    </row>
    <row r="190" spans="1:4" x14ac:dyDescent="0.2">
      <c r="A190" s="53"/>
      <c r="B190" s="31" t="s">
        <v>199</v>
      </c>
      <c r="C190" s="54" t="s">
        <v>234</v>
      </c>
      <c r="D190" s="55">
        <v>1425000</v>
      </c>
    </row>
    <row r="191" spans="1:4" x14ac:dyDescent="0.2">
      <c r="A191" s="53"/>
      <c r="B191" s="31" t="s">
        <v>199</v>
      </c>
      <c r="C191" s="54" t="s">
        <v>235</v>
      </c>
      <c r="D191" s="55">
        <v>1360000</v>
      </c>
    </row>
    <row r="192" spans="1:4" x14ac:dyDescent="0.2">
      <c r="A192" s="53"/>
      <c r="B192" s="31" t="s">
        <v>199</v>
      </c>
      <c r="C192" s="54" t="s">
        <v>236</v>
      </c>
      <c r="D192" s="55">
        <v>1400000</v>
      </c>
    </row>
    <row r="193" spans="1:4" x14ac:dyDescent="0.2">
      <c r="A193" s="53"/>
      <c r="B193" s="31" t="s">
        <v>199</v>
      </c>
      <c r="C193" s="54" t="s">
        <v>237</v>
      </c>
      <c r="D193" s="55">
        <v>1050000</v>
      </c>
    </row>
    <row r="194" spans="1:4" x14ac:dyDescent="0.2">
      <c r="A194" s="53"/>
      <c r="B194" s="31" t="s">
        <v>199</v>
      </c>
      <c r="C194" s="54" t="s">
        <v>238</v>
      </c>
      <c r="D194" s="55">
        <v>1940000</v>
      </c>
    </row>
    <row r="195" spans="1:4" x14ac:dyDescent="0.2">
      <c r="A195" s="53"/>
      <c r="B195" s="31" t="s">
        <v>32</v>
      </c>
      <c r="C195" s="54" t="s">
        <v>239</v>
      </c>
      <c r="D195" s="55">
        <v>5405000</v>
      </c>
    </row>
    <row r="196" spans="1:4" x14ac:dyDescent="0.2">
      <c r="A196" s="53"/>
      <c r="B196" s="31" t="s">
        <v>32</v>
      </c>
      <c r="C196" s="54" t="s">
        <v>240</v>
      </c>
      <c r="D196" s="55">
        <v>3550000</v>
      </c>
    </row>
    <row r="197" spans="1:4" x14ac:dyDescent="0.2">
      <c r="A197" s="53"/>
      <c r="B197" s="31" t="s">
        <v>32</v>
      </c>
      <c r="C197" s="54" t="s">
        <v>241</v>
      </c>
      <c r="D197" s="55">
        <v>2600000</v>
      </c>
    </row>
    <row r="198" spans="1:4" x14ac:dyDescent="0.2">
      <c r="A198" s="53"/>
      <c r="B198" s="31" t="s">
        <v>32</v>
      </c>
      <c r="C198" s="54" t="s">
        <v>242</v>
      </c>
      <c r="D198" s="55">
        <v>4205000</v>
      </c>
    </row>
    <row r="199" spans="1:4" x14ac:dyDescent="0.2">
      <c r="A199" s="53"/>
      <c r="B199" s="31" t="s">
        <v>32</v>
      </c>
      <c r="C199" s="54" t="s">
        <v>243</v>
      </c>
      <c r="D199" s="55">
        <v>3610000</v>
      </c>
    </row>
    <row r="200" spans="1:4" x14ac:dyDescent="0.2">
      <c r="A200" s="53"/>
      <c r="B200" s="31" t="s">
        <v>32</v>
      </c>
      <c r="C200" s="54" t="s">
        <v>244</v>
      </c>
      <c r="D200" s="55">
        <v>5465000</v>
      </c>
    </row>
    <row r="201" spans="1:4" x14ac:dyDescent="0.2">
      <c r="A201" s="53"/>
      <c r="B201" s="31" t="s">
        <v>32</v>
      </c>
      <c r="C201" s="54" t="s">
        <v>245</v>
      </c>
      <c r="D201" s="55">
        <v>7165000</v>
      </c>
    </row>
    <row r="202" spans="1:4" x14ac:dyDescent="0.2">
      <c r="A202" s="53"/>
      <c r="B202" s="31" t="s">
        <v>32</v>
      </c>
      <c r="C202" s="54" t="s">
        <v>246</v>
      </c>
      <c r="D202" s="55">
        <v>6010000</v>
      </c>
    </row>
    <row r="203" spans="1:4" x14ac:dyDescent="0.2">
      <c r="A203" s="53"/>
      <c r="B203" s="31" t="s">
        <v>32</v>
      </c>
      <c r="C203" s="54" t="s">
        <v>247</v>
      </c>
      <c r="D203" s="55">
        <v>4045000</v>
      </c>
    </row>
    <row r="204" spans="1:4" x14ac:dyDescent="0.2">
      <c r="A204" s="53"/>
      <c r="B204" s="31" t="s">
        <v>32</v>
      </c>
      <c r="C204" s="54" t="s">
        <v>248</v>
      </c>
      <c r="D204" s="55">
        <v>4955000</v>
      </c>
    </row>
    <row r="205" spans="1:4" x14ac:dyDescent="0.2">
      <c r="A205" s="53"/>
      <c r="B205" s="31" t="s">
        <v>32</v>
      </c>
      <c r="C205" s="54" t="s">
        <v>249</v>
      </c>
      <c r="D205" s="55">
        <v>8310000</v>
      </c>
    </row>
    <row r="206" spans="1:4" x14ac:dyDescent="0.2">
      <c r="A206" s="53"/>
      <c r="B206" s="31" t="s">
        <v>32</v>
      </c>
      <c r="C206" s="54" t="s">
        <v>250</v>
      </c>
      <c r="D206" s="55">
        <v>4810000</v>
      </c>
    </row>
    <row r="207" spans="1:4" x14ac:dyDescent="0.2">
      <c r="A207" s="53"/>
      <c r="B207" s="31" t="s">
        <v>32</v>
      </c>
      <c r="C207" s="54" t="s">
        <v>251</v>
      </c>
      <c r="D207" s="55">
        <v>4475000</v>
      </c>
    </row>
    <row r="208" spans="1:4" x14ac:dyDescent="0.2">
      <c r="A208" s="53"/>
      <c r="B208" s="31" t="s">
        <v>32</v>
      </c>
      <c r="C208" s="54" t="s">
        <v>252</v>
      </c>
      <c r="D208" s="55">
        <v>2420000</v>
      </c>
    </row>
    <row r="209" spans="1:4" x14ac:dyDescent="0.2">
      <c r="A209" s="53"/>
      <c r="B209" s="31" t="s">
        <v>32</v>
      </c>
      <c r="C209" s="54" t="s">
        <v>253</v>
      </c>
      <c r="D209" s="55">
        <v>6080000</v>
      </c>
    </row>
    <row r="210" spans="1:4" x14ac:dyDescent="0.2">
      <c r="A210" s="53"/>
      <c r="B210" s="31" t="s">
        <v>32</v>
      </c>
      <c r="C210" s="54" t="s">
        <v>254</v>
      </c>
      <c r="D210" s="55">
        <v>3525000</v>
      </c>
    </row>
    <row r="211" spans="1:4" x14ac:dyDescent="0.2">
      <c r="A211" s="53"/>
      <c r="B211" s="31" t="s">
        <v>32</v>
      </c>
      <c r="C211" s="54" t="s">
        <v>255</v>
      </c>
      <c r="D211" s="55">
        <v>3775000</v>
      </c>
    </row>
    <row r="212" spans="1:4" x14ac:dyDescent="0.2">
      <c r="A212" s="53"/>
      <c r="B212" s="31" t="s">
        <v>32</v>
      </c>
      <c r="C212" s="54" t="s">
        <v>256</v>
      </c>
      <c r="D212" s="55">
        <v>9845000</v>
      </c>
    </row>
    <row r="213" spans="1:4" x14ac:dyDescent="0.2">
      <c r="A213" s="53"/>
      <c r="B213" s="31" t="s">
        <v>32</v>
      </c>
      <c r="C213" s="54" t="s">
        <v>257</v>
      </c>
      <c r="D213" s="55">
        <v>7505000</v>
      </c>
    </row>
    <row r="214" spans="1:4" x14ac:dyDescent="0.2">
      <c r="A214" s="53"/>
      <c r="B214" s="31" t="s">
        <v>32</v>
      </c>
      <c r="C214" s="54" t="s">
        <v>258</v>
      </c>
      <c r="D214" s="55">
        <v>3870000</v>
      </c>
    </row>
    <row r="215" spans="1:4" x14ac:dyDescent="0.2">
      <c r="A215" s="53"/>
      <c r="B215" s="31" t="s">
        <v>32</v>
      </c>
      <c r="C215" s="54" t="s">
        <v>259</v>
      </c>
      <c r="D215" s="55">
        <v>1790000</v>
      </c>
    </row>
    <row r="216" spans="1:4" x14ac:dyDescent="0.2">
      <c r="A216" s="53"/>
      <c r="B216" s="31" t="s">
        <v>32</v>
      </c>
      <c r="C216" s="54" t="s">
        <v>260</v>
      </c>
      <c r="D216" s="55">
        <v>3365000</v>
      </c>
    </row>
    <row r="217" spans="1:4" x14ac:dyDescent="0.2">
      <c r="A217" s="53"/>
      <c r="B217" s="31" t="s">
        <v>32</v>
      </c>
      <c r="C217" s="54" t="s">
        <v>261</v>
      </c>
      <c r="D217" s="55">
        <v>7495000</v>
      </c>
    </row>
    <row r="218" spans="1:4" x14ac:dyDescent="0.2">
      <c r="A218" s="53"/>
      <c r="B218" s="31" t="s">
        <v>32</v>
      </c>
      <c r="C218" s="54" t="s">
        <v>262</v>
      </c>
      <c r="D218" s="55">
        <v>5665000</v>
      </c>
    </row>
    <row r="219" spans="1:4" x14ac:dyDescent="0.2">
      <c r="A219" s="53"/>
      <c r="B219" s="31" t="s">
        <v>32</v>
      </c>
      <c r="C219" s="54" t="s">
        <v>263</v>
      </c>
      <c r="D219" s="55">
        <v>2385000</v>
      </c>
    </row>
    <row r="220" spans="1:4" x14ac:dyDescent="0.2">
      <c r="A220" s="53"/>
      <c r="B220" s="31" t="s">
        <v>32</v>
      </c>
      <c r="C220" s="54" t="s">
        <v>264</v>
      </c>
      <c r="D220" s="55">
        <v>3695000</v>
      </c>
    </row>
    <row r="221" spans="1:4" x14ac:dyDescent="0.2">
      <c r="A221" s="53"/>
      <c r="B221" s="31" t="s">
        <v>32</v>
      </c>
      <c r="C221" s="54" t="s">
        <v>265</v>
      </c>
      <c r="D221" s="55">
        <v>5320000</v>
      </c>
    </row>
    <row r="222" spans="1:4" x14ac:dyDescent="0.2">
      <c r="A222" s="53"/>
      <c r="B222" s="31" t="s">
        <v>32</v>
      </c>
      <c r="C222" s="54" t="s">
        <v>266</v>
      </c>
      <c r="D222" s="55">
        <v>1705000</v>
      </c>
    </row>
    <row r="223" spans="1:4" x14ac:dyDescent="0.2">
      <c r="A223" s="53"/>
      <c r="B223" s="31" t="s">
        <v>32</v>
      </c>
      <c r="C223" s="54" t="s">
        <v>267</v>
      </c>
      <c r="D223" s="55">
        <v>4345000</v>
      </c>
    </row>
    <row r="224" spans="1:4" x14ac:dyDescent="0.2">
      <c r="A224" s="53"/>
      <c r="B224" s="31" t="s">
        <v>32</v>
      </c>
      <c r="C224" s="54" t="s">
        <v>268</v>
      </c>
      <c r="D224" s="55">
        <v>3230000</v>
      </c>
    </row>
    <row r="225" spans="1:4" x14ac:dyDescent="0.2">
      <c r="A225" s="53"/>
      <c r="B225" s="31" t="s">
        <v>32</v>
      </c>
      <c r="C225" s="54" t="s">
        <v>269</v>
      </c>
      <c r="D225" s="55">
        <v>3470000</v>
      </c>
    </row>
    <row r="226" spans="1:4" x14ac:dyDescent="0.2">
      <c r="A226" s="53"/>
      <c r="B226" s="31" t="s">
        <v>32</v>
      </c>
      <c r="C226" s="54" t="s">
        <v>270</v>
      </c>
      <c r="D226" s="55">
        <v>5135000</v>
      </c>
    </row>
    <row r="227" spans="1:4" x14ac:dyDescent="0.2">
      <c r="A227" s="53"/>
      <c r="B227" s="31" t="s">
        <v>32</v>
      </c>
      <c r="C227" s="54" t="s">
        <v>271</v>
      </c>
      <c r="D227" s="55">
        <v>3265000</v>
      </c>
    </row>
    <row r="228" spans="1:4" x14ac:dyDescent="0.2">
      <c r="A228" s="53"/>
      <c r="B228" s="31" t="s">
        <v>32</v>
      </c>
      <c r="C228" s="54" t="s">
        <v>272</v>
      </c>
      <c r="D228" s="55">
        <v>6970000</v>
      </c>
    </row>
    <row r="229" spans="1:4" x14ac:dyDescent="0.2">
      <c r="A229" s="53"/>
      <c r="B229" s="31" t="s">
        <v>32</v>
      </c>
      <c r="C229" s="54" t="s">
        <v>273</v>
      </c>
      <c r="D229" s="55">
        <v>6895000</v>
      </c>
    </row>
    <row r="230" spans="1:4" x14ac:dyDescent="0.2">
      <c r="A230" s="53"/>
      <c r="B230" s="31" t="s">
        <v>32</v>
      </c>
      <c r="C230" s="54" t="s">
        <v>274</v>
      </c>
      <c r="D230" s="55">
        <v>6205000</v>
      </c>
    </row>
    <row r="231" spans="1:4" x14ac:dyDescent="0.2">
      <c r="A231" s="53"/>
      <c r="B231" s="31" t="s">
        <v>32</v>
      </c>
      <c r="C231" s="54" t="s">
        <v>275</v>
      </c>
      <c r="D231" s="55">
        <v>2830000</v>
      </c>
    </row>
    <row r="232" spans="1:4" x14ac:dyDescent="0.2">
      <c r="A232" s="53"/>
      <c r="B232" s="31" t="s">
        <v>32</v>
      </c>
      <c r="C232" s="54" t="s">
        <v>276</v>
      </c>
      <c r="D232" s="55">
        <v>4900000</v>
      </c>
    </row>
    <row r="233" spans="1:4" x14ac:dyDescent="0.2">
      <c r="A233" s="53"/>
      <c r="B233" s="31" t="s">
        <v>32</v>
      </c>
      <c r="C233" s="54" t="s">
        <v>277</v>
      </c>
      <c r="D233" s="55">
        <v>6745000</v>
      </c>
    </row>
    <row r="234" spans="1:4" x14ac:dyDescent="0.2">
      <c r="A234" s="53"/>
      <c r="B234" s="31" t="s">
        <v>32</v>
      </c>
      <c r="C234" s="54" t="s">
        <v>278</v>
      </c>
      <c r="D234" s="55">
        <v>3040000</v>
      </c>
    </row>
    <row r="235" spans="1:4" x14ac:dyDescent="0.2">
      <c r="A235" s="53"/>
      <c r="B235" s="31" t="s">
        <v>32</v>
      </c>
      <c r="C235" s="54" t="s">
        <v>279</v>
      </c>
      <c r="D235" s="55">
        <v>7960000</v>
      </c>
    </row>
    <row r="236" spans="1:4" x14ac:dyDescent="0.2">
      <c r="A236" s="53"/>
      <c r="B236" s="31" t="s">
        <v>32</v>
      </c>
      <c r="C236" s="54" t="s">
        <v>280</v>
      </c>
      <c r="D236" s="55">
        <v>3885000</v>
      </c>
    </row>
    <row r="237" spans="1:4" x14ac:dyDescent="0.2">
      <c r="A237" s="53"/>
      <c r="B237" s="31" t="s">
        <v>32</v>
      </c>
      <c r="C237" s="54" t="s">
        <v>281</v>
      </c>
      <c r="D237" s="55">
        <v>8345000</v>
      </c>
    </row>
    <row r="238" spans="1:4" x14ac:dyDescent="0.2">
      <c r="A238" s="53"/>
      <c r="B238" s="31" t="s">
        <v>32</v>
      </c>
      <c r="C238" s="54" t="s">
        <v>282</v>
      </c>
      <c r="D238" s="55">
        <v>2485000</v>
      </c>
    </row>
    <row r="239" spans="1:4" x14ac:dyDescent="0.2">
      <c r="A239" s="53"/>
      <c r="B239" s="31" t="s">
        <v>32</v>
      </c>
      <c r="C239" s="54" t="s">
        <v>283</v>
      </c>
      <c r="D239" s="55">
        <v>5340000</v>
      </c>
    </row>
    <row r="240" spans="1:4" x14ac:dyDescent="0.2">
      <c r="A240" s="53"/>
      <c r="B240" s="31" t="s">
        <v>32</v>
      </c>
      <c r="C240" s="54" t="s">
        <v>284</v>
      </c>
      <c r="D240" s="55">
        <v>6640000</v>
      </c>
    </row>
    <row r="241" spans="1:4" x14ac:dyDescent="0.2">
      <c r="A241" s="53"/>
      <c r="B241" s="31" t="s">
        <v>32</v>
      </c>
      <c r="C241" s="54" t="s">
        <v>285</v>
      </c>
      <c r="D241" s="55">
        <v>5640000</v>
      </c>
    </row>
    <row r="242" spans="1:4" x14ac:dyDescent="0.2">
      <c r="A242" s="53"/>
      <c r="B242" s="31" t="s">
        <v>32</v>
      </c>
      <c r="C242" s="54" t="s">
        <v>286</v>
      </c>
      <c r="D242" s="55">
        <v>2680000</v>
      </c>
    </row>
    <row r="243" spans="1:4" x14ac:dyDescent="0.2">
      <c r="A243" s="53"/>
      <c r="B243" s="31" t="s">
        <v>32</v>
      </c>
      <c r="C243" s="54" t="s">
        <v>287</v>
      </c>
      <c r="D243" s="55">
        <v>6530000</v>
      </c>
    </row>
    <row r="244" spans="1:4" x14ac:dyDescent="0.2">
      <c r="A244" s="53"/>
      <c r="B244" s="31" t="s">
        <v>32</v>
      </c>
      <c r="C244" s="54" t="s">
        <v>288</v>
      </c>
      <c r="D244" s="55">
        <v>6045000</v>
      </c>
    </row>
    <row r="245" spans="1:4" x14ac:dyDescent="0.2">
      <c r="A245" s="53"/>
      <c r="B245" s="31" t="s">
        <v>32</v>
      </c>
      <c r="C245" s="54" t="s">
        <v>289</v>
      </c>
      <c r="D245" s="55">
        <v>3025000</v>
      </c>
    </row>
    <row r="246" spans="1:4" x14ac:dyDescent="0.2">
      <c r="A246" s="53"/>
      <c r="B246" s="31" t="s">
        <v>32</v>
      </c>
      <c r="C246" s="54" t="s">
        <v>290</v>
      </c>
      <c r="D246" s="55">
        <v>6805000</v>
      </c>
    </row>
    <row r="247" spans="1:4" x14ac:dyDescent="0.2">
      <c r="A247" s="53"/>
      <c r="B247" s="31" t="s">
        <v>32</v>
      </c>
      <c r="C247" s="54" t="s">
        <v>291</v>
      </c>
      <c r="D247" s="55">
        <v>2770000</v>
      </c>
    </row>
    <row r="248" spans="1:4" x14ac:dyDescent="0.2">
      <c r="A248" s="53"/>
      <c r="B248" s="31" t="s">
        <v>32</v>
      </c>
      <c r="C248" s="54" t="s">
        <v>292</v>
      </c>
      <c r="D248" s="55">
        <v>2540000</v>
      </c>
    </row>
    <row r="249" spans="1:4" x14ac:dyDescent="0.2">
      <c r="A249" s="53"/>
      <c r="B249" s="31" t="s">
        <v>32</v>
      </c>
      <c r="C249" s="54" t="s">
        <v>293</v>
      </c>
      <c r="D249" s="55">
        <v>4020000</v>
      </c>
    </row>
    <row r="250" spans="1:4" x14ac:dyDescent="0.2">
      <c r="A250" s="53"/>
      <c r="B250" s="31" t="s">
        <v>32</v>
      </c>
      <c r="C250" s="54" t="s">
        <v>294</v>
      </c>
      <c r="D250" s="55">
        <v>4380000</v>
      </c>
    </row>
    <row r="251" spans="1:4" x14ac:dyDescent="0.2">
      <c r="A251" s="53"/>
      <c r="B251" s="31" t="s">
        <v>32</v>
      </c>
      <c r="C251" s="54" t="s">
        <v>295</v>
      </c>
      <c r="D251" s="55">
        <v>4030000</v>
      </c>
    </row>
    <row r="252" spans="1:4" x14ac:dyDescent="0.2">
      <c r="A252" s="53"/>
      <c r="B252" s="31" t="s">
        <v>32</v>
      </c>
      <c r="C252" s="54" t="s">
        <v>296</v>
      </c>
      <c r="D252" s="55">
        <v>6170000</v>
      </c>
    </row>
    <row r="253" spans="1:4" x14ac:dyDescent="0.2">
      <c r="A253" s="53"/>
      <c r="B253" s="31" t="s">
        <v>32</v>
      </c>
      <c r="C253" s="54" t="s">
        <v>297</v>
      </c>
      <c r="D253" s="55">
        <v>4310000</v>
      </c>
    </row>
    <row r="254" spans="1:4" x14ac:dyDescent="0.2">
      <c r="A254" s="53"/>
      <c r="B254" s="31" t="s">
        <v>32</v>
      </c>
      <c r="C254" s="54" t="s">
        <v>298</v>
      </c>
      <c r="D254" s="55">
        <v>4490000</v>
      </c>
    </row>
    <row r="255" spans="1:4" x14ac:dyDescent="0.2">
      <c r="A255" s="53"/>
      <c r="B255" s="31" t="s">
        <v>32</v>
      </c>
      <c r="C255" s="54" t="s">
        <v>299</v>
      </c>
      <c r="D255" s="55">
        <v>5420000</v>
      </c>
    </row>
    <row r="256" spans="1:4" x14ac:dyDescent="0.2">
      <c r="A256" s="53"/>
      <c r="B256" s="31" t="s">
        <v>32</v>
      </c>
      <c r="C256" s="54" t="s">
        <v>300</v>
      </c>
      <c r="D256" s="55">
        <v>7580000</v>
      </c>
    </row>
    <row r="257" spans="1:4" x14ac:dyDescent="0.2">
      <c r="A257" s="53"/>
      <c r="B257" s="31" t="s">
        <v>32</v>
      </c>
      <c r="C257" s="54" t="s">
        <v>301</v>
      </c>
      <c r="D257" s="55">
        <v>6840000</v>
      </c>
    </row>
    <row r="258" spans="1:4" x14ac:dyDescent="0.2">
      <c r="A258" s="53"/>
      <c r="B258" s="31" t="s">
        <v>32</v>
      </c>
      <c r="C258" s="54" t="s">
        <v>302</v>
      </c>
      <c r="D258" s="55">
        <v>8015000</v>
      </c>
    </row>
    <row r="259" spans="1:4" x14ac:dyDescent="0.2">
      <c r="A259" s="53"/>
      <c r="B259" s="31" t="s">
        <v>32</v>
      </c>
      <c r="C259" s="54" t="s">
        <v>303</v>
      </c>
      <c r="D259" s="55">
        <v>5325000</v>
      </c>
    </row>
    <row r="260" spans="1:4" x14ac:dyDescent="0.2">
      <c r="A260" s="53"/>
      <c r="B260" s="31" t="s">
        <v>32</v>
      </c>
      <c r="C260" s="54" t="s">
        <v>304</v>
      </c>
      <c r="D260" s="55">
        <v>4675000</v>
      </c>
    </row>
    <row r="261" spans="1:4" x14ac:dyDescent="0.2">
      <c r="A261" s="53"/>
      <c r="B261" s="31" t="s">
        <v>32</v>
      </c>
      <c r="C261" s="54" t="s">
        <v>305</v>
      </c>
      <c r="D261" s="55">
        <v>5855000</v>
      </c>
    </row>
    <row r="262" spans="1:4" x14ac:dyDescent="0.2">
      <c r="A262" s="53"/>
      <c r="B262" s="31" t="s">
        <v>306</v>
      </c>
      <c r="C262" s="54" t="s">
        <v>307</v>
      </c>
      <c r="D262" s="55">
        <v>3335000</v>
      </c>
    </row>
    <row r="263" spans="1:4" x14ac:dyDescent="0.2">
      <c r="A263" s="53"/>
      <c r="B263" s="31" t="s">
        <v>306</v>
      </c>
      <c r="C263" s="54" t="s">
        <v>308</v>
      </c>
      <c r="D263" s="55">
        <v>3680000</v>
      </c>
    </row>
    <row r="264" spans="1:4" x14ac:dyDescent="0.2">
      <c r="A264" s="53"/>
      <c r="B264" s="31" t="s">
        <v>306</v>
      </c>
      <c r="C264" s="54" t="s">
        <v>309</v>
      </c>
      <c r="D264" s="55">
        <v>3425000</v>
      </c>
    </row>
    <row r="265" spans="1:4" x14ac:dyDescent="0.2">
      <c r="A265" s="53"/>
      <c r="B265" s="31" t="s">
        <v>306</v>
      </c>
      <c r="C265" s="54" t="s">
        <v>310</v>
      </c>
      <c r="D265" s="55">
        <v>3445000</v>
      </c>
    </row>
    <row r="266" spans="1:4" x14ac:dyDescent="0.2">
      <c r="A266" s="53"/>
      <c r="B266" s="31" t="s">
        <v>306</v>
      </c>
      <c r="C266" s="54" t="s">
        <v>311</v>
      </c>
      <c r="D266" s="55">
        <v>4165000</v>
      </c>
    </row>
    <row r="267" spans="1:4" x14ac:dyDescent="0.2">
      <c r="A267" s="53"/>
      <c r="B267" s="31" t="s">
        <v>306</v>
      </c>
      <c r="C267" s="54" t="s">
        <v>312</v>
      </c>
      <c r="D267" s="55">
        <v>2450000</v>
      </c>
    </row>
    <row r="268" spans="1:4" x14ac:dyDescent="0.2">
      <c r="A268" s="53"/>
      <c r="B268" s="31" t="s">
        <v>306</v>
      </c>
      <c r="C268" s="54" t="s">
        <v>313</v>
      </c>
      <c r="D268" s="55">
        <v>3785000</v>
      </c>
    </row>
    <row r="269" spans="1:4" x14ac:dyDescent="0.2">
      <c r="A269" s="53"/>
      <c r="B269" s="31" t="s">
        <v>306</v>
      </c>
      <c r="C269" s="54" t="s">
        <v>314</v>
      </c>
      <c r="D269" s="55">
        <v>2735000</v>
      </c>
    </row>
    <row r="270" spans="1:4" x14ac:dyDescent="0.2">
      <c r="A270" s="53"/>
      <c r="B270" s="31" t="s">
        <v>306</v>
      </c>
      <c r="C270" s="54" t="s">
        <v>315</v>
      </c>
      <c r="D270" s="55">
        <v>3665000</v>
      </c>
    </row>
    <row r="271" spans="1:4" x14ac:dyDescent="0.2">
      <c r="A271" s="53"/>
      <c r="B271" s="31" t="s">
        <v>306</v>
      </c>
      <c r="C271" s="54" t="s">
        <v>316</v>
      </c>
      <c r="D271" s="55">
        <v>3260000</v>
      </c>
    </row>
    <row r="272" spans="1:4" x14ac:dyDescent="0.2">
      <c r="A272" s="53"/>
      <c r="B272" s="31" t="s">
        <v>306</v>
      </c>
      <c r="C272" s="54" t="s">
        <v>317</v>
      </c>
      <c r="D272" s="55">
        <v>710000</v>
      </c>
    </row>
    <row r="273" spans="1:4" x14ac:dyDescent="0.2">
      <c r="A273" s="53"/>
      <c r="B273" s="31" t="s">
        <v>306</v>
      </c>
      <c r="C273" s="54" t="s">
        <v>318</v>
      </c>
      <c r="D273" s="55">
        <v>2465000</v>
      </c>
    </row>
    <row r="274" spans="1:4" x14ac:dyDescent="0.2">
      <c r="A274" s="53"/>
      <c r="B274" s="31" t="s">
        <v>306</v>
      </c>
      <c r="C274" s="54" t="s">
        <v>319</v>
      </c>
      <c r="D274" s="55">
        <v>3370000</v>
      </c>
    </row>
    <row r="275" spans="1:4" x14ac:dyDescent="0.2">
      <c r="A275" s="53"/>
      <c r="B275" s="31" t="s">
        <v>306</v>
      </c>
      <c r="C275" s="54" t="s">
        <v>320</v>
      </c>
      <c r="D275" s="55">
        <v>1535000</v>
      </c>
    </row>
    <row r="276" spans="1:4" x14ac:dyDescent="0.2">
      <c r="A276" s="53"/>
      <c r="B276" s="31" t="s">
        <v>306</v>
      </c>
      <c r="C276" s="54" t="s">
        <v>321</v>
      </c>
      <c r="D276" s="55">
        <v>1830000</v>
      </c>
    </row>
    <row r="277" spans="1:4" x14ac:dyDescent="0.2">
      <c r="A277" s="53"/>
      <c r="B277" s="31" t="s">
        <v>306</v>
      </c>
      <c r="C277" s="54" t="s">
        <v>322</v>
      </c>
      <c r="D277" s="55">
        <v>2420000</v>
      </c>
    </row>
    <row r="278" spans="1:4" x14ac:dyDescent="0.2">
      <c r="A278" s="53"/>
      <c r="B278" s="31" t="s">
        <v>306</v>
      </c>
      <c r="C278" s="54" t="s">
        <v>323</v>
      </c>
      <c r="D278" s="55">
        <v>1885000</v>
      </c>
    </row>
    <row r="279" spans="1:4" x14ac:dyDescent="0.2">
      <c r="A279" s="53"/>
      <c r="B279" s="31" t="s">
        <v>306</v>
      </c>
      <c r="C279" s="54" t="s">
        <v>324</v>
      </c>
      <c r="D279" s="55">
        <v>2155000</v>
      </c>
    </row>
    <row r="280" spans="1:4" x14ac:dyDescent="0.2">
      <c r="A280" s="53"/>
      <c r="B280" s="31" t="s">
        <v>306</v>
      </c>
      <c r="C280" s="54" t="s">
        <v>325</v>
      </c>
      <c r="D280" s="55">
        <v>1805000</v>
      </c>
    </row>
    <row r="281" spans="1:4" x14ac:dyDescent="0.2">
      <c r="A281" s="53"/>
      <c r="B281" s="31" t="s">
        <v>306</v>
      </c>
      <c r="C281" s="54" t="s">
        <v>326</v>
      </c>
      <c r="D281" s="55">
        <v>3410000</v>
      </c>
    </row>
    <row r="282" spans="1:4" x14ac:dyDescent="0.2">
      <c r="A282" s="53"/>
      <c r="B282" s="31" t="s">
        <v>306</v>
      </c>
      <c r="C282" s="54" t="s">
        <v>327</v>
      </c>
      <c r="D282" s="55">
        <v>3830000</v>
      </c>
    </row>
    <row r="283" spans="1:4" x14ac:dyDescent="0.2">
      <c r="A283" s="53"/>
      <c r="B283" s="31" t="s">
        <v>306</v>
      </c>
      <c r="C283" s="54" t="s">
        <v>328</v>
      </c>
      <c r="D283" s="55">
        <v>1540000</v>
      </c>
    </row>
    <row r="284" spans="1:4" x14ac:dyDescent="0.2">
      <c r="A284" s="53"/>
      <c r="B284" s="31" t="s">
        <v>306</v>
      </c>
      <c r="C284" s="54" t="s">
        <v>329</v>
      </c>
      <c r="D284" s="55">
        <v>2680000</v>
      </c>
    </row>
    <row r="285" spans="1:4" x14ac:dyDescent="0.2">
      <c r="A285" s="53"/>
      <c r="B285" s="31" t="s">
        <v>306</v>
      </c>
      <c r="C285" s="54" t="s">
        <v>330</v>
      </c>
      <c r="D285" s="55">
        <v>1855000</v>
      </c>
    </row>
    <row r="286" spans="1:4" x14ac:dyDescent="0.2">
      <c r="A286" s="53"/>
      <c r="B286" s="31" t="s">
        <v>306</v>
      </c>
      <c r="C286" s="54" t="s">
        <v>331</v>
      </c>
      <c r="D286" s="55">
        <v>1740000</v>
      </c>
    </row>
    <row r="287" spans="1:4" x14ac:dyDescent="0.2">
      <c r="A287" s="53"/>
      <c r="B287" s="31" t="s">
        <v>306</v>
      </c>
      <c r="C287" s="54" t="s">
        <v>332</v>
      </c>
      <c r="D287" s="55">
        <v>2285000</v>
      </c>
    </row>
    <row r="288" spans="1:4" x14ac:dyDescent="0.2">
      <c r="A288" s="53"/>
      <c r="B288" s="31" t="s">
        <v>306</v>
      </c>
      <c r="C288" s="54" t="s">
        <v>333</v>
      </c>
      <c r="D288" s="55">
        <v>2065000</v>
      </c>
    </row>
    <row r="289" spans="1:4" x14ac:dyDescent="0.2">
      <c r="A289" s="53"/>
      <c r="B289" s="31" t="s">
        <v>306</v>
      </c>
      <c r="C289" s="54" t="s">
        <v>334</v>
      </c>
      <c r="D289" s="55">
        <v>1965000</v>
      </c>
    </row>
    <row r="290" spans="1:4" x14ac:dyDescent="0.2">
      <c r="A290" s="53"/>
      <c r="B290" s="31" t="s">
        <v>306</v>
      </c>
      <c r="C290" s="54" t="s">
        <v>335</v>
      </c>
      <c r="D290" s="55">
        <v>2330000</v>
      </c>
    </row>
    <row r="291" spans="1:4" x14ac:dyDescent="0.2">
      <c r="A291" s="53"/>
      <c r="B291" s="31" t="s">
        <v>306</v>
      </c>
      <c r="C291" s="54" t="s">
        <v>336</v>
      </c>
      <c r="D291" s="55">
        <v>2255000</v>
      </c>
    </row>
    <row r="292" spans="1:4" x14ac:dyDescent="0.2">
      <c r="A292" s="53"/>
      <c r="B292" s="31" t="s">
        <v>306</v>
      </c>
      <c r="C292" s="54" t="s">
        <v>337</v>
      </c>
      <c r="D292" s="55">
        <v>1475000</v>
      </c>
    </row>
    <row r="293" spans="1:4" x14ac:dyDescent="0.2">
      <c r="A293" s="53"/>
      <c r="B293" s="31" t="s">
        <v>306</v>
      </c>
      <c r="C293" s="54" t="s">
        <v>338</v>
      </c>
      <c r="D293" s="55">
        <v>1480000</v>
      </c>
    </row>
    <row r="294" spans="1:4" x14ac:dyDescent="0.2">
      <c r="A294" s="53"/>
      <c r="B294" s="31" t="s">
        <v>306</v>
      </c>
      <c r="C294" s="54" t="s">
        <v>339</v>
      </c>
      <c r="D294" s="55">
        <v>1975000</v>
      </c>
    </row>
    <row r="295" spans="1:4" x14ac:dyDescent="0.2">
      <c r="A295" s="53"/>
      <c r="B295" s="31" t="s">
        <v>306</v>
      </c>
      <c r="C295" s="54" t="s">
        <v>340</v>
      </c>
      <c r="D295" s="55">
        <v>2675000</v>
      </c>
    </row>
    <row r="296" spans="1:4" x14ac:dyDescent="0.2">
      <c r="A296" s="53"/>
      <c r="B296" s="31" t="s">
        <v>306</v>
      </c>
      <c r="C296" s="54" t="s">
        <v>341</v>
      </c>
      <c r="D296" s="55">
        <v>2565000</v>
      </c>
    </row>
    <row r="297" spans="1:4" x14ac:dyDescent="0.2">
      <c r="A297" s="53"/>
      <c r="B297" s="31" t="s">
        <v>306</v>
      </c>
      <c r="C297" s="54" t="s">
        <v>342</v>
      </c>
      <c r="D297" s="55">
        <v>3445000</v>
      </c>
    </row>
    <row r="298" spans="1:4" x14ac:dyDescent="0.2">
      <c r="A298" s="53"/>
      <c r="B298" s="31" t="s">
        <v>306</v>
      </c>
      <c r="C298" s="54" t="s">
        <v>343</v>
      </c>
      <c r="D298" s="55">
        <v>1855000</v>
      </c>
    </row>
    <row r="299" spans="1:4" x14ac:dyDescent="0.2">
      <c r="A299" s="53"/>
      <c r="B299" s="31" t="s">
        <v>26</v>
      </c>
      <c r="C299" s="54" t="s">
        <v>344</v>
      </c>
      <c r="D299" s="55">
        <v>5400000</v>
      </c>
    </row>
    <row r="300" spans="1:4" x14ac:dyDescent="0.2">
      <c r="A300" s="53"/>
      <c r="B300" s="31" t="s">
        <v>26</v>
      </c>
      <c r="C300" s="54" t="s">
        <v>345</v>
      </c>
      <c r="D300" s="55">
        <v>24900000</v>
      </c>
    </row>
    <row r="301" spans="1:4" x14ac:dyDescent="0.2">
      <c r="A301" s="53"/>
      <c r="B301" s="31" t="s">
        <v>26</v>
      </c>
      <c r="C301" s="54" t="s">
        <v>346</v>
      </c>
      <c r="D301" s="55">
        <v>10300000</v>
      </c>
    </row>
    <row r="302" spans="1:4" x14ac:dyDescent="0.2">
      <c r="A302" s="53"/>
      <c r="B302" s="31" t="s">
        <v>26</v>
      </c>
      <c r="C302" s="54" t="s">
        <v>347</v>
      </c>
      <c r="D302" s="55">
        <v>16800000</v>
      </c>
    </row>
    <row r="303" spans="1:4" x14ac:dyDescent="0.2">
      <c r="A303" s="53"/>
      <c r="B303" s="31" t="s">
        <v>26</v>
      </c>
      <c r="C303" s="54" t="s">
        <v>348</v>
      </c>
      <c r="D303" s="55">
        <v>17700000</v>
      </c>
    </row>
    <row r="304" spans="1:4" x14ac:dyDescent="0.2">
      <c r="A304" s="53"/>
      <c r="B304" s="31" t="s">
        <v>26</v>
      </c>
      <c r="C304" s="54" t="s">
        <v>349</v>
      </c>
      <c r="D304" s="55">
        <v>45700000</v>
      </c>
    </row>
    <row r="305" spans="1:4" x14ac:dyDescent="0.2">
      <c r="A305" s="53"/>
      <c r="B305" s="31" t="s">
        <v>26</v>
      </c>
      <c r="C305" s="54" t="s">
        <v>350</v>
      </c>
      <c r="D305" s="55">
        <v>140000000</v>
      </c>
    </row>
    <row r="306" spans="1:4" x14ac:dyDescent="0.2">
      <c r="A306" s="53"/>
      <c r="B306" s="31" t="s">
        <v>26</v>
      </c>
      <c r="C306" s="54" t="s">
        <v>351</v>
      </c>
      <c r="D306" s="55">
        <v>18300000</v>
      </c>
    </row>
    <row r="307" spans="1:4" x14ac:dyDescent="0.2">
      <c r="A307" s="53"/>
      <c r="B307" s="31" t="s">
        <v>26</v>
      </c>
      <c r="C307" s="54" t="s">
        <v>352</v>
      </c>
      <c r="D307" s="55">
        <v>27200000</v>
      </c>
    </row>
    <row r="308" spans="1:4" x14ac:dyDescent="0.2">
      <c r="A308" s="53"/>
      <c r="B308" s="31" t="s">
        <v>26</v>
      </c>
      <c r="C308" s="54" t="s">
        <v>353</v>
      </c>
      <c r="D308" s="55">
        <v>30200000</v>
      </c>
    </row>
    <row r="309" spans="1:4" x14ac:dyDescent="0.2">
      <c r="A309" s="53"/>
      <c r="B309" s="31" t="s">
        <v>26</v>
      </c>
      <c r="C309" s="54" t="s">
        <v>354</v>
      </c>
      <c r="D309" s="55">
        <v>21700000</v>
      </c>
    </row>
    <row r="310" spans="1:4" x14ac:dyDescent="0.2">
      <c r="A310" s="53"/>
      <c r="B310" s="31" t="s">
        <v>26</v>
      </c>
      <c r="C310" s="54" t="s">
        <v>355</v>
      </c>
      <c r="D310" s="55">
        <v>35850000</v>
      </c>
    </row>
    <row r="311" spans="1:4" x14ac:dyDescent="0.2">
      <c r="A311" s="53"/>
      <c r="B311" s="31" t="s">
        <v>26</v>
      </c>
      <c r="C311" s="54" t="s">
        <v>356</v>
      </c>
      <c r="D311" s="55">
        <v>75000000</v>
      </c>
    </row>
    <row r="312" spans="1:4" x14ac:dyDescent="0.2">
      <c r="A312" s="53"/>
      <c r="B312" s="31" t="s">
        <v>26</v>
      </c>
      <c r="C312" s="54" t="s">
        <v>357</v>
      </c>
      <c r="D312" s="55">
        <v>43100000</v>
      </c>
    </row>
    <row r="313" spans="1:4" x14ac:dyDescent="0.2">
      <c r="A313" s="53"/>
      <c r="B313" s="31" t="s">
        <v>26</v>
      </c>
      <c r="C313" s="54" t="s">
        <v>358</v>
      </c>
      <c r="D313" s="55">
        <v>12200000</v>
      </c>
    </row>
    <row r="314" spans="1:4" x14ac:dyDescent="0.2">
      <c r="A314" s="53"/>
      <c r="B314" s="31" t="s">
        <v>26</v>
      </c>
      <c r="C314" s="54" t="s">
        <v>359</v>
      </c>
      <c r="D314" s="55">
        <v>8400000</v>
      </c>
    </row>
    <row r="315" spans="1:4" x14ac:dyDescent="0.2">
      <c r="A315" s="53"/>
      <c r="B315" s="31" t="s">
        <v>26</v>
      </c>
      <c r="C315" s="54" t="s">
        <v>360</v>
      </c>
      <c r="D315" s="55">
        <v>16600000</v>
      </c>
    </row>
    <row r="316" spans="1:4" x14ac:dyDescent="0.2">
      <c r="A316" s="53"/>
      <c r="B316" s="31" t="s">
        <v>26</v>
      </c>
      <c r="C316" s="54" t="s">
        <v>361</v>
      </c>
      <c r="D316" s="55">
        <v>11800000</v>
      </c>
    </row>
    <row r="317" spans="1:4" x14ac:dyDescent="0.2">
      <c r="A317" s="53"/>
      <c r="B317" s="31" t="s">
        <v>26</v>
      </c>
      <c r="C317" s="54" t="s">
        <v>362</v>
      </c>
      <c r="D317" s="55">
        <v>39500000</v>
      </c>
    </row>
    <row r="318" spans="1:4" x14ac:dyDescent="0.2">
      <c r="A318" s="53"/>
      <c r="B318" s="31" t="s">
        <v>26</v>
      </c>
      <c r="C318" s="54" t="s">
        <v>363</v>
      </c>
      <c r="D318" s="55">
        <v>180600000</v>
      </c>
    </row>
    <row r="319" spans="1:4" x14ac:dyDescent="0.2">
      <c r="A319" s="53"/>
      <c r="B319" s="31" t="s">
        <v>26</v>
      </c>
      <c r="C319" s="54" t="s">
        <v>364</v>
      </c>
      <c r="D319" s="55">
        <v>18500000</v>
      </c>
    </row>
    <row r="320" spans="1:4" x14ac:dyDescent="0.2">
      <c r="A320" s="53"/>
      <c r="B320" s="31" t="s">
        <v>26</v>
      </c>
      <c r="C320" s="54" t="s">
        <v>365</v>
      </c>
      <c r="D320" s="55">
        <v>24600000</v>
      </c>
    </row>
    <row r="321" spans="1:4" x14ac:dyDescent="0.2">
      <c r="A321" s="53"/>
      <c r="B321" s="31" t="s">
        <v>26</v>
      </c>
      <c r="C321" s="54" t="s">
        <v>366</v>
      </c>
      <c r="D321" s="55">
        <v>41700000</v>
      </c>
    </row>
    <row r="322" spans="1:4" x14ac:dyDescent="0.2">
      <c r="A322" s="53"/>
      <c r="B322" s="31" t="s">
        <v>26</v>
      </c>
      <c r="C322" s="54" t="s">
        <v>367</v>
      </c>
      <c r="D322" s="55">
        <v>19100000</v>
      </c>
    </row>
    <row r="323" spans="1:4" x14ac:dyDescent="0.2">
      <c r="A323" s="53"/>
      <c r="B323" s="31" t="s">
        <v>26</v>
      </c>
      <c r="C323" s="54" t="s">
        <v>368</v>
      </c>
      <c r="D323" s="55">
        <v>18300000</v>
      </c>
    </row>
    <row r="324" spans="1:4" x14ac:dyDescent="0.2">
      <c r="A324" s="53"/>
      <c r="B324" s="31" t="s">
        <v>26</v>
      </c>
      <c r="C324" s="54" t="s">
        <v>369</v>
      </c>
      <c r="D324" s="55">
        <v>6300000</v>
      </c>
    </row>
    <row r="325" spans="1:4" x14ac:dyDescent="0.2">
      <c r="A325" s="53"/>
      <c r="B325" s="31" t="s">
        <v>26</v>
      </c>
      <c r="C325" s="54" t="s">
        <v>370</v>
      </c>
      <c r="D325" s="55">
        <v>28000000</v>
      </c>
    </row>
    <row r="326" spans="1:4" x14ac:dyDescent="0.2">
      <c r="A326" s="53"/>
      <c r="B326" s="31" t="s">
        <v>26</v>
      </c>
      <c r="C326" s="54" t="s">
        <v>371</v>
      </c>
      <c r="D326" s="55">
        <v>67300000</v>
      </c>
    </row>
    <row r="327" spans="1:4" x14ac:dyDescent="0.2">
      <c r="A327" s="53"/>
      <c r="B327" s="31" t="s">
        <v>26</v>
      </c>
      <c r="C327" s="54" t="s">
        <v>372</v>
      </c>
      <c r="D327" s="55">
        <v>10000000</v>
      </c>
    </row>
    <row r="328" spans="1:4" x14ac:dyDescent="0.2">
      <c r="A328" s="53"/>
      <c r="B328" s="31" t="s">
        <v>26</v>
      </c>
      <c r="C328" s="54" t="s">
        <v>373</v>
      </c>
      <c r="D328" s="55">
        <v>29800000</v>
      </c>
    </row>
    <row r="329" spans="1:4" x14ac:dyDescent="0.2">
      <c r="A329" s="53"/>
      <c r="B329" s="31" t="s">
        <v>26</v>
      </c>
      <c r="C329" s="54" t="s">
        <v>374</v>
      </c>
      <c r="D329" s="55">
        <v>14600000</v>
      </c>
    </row>
    <row r="330" spans="1:4" x14ac:dyDescent="0.2">
      <c r="A330" s="53"/>
      <c r="B330" s="31" t="s">
        <v>26</v>
      </c>
      <c r="C330" s="54" t="s">
        <v>375</v>
      </c>
      <c r="D330" s="55">
        <v>42500000</v>
      </c>
    </row>
    <row r="331" spans="1:4" ht="15.75" thickBot="1" x14ac:dyDescent="0.25">
      <c r="A331" s="57"/>
      <c r="B331" s="32" t="s">
        <v>26</v>
      </c>
      <c r="C331" s="33" t="s">
        <v>376</v>
      </c>
      <c r="D331" s="56">
        <v>113300000</v>
      </c>
    </row>
    <row r="332" spans="1:4" x14ac:dyDescent="0.2">
      <c r="B332" s="6"/>
      <c r="C332" s="6"/>
      <c r="D332" s="35"/>
    </row>
    <row r="333" spans="1:4" x14ac:dyDescent="0.2">
      <c r="B333" s="6"/>
      <c r="C333" s="6"/>
      <c r="D333" s="35"/>
    </row>
    <row r="334" spans="1:4" x14ac:dyDescent="0.2">
      <c r="B334" s="6"/>
      <c r="C334" s="6"/>
      <c r="D334" s="35"/>
    </row>
    <row r="335" spans="1:4" x14ac:dyDescent="0.2">
      <c r="B335" s="6"/>
      <c r="C335" s="6"/>
      <c r="D335" s="35"/>
    </row>
    <row r="336" spans="1:4" x14ac:dyDescent="0.2">
      <c r="B336" s="6"/>
      <c r="C336" s="6"/>
      <c r="D336" s="35"/>
    </row>
    <row r="337" spans="2:4" x14ac:dyDescent="0.2">
      <c r="B337" s="6"/>
      <c r="C337" s="6"/>
      <c r="D337" s="35"/>
    </row>
    <row r="338" spans="2:4" x14ac:dyDescent="0.2">
      <c r="B338" s="6"/>
      <c r="C338" s="6"/>
      <c r="D338" s="35"/>
    </row>
    <row r="339" spans="2:4" x14ac:dyDescent="0.2">
      <c r="B339" s="6"/>
      <c r="C339" s="6"/>
      <c r="D339" s="35"/>
    </row>
    <row r="340" spans="2:4" x14ac:dyDescent="0.2">
      <c r="B340" s="6"/>
      <c r="C340" s="6"/>
      <c r="D340" s="35"/>
    </row>
    <row r="341" spans="2:4" x14ac:dyDescent="0.2">
      <c r="B341" s="6"/>
      <c r="C341" s="6"/>
      <c r="D341" s="35"/>
    </row>
    <row r="342" spans="2:4" x14ac:dyDescent="0.2">
      <c r="B342" s="6"/>
      <c r="C342" s="6"/>
      <c r="D342" s="35"/>
    </row>
    <row r="343" spans="2:4" x14ac:dyDescent="0.2">
      <c r="B343" s="6"/>
      <c r="C343" s="6"/>
      <c r="D343" s="35"/>
    </row>
    <row r="344" spans="2:4" x14ac:dyDescent="0.2">
      <c r="B344" s="6"/>
      <c r="C344" s="6"/>
      <c r="D344" s="35"/>
    </row>
    <row r="345" spans="2:4" x14ac:dyDescent="0.2">
      <c r="B345" s="6"/>
      <c r="C345" s="6"/>
      <c r="D345" s="35"/>
    </row>
    <row r="346" spans="2:4" x14ac:dyDescent="0.2">
      <c r="B346" s="6"/>
      <c r="C346" s="6"/>
      <c r="D346" s="35"/>
    </row>
    <row r="347" spans="2:4" x14ac:dyDescent="0.2">
      <c r="B347" s="6"/>
      <c r="C347" s="6"/>
      <c r="D347" s="35"/>
    </row>
    <row r="348" spans="2:4" x14ac:dyDescent="0.2">
      <c r="B348" s="6"/>
      <c r="C348" s="6"/>
      <c r="D348" s="35"/>
    </row>
    <row r="349" spans="2:4" x14ac:dyDescent="0.2">
      <c r="B349" s="6"/>
      <c r="C349" s="6"/>
      <c r="D349" s="35"/>
    </row>
    <row r="350" spans="2:4" x14ac:dyDescent="0.2">
      <c r="B350" s="6"/>
      <c r="C350" s="6"/>
      <c r="D350" s="35"/>
    </row>
    <row r="351" spans="2:4" x14ac:dyDescent="0.2">
      <c r="B351" s="6"/>
      <c r="C351" s="6"/>
      <c r="D351" s="35"/>
    </row>
    <row r="352" spans="2:4" x14ac:dyDescent="0.2">
      <c r="B352" s="6"/>
      <c r="C352" s="6"/>
      <c r="D352" s="35"/>
    </row>
    <row r="353" spans="2:4" x14ac:dyDescent="0.2">
      <c r="B353" s="6"/>
      <c r="C353" s="6"/>
      <c r="D353" s="35"/>
    </row>
    <row r="354" spans="2:4" x14ac:dyDescent="0.2">
      <c r="B354" s="6"/>
      <c r="C354" s="6"/>
      <c r="D354" s="35"/>
    </row>
    <row r="355" spans="2:4" x14ac:dyDescent="0.2">
      <c r="B355" s="6"/>
      <c r="C355" s="6"/>
      <c r="D355" s="35"/>
    </row>
    <row r="356" spans="2:4" x14ac:dyDescent="0.2">
      <c r="B356" s="6"/>
      <c r="C356" s="6"/>
      <c r="D356" s="35"/>
    </row>
    <row r="357" spans="2:4" x14ac:dyDescent="0.2">
      <c r="B357" s="6"/>
      <c r="C357" s="6"/>
      <c r="D357" s="35"/>
    </row>
    <row r="358" spans="2:4" x14ac:dyDescent="0.2">
      <c r="B358" s="6"/>
      <c r="C358" s="6"/>
      <c r="D358" s="35"/>
    </row>
    <row r="359" spans="2:4" x14ac:dyDescent="0.2">
      <c r="B359" s="6"/>
      <c r="C359" s="6"/>
      <c r="D359" s="35"/>
    </row>
    <row r="360" spans="2:4" x14ac:dyDescent="0.2">
      <c r="B360" s="6"/>
      <c r="C360" s="6"/>
      <c r="D360" s="35"/>
    </row>
    <row r="361" spans="2:4" x14ac:dyDescent="0.2">
      <c r="B361" s="6"/>
      <c r="C361" s="6"/>
      <c r="D361" s="35"/>
    </row>
    <row r="362" spans="2:4" x14ac:dyDescent="0.2">
      <c r="B362" s="6"/>
      <c r="C362" s="6"/>
      <c r="D362" s="35"/>
    </row>
    <row r="363" spans="2:4" x14ac:dyDescent="0.2">
      <c r="B363" s="6"/>
      <c r="C363" s="6"/>
      <c r="D363" s="35"/>
    </row>
    <row r="364" spans="2:4" x14ac:dyDescent="0.2">
      <c r="B364" s="6"/>
      <c r="C364" s="6"/>
      <c r="D364" s="35"/>
    </row>
    <row r="365" spans="2:4" x14ac:dyDescent="0.2">
      <c r="B365" s="6"/>
      <c r="C365" s="6"/>
      <c r="D365" s="35"/>
    </row>
    <row r="366" spans="2:4" x14ac:dyDescent="0.2">
      <c r="B366" s="6"/>
      <c r="C366" s="6"/>
      <c r="D366" s="35"/>
    </row>
    <row r="367" spans="2:4" x14ac:dyDescent="0.2">
      <c r="B367" s="6"/>
      <c r="C367" s="6"/>
      <c r="D367" s="35"/>
    </row>
    <row r="368" spans="2:4" x14ac:dyDescent="0.2">
      <c r="B368" s="6"/>
      <c r="C368" s="6"/>
      <c r="D368" s="35"/>
    </row>
    <row r="369" spans="2:4" x14ac:dyDescent="0.2">
      <c r="B369" s="6"/>
      <c r="C369" s="6"/>
      <c r="D369" s="35"/>
    </row>
    <row r="370" spans="2:4" x14ac:dyDescent="0.2">
      <c r="B370" s="6"/>
      <c r="C370" s="6"/>
      <c r="D370" s="35"/>
    </row>
    <row r="371" spans="2:4" x14ac:dyDescent="0.2">
      <c r="B371" s="6"/>
      <c r="C371" s="6"/>
      <c r="D371" s="35"/>
    </row>
    <row r="372" spans="2:4" x14ac:dyDescent="0.2">
      <c r="B372" s="6"/>
      <c r="C372" s="6"/>
      <c r="D372" s="35"/>
    </row>
    <row r="373" spans="2:4" x14ac:dyDescent="0.2">
      <c r="B373" s="6"/>
      <c r="C373" s="6"/>
      <c r="D373" s="35"/>
    </row>
    <row r="374" spans="2:4" x14ac:dyDescent="0.2">
      <c r="B374" s="6"/>
      <c r="C374" s="6"/>
      <c r="D374" s="35"/>
    </row>
    <row r="375" spans="2:4" x14ac:dyDescent="0.2">
      <c r="B375" s="6"/>
      <c r="C375" s="6"/>
      <c r="D375" s="35"/>
    </row>
    <row r="376" spans="2:4" x14ac:dyDescent="0.2">
      <c r="B376" s="6"/>
      <c r="C376" s="6"/>
      <c r="D376" s="35"/>
    </row>
    <row r="377" spans="2:4" x14ac:dyDescent="0.2">
      <c r="B377" s="6"/>
      <c r="C377" s="6"/>
      <c r="D377" s="35"/>
    </row>
    <row r="378" spans="2:4" x14ac:dyDescent="0.2">
      <c r="B378" s="6"/>
      <c r="C378" s="6"/>
      <c r="D378" s="35"/>
    </row>
    <row r="379" spans="2:4" x14ac:dyDescent="0.2">
      <c r="B379" s="6"/>
      <c r="C379" s="6"/>
      <c r="D379" s="35"/>
    </row>
    <row r="380" spans="2:4" x14ac:dyDescent="0.2">
      <c r="B380" s="6"/>
      <c r="C380" s="6"/>
      <c r="D380" s="35"/>
    </row>
    <row r="381" spans="2:4" x14ac:dyDescent="0.2">
      <c r="B381" s="6"/>
      <c r="C381" s="6"/>
      <c r="D381" s="35"/>
    </row>
    <row r="382" spans="2:4" x14ac:dyDescent="0.2">
      <c r="B382" s="6"/>
      <c r="C382" s="6"/>
      <c r="D382" s="35"/>
    </row>
    <row r="383" spans="2:4" x14ac:dyDescent="0.2">
      <c r="B383" s="6"/>
      <c r="C383" s="6"/>
      <c r="D383" s="35"/>
    </row>
    <row r="384" spans="2:4" x14ac:dyDescent="0.2">
      <c r="B384" s="6"/>
      <c r="C384" s="6"/>
      <c r="D384" s="35"/>
    </row>
    <row r="385" spans="2:4" x14ac:dyDescent="0.2">
      <c r="B385" s="6"/>
      <c r="C385" s="6"/>
      <c r="D385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workbookViewId="0">
      <selection activeCell="A23" sqref="A23"/>
    </sheetView>
  </sheetViews>
  <sheetFormatPr defaultRowHeight="15" x14ac:dyDescent="0.2"/>
  <cols>
    <col min="2" max="2" width="42.44140625" bestFit="1" customWidth="1"/>
    <col min="3" max="3" width="24.109375" customWidth="1"/>
    <col min="4" max="4" width="11.109375" customWidth="1"/>
  </cols>
  <sheetData>
    <row r="1" spans="1:4" ht="18.75" x14ac:dyDescent="0.3">
      <c r="A1" s="36"/>
      <c r="B1" s="95" t="s">
        <v>408</v>
      </c>
      <c r="C1" s="95"/>
      <c r="D1" s="38"/>
    </row>
    <row r="2" spans="1:4" ht="19.5" thickBot="1" x14ac:dyDescent="0.35">
      <c r="A2" s="39"/>
      <c r="B2" s="4" t="s">
        <v>1</v>
      </c>
      <c r="C2" s="40"/>
      <c r="D2" s="41"/>
    </row>
    <row r="3" spans="1:4" ht="15.75" thickBot="1" x14ac:dyDescent="0.25">
      <c r="A3" s="6"/>
      <c r="B3" s="7"/>
      <c r="C3" s="6"/>
      <c r="D3" s="8"/>
    </row>
    <row r="4" spans="1:4" ht="16.5" thickBot="1" x14ac:dyDescent="0.3">
      <c r="A4" s="9"/>
      <c r="B4" s="10" t="s">
        <v>2</v>
      </c>
      <c r="C4" s="10" t="s">
        <v>378</v>
      </c>
      <c r="D4" s="11" t="s">
        <v>3</v>
      </c>
    </row>
    <row r="5" spans="1:4" ht="15.75" x14ac:dyDescent="0.25">
      <c r="A5" s="42"/>
      <c r="B5" s="6"/>
      <c r="C5" s="43"/>
      <c r="D5" s="60"/>
    </row>
    <row r="6" spans="1:4" ht="15.75" x14ac:dyDescent="0.25">
      <c r="A6" s="14"/>
      <c r="B6" s="15" t="s">
        <v>4</v>
      </c>
      <c r="C6" s="44" t="s">
        <v>88</v>
      </c>
      <c r="D6" s="50">
        <v>515000</v>
      </c>
    </row>
    <row r="7" spans="1:4" ht="15.75" x14ac:dyDescent="0.25">
      <c r="A7" s="17"/>
      <c r="B7" s="18"/>
      <c r="C7" s="43"/>
      <c r="D7" s="61"/>
    </row>
    <row r="8" spans="1:4" ht="15.75" x14ac:dyDescent="0.25">
      <c r="A8" s="14"/>
      <c r="B8" s="15" t="s">
        <v>5</v>
      </c>
      <c r="C8" s="44" t="s">
        <v>379</v>
      </c>
      <c r="D8" s="50">
        <v>1100000</v>
      </c>
    </row>
    <row r="9" spans="1:4" ht="15.75" x14ac:dyDescent="0.25">
      <c r="A9" s="17"/>
      <c r="B9" s="18"/>
      <c r="C9" s="43"/>
      <c r="D9" s="61"/>
    </row>
    <row r="10" spans="1:4" ht="15.75" x14ac:dyDescent="0.25">
      <c r="A10" s="14"/>
      <c r="B10" s="15" t="s">
        <v>6</v>
      </c>
      <c r="C10" s="44" t="s">
        <v>234</v>
      </c>
      <c r="D10" s="49">
        <v>900000</v>
      </c>
    </row>
    <row r="11" spans="1:4" ht="15.75" x14ac:dyDescent="0.25">
      <c r="A11" s="14"/>
      <c r="B11" s="15"/>
      <c r="C11" s="44" t="s">
        <v>380</v>
      </c>
      <c r="D11" s="49">
        <v>375000</v>
      </c>
    </row>
    <row r="12" spans="1:4" ht="15.75" x14ac:dyDescent="0.25">
      <c r="A12" s="17"/>
      <c r="B12" s="18"/>
      <c r="C12" s="43"/>
      <c r="D12" s="61"/>
    </row>
    <row r="13" spans="1:4" ht="15.75" x14ac:dyDescent="0.25">
      <c r="A13" s="14"/>
      <c r="B13" s="15" t="s">
        <v>7</v>
      </c>
      <c r="C13" s="44" t="s">
        <v>351</v>
      </c>
      <c r="D13" s="50">
        <v>2800000</v>
      </c>
    </row>
    <row r="14" spans="1:4" ht="15.75" x14ac:dyDescent="0.25">
      <c r="A14" s="14"/>
      <c r="B14" s="15"/>
      <c r="C14" s="44" t="s">
        <v>381</v>
      </c>
      <c r="D14" s="50">
        <v>1800000</v>
      </c>
    </row>
    <row r="15" spans="1:4" ht="15.75" x14ac:dyDescent="0.25">
      <c r="A15" s="17"/>
      <c r="B15" s="18"/>
      <c r="C15" s="43"/>
      <c r="D15" s="61"/>
    </row>
    <row r="16" spans="1:4" ht="15.75" x14ac:dyDescent="0.25">
      <c r="A16" s="14"/>
      <c r="B16" s="15" t="s">
        <v>8</v>
      </c>
      <c r="C16" s="44" t="s">
        <v>382</v>
      </c>
      <c r="D16" s="50">
        <v>375000</v>
      </c>
    </row>
    <row r="17" spans="1:4" ht="15.75" x14ac:dyDescent="0.25">
      <c r="A17" s="17"/>
      <c r="B17" s="18"/>
      <c r="C17" s="43"/>
      <c r="D17" s="61"/>
    </row>
    <row r="18" spans="1:4" ht="15.75" x14ac:dyDescent="0.25">
      <c r="A18" s="14"/>
      <c r="B18" s="15" t="s">
        <v>9</v>
      </c>
      <c r="C18" s="44" t="s">
        <v>383</v>
      </c>
      <c r="D18" s="50">
        <v>800000</v>
      </c>
    </row>
    <row r="19" spans="1:4" ht="15.75" x14ac:dyDescent="0.25">
      <c r="A19" s="14"/>
      <c r="B19" s="15"/>
      <c r="C19" s="44" t="s">
        <v>384</v>
      </c>
      <c r="D19" s="50">
        <v>700000</v>
      </c>
    </row>
    <row r="20" spans="1:4" ht="15.75" x14ac:dyDescent="0.25">
      <c r="A20" s="17"/>
      <c r="B20" s="18"/>
      <c r="C20" s="43"/>
      <c r="D20" s="61"/>
    </row>
    <row r="21" spans="1:4" ht="15.75" x14ac:dyDescent="0.25">
      <c r="A21" s="14"/>
      <c r="B21" s="15" t="s">
        <v>10</v>
      </c>
      <c r="C21" s="44" t="s">
        <v>207</v>
      </c>
      <c r="D21" s="50">
        <v>370000</v>
      </c>
    </row>
    <row r="22" spans="1:4" ht="15.75" x14ac:dyDescent="0.25">
      <c r="A22" s="17"/>
      <c r="B22" s="18"/>
      <c r="C22" s="43"/>
      <c r="D22" s="61"/>
    </row>
    <row r="23" spans="1:4" ht="15.75" x14ac:dyDescent="0.25">
      <c r="A23" s="14"/>
      <c r="B23" s="15" t="s">
        <v>11</v>
      </c>
      <c r="C23" s="44" t="s">
        <v>184</v>
      </c>
      <c r="D23" s="50">
        <v>600000</v>
      </c>
    </row>
    <row r="24" spans="1:4" ht="15.75" x14ac:dyDescent="0.25">
      <c r="A24" s="14"/>
      <c r="B24" s="15"/>
      <c r="C24" s="44" t="s">
        <v>74</v>
      </c>
      <c r="D24" s="50">
        <v>480000</v>
      </c>
    </row>
    <row r="25" spans="1:4" ht="15.75" x14ac:dyDescent="0.25">
      <c r="A25" s="17"/>
      <c r="B25" s="18"/>
      <c r="C25" s="43"/>
      <c r="D25" s="61"/>
    </row>
    <row r="26" spans="1:4" ht="15.75" x14ac:dyDescent="0.25">
      <c r="A26" s="14"/>
      <c r="B26" s="15" t="s">
        <v>12</v>
      </c>
      <c r="C26" s="44" t="s">
        <v>308</v>
      </c>
      <c r="D26" s="50">
        <v>1000000</v>
      </c>
    </row>
    <row r="27" spans="1:4" ht="15.75" x14ac:dyDescent="0.25">
      <c r="A27" s="14"/>
      <c r="B27" s="15"/>
      <c r="C27" s="44" t="s">
        <v>326</v>
      </c>
      <c r="D27" s="50">
        <v>1000000</v>
      </c>
    </row>
    <row r="28" spans="1:4" ht="15.75" x14ac:dyDescent="0.25">
      <c r="A28" s="17"/>
      <c r="B28" s="18"/>
      <c r="C28" s="43"/>
      <c r="D28" s="61"/>
    </row>
    <row r="29" spans="1:4" ht="15.75" x14ac:dyDescent="0.25">
      <c r="A29" s="14"/>
      <c r="B29" s="15" t="s">
        <v>13</v>
      </c>
      <c r="C29" s="44" t="s">
        <v>364</v>
      </c>
      <c r="D29" s="50">
        <v>2400000</v>
      </c>
    </row>
    <row r="30" spans="1:4" ht="15.75" x14ac:dyDescent="0.25">
      <c r="A30" s="14"/>
      <c r="B30" s="15"/>
      <c r="C30" s="44" t="s">
        <v>385</v>
      </c>
      <c r="D30" s="50">
        <v>1500000</v>
      </c>
    </row>
    <row r="31" spans="1:4" ht="15.75" x14ac:dyDescent="0.25">
      <c r="A31" s="17"/>
      <c r="B31" s="18"/>
      <c r="C31" s="43"/>
      <c r="D31" s="61"/>
    </row>
    <row r="32" spans="1:4" ht="15.75" x14ac:dyDescent="0.25">
      <c r="A32" s="14"/>
      <c r="B32" s="15" t="s">
        <v>14</v>
      </c>
      <c r="C32" s="44" t="s">
        <v>318</v>
      </c>
      <c r="D32" s="50">
        <v>700000</v>
      </c>
    </row>
    <row r="33" spans="1:4" ht="15.75" x14ac:dyDescent="0.25">
      <c r="A33" s="14"/>
      <c r="B33" s="15"/>
      <c r="C33" s="44" t="s">
        <v>310</v>
      </c>
      <c r="D33" s="50">
        <v>700000</v>
      </c>
    </row>
    <row r="34" spans="1:4" ht="15.75" x14ac:dyDescent="0.25">
      <c r="A34" s="17"/>
      <c r="B34" s="18"/>
      <c r="C34" s="43"/>
      <c r="D34" s="61"/>
    </row>
    <row r="35" spans="1:4" ht="15.75" x14ac:dyDescent="0.25">
      <c r="A35" s="14"/>
      <c r="B35" s="15" t="s">
        <v>15</v>
      </c>
      <c r="C35" s="44" t="s">
        <v>84</v>
      </c>
      <c r="D35" s="50">
        <v>1000000</v>
      </c>
    </row>
    <row r="36" spans="1:4" ht="15.75" x14ac:dyDescent="0.25">
      <c r="A36" s="14"/>
      <c r="B36" s="15"/>
      <c r="C36" s="44" t="s">
        <v>100</v>
      </c>
      <c r="D36" s="49">
        <v>550000</v>
      </c>
    </row>
    <row r="37" spans="1:4" ht="15.75" x14ac:dyDescent="0.25">
      <c r="A37" s="17"/>
      <c r="B37" s="18"/>
      <c r="C37" s="43"/>
      <c r="D37" s="61"/>
    </row>
    <row r="38" spans="1:4" ht="15.75" x14ac:dyDescent="0.25">
      <c r="A38" s="14"/>
      <c r="B38" s="15" t="s">
        <v>16</v>
      </c>
      <c r="C38" s="44" t="s">
        <v>148</v>
      </c>
      <c r="D38" s="50">
        <v>750000</v>
      </c>
    </row>
    <row r="39" spans="1:4" ht="15.75" x14ac:dyDescent="0.25">
      <c r="A39" s="14"/>
      <c r="B39" s="15"/>
      <c r="C39" s="44" t="s">
        <v>123</v>
      </c>
      <c r="D39" s="50">
        <v>875000</v>
      </c>
    </row>
    <row r="40" spans="1:4" ht="15.75" x14ac:dyDescent="0.25">
      <c r="A40" s="17"/>
      <c r="B40" s="18"/>
      <c r="C40" s="43"/>
      <c r="D40" s="61"/>
    </row>
    <row r="41" spans="1:4" ht="15.75" x14ac:dyDescent="0.25">
      <c r="A41" s="14"/>
      <c r="B41" s="15" t="s">
        <v>17</v>
      </c>
      <c r="C41" s="44" t="s">
        <v>67</v>
      </c>
      <c r="D41" s="50">
        <v>320000</v>
      </c>
    </row>
    <row r="42" spans="1:4" ht="15.75" x14ac:dyDescent="0.25">
      <c r="A42" s="14"/>
      <c r="B42" s="15"/>
      <c r="C42" s="44" t="s">
        <v>386</v>
      </c>
      <c r="D42" s="49">
        <v>225000</v>
      </c>
    </row>
    <row r="43" spans="1:4" ht="15.75" x14ac:dyDescent="0.25">
      <c r="A43" s="17"/>
      <c r="B43" s="18"/>
      <c r="C43" s="43"/>
      <c r="D43" s="61"/>
    </row>
    <row r="44" spans="1:4" ht="15.75" x14ac:dyDescent="0.25">
      <c r="A44" s="14"/>
      <c r="B44" s="15" t="s">
        <v>18</v>
      </c>
      <c r="C44" s="44" t="s">
        <v>219</v>
      </c>
      <c r="D44" s="50">
        <v>650000</v>
      </c>
    </row>
    <row r="45" spans="1:4" ht="15.75" x14ac:dyDescent="0.25">
      <c r="A45" s="14"/>
      <c r="B45" s="15"/>
      <c r="C45" s="44" t="s">
        <v>204</v>
      </c>
      <c r="D45" s="50">
        <v>550000</v>
      </c>
    </row>
    <row r="46" spans="1:4" ht="15.75" x14ac:dyDescent="0.25">
      <c r="A46" s="17"/>
      <c r="B46" s="18"/>
      <c r="C46" s="43"/>
      <c r="D46" s="61"/>
    </row>
    <row r="47" spans="1:4" ht="15.75" x14ac:dyDescent="0.25">
      <c r="A47" s="14"/>
      <c r="B47" s="15" t="s">
        <v>19</v>
      </c>
      <c r="C47" s="44" t="s">
        <v>325</v>
      </c>
      <c r="D47" s="50">
        <v>425000</v>
      </c>
    </row>
    <row r="48" spans="1:4" ht="15.75" x14ac:dyDescent="0.25">
      <c r="A48" s="14"/>
      <c r="B48" s="15"/>
      <c r="C48" s="44" t="s">
        <v>316</v>
      </c>
      <c r="D48" s="50">
        <v>800000</v>
      </c>
    </row>
    <row r="49" spans="1:4" ht="15.75" x14ac:dyDescent="0.25">
      <c r="A49" s="17"/>
      <c r="B49" s="18"/>
      <c r="C49" s="43"/>
      <c r="D49" s="61"/>
    </row>
    <row r="50" spans="1:4" ht="15.75" x14ac:dyDescent="0.25">
      <c r="A50" s="14"/>
      <c r="B50" s="15" t="s">
        <v>20</v>
      </c>
      <c r="C50" s="44" t="s">
        <v>161</v>
      </c>
      <c r="D50" s="50">
        <v>1750000</v>
      </c>
    </row>
    <row r="51" spans="1:4" ht="15.75" x14ac:dyDescent="0.25">
      <c r="A51" s="14"/>
      <c r="B51" s="15"/>
      <c r="C51" s="44" t="s">
        <v>387</v>
      </c>
      <c r="D51" s="50">
        <v>1800000</v>
      </c>
    </row>
    <row r="52" spans="1:4" ht="15.75" x14ac:dyDescent="0.25">
      <c r="A52" s="17"/>
      <c r="B52" s="18"/>
      <c r="C52" s="43"/>
      <c r="D52" s="61"/>
    </row>
    <row r="53" spans="1:4" ht="15.75" x14ac:dyDescent="0.25">
      <c r="A53" s="14"/>
      <c r="B53" s="15" t="s">
        <v>21</v>
      </c>
      <c r="C53" s="44" t="s">
        <v>174</v>
      </c>
      <c r="D53" s="50">
        <v>440000</v>
      </c>
    </row>
    <row r="54" spans="1:4" ht="15.75" x14ac:dyDescent="0.25">
      <c r="A54" s="17"/>
      <c r="B54" s="18"/>
      <c r="C54" s="43"/>
      <c r="D54" s="61"/>
    </row>
    <row r="55" spans="1:4" ht="15.75" x14ac:dyDescent="0.25">
      <c r="A55" s="14"/>
      <c r="B55" s="15" t="s">
        <v>22</v>
      </c>
      <c r="C55" s="44" t="s">
        <v>203</v>
      </c>
      <c r="D55" s="50">
        <v>450000</v>
      </c>
    </row>
    <row r="56" spans="1:4" ht="15.75" x14ac:dyDescent="0.25">
      <c r="A56" s="14"/>
      <c r="B56" s="15"/>
      <c r="C56" s="44" t="s">
        <v>388</v>
      </c>
      <c r="D56" s="50">
        <v>500000</v>
      </c>
    </row>
    <row r="57" spans="1:4" ht="15.75" x14ac:dyDescent="0.25">
      <c r="A57" s="17"/>
      <c r="B57" s="18"/>
      <c r="C57" s="43"/>
      <c r="D57" s="61"/>
    </row>
    <row r="58" spans="1:4" ht="15.75" x14ac:dyDescent="0.25">
      <c r="A58" s="14"/>
      <c r="B58" s="15" t="s">
        <v>23</v>
      </c>
      <c r="C58" s="44" t="s">
        <v>176</v>
      </c>
      <c r="D58" s="50">
        <v>650000</v>
      </c>
    </row>
    <row r="59" spans="1:4" ht="15.75" x14ac:dyDescent="0.25">
      <c r="A59" s="14"/>
      <c r="B59" s="15"/>
      <c r="C59" s="44" t="s">
        <v>167</v>
      </c>
      <c r="D59" s="50">
        <v>500000</v>
      </c>
    </row>
    <row r="60" spans="1:4" ht="15.75" x14ac:dyDescent="0.25">
      <c r="A60" s="17"/>
      <c r="B60" s="18"/>
      <c r="C60" s="43"/>
      <c r="D60" s="61"/>
    </row>
    <row r="61" spans="1:4" ht="15.75" x14ac:dyDescent="0.25">
      <c r="A61" s="14"/>
      <c r="B61" s="15" t="s">
        <v>24</v>
      </c>
      <c r="C61" s="44" t="s">
        <v>66</v>
      </c>
      <c r="D61" s="50">
        <v>595000</v>
      </c>
    </row>
    <row r="62" spans="1:4" ht="15.75" x14ac:dyDescent="0.25">
      <c r="A62" s="17"/>
      <c r="B62" s="18"/>
      <c r="C62" s="43"/>
      <c r="D62" s="61"/>
    </row>
    <row r="63" spans="1:4" ht="15.75" x14ac:dyDescent="0.25">
      <c r="A63" s="14"/>
      <c r="B63" s="15" t="s">
        <v>25</v>
      </c>
      <c r="C63" s="44" t="s">
        <v>218</v>
      </c>
      <c r="D63" s="50">
        <v>440000</v>
      </c>
    </row>
    <row r="64" spans="1:4" ht="15.75" x14ac:dyDescent="0.25">
      <c r="A64" s="14"/>
      <c r="B64" s="15"/>
      <c r="C64" s="44" t="s">
        <v>389</v>
      </c>
      <c r="D64" s="50">
        <v>250000</v>
      </c>
    </row>
    <row r="65" spans="1:4" ht="15.75" x14ac:dyDescent="0.25">
      <c r="A65" s="17"/>
      <c r="B65" s="18"/>
      <c r="C65" s="43"/>
      <c r="D65" s="61"/>
    </row>
    <row r="66" spans="1:4" ht="15.75" x14ac:dyDescent="0.25">
      <c r="A66" s="14"/>
      <c r="B66" s="15" t="s">
        <v>26</v>
      </c>
      <c r="C66" s="44" t="s">
        <v>402</v>
      </c>
      <c r="D66" s="50">
        <v>6000000</v>
      </c>
    </row>
    <row r="67" spans="1:4" ht="15.75" x14ac:dyDescent="0.25">
      <c r="A67" s="14"/>
      <c r="B67" s="15"/>
      <c r="C67" s="44" t="s">
        <v>403</v>
      </c>
      <c r="D67" s="50">
        <v>6175000</v>
      </c>
    </row>
    <row r="68" spans="1:4" ht="15.75" x14ac:dyDescent="0.25">
      <c r="A68" s="14"/>
      <c r="B68" s="15"/>
      <c r="C68" s="44" t="s">
        <v>405</v>
      </c>
      <c r="D68" s="50">
        <v>4900000</v>
      </c>
    </row>
    <row r="69" spans="1:4" ht="15.75" x14ac:dyDescent="0.25">
      <c r="A69" s="14"/>
      <c r="B69" s="15"/>
      <c r="C69" s="44" t="s">
        <v>404</v>
      </c>
      <c r="D69" s="50">
        <v>4450000</v>
      </c>
    </row>
    <row r="70" spans="1:4" ht="15.75" x14ac:dyDescent="0.25">
      <c r="A70" s="14"/>
      <c r="B70" s="15"/>
      <c r="C70" s="44" t="s">
        <v>406</v>
      </c>
      <c r="D70" s="50">
        <v>3200000</v>
      </c>
    </row>
    <row r="71" spans="1:4" ht="15.75" x14ac:dyDescent="0.25">
      <c r="A71" s="14"/>
      <c r="B71" s="15"/>
      <c r="C71" s="44" t="s">
        <v>407</v>
      </c>
      <c r="D71" s="50">
        <v>4000000</v>
      </c>
    </row>
    <row r="72" spans="1:4" ht="15.75" x14ac:dyDescent="0.25">
      <c r="A72" s="17"/>
      <c r="B72" s="18"/>
      <c r="C72" s="43"/>
      <c r="D72" s="61"/>
    </row>
    <row r="73" spans="1:4" ht="15.75" x14ac:dyDescent="0.25">
      <c r="A73" s="14"/>
      <c r="B73" s="15" t="s">
        <v>27</v>
      </c>
      <c r="C73" s="44" t="s">
        <v>147</v>
      </c>
      <c r="D73" s="50">
        <v>525000</v>
      </c>
    </row>
    <row r="74" spans="1:4" ht="15.75" x14ac:dyDescent="0.25">
      <c r="A74" s="14"/>
      <c r="B74" s="15"/>
      <c r="C74" s="44" t="s">
        <v>139</v>
      </c>
      <c r="D74" s="50">
        <v>605000</v>
      </c>
    </row>
    <row r="75" spans="1:4" ht="15.75" x14ac:dyDescent="0.25">
      <c r="A75" s="17"/>
      <c r="B75" s="18"/>
      <c r="C75" s="43"/>
      <c r="D75" s="61"/>
    </row>
    <row r="76" spans="1:4" ht="15.75" x14ac:dyDescent="0.25">
      <c r="A76" s="14"/>
      <c r="B76" s="15" t="s">
        <v>28</v>
      </c>
      <c r="C76" s="44" t="s">
        <v>392</v>
      </c>
      <c r="D76" s="50">
        <v>200000</v>
      </c>
    </row>
    <row r="77" spans="1:4" ht="15.75" x14ac:dyDescent="0.25">
      <c r="A77" s="14"/>
      <c r="B77" s="15"/>
      <c r="C77" s="44" t="s">
        <v>198</v>
      </c>
      <c r="D77" s="49">
        <v>180000</v>
      </c>
    </row>
    <row r="78" spans="1:4" ht="15.75" x14ac:dyDescent="0.25">
      <c r="A78" s="17"/>
      <c r="B78" s="18"/>
      <c r="C78" s="43"/>
      <c r="D78" s="61"/>
    </row>
    <row r="79" spans="1:4" ht="15.75" x14ac:dyDescent="0.25">
      <c r="A79" s="14"/>
      <c r="B79" s="15" t="s">
        <v>29</v>
      </c>
      <c r="C79" s="44" t="s">
        <v>274</v>
      </c>
      <c r="D79" s="50">
        <v>1600000</v>
      </c>
    </row>
    <row r="80" spans="1:4" ht="15.75" x14ac:dyDescent="0.25">
      <c r="A80" s="17"/>
      <c r="B80" s="18"/>
      <c r="C80" s="43"/>
      <c r="D80" s="61"/>
    </row>
    <row r="81" spans="1:4" ht="15.75" x14ac:dyDescent="0.25">
      <c r="A81" s="14"/>
      <c r="B81" s="15" t="s">
        <v>30</v>
      </c>
      <c r="C81" s="44" t="s">
        <v>170</v>
      </c>
      <c r="D81" s="50">
        <v>550000</v>
      </c>
    </row>
    <row r="82" spans="1:4" ht="15.75" x14ac:dyDescent="0.25">
      <c r="A82" s="14"/>
      <c r="B82" s="15"/>
      <c r="C82" s="44" t="s">
        <v>180</v>
      </c>
      <c r="D82" s="50">
        <v>550000</v>
      </c>
    </row>
    <row r="83" spans="1:4" ht="15.75" x14ac:dyDescent="0.25">
      <c r="A83" s="17"/>
      <c r="B83" s="18"/>
      <c r="C83" s="43"/>
      <c r="D83" s="61"/>
    </row>
    <row r="84" spans="1:4" ht="15.75" x14ac:dyDescent="0.25">
      <c r="A84" s="14"/>
      <c r="B84" s="15" t="s">
        <v>31</v>
      </c>
      <c r="C84" s="44" t="s">
        <v>286</v>
      </c>
      <c r="D84" s="50">
        <v>1450000</v>
      </c>
    </row>
    <row r="85" spans="1:4" ht="15.75" x14ac:dyDescent="0.25">
      <c r="A85" s="14"/>
      <c r="B85" s="15"/>
      <c r="C85" s="44" t="s">
        <v>275</v>
      </c>
      <c r="D85" s="50">
        <v>1250000</v>
      </c>
    </row>
    <row r="86" spans="1:4" ht="15.75" x14ac:dyDescent="0.25">
      <c r="A86" s="17"/>
      <c r="B86" s="18"/>
      <c r="C86" s="43"/>
      <c r="D86" s="61"/>
    </row>
    <row r="87" spans="1:4" ht="15.75" x14ac:dyDescent="0.25">
      <c r="A87" s="14"/>
      <c r="B87" s="15" t="s">
        <v>32</v>
      </c>
      <c r="C87" s="44" t="s">
        <v>369</v>
      </c>
      <c r="D87" s="50">
        <v>3000000</v>
      </c>
    </row>
    <row r="88" spans="1:4" ht="15.75" x14ac:dyDescent="0.25">
      <c r="A88" s="14"/>
      <c r="B88" s="15"/>
      <c r="C88" s="44" t="s">
        <v>346</v>
      </c>
      <c r="D88" s="50">
        <v>1800000</v>
      </c>
    </row>
    <row r="89" spans="1:4" ht="15.75" x14ac:dyDescent="0.25">
      <c r="A89" s="17"/>
      <c r="B89" s="18"/>
      <c r="C89" s="43"/>
      <c r="D89" s="61"/>
    </row>
    <row r="90" spans="1:4" ht="15.75" x14ac:dyDescent="0.25">
      <c r="A90" s="14"/>
      <c r="B90" s="15" t="s">
        <v>33</v>
      </c>
      <c r="C90" s="44" t="s">
        <v>73</v>
      </c>
      <c r="D90" s="50">
        <v>800000</v>
      </c>
    </row>
    <row r="91" spans="1:4" ht="15.75" x14ac:dyDescent="0.25">
      <c r="A91" s="14"/>
      <c r="B91" s="15"/>
      <c r="C91" s="44" t="s">
        <v>141</v>
      </c>
      <c r="D91" s="50">
        <v>1300000</v>
      </c>
    </row>
    <row r="92" spans="1:4" ht="15.75" x14ac:dyDescent="0.25">
      <c r="A92" s="17"/>
      <c r="B92" s="18"/>
      <c r="C92" s="43"/>
      <c r="D92" s="61"/>
    </row>
    <row r="93" spans="1:4" ht="15.75" x14ac:dyDescent="0.25">
      <c r="A93" s="14"/>
      <c r="B93" s="15" t="s">
        <v>34</v>
      </c>
      <c r="C93" s="44" t="s">
        <v>104</v>
      </c>
      <c r="D93" s="49">
        <v>400000</v>
      </c>
    </row>
    <row r="94" spans="1:4" ht="15.75" x14ac:dyDescent="0.25">
      <c r="A94" s="14"/>
      <c r="B94" s="15"/>
      <c r="C94" s="44" t="s">
        <v>110</v>
      </c>
      <c r="D94" s="50">
        <v>550000</v>
      </c>
    </row>
    <row r="95" spans="1:4" ht="15.75" x14ac:dyDescent="0.25">
      <c r="A95" s="17"/>
      <c r="B95" s="18"/>
      <c r="C95" s="43"/>
      <c r="D95" s="61"/>
    </row>
    <row r="96" spans="1:4" ht="15.75" x14ac:dyDescent="0.25">
      <c r="A96" s="14"/>
      <c r="B96" s="15" t="s">
        <v>35</v>
      </c>
      <c r="C96" s="44" t="s">
        <v>333</v>
      </c>
      <c r="D96" s="50">
        <v>850000</v>
      </c>
    </row>
    <row r="97" spans="1:4" ht="15.75" x14ac:dyDescent="0.25">
      <c r="A97" s="17"/>
      <c r="B97" s="18"/>
      <c r="C97" s="43"/>
      <c r="D97" s="61"/>
    </row>
    <row r="98" spans="1:4" ht="15.75" x14ac:dyDescent="0.25">
      <c r="A98" s="14"/>
      <c r="B98" s="15" t="s">
        <v>36</v>
      </c>
      <c r="C98" s="44" t="s">
        <v>191</v>
      </c>
      <c r="D98" s="49">
        <v>320000</v>
      </c>
    </row>
    <row r="99" spans="1:4" ht="15.75" x14ac:dyDescent="0.25">
      <c r="A99" s="14"/>
      <c r="B99" s="15"/>
      <c r="C99" s="44" t="s">
        <v>187</v>
      </c>
      <c r="D99" s="49">
        <v>320000</v>
      </c>
    </row>
    <row r="100" spans="1:4" ht="15.75" x14ac:dyDescent="0.25">
      <c r="A100" s="17"/>
      <c r="B100" s="18"/>
      <c r="C100" s="43"/>
      <c r="D100" s="61"/>
    </row>
    <row r="101" spans="1:4" ht="15.75" x14ac:dyDescent="0.25">
      <c r="A101" s="14"/>
      <c r="B101" s="15" t="s">
        <v>37</v>
      </c>
      <c r="C101" s="44" t="s">
        <v>276</v>
      </c>
      <c r="D101" s="50">
        <v>2000000</v>
      </c>
    </row>
    <row r="102" spans="1:4" ht="15.75" x14ac:dyDescent="0.25">
      <c r="A102" s="14"/>
      <c r="B102" s="15"/>
      <c r="C102" s="44" t="s">
        <v>283</v>
      </c>
      <c r="D102" s="50">
        <v>1800000</v>
      </c>
    </row>
    <row r="103" spans="1:4" ht="15.75" x14ac:dyDescent="0.25">
      <c r="A103" s="17"/>
      <c r="B103" s="18"/>
      <c r="C103" s="43"/>
      <c r="D103" s="61"/>
    </row>
    <row r="104" spans="1:4" ht="15.75" x14ac:dyDescent="0.25">
      <c r="A104" s="14"/>
      <c r="B104" s="15" t="s">
        <v>38</v>
      </c>
      <c r="C104" s="44" t="s">
        <v>393</v>
      </c>
      <c r="D104" s="50">
        <v>500000</v>
      </c>
    </row>
    <row r="105" spans="1:4" ht="15.75" x14ac:dyDescent="0.25">
      <c r="A105" s="17"/>
      <c r="B105" s="18"/>
      <c r="C105" s="43"/>
      <c r="D105" s="61"/>
    </row>
    <row r="106" spans="1:4" ht="15.75" x14ac:dyDescent="0.25">
      <c r="A106" s="14"/>
      <c r="B106" s="15" t="s">
        <v>39</v>
      </c>
      <c r="C106" s="44" t="s">
        <v>394</v>
      </c>
      <c r="D106" s="50">
        <v>1000000</v>
      </c>
    </row>
    <row r="107" spans="1:4" ht="15.75" x14ac:dyDescent="0.25">
      <c r="A107" s="14"/>
      <c r="B107" s="15"/>
      <c r="C107" s="44" t="s">
        <v>395</v>
      </c>
      <c r="D107" s="50">
        <v>1100000</v>
      </c>
    </row>
    <row r="108" spans="1:4" ht="15.75" x14ac:dyDescent="0.25">
      <c r="A108" s="17"/>
      <c r="B108" s="18"/>
      <c r="C108" s="43"/>
      <c r="D108" s="61"/>
    </row>
    <row r="109" spans="1:4" ht="15.75" x14ac:dyDescent="0.25">
      <c r="A109" s="14"/>
      <c r="B109" s="15" t="s">
        <v>40</v>
      </c>
      <c r="C109" s="44" t="s">
        <v>111</v>
      </c>
      <c r="D109" s="50">
        <v>700000</v>
      </c>
    </row>
    <row r="110" spans="1:4" ht="15.75" x14ac:dyDescent="0.25">
      <c r="A110" s="17"/>
      <c r="B110" s="18"/>
      <c r="C110" s="43"/>
      <c r="D110" s="61"/>
    </row>
    <row r="111" spans="1:4" ht="15.75" x14ac:dyDescent="0.25">
      <c r="A111" s="14"/>
      <c r="B111" s="15" t="s">
        <v>41</v>
      </c>
      <c r="C111" s="44" t="s">
        <v>182</v>
      </c>
      <c r="D111" s="50">
        <v>325000</v>
      </c>
    </row>
    <row r="112" spans="1:4" ht="15.75" thickBot="1" x14ac:dyDescent="0.25">
      <c r="A112" s="46"/>
      <c r="B112" s="20"/>
      <c r="C112" s="20"/>
      <c r="D112" s="62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workbookViewId="0">
      <selection sqref="A1:A1048576"/>
    </sheetView>
  </sheetViews>
  <sheetFormatPr defaultRowHeight="15" x14ac:dyDescent="0.2"/>
  <cols>
    <col min="2" max="2" width="42.44140625" bestFit="1" customWidth="1"/>
    <col min="3" max="3" width="21.44140625" bestFit="1" customWidth="1"/>
    <col min="4" max="4" width="14.5546875" customWidth="1"/>
    <col min="6" max="6" width="21.6640625" customWidth="1"/>
    <col min="7" max="7" width="20.88671875" customWidth="1"/>
  </cols>
  <sheetData>
    <row r="1" spans="1:7" ht="18.75" x14ac:dyDescent="0.3">
      <c r="A1" s="36"/>
      <c r="B1" s="2" t="s">
        <v>377</v>
      </c>
      <c r="C1" s="37"/>
      <c r="D1" s="38"/>
    </row>
    <row r="2" spans="1:7" ht="19.5" thickBot="1" x14ac:dyDescent="0.35">
      <c r="A2" s="39"/>
      <c r="B2" s="4" t="s">
        <v>1</v>
      </c>
      <c r="C2" s="40"/>
      <c r="D2" s="41"/>
    </row>
    <row r="3" spans="1:7" ht="16.5" thickBot="1" x14ac:dyDescent="0.3">
      <c r="A3" s="6"/>
      <c r="B3" s="7"/>
      <c r="C3" s="6"/>
      <c r="D3" s="8"/>
      <c r="F3" s="81" t="s">
        <v>396</v>
      </c>
      <c r="G3" s="82" t="s">
        <v>397</v>
      </c>
    </row>
    <row r="4" spans="1:7" ht="16.5" thickBot="1" x14ac:dyDescent="0.3">
      <c r="A4" s="9"/>
      <c r="B4" s="10" t="s">
        <v>2</v>
      </c>
      <c r="C4" s="10" t="s">
        <v>378</v>
      </c>
      <c r="D4" s="11" t="s">
        <v>3</v>
      </c>
      <c r="F4" s="64" t="s">
        <v>398</v>
      </c>
      <c r="G4" s="65" t="s">
        <v>399</v>
      </c>
    </row>
    <row r="5" spans="1:7" ht="15.75" x14ac:dyDescent="0.25">
      <c r="A5" s="42"/>
      <c r="B5" s="6"/>
      <c r="C5" s="43"/>
      <c r="D5" s="13"/>
      <c r="F5" s="66"/>
      <c r="G5" s="67"/>
    </row>
    <row r="6" spans="1:7" ht="15.75" x14ac:dyDescent="0.25">
      <c r="A6" s="14"/>
      <c r="B6" s="15" t="s">
        <v>4</v>
      </c>
      <c r="C6" s="44" t="s">
        <v>88</v>
      </c>
      <c r="D6" s="16">
        <v>865000</v>
      </c>
      <c r="E6" s="72"/>
      <c r="F6" s="73">
        <f>D6/4106.3</f>
        <v>210.65192509071426</v>
      </c>
      <c r="G6" s="74">
        <f>D6/4830.9</f>
        <v>179.05566250595129</v>
      </c>
    </row>
    <row r="7" spans="1:7" ht="15.75" x14ac:dyDescent="0.25">
      <c r="A7" s="17"/>
      <c r="B7" s="18"/>
      <c r="C7" s="43"/>
      <c r="D7" s="19"/>
      <c r="F7" s="68"/>
      <c r="G7" s="69"/>
    </row>
    <row r="8" spans="1:7" ht="15.75" x14ac:dyDescent="0.25">
      <c r="A8" s="14"/>
      <c r="B8" s="15" t="s">
        <v>5</v>
      </c>
      <c r="C8" s="44" t="s">
        <v>379</v>
      </c>
      <c r="D8" s="16">
        <v>865000</v>
      </c>
      <c r="E8" s="72"/>
      <c r="F8" s="73">
        <f t="shared" ref="F8:F11" si="0">D8/4106.3</f>
        <v>210.65192509071426</v>
      </c>
      <c r="G8" s="74">
        <f t="shared" ref="G8:G11" si="1">D8/4830.9</f>
        <v>179.05566250595129</v>
      </c>
    </row>
    <row r="9" spans="1:7" ht="15.75" x14ac:dyDescent="0.25">
      <c r="A9" s="17"/>
      <c r="B9" s="18"/>
      <c r="C9" s="43"/>
      <c r="D9" s="19"/>
      <c r="F9" s="68"/>
      <c r="G9" s="69"/>
    </row>
    <row r="10" spans="1:7" ht="15.75" x14ac:dyDescent="0.25">
      <c r="A10" s="14"/>
      <c r="B10" s="15" t="s">
        <v>6</v>
      </c>
      <c r="C10" s="44" t="s">
        <v>234</v>
      </c>
      <c r="D10" s="45">
        <v>865000</v>
      </c>
      <c r="E10" s="72"/>
      <c r="F10" s="73">
        <f t="shared" si="0"/>
        <v>210.65192509071426</v>
      </c>
      <c r="G10" s="74">
        <f t="shared" si="1"/>
        <v>179.05566250595129</v>
      </c>
    </row>
    <row r="11" spans="1:7" ht="15.75" x14ac:dyDescent="0.25">
      <c r="A11" s="14"/>
      <c r="B11" s="15"/>
      <c r="C11" s="44" t="s">
        <v>380</v>
      </c>
      <c r="D11" s="45">
        <v>865000</v>
      </c>
      <c r="E11" s="72"/>
      <c r="F11" s="73">
        <f t="shared" si="0"/>
        <v>210.65192509071426</v>
      </c>
      <c r="G11" s="74">
        <f t="shared" si="1"/>
        <v>179.05566250595129</v>
      </c>
    </row>
    <row r="12" spans="1:7" ht="15.75" x14ac:dyDescent="0.25">
      <c r="A12" s="17"/>
      <c r="B12" s="18"/>
      <c r="C12" s="43"/>
      <c r="D12" s="19"/>
      <c r="F12" s="68"/>
      <c r="G12" s="69"/>
    </row>
    <row r="13" spans="1:7" ht="15.75" x14ac:dyDescent="0.25">
      <c r="A13" s="14"/>
      <c r="B13" s="15" t="s">
        <v>7</v>
      </c>
      <c r="C13" s="44" t="s">
        <v>351</v>
      </c>
      <c r="D13" s="16">
        <v>47000000</v>
      </c>
      <c r="E13" s="72"/>
      <c r="F13" s="73">
        <f>D13/10265.7</f>
        <v>4578.3531566283837</v>
      </c>
      <c r="G13" s="74">
        <f>D13/12077.3</f>
        <v>3891.5982876967537</v>
      </c>
    </row>
    <row r="14" spans="1:7" ht="15.75" x14ac:dyDescent="0.25">
      <c r="A14" s="14"/>
      <c r="B14" s="15"/>
      <c r="C14" s="44" t="s">
        <v>381</v>
      </c>
      <c r="D14" s="16">
        <v>2290000</v>
      </c>
      <c r="E14" s="72"/>
      <c r="F14" s="73">
        <f t="shared" ref="F14" si="2">D14/4106.3</f>
        <v>557.67966295691986</v>
      </c>
      <c r="G14" s="74">
        <f t="shared" ref="G14" si="3">D14/4830.9</f>
        <v>474.03175391748954</v>
      </c>
    </row>
    <row r="15" spans="1:7" ht="15.75" x14ac:dyDescent="0.25">
      <c r="A15" s="17"/>
      <c r="B15" s="18"/>
      <c r="C15" s="43"/>
      <c r="D15" s="19"/>
      <c r="F15" s="68"/>
      <c r="G15" s="69"/>
    </row>
    <row r="16" spans="1:7" ht="15.75" x14ac:dyDescent="0.25">
      <c r="A16" s="14"/>
      <c r="B16" s="15" t="s">
        <v>8</v>
      </c>
      <c r="C16" s="44" t="s">
        <v>382</v>
      </c>
      <c r="D16" s="16">
        <v>865000</v>
      </c>
      <c r="E16" s="72"/>
      <c r="F16" s="73">
        <f t="shared" ref="F16:F64" si="4">D16/4106.3</f>
        <v>210.65192509071426</v>
      </c>
      <c r="G16" s="74">
        <f t="shared" ref="G16:G64" si="5">D16/4830.9</f>
        <v>179.05566250595129</v>
      </c>
    </row>
    <row r="17" spans="1:7" ht="15.75" x14ac:dyDescent="0.25">
      <c r="A17" s="17"/>
      <c r="B17" s="18"/>
      <c r="C17" s="43"/>
      <c r="D17" s="19"/>
      <c r="F17" s="68"/>
      <c r="G17" s="69"/>
    </row>
    <row r="18" spans="1:7" ht="15.75" x14ac:dyDescent="0.25">
      <c r="A18" s="14"/>
      <c r="B18" s="15" t="s">
        <v>9</v>
      </c>
      <c r="C18" s="44" t="s">
        <v>383</v>
      </c>
      <c r="D18" s="16">
        <v>1000000</v>
      </c>
      <c r="E18" s="72"/>
      <c r="F18" s="73">
        <f t="shared" si="4"/>
        <v>243.52823709909163</v>
      </c>
      <c r="G18" s="74">
        <f t="shared" si="5"/>
        <v>207.00076590283385</v>
      </c>
    </row>
    <row r="19" spans="1:7" ht="15.75" x14ac:dyDescent="0.25">
      <c r="A19" s="14"/>
      <c r="B19" s="15"/>
      <c r="C19" s="44" t="s">
        <v>384</v>
      </c>
      <c r="D19" s="16">
        <v>865000</v>
      </c>
      <c r="E19" s="72"/>
      <c r="F19" s="73">
        <f t="shared" si="4"/>
        <v>210.65192509071426</v>
      </c>
      <c r="G19" s="74">
        <f t="shared" si="5"/>
        <v>179.05566250595129</v>
      </c>
    </row>
    <row r="20" spans="1:7" ht="15.75" x14ac:dyDescent="0.25">
      <c r="A20" s="17"/>
      <c r="B20" s="18"/>
      <c r="C20" s="43"/>
      <c r="D20" s="19"/>
      <c r="F20" s="68"/>
      <c r="G20" s="69"/>
    </row>
    <row r="21" spans="1:7" ht="15.75" x14ac:dyDescent="0.25">
      <c r="A21" s="14"/>
      <c r="B21" s="15" t="s">
        <v>10</v>
      </c>
      <c r="C21" s="44" t="s">
        <v>207</v>
      </c>
      <c r="D21" s="16">
        <v>865000</v>
      </c>
      <c r="E21" s="72"/>
      <c r="F21" s="73">
        <f t="shared" si="4"/>
        <v>210.65192509071426</v>
      </c>
      <c r="G21" s="74">
        <f t="shared" si="5"/>
        <v>179.05566250595129</v>
      </c>
    </row>
    <row r="22" spans="1:7" ht="15.75" x14ac:dyDescent="0.25">
      <c r="A22" s="17"/>
      <c r="B22" s="18"/>
      <c r="C22" s="43"/>
      <c r="D22" s="19"/>
      <c r="F22" s="68"/>
      <c r="G22" s="69"/>
    </row>
    <row r="23" spans="1:7" ht="15.75" x14ac:dyDescent="0.25">
      <c r="A23" s="14"/>
      <c r="B23" s="15" t="s">
        <v>11</v>
      </c>
      <c r="C23" s="44" t="s">
        <v>184</v>
      </c>
      <c r="D23" s="16">
        <v>1300000</v>
      </c>
      <c r="E23" s="72"/>
      <c r="F23" s="73">
        <f t="shared" si="4"/>
        <v>316.58670822881913</v>
      </c>
      <c r="G23" s="74">
        <f t="shared" si="5"/>
        <v>269.100995673684</v>
      </c>
    </row>
    <row r="24" spans="1:7" ht="15.75" x14ac:dyDescent="0.25">
      <c r="A24" s="14"/>
      <c r="B24" s="15"/>
      <c r="C24" s="44" t="s">
        <v>74</v>
      </c>
      <c r="D24" s="16">
        <v>1240000</v>
      </c>
      <c r="E24" s="72"/>
      <c r="F24" s="73">
        <f t="shared" si="4"/>
        <v>301.97501400287359</v>
      </c>
      <c r="G24" s="74">
        <f t="shared" si="5"/>
        <v>256.68094971951399</v>
      </c>
    </row>
    <row r="25" spans="1:7" ht="15.75" x14ac:dyDescent="0.25">
      <c r="A25" s="17"/>
      <c r="B25" s="18"/>
      <c r="C25" s="43"/>
      <c r="D25" s="19"/>
      <c r="F25" s="68"/>
      <c r="G25" s="69"/>
    </row>
    <row r="26" spans="1:7" ht="15.75" x14ac:dyDescent="0.25">
      <c r="A26" s="14"/>
      <c r="B26" s="15" t="s">
        <v>12</v>
      </c>
      <c r="C26" s="44" t="s">
        <v>308</v>
      </c>
      <c r="D26" s="16">
        <v>1200000</v>
      </c>
      <c r="E26" s="72"/>
      <c r="F26" s="73">
        <f t="shared" si="4"/>
        <v>292.23388451890997</v>
      </c>
      <c r="G26" s="74">
        <f t="shared" si="5"/>
        <v>248.40091908340062</v>
      </c>
    </row>
    <row r="27" spans="1:7" ht="15.75" x14ac:dyDescent="0.25">
      <c r="A27" s="14"/>
      <c r="B27" s="15"/>
      <c r="C27" s="44" t="s">
        <v>326</v>
      </c>
      <c r="D27" s="16">
        <v>865000</v>
      </c>
      <c r="E27" s="72"/>
      <c r="F27" s="73">
        <f t="shared" si="4"/>
        <v>210.65192509071426</v>
      </c>
      <c r="G27" s="74">
        <f t="shared" si="5"/>
        <v>179.05566250595129</v>
      </c>
    </row>
    <row r="28" spans="1:7" ht="15.75" x14ac:dyDescent="0.25">
      <c r="A28" s="17"/>
      <c r="B28" s="18"/>
      <c r="C28" s="43"/>
      <c r="D28" s="19"/>
      <c r="F28" s="68"/>
      <c r="G28" s="69"/>
    </row>
    <row r="29" spans="1:7" ht="15.75" x14ac:dyDescent="0.25">
      <c r="A29" s="14"/>
      <c r="B29" s="15" t="s">
        <v>13</v>
      </c>
      <c r="C29" s="44" t="s">
        <v>364</v>
      </c>
      <c r="D29" s="16">
        <v>4790000</v>
      </c>
      <c r="E29" s="72"/>
      <c r="F29" s="73">
        <f t="shared" si="4"/>
        <v>1166.5002557046489</v>
      </c>
      <c r="G29" s="74">
        <f t="shared" si="5"/>
        <v>991.53366867457419</v>
      </c>
    </row>
    <row r="30" spans="1:7" ht="15.75" x14ac:dyDescent="0.25">
      <c r="A30" s="14"/>
      <c r="B30" s="15"/>
      <c r="C30" s="44" t="s">
        <v>385</v>
      </c>
      <c r="D30" s="16">
        <v>2050000</v>
      </c>
      <c r="E30" s="72"/>
      <c r="F30" s="73">
        <f t="shared" si="4"/>
        <v>499.23288605313786</v>
      </c>
      <c r="G30" s="74">
        <f t="shared" si="5"/>
        <v>424.3515701008094</v>
      </c>
    </row>
    <row r="31" spans="1:7" ht="15.75" x14ac:dyDescent="0.25">
      <c r="A31" s="17"/>
      <c r="B31" s="18"/>
      <c r="C31" s="43"/>
      <c r="D31" s="19"/>
      <c r="F31" s="68"/>
      <c r="G31" s="69"/>
    </row>
    <row r="32" spans="1:7" ht="15.75" x14ac:dyDescent="0.25">
      <c r="A32" s="14"/>
      <c r="B32" s="15" t="s">
        <v>14</v>
      </c>
      <c r="C32" s="44" t="s">
        <v>318</v>
      </c>
      <c r="D32" s="16">
        <v>865000</v>
      </c>
      <c r="E32" s="72"/>
      <c r="F32" s="73">
        <f t="shared" si="4"/>
        <v>210.65192509071426</v>
      </c>
      <c r="G32" s="74">
        <f t="shared" si="5"/>
        <v>179.05566250595129</v>
      </c>
    </row>
    <row r="33" spans="1:7" ht="15.75" x14ac:dyDescent="0.25">
      <c r="A33" s="14"/>
      <c r="B33" s="15"/>
      <c r="C33" s="44" t="s">
        <v>310</v>
      </c>
      <c r="D33" s="16">
        <v>1080000</v>
      </c>
      <c r="E33" s="72"/>
      <c r="F33" s="73">
        <f t="shared" si="4"/>
        <v>263.01049606701895</v>
      </c>
      <c r="G33" s="74">
        <f t="shared" si="5"/>
        <v>223.56082717506055</v>
      </c>
    </row>
    <row r="34" spans="1:7" ht="15.75" x14ac:dyDescent="0.25">
      <c r="A34" s="17"/>
      <c r="B34" s="75"/>
      <c r="C34" s="76"/>
      <c r="D34" s="77"/>
      <c r="E34" s="78"/>
      <c r="F34" s="79"/>
      <c r="G34" s="80"/>
    </row>
    <row r="35" spans="1:7" ht="15.75" x14ac:dyDescent="0.25">
      <c r="A35" s="14"/>
      <c r="B35" s="15" t="s">
        <v>15</v>
      </c>
      <c r="C35" s="44" t="s">
        <v>84</v>
      </c>
      <c r="D35" s="16">
        <v>12000000</v>
      </c>
      <c r="E35" s="72"/>
      <c r="F35" s="73">
        <f t="shared" si="4"/>
        <v>2922.3388451890996</v>
      </c>
      <c r="G35" s="74">
        <f t="shared" si="5"/>
        <v>2484.0091908340064</v>
      </c>
    </row>
    <row r="36" spans="1:7" ht="15.75" x14ac:dyDescent="0.25">
      <c r="A36" s="14"/>
      <c r="B36" s="15"/>
      <c r="C36" s="44" t="s">
        <v>100</v>
      </c>
      <c r="D36" s="45">
        <v>865000</v>
      </c>
      <c r="E36" s="72"/>
      <c r="F36" s="73">
        <f t="shared" si="4"/>
        <v>210.65192509071426</v>
      </c>
      <c r="G36" s="74">
        <f t="shared" si="5"/>
        <v>179.05566250595129</v>
      </c>
    </row>
    <row r="37" spans="1:7" ht="15.75" x14ac:dyDescent="0.25">
      <c r="A37" s="17"/>
      <c r="B37" s="18"/>
      <c r="C37" s="43"/>
      <c r="D37" s="19"/>
      <c r="F37" s="68"/>
      <c r="G37" s="69"/>
    </row>
    <row r="38" spans="1:7" ht="15.75" x14ac:dyDescent="0.25">
      <c r="A38" s="14"/>
      <c r="B38" s="15" t="s">
        <v>16</v>
      </c>
      <c r="C38" s="44" t="s">
        <v>148</v>
      </c>
      <c r="D38" s="16">
        <v>865000</v>
      </c>
      <c r="E38" s="72"/>
      <c r="F38" s="73">
        <f t="shared" si="4"/>
        <v>210.65192509071426</v>
      </c>
      <c r="G38" s="74">
        <f t="shared" si="5"/>
        <v>179.05566250595129</v>
      </c>
    </row>
    <row r="39" spans="1:7" ht="15.75" x14ac:dyDescent="0.25">
      <c r="A39" s="14"/>
      <c r="B39" s="15"/>
      <c r="C39" s="44" t="s">
        <v>123</v>
      </c>
      <c r="D39" s="16">
        <v>20900000</v>
      </c>
      <c r="E39" s="72"/>
      <c r="F39" s="73">
        <f t="shared" si="4"/>
        <v>5089.7401553710151</v>
      </c>
      <c r="G39" s="74">
        <f t="shared" si="5"/>
        <v>4326.3160073692279</v>
      </c>
    </row>
    <row r="40" spans="1:7" ht="15.75" x14ac:dyDescent="0.25">
      <c r="A40" s="17"/>
      <c r="B40" s="18"/>
      <c r="C40" s="43"/>
      <c r="D40" s="19"/>
      <c r="F40" s="68"/>
      <c r="G40" s="69"/>
    </row>
    <row r="41" spans="1:7" ht="15.75" x14ac:dyDescent="0.25">
      <c r="A41" s="14"/>
      <c r="B41" s="15" t="s">
        <v>17</v>
      </c>
      <c r="C41" s="44" t="s">
        <v>67</v>
      </c>
      <c r="D41" s="16">
        <v>865000</v>
      </c>
      <c r="E41" s="72"/>
      <c r="F41" s="73">
        <f t="shared" si="4"/>
        <v>210.65192509071426</v>
      </c>
      <c r="G41" s="74">
        <f t="shared" si="5"/>
        <v>179.05566250595129</v>
      </c>
    </row>
    <row r="42" spans="1:7" ht="15.75" x14ac:dyDescent="0.25">
      <c r="A42" s="14"/>
      <c r="B42" s="15"/>
      <c r="C42" s="44" t="s">
        <v>386</v>
      </c>
      <c r="D42" s="45">
        <v>865000</v>
      </c>
      <c r="E42" s="72"/>
      <c r="F42" s="73">
        <f t="shared" si="4"/>
        <v>210.65192509071426</v>
      </c>
      <c r="G42" s="74">
        <f t="shared" si="5"/>
        <v>179.05566250595129</v>
      </c>
    </row>
    <row r="43" spans="1:7" ht="15.75" x14ac:dyDescent="0.25">
      <c r="A43" s="17"/>
      <c r="B43" s="18"/>
      <c r="C43" s="43"/>
      <c r="D43" s="19"/>
      <c r="F43" s="68"/>
      <c r="G43" s="69"/>
    </row>
    <row r="44" spans="1:7" ht="15.75" x14ac:dyDescent="0.25">
      <c r="A44" s="14"/>
      <c r="B44" s="15" t="s">
        <v>18</v>
      </c>
      <c r="C44" s="44" t="s">
        <v>219</v>
      </c>
      <c r="D44" s="16">
        <v>12320000</v>
      </c>
      <c r="E44" s="72"/>
      <c r="F44" s="73">
        <f t="shared" si="4"/>
        <v>3000.267881060809</v>
      </c>
      <c r="G44" s="74">
        <f t="shared" si="5"/>
        <v>2550.2494359229131</v>
      </c>
    </row>
    <row r="45" spans="1:7" ht="15.75" x14ac:dyDescent="0.25">
      <c r="A45" s="14"/>
      <c r="B45" s="15"/>
      <c r="C45" s="44" t="s">
        <v>204</v>
      </c>
      <c r="D45" s="16">
        <v>865000</v>
      </c>
      <c r="E45" s="72"/>
      <c r="F45" s="73">
        <f t="shared" si="4"/>
        <v>210.65192509071426</v>
      </c>
      <c r="G45" s="74">
        <f t="shared" si="5"/>
        <v>179.05566250595129</v>
      </c>
    </row>
    <row r="46" spans="1:7" ht="15.75" x14ac:dyDescent="0.25">
      <c r="A46" s="17"/>
      <c r="B46" s="18"/>
      <c r="C46" s="43"/>
      <c r="D46" s="19"/>
      <c r="F46" s="68"/>
      <c r="G46" s="69"/>
    </row>
    <row r="47" spans="1:7" ht="15.75" x14ac:dyDescent="0.25">
      <c r="A47" s="14"/>
      <c r="B47" s="15" t="s">
        <v>19</v>
      </c>
      <c r="C47" s="44" t="s">
        <v>325</v>
      </c>
      <c r="D47" s="16">
        <v>865000</v>
      </c>
      <c r="E47" s="72"/>
      <c r="F47" s="73">
        <f t="shared" si="4"/>
        <v>210.65192509071426</v>
      </c>
      <c r="G47" s="74">
        <f t="shared" si="5"/>
        <v>179.05566250595129</v>
      </c>
    </row>
    <row r="48" spans="1:7" ht="15.75" x14ac:dyDescent="0.25">
      <c r="A48" s="14"/>
      <c r="B48" s="15"/>
      <c r="C48" s="44" t="s">
        <v>316</v>
      </c>
      <c r="D48" s="16">
        <v>2770000</v>
      </c>
      <c r="E48" s="72"/>
      <c r="F48" s="73">
        <f t="shared" si="4"/>
        <v>674.57321676448385</v>
      </c>
      <c r="G48" s="74">
        <f t="shared" si="5"/>
        <v>573.39212155084977</v>
      </c>
    </row>
    <row r="49" spans="1:7" ht="15.75" x14ac:dyDescent="0.25">
      <c r="A49" s="17"/>
      <c r="B49" s="18"/>
      <c r="C49" s="43"/>
      <c r="D49" s="19"/>
      <c r="F49" s="68"/>
      <c r="G49" s="69"/>
    </row>
    <row r="50" spans="1:7" ht="15.75" x14ac:dyDescent="0.25">
      <c r="A50" s="14"/>
      <c r="B50" s="15" t="s">
        <v>20</v>
      </c>
      <c r="C50" s="44" t="s">
        <v>161</v>
      </c>
      <c r="D50" s="16">
        <v>6520000</v>
      </c>
      <c r="E50" s="72"/>
      <c r="F50" s="73">
        <f t="shared" si="4"/>
        <v>1587.8041058860774</v>
      </c>
      <c r="G50" s="74">
        <f t="shared" si="5"/>
        <v>1349.6449936864767</v>
      </c>
    </row>
    <row r="51" spans="1:7" ht="15.75" x14ac:dyDescent="0.25">
      <c r="A51" s="14"/>
      <c r="B51" s="15"/>
      <c r="C51" s="44" t="s">
        <v>387</v>
      </c>
      <c r="D51" s="16">
        <v>2580000</v>
      </c>
      <c r="E51" s="72"/>
      <c r="F51" s="73">
        <f t="shared" si="4"/>
        <v>628.3028517156564</v>
      </c>
      <c r="G51" s="74">
        <f t="shared" si="5"/>
        <v>534.06197602931138</v>
      </c>
    </row>
    <row r="52" spans="1:7" ht="15.75" x14ac:dyDescent="0.25">
      <c r="A52" s="17"/>
      <c r="B52" s="18"/>
      <c r="C52" s="43"/>
      <c r="D52" s="19"/>
      <c r="F52" s="68"/>
      <c r="G52" s="69"/>
    </row>
    <row r="53" spans="1:7" ht="15.75" x14ac:dyDescent="0.25">
      <c r="A53" s="14"/>
      <c r="B53" s="15" t="s">
        <v>21</v>
      </c>
      <c r="C53" s="44" t="s">
        <v>174</v>
      </c>
      <c r="D53" s="16">
        <v>865000</v>
      </c>
      <c r="E53" s="72"/>
      <c r="F53" s="73">
        <f t="shared" si="4"/>
        <v>210.65192509071426</v>
      </c>
      <c r="G53" s="74">
        <f t="shared" si="5"/>
        <v>179.05566250595129</v>
      </c>
    </row>
    <row r="54" spans="1:7" ht="15.75" x14ac:dyDescent="0.25">
      <c r="A54" s="17"/>
      <c r="B54" s="18"/>
      <c r="C54" s="43"/>
      <c r="D54" s="19"/>
      <c r="F54" s="68"/>
      <c r="G54" s="69"/>
    </row>
    <row r="55" spans="1:7" ht="15.75" x14ac:dyDescent="0.25">
      <c r="A55" s="14"/>
      <c r="B55" s="15" t="s">
        <v>22</v>
      </c>
      <c r="C55" s="44" t="s">
        <v>203</v>
      </c>
      <c r="D55" s="16">
        <v>865000</v>
      </c>
      <c r="E55" s="72"/>
      <c r="F55" s="73">
        <f t="shared" si="4"/>
        <v>210.65192509071426</v>
      </c>
      <c r="G55" s="74">
        <f t="shared" si="5"/>
        <v>179.05566250595129</v>
      </c>
    </row>
    <row r="56" spans="1:7" ht="15.75" x14ac:dyDescent="0.25">
      <c r="A56" s="14"/>
      <c r="B56" s="15"/>
      <c r="C56" s="44" t="s">
        <v>388</v>
      </c>
      <c r="D56" s="16">
        <v>865000</v>
      </c>
      <c r="E56" s="72"/>
      <c r="F56" s="73">
        <f t="shared" si="4"/>
        <v>210.65192509071426</v>
      </c>
      <c r="G56" s="74">
        <f t="shared" si="5"/>
        <v>179.05566250595129</v>
      </c>
    </row>
    <row r="57" spans="1:7" ht="15.75" x14ac:dyDescent="0.25">
      <c r="A57" s="17"/>
      <c r="B57" s="18"/>
      <c r="C57" s="43"/>
      <c r="D57" s="19"/>
      <c r="F57" s="68"/>
      <c r="G57" s="69"/>
    </row>
    <row r="58" spans="1:7" ht="15.75" x14ac:dyDescent="0.25">
      <c r="A58" s="14"/>
      <c r="B58" s="15" t="s">
        <v>23</v>
      </c>
      <c r="C58" s="44" t="s">
        <v>176</v>
      </c>
      <c r="D58" s="16">
        <v>11140000</v>
      </c>
      <c r="E58" s="72"/>
      <c r="F58" s="73">
        <f t="shared" si="4"/>
        <v>2712.9045612838809</v>
      </c>
      <c r="G58" s="74">
        <f t="shared" si="5"/>
        <v>2305.9885321575694</v>
      </c>
    </row>
    <row r="59" spans="1:7" ht="15.75" x14ac:dyDescent="0.25">
      <c r="A59" s="14"/>
      <c r="B59" s="15"/>
      <c r="C59" s="44" t="s">
        <v>167</v>
      </c>
      <c r="D59" s="16">
        <v>865000</v>
      </c>
      <c r="E59" s="72"/>
      <c r="F59" s="73">
        <f t="shared" si="4"/>
        <v>210.65192509071426</v>
      </c>
      <c r="G59" s="74">
        <f t="shared" si="5"/>
        <v>179.05566250595129</v>
      </c>
    </row>
    <row r="60" spans="1:7" ht="15.75" x14ac:dyDescent="0.25">
      <c r="A60" s="17"/>
      <c r="B60" s="18"/>
      <c r="C60" s="43"/>
      <c r="D60" s="19"/>
      <c r="F60" s="68"/>
      <c r="G60" s="69"/>
    </row>
    <row r="61" spans="1:7" ht="15.75" x14ac:dyDescent="0.25">
      <c r="A61" s="14"/>
      <c r="B61" s="15" t="s">
        <v>24</v>
      </c>
      <c r="C61" s="44" t="s">
        <v>66</v>
      </c>
      <c r="D61" s="16">
        <v>1240000</v>
      </c>
      <c r="E61" s="72"/>
      <c r="F61" s="73">
        <f t="shared" si="4"/>
        <v>301.97501400287359</v>
      </c>
      <c r="G61" s="74">
        <f t="shared" si="5"/>
        <v>256.68094971951399</v>
      </c>
    </row>
    <row r="62" spans="1:7" ht="15.75" x14ac:dyDescent="0.25">
      <c r="A62" s="17"/>
      <c r="B62" s="18"/>
      <c r="C62" s="43"/>
      <c r="D62" s="19"/>
      <c r="F62" s="68"/>
      <c r="G62" s="69"/>
    </row>
    <row r="63" spans="1:7" ht="15.75" x14ac:dyDescent="0.25">
      <c r="A63" s="14"/>
      <c r="B63" s="15" t="s">
        <v>25</v>
      </c>
      <c r="C63" s="44" t="s">
        <v>218</v>
      </c>
      <c r="D63" s="16">
        <v>940000</v>
      </c>
      <c r="E63" s="72"/>
      <c r="F63" s="73">
        <f t="shared" si="4"/>
        <v>228.91654287314614</v>
      </c>
      <c r="G63" s="74">
        <f t="shared" si="5"/>
        <v>194.58071994866381</v>
      </c>
    </row>
    <row r="64" spans="1:7" ht="15.75" x14ac:dyDescent="0.25">
      <c r="A64" s="14"/>
      <c r="B64" s="15"/>
      <c r="C64" s="44" t="s">
        <v>389</v>
      </c>
      <c r="D64" s="16">
        <v>865000</v>
      </c>
      <c r="E64" s="72"/>
      <c r="F64" s="73">
        <f t="shared" si="4"/>
        <v>210.65192509071426</v>
      </c>
      <c r="G64" s="74">
        <f t="shared" si="5"/>
        <v>179.05566250595129</v>
      </c>
    </row>
    <row r="65" spans="1:7" ht="15.75" x14ac:dyDescent="0.25">
      <c r="A65" s="17"/>
      <c r="B65" s="18"/>
      <c r="C65" s="43"/>
      <c r="D65" s="19"/>
      <c r="F65" s="68"/>
      <c r="G65" s="69"/>
    </row>
    <row r="66" spans="1:7" ht="15.75" x14ac:dyDescent="0.25">
      <c r="A66" s="14"/>
      <c r="B66" s="15" t="s">
        <v>26</v>
      </c>
      <c r="C66" s="44" t="s">
        <v>390</v>
      </c>
      <c r="D66" s="16">
        <v>573000000</v>
      </c>
      <c r="E66" s="72"/>
      <c r="F66" s="73">
        <f>D66/9661.8</f>
        <v>59305.719431161902</v>
      </c>
      <c r="G66" s="74">
        <f>D66/12077.3</f>
        <v>47444.379124473191</v>
      </c>
    </row>
    <row r="67" spans="1:7" ht="15.75" x14ac:dyDescent="0.25">
      <c r="A67" s="14"/>
      <c r="B67" s="15"/>
      <c r="C67" s="44" t="s">
        <v>371</v>
      </c>
      <c r="D67" s="16">
        <v>289000000</v>
      </c>
      <c r="E67" s="72"/>
      <c r="F67" s="73">
        <f>D67/9661.8</f>
        <v>29911.610672959494</v>
      </c>
      <c r="G67" s="74">
        <f>D67/12077.3</f>
        <v>23929.189471156635</v>
      </c>
    </row>
    <row r="68" spans="1:7" ht="15.75" x14ac:dyDescent="0.25">
      <c r="A68" s="14"/>
      <c r="B68" s="15"/>
      <c r="C68" s="44" t="s">
        <v>358</v>
      </c>
      <c r="D68" s="16">
        <v>3705000</v>
      </c>
      <c r="E68" s="72"/>
      <c r="F68" s="73">
        <f t="shared" ref="F68:F69" si="6">D68/10265.7</f>
        <v>360.91060521932258</v>
      </c>
      <c r="G68" s="74">
        <f t="shared" ref="G68:G69" si="7">D68/12077.3</f>
        <v>306.7738650194994</v>
      </c>
    </row>
    <row r="69" spans="1:7" ht="15.75" x14ac:dyDescent="0.25">
      <c r="A69" s="14"/>
      <c r="B69" s="15"/>
      <c r="C69" s="44" t="s">
        <v>391</v>
      </c>
      <c r="D69" s="16">
        <v>2470000</v>
      </c>
      <c r="E69" s="72"/>
      <c r="F69" s="73">
        <f t="shared" si="6"/>
        <v>240.60707014621505</v>
      </c>
      <c r="G69" s="74">
        <f t="shared" si="7"/>
        <v>204.5159100129996</v>
      </c>
    </row>
    <row r="70" spans="1:7" ht="15.75" x14ac:dyDescent="0.25">
      <c r="A70" s="17"/>
      <c r="B70" s="18"/>
      <c r="C70" s="43"/>
      <c r="D70" s="19"/>
      <c r="F70" s="68"/>
      <c r="G70" s="69"/>
    </row>
    <row r="71" spans="1:7" ht="15.75" x14ac:dyDescent="0.25">
      <c r="A71" s="14"/>
      <c r="B71" s="15" t="s">
        <v>27</v>
      </c>
      <c r="C71" s="44" t="s">
        <v>147</v>
      </c>
      <c r="D71" s="16">
        <v>1400000</v>
      </c>
      <c r="E71" s="72"/>
      <c r="F71" s="73">
        <f t="shared" ref="F71:F109" si="8">D71/4106.3</f>
        <v>340.93953193872829</v>
      </c>
      <c r="G71" s="74">
        <f t="shared" ref="G71:G109" si="9">D71/4830.9</f>
        <v>289.8010722639674</v>
      </c>
    </row>
    <row r="72" spans="1:7" ht="15.75" x14ac:dyDescent="0.25">
      <c r="A72" s="14"/>
      <c r="B72" s="15"/>
      <c r="C72" s="44" t="s">
        <v>139</v>
      </c>
      <c r="D72" s="16">
        <v>865000</v>
      </c>
      <c r="E72" s="72"/>
      <c r="F72" s="73">
        <f t="shared" si="8"/>
        <v>210.65192509071426</v>
      </c>
      <c r="G72" s="74">
        <f t="shared" si="9"/>
        <v>179.05566250595129</v>
      </c>
    </row>
    <row r="73" spans="1:7" ht="15.75" x14ac:dyDescent="0.25">
      <c r="A73" s="17"/>
      <c r="B73" s="18"/>
      <c r="C73" s="43"/>
      <c r="D73" s="19"/>
      <c r="F73" s="68"/>
      <c r="G73" s="69"/>
    </row>
    <row r="74" spans="1:7" ht="15.75" x14ac:dyDescent="0.25">
      <c r="A74" s="14"/>
      <c r="B74" s="15" t="s">
        <v>28</v>
      </c>
      <c r="C74" s="44" t="s">
        <v>392</v>
      </c>
      <c r="D74" s="16">
        <v>1060000</v>
      </c>
      <c r="E74" s="72"/>
      <c r="F74" s="73">
        <f t="shared" si="8"/>
        <v>258.13993132503714</v>
      </c>
      <c r="G74" s="74">
        <f t="shared" si="9"/>
        <v>219.42081185700388</v>
      </c>
    </row>
    <row r="75" spans="1:7" ht="15.75" x14ac:dyDescent="0.25">
      <c r="A75" s="14"/>
      <c r="B75" s="15"/>
      <c r="C75" s="44" t="s">
        <v>198</v>
      </c>
      <c r="D75" s="45">
        <v>865000</v>
      </c>
      <c r="E75" s="72"/>
      <c r="F75" s="73">
        <f t="shared" si="8"/>
        <v>210.65192509071426</v>
      </c>
      <c r="G75" s="74">
        <f t="shared" si="9"/>
        <v>179.05566250595129</v>
      </c>
    </row>
    <row r="76" spans="1:7" ht="15.75" x14ac:dyDescent="0.25">
      <c r="A76" s="17"/>
      <c r="B76" s="18"/>
      <c r="C76" s="43"/>
      <c r="D76" s="19"/>
      <c r="F76" s="68"/>
      <c r="G76" s="69"/>
    </row>
    <row r="77" spans="1:7" ht="15.75" x14ac:dyDescent="0.25">
      <c r="A77" s="14"/>
      <c r="B77" s="15" t="s">
        <v>29</v>
      </c>
      <c r="C77" s="44" t="s">
        <v>274</v>
      </c>
      <c r="D77" s="16">
        <v>3820000</v>
      </c>
      <c r="E77" s="72"/>
      <c r="F77" s="73">
        <f t="shared" si="8"/>
        <v>930.27786571853005</v>
      </c>
      <c r="G77" s="74">
        <f t="shared" si="9"/>
        <v>790.74292574882531</v>
      </c>
    </row>
    <row r="78" spans="1:7" ht="15.75" x14ac:dyDescent="0.25">
      <c r="A78" s="17"/>
      <c r="B78" s="18"/>
      <c r="C78" s="43"/>
      <c r="D78" s="19"/>
      <c r="E78" s="78"/>
      <c r="F78" s="79"/>
      <c r="G78" s="80"/>
    </row>
    <row r="79" spans="1:7" ht="15.75" x14ac:dyDescent="0.25">
      <c r="A79" s="14"/>
      <c r="B79" s="15" t="s">
        <v>30</v>
      </c>
      <c r="C79" s="44" t="s">
        <v>170</v>
      </c>
      <c r="D79" s="16">
        <v>865000</v>
      </c>
      <c r="E79" s="72"/>
      <c r="F79" s="73">
        <f t="shared" si="8"/>
        <v>210.65192509071426</v>
      </c>
      <c r="G79" s="74">
        <f t="shared" si="9"/>
        <v>179.05566250595129</v>
      </c>
    </row>
    <row r="80" spans="1:7" ht="15.75" x14ac:dyDescent="0.25">
      <c r="A80" s="14"/>
      <c r="B80" s="15"/>
      <c r="C80" s="44" t="s">
        <v>180</v>
      </c>
      <c r="D80" s="16">
        <v>865000</v>
      </c>
      <c r="E80" s="72"/>
      <c r="F80" s="73">
        <f t="shared" si="8"/>
        <v>210.65192509071426</v>
      </c>
      <c r="G80" s="74">
        <f t="shared" si="9"/>
        <v>179.05566250595129</v>
      </c>
    </row>
    <row r="81" spans="1:7" ht="15.75" x14ac:dyDescent="0.25">
      <c r="A81" s="17"/>
      <c r="B81" s="18"/>
      <c r="C81" s="43"/>
      <c r="D81" s="19"/>
      <c r="F81" s="68"/>
      <c r="G81" s="69"/>
    </row>
    <row r="82" spans="1:7" ht="15.75" x14ac:dyDescent="0.25">
      <c r="A82" s="14"/>
      <c r="B82" s="15" t="s">
        <v>31</v>
      </c>
      <c r="C82" s="44" t="s">
        <v>286</v>
      </c>
      <c r="D82" s="16">
        <v>1680000</v>
      </c>
      <c r="E82" s="72"/>
      <c r="F82" s="73">
        <f t="shared" si="8"/>
        <v>409.12743832647396</v>
      </c>
      <c r="G82" s="74">
        <f t="shared" si="9"/>
        <v>347.76128671676088</v>
      </c>
    </row>
    <row r="83" spans="1:7" ht="15.75" x14ac:dyDescent="0.25">
      <c r="A83" s="14"/>
      <c r="B83" s="15"/>
      <c r="C83" s="44" t="s">
        <v>275</v>
      </c>
      <c r="D83" s="16">
        <v>865000</v>
      </c>
      <c r="E83" s="72"/>
      <c r="F83" s="73">
        <f t="shared" si="8"/>
        <v>210.65192509071426</v>
      </c>
      <c r="G83" s="74">
        <f t="shared" si="9"/>
        <v>179.05566250595129</v>
      </c>
    </row>
    <row r="84" spans="1:7" ht="15.75" x14ac:dyDescent="0.25">
      <c r="A84" s="17"/>
      <c r="B84" s="18"/>
      <c r="C84" s="43"/>
      <c r="D84" s="19"/>
      <c r="F84" s="68"/>
      <c r="G84" s="69"/>
    </row>
    <row r="85" spans="1:7" ht="15.75" x14ac:dyDescent="0.25">
      <c r="A85" s="14"/>
      <c r="B85" s="15" t="s">
        <v>32</v>
      </c>
      <c r="C85" s="44" t="s">
        <v>369</v>
      </c>
      <c r="D85" s="16">
        <v>2470000</v>
      </c>
      <c r="E85" s="72"/>
      <c r="F85" s="73">
        <f t="shared" si="8"/>
        <v>601.51474563475631</v>
      </c>
      <c r="G85" s="74">
        <f t="shared" si="9"/>
        <v>511.29189177999962</v>
      </c>
    </row>
    <row r="86" spans="1:7" ht="15.75" x14ac:dyDescent="0.25">
      <c r="A86" s="14"/>
      <c r="B86" s="15"/>
      <c r="C86" s="44" t="s">
        <v>346</v>
      </c>
      <c r="D86" s="16">
        <v>2470000</v>
      </c>
      <c r="E86" s="72"/>
      <c r="F86" s="73">
        <f t="shared" si="8"/>
        <v>601.51474563475631</v>
      </c>
      <c r="G86" s="74">
        <f t="shared" si="9"/>
        <v>511.29189177999962</v>
      </c>
    </row>
    <row r="87" spans="1:7" ht="15.75" x14ac:dyDescent="0.25">
      <c r="A87" s="17"/>
      <c r="B87" s="18"/>
      <c r="C87" s="43"/>
      <c r="D87" s="19"/>
      <c r="F87" s="68"/>
      <c r="G87" s="69"/>
    </row>
    <row r="88" spans="1:7" ht="15.75" x14ac:dyDescent="0.25">
      <c r="A88" s="14"/>
      <c r="B88" s="15" t="s">
        <v>33</v>
      </c>
      <c r="C88" s="44" t="s">
        <v>73</v>
      </c>
      <c r="D88" s="16">
        <v>865000</v>
      </c>
      <c r="E88" s="72"/>
      <c r="F88" s="73">
        <f t="shared" si="8"/>
        <v>210.65192509071426</v>
      </c>
      <c r="G88" s="74">
        <f t="shared" si="9"/>
        <v>179.05566250595129</v>
      </c>
    </row>
    <row r="89" spans="1:7" ht="15.75" x14ac:dyDescent="0.25">
      <c r="A89" s="14"/>
      <c r="B89" s="15"/>
      <c r="C89" s="44" t="s">
        <v>141</v>
      </c>
      <c r="D89" s="16">
        <v>1420000</v>
      </c>
      <c r="E89" s="72"/>
      <c r="F89" s="73">
        <f t="shared" si="8"/>
        <v>345.8100966807101</v>
      </c>
      <c r="G89" s="74">
        <f t="shared" si="9"/>
        <v>293.94108758202407</v>
      </c>
    </row>
    <row r="90" spans="1:7" ht="15.75" x14ac:dyDescent="0.25">
      <c r="A90" s="17"/>
      <c r="B90" s="18"/>
      <c r="C90" s="43"/>
      <c r="D90" s="19"/>
      <c r="F90" s="68"/>
      <c r="G90" s="69"/>
    </row>
    <row r="91" spans="1:7" ht="15.75" x14ac:dyDescent="0.25">
      <c r="A91" s="14"/>
      <c r="B91" s="15" t="s">
        <v>34</v>
      </c>
      <c r="C91" s="44" t="s">
        <v>104</v>
      </c>
      <c r="D91" s="45">
        <v>865000</v>
      </c>
      <c r="E91" s="72"/>
      <c r="F91" s="73">
        <f t="shared" si="8"/>
        <v>210.65192509071426</v>
      </c>
      <c r="G91" s="74">
        <f t="shared" si="9"/>
        <v>179.05566250595129</v>
      </c>
    </row>
    <row r="92" spans="1:7" ht="15.75" x14ac:dyDescent="0.25">
      <c r="A92" s="14"/>
      <c r="B92" s="15"/>
      <c r="C92" s="44" t="s">
        <v>110</v>
      </c>
      <c r="D92" s="16">
        <v>865000</v>
      </c>
      <c r="E92" s="72"/>
      <c r="F92" s="73">
        <f t="shared" si="8"/>
        <v>210.65192509071426</v>
      </c>
      <c r="G92" s="74">
        <f t="shared" si="9"/>
        <v>179.05566250595129</v>
      </c>
    </row>
    <row r="93" spans="1:7" ht="15.75" x14ac:dyDescent="0.25">
      <c r="A93" s="17"/>
      <c r="B93" s="18"/>
      <c r="C93" s="43"/>
      <c r="D93" s="19"/>
      <c r="F93" s="68"/>
      <c r="G93" s="69"/>
    </row>
    <row r="94" spans="1:7" ht="15.75" x14ac:dyDescent="0.25">
      <c r="A94" s="14"/>
      <c r="B94" s="15" t="s">
        <v>35</v>
      </c>
      <c r="C94" s="44" t="s">
        <v>333</v>
      </c>
      <c r="D94" s="16">
        <v>1190000</v>
      </c>
      <c r="E94" s="72"/>
      <c r="F94" s="73">
        <f t="shared" si="8"/>
        <v>289.79860214791904</v>
      </c>
      <c r="G94" s="74">
        <f t="shared" si="9"/>
        <v>246.33091142437229</v>
      </c>
    </row>
    <row r="95" spans="1:7" ht="15.75" x14ac:dyDescent="0.25">
      <c r="A95" s="17"/>
      <c r="B95" s="18"/>
      <c r="C95" s="43"/>
      <c r="D95" s="19"/>
      <c r="F95" s="68"/>
      <c r="G95" s="69"/>
    </row>
    <row r="96" spans="1:7" ht="15.75" x14ac:dyDescent="0.25">
      <c r="A96" s="14"/>
      <c r="B96" s="15" t="s">
        <v>36</v>
      </c>
      <c r="C96" s="44" t="s">
        <v>191</v>
      </c>
      <c r="D96" s="45">
        <v>865000</v>
      </c>
      <c r="E96" s="72"/>
      <c r="F96" s="73">
        <f t="shared" si="8"/>
        <v>210.65192509071426</v>
      </c>
      <c r="G96" s="74">
        <f t="shared" si="9"/>
        <v>179.05566250595129</v>
      </c>
    </row>
    <row r="97" spans="1:7" ht="15.75" x14ac:dyDescent="0.25">
      <c r="A97" s="14"/>
      <c r="B97" s="15"/>
      <c r="C97" s="44" t="s">
        <v>187</v>
      </c>
      <c r="D97" s="45">
        <v>865000</v>
      </c>
      <c r="E97" s="72"/>
      <c r="F97" s="73">
        <f t="shared" si="8"/>
        <v>210.65192509071426</v>
      </c>
      <c r="G97" s="74">
        <f t="shared" si="9"/>
        <v>179.05566250595129</v>
      </c>
    </row>
    <row r="98" spans="1:7" ht="15.75" x14ac:dyDescent="0.25">
      <c r="A98" s="17"/>
      <c r="B98" s="18"/>
      <c r="C98" s="43"/>
      <c r="D98" s="19"/>
      <c r="F98" s="68"/>
      <c r="G98" s="69"/>
    </row>
    <row r="99" spans="1:7" ht="15.75" x14ac:dyDescent="0.25">
      <c r="A99" s="14"/>
      <c r="B99" s="15" t="s">
        <v>37</v>
      </c>
      <c r="C99" s="44" t="s">
        <v>276</v>
      </c>
      <c r="D99" s="16">
        <v>21700000</v>
      </c>
      <c r="E99" s="72"/>
      <c r="F99" s="73">
        <f t="shared" si="8"/>
        <v>5284.562745050288</v>
      </c>
      <c r="G99" s="74">
        <f t="shared" si="9"/>
        <v>4491.9166200914942</v>
      </c>
    </row>
    <row r="100" spans="1:7" ht="15.75" x14ac:dyDescent="0.25">
      <c r="A100" s="14"/>
      <c r="B100" s="15"/>
      <c r="C100" s="44" t="s">
        <v>283</v>
      </c>
      <c r="D100" s="16">
        <v>14670000</v>
      </c>
      <c r="E100" s="72"/>
      <c r="F100" s="73">
        <f t="shared" si="8"/>
        <v>3572.5592382436744</v>
      </c>
      <c r="G100" s="74">
        <f t="shared" si="9"/>
        <v>3036.7012357945728</v>
      </c>
    </row>
    <row r="101" spans="1:7" ht="15.75" x14ac:dyDescent="0.25">
      <c r="A101" s="17"/>
      <c r="B101" s="18"/>
      <c r="C101" s="43"/>
      <c r="D101" s="19"/>
      <c r="F101" s="68"/>
      <c r="G101" s="69"/>
    </row>
    <row r="102" spans="1:7" ht="15.75" x14ac:dyDescent="0.25">
      <c r="A102" s="14"/>
      <c r="B102" s="15" t="s">
        <v>38</v>
      </c>
      <c r="C102" s="44" t="s">
        <v>393</v>
      </c>
      <c r="D102" s="16">
        <v>865000</v>
      </c>
      <c r="E102" s="72"/>
      <c r="F102" s="73">
        <f t="shared" si="8"/>
        <v>210.65192509071426</v>
      </c>
      <c r="G102" s="74">
        <f t="shared" si="9"/>
        <v>179.05566250595129</v>
      </c>
    </row>
    <row r="103" spans="1:7" ht="15.75" x14ac:dyDescent="0.25">
      <c r="A103" s="17"/>
      <c r="B103" s="18"/>
      <c r="C103" s="43"/>
      <c r="D103" s="19"/>
      <c r="F103" s="68"/>
      <c r="G103" s="69"/>
    </row>
    <row r="104" spans="1:7" ht="15.75" x14ac:dyDescent="0.25">
      <c r="A104" s="14"/>
      <c r="B104" s="15" t="s">
        <v>39</v>
      </c>
      <c r="C104" s="44" t="s">
        <v>394</v>
      </c>
      <c r="D104" s="16">
        <v>15560000</v>
      </c>
      <c r="E104" s="72"/>
      <c r="F104" s="73">
        <f t="shared" si="8"/>
        <v>3789.2993692618656</v>
      </c>
      <c r="G104" s="74">
        <f t="shared" si="9"/>
        <v>3220.9319174480947</v>
      </c>
    </row>
    <row r="105" spans="1:7" ht="15.75" x14ac:dyDescent="0.25">
      <c r="A105" s="14"/>
      <c r="B105" s="15"/>
      <c r="C105" s="44" t="s">
        <v>395</v>
      </c>
      <c r="D105" s="16">
        <v>4050000</v>
      </c>
      <c r="E105" s="72"/>
      <c r="F105" s="73">
        <f t="shared" si="8"/>
        <v>986.28936025132111</v>
      </c>
      <c r="G105" s="74">
        <f t="shared" si="9"/>
        <v>838.35310190647715</v>
      </c>
    </row>
    <row r="106" spans="1:7" ht="15.75" x14ac:dyDescent="0.25">
      <c r="A106" s="17"/>
      <c r="B106" s="18"/>
      <c r="C106" s="43"/>
      <c r="D106" s="19"/>
      <c r="F106" s="68"/>
      <c r="G106" s="69"/>
    </row>
    <row r="107" spans="1:7" ht="15.75" x14ac:dyDescent="0.25">
      <c r="A107" s="14"/>
      <c r="B107" s="15" t="s">
        <v>40</v>
      </c>
      <c r="C107" s="44" t="s">
        <v>111</v>
      </c>
      <c r="D107" s="16">
        <v>865000</v>
      </c>
      <c r="E107" s="72"/>
      <c r="F107" s="73">
        <f t="shared" si="8"/>
        <v>210.65192509071426</v>
      </c>
      <c r="G107" s="74">
        <f t="shared" si="9"/>
        <v>179.05566250595129</v>
      </c>
    </row>
    <row r="108" spans="1:7" ht="15.75" x14ac:dyDescent="0.25">
      <c r="A108" s="17"/>
      <c r="B108" s="18"/>
      <c r="C108" s="43"/>
      <c r="D108" s="19"/>
      <c r="F108" s="68"/>
      <c r="G108" s="69"/>
    </row>
    <row r="109" spans="1:7" ht="15.75" x14ac:dyDescent="0.25">
      <c r="A109" s="14"/>
      <c r="B109" s="15" t="s">
        <v>41</v>
      </c>
      <c r="C109" s="44" t="s">
        <v>182</v>
      </c>
      <c r="D109" s="16">
        <v>865000</v>
      </c>
      <c r="E109" s="72"/>
      <c r="F109" s="73">
        <f t="shared" si="8"/>
        <v>210.65192509071426</v>
      </c>
      <c r="G109" s="74">
        <f t="shared" si="9"/>
        <v>179.05566250595129</v>
      </c>
    </row>
    <row r="110" spans="1:7" ht="15.75" thickBot="1" x14ac:dyDescent="0.25">
      <c r="A110" s="46"/>
      <c r="B110" s="20"/>
      <c r="C110" s="20"/>
      <c r="D110" s="5"/>
      <c r="F110" s="70"/>
      <c r="G110" s="7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workbookViewId="0">
      <selection sqref="A1:A1048576"/>
    </sheetView>
  </sheetViews>
  <sheetFormatPr defaultRowHeight="15" x14ac:dyDescent="0.2"/>
  <cols>
    <col min="2" max="2" width="42.44140625" bestFit="1" customWidth="1"/>
    <col min="3" max="3" width="21.44140625" bestFit="1" customWidth="1"/>
    <col min="4" max="4" width="11.109375" customWidth="1"/>
    <col min="5" max="5" width="7.88671875" customWidth="1"/>
    <col min="6" max="6" width="22.109375" customWidth="1"/>
    <col min="7" max="7" width="20.6640625" customWidth="1"/>
  </cols>
  <sheetData>
    <row r="1" spans="1:7" ht="18.75" x14ac:dyDescent="0.3">
      <c r="A1" s="36"/>
      <c r="B1" s="95" t="s">
        <v>400</v>
      </c>
      <c r="C1" s="95"/>
      <c r="D1" s="38"/>
      <c r="E1" s="47"/>
    </row>
    <row r="2" spans="1:7" ht="19.5" thickBot="1" x14ac:dyDescent="0.35">
      <c r="A2" s="39"/>
      <c r="B2" s="4" t="s">
        <v>1</v>
      </c>
      <c r="C2" s="40"/>
      <c r="D2" s="41"/>
      <c r="E2" s="47"/>
    </row>
    <row r="3" spans="1:7" ht="16.5" thickBot="1" x14ac:dyDescent="0.3">
      <c r="A3" s="6"/>
      <c r="B3" s="7"/>
      <c r="C3" s="6"/>
      <c r="D3" s="8"/>
      <c r="E3" s="8"/>
      <c r="F3" s="81" t="s">
        <v>396</v>
      </c>
      <c r="G3" s="82" t="s">
        <v>397</v>
      </c>
    </row>
    <row r="4" spans="1:7" ht="16.5" thickBot="1" x14ac:dyDescent="0.3">
      <c r="A4" s="9"/>
      <c r="B4" s="10" t="s">
        <v>2</v>
      </c>
      <c r="C4" s="10" t="s">
        <v>378</v>
      </c>
      <c r="D4" s="11" t="s">
        <v>3</v>
      </c>
      <c r="E4" s="48"/>
      <c r="F4" s="83" t="s">
        <v>398</v>
      </c>
      <c r="G4" s="84" t="s">
        <v>399</v>
      </c>
    </row>
    <row r="5" spans="1:7" ht="15.75" x14ac:dyDescent="0.25">
      <c r="A5" s="42"/>
      <c r="B5" s="6"/>
      <c r="C5" s="43"/>
      <c r="D5" s="13"/>
      <c r="E5" s="8"/>
      <c r="F5" s="66"/>
      <c r="G5" s="67"/>
    </row>
    <row r="6" spans="1:7" ht="15.75" x14ac:dyDescent="0.25">
      <c r="A6" s="14"/>
      <c r="B6" s="15" t="s">
        <v>4</v>
      </c>
      <c r="C6" s="44" t="s">
        <v>88</v>
      </c>
      <c r="D6" s="16">
        <v>515000</v>
      </c>
      <c r="E6" s="85"/>
      <c r="F6" s="73">
        <f>D6/10186.7</f>
        <v>50.556117290192113</v>
      </c>
      <c r="G6" s="74">
        <f>D6/11984.4</f>
        <v>42.972530956910653</v>
      </c>
    </row>
    <row r="7" spans="1:7" ht="15.75" x14ac:dyDescent="0.25">
      <c r="A7" s="17"/>
      <c r="B7" s="18"/>
      <c r="C7" s="43"/>
      <c r="D7" s="19"/>
      <c r="E7" s="51"/>
      <c r="F7" s="68"/>
      <c r="G7" s="69"/>
    </row>
    <row r="8" spans="1:7" ht="15.75" x14ac:dyDescent="0.25">
      <c r="A8" s="14"/>
      <c r="B8" s="15" t="s">
        <v>5</v>
      </c>
      <c r="C8" s="44" t="s">
        <v>379</v>
      </c>
      <c r="D8" s="16">
        <v>1100000</v>
      </c>
      <c r="E8" s="85"/>
      <c r="F8" s="73">
        <f>D8/10186.7</f>
        <v>107.98393984312878</v>
      </c>
      <c r="G8" s="74">
        <f>D8/11984.4</f>
        <v>91.785988451653822</v>
      </c>
    </row>
    <row r="9" spans="1:7" ht="15.75" x14ac:dyDescent="0.25">
      <c r="A9" s="17"/>
      <c r="B9" s="18"/>
      <c r="C9" s="43"/>
      <c r="D9" s="19"/>
      <c r="E9" s="51"/>
      <c r="F9" s="68"/>
      <c r="G9" s="69"/>
    </row>
    <row r="10" spans="1:7" ht="15.75" x14ac:dyDescent="0.25">
      <c r="A10" s="14"/>
      <c r="B10" s="15" t="s">
        <v>6</v>
      </c>
      <c r="C10" s="44" t="s">
        <v>234</v>
      </c>
      <c r="D10" s="45">
        <v>1150000</v>
      </c>
      <c r="E10" s="86"/>
      <c r="F10" s="73">
        <f>D10/10186.7</f>
        <v>112.89230074508917</v>
      </c>
      <c r="G10" s="74">
        <f>D10/11984.4</f>
        <v>95.958078835819904</v>
      </c>
    </row>
    <row r="11" spans="1:7" ht="15.75" x14ac:dyDescent="0.25">
      <c r="A11" s="14"/>
      <c r="B11" s="15"/>
      <c r="C11" s="44" t="s">
        <v>380</v>
      </c>
      <c r="D11" s="45">
        <v>375000</v>
      </c>
      <c r="E11" s="86"/>
      <c r="F11" s="73">
        <f>D11/10186.7</f>
        <v>36.812706764702995</v>
      </c>
      <c r="G11" s="74">
        <f>D11/11984.4</f>
        <v>31.290677881245621</v>
      </c>
    </row>
    <row r="12" spans="1:7" ht="15.75" x14ac:dyDescent="0.25">
      <c r="A12" s="17"/>
      <c r="B12" s="18"/>
      <c r="C12" s="43"/>
      <c r="D12" s="19"/>
      <c r="E12" s="51"/>
      <c r="F12" s="68"/>
      <c r="G12" s="69"/>
    </row>
    <row r="13" spans="1:7" ht="15.75" x14ac:dyDescent="0.25">
      <c r="A13" s="14"/>
      <c r="B13" s="15" t="s">
        <v>7</v>
      </c>
      <c r="C13" s="44" t="s">
        <v>351</v>
      </c>
      <c r="D13" s="16" t="s">
        <v>401</v>
      </c>
      <c r="E13" s="85"/>
      <c r="F13" s="87" t="s">
        <v>401</v>
      </c>
      <c r="G13" s="88" t="s">
        <v>401</v>
      </c>
    </row>
    <row r="14" spans="1:7" ht="15.75" x14ac:dyDescent="0.25">
      <c r="A14" s="14"/>
      <c r="B14" s="15"/>
      <c r="C14" s="44" t="s">
        <v>381</v>
      </c>
      <c r="D14" s="16">
        <v>1800000</v>
      </c>
      <c r="E14" s="85"/>
      <c r="F14" s="73">
        <f>D14/10186.7</f>
        <v>176.70099247057436</v>
      </c>
      <c r="G14" s="74">
        <f>D14/11984.4</f>
        <v>150.19525382997898</v>
      </c>
    </row>
    <row r="15" spans="1:7" ht="15.75" x14ac:dyDescent="0.25">
      <c r="A15" s="17"/>
      <c r="B15" s="18"/>
      <c r="C15" s="43"/>
      <c r="D15" s="19"/>
      <c r="E15" s="51"/>
      <c r="F15" s="68"/>
      <c r="G15" s="69"/>
    </row>
    <row r="16" spans="1:7" ht="15.75" x14ac:dyDescent="0.25">
      <c r="A16" s="14"/>
      <c r="B16" s="15" t="s">
        <v>8</v>
      </c>
      <c r="C16" s="44" t="s">
        <v>382</v>
      </c>
      <c r="D16" s="16">
        <v>375000</v>
      </c>
      <c r="E16" s="85"/>
      <c r="F16" s="73">
        <f>D16/10186.7</f>
        <v>36.812706764702995</v>
      </c>
      <c r="G16" s="74">
        <f>D16/11984.4</f>
        <v>31.290677881245621</v>
      </c>
    </row>
    <row r="17" spans="1:7" ht="15.75" x14ac:dyDescent="0.25">
      <c r="A17" s="17"/>
      <c r="B17" s="18"/>
      <c r="C17" s="43"/>
      <c r="D17" s="19"/>
      <c r="E17" s="51"/>
      <c r="F17" s="68"/>
      <c r="G17" s="69"/>
    </row>
    <row r="18" spans="1:7" ht="15.75" x14ac:dyDescent="0.25">
      <c r="A18" s="14"/>
      <c r="B18" s="15" t="s">
        <v>9</v>
      </c>
      <c r="C18" s="44" t="s">
        <v>383</v>
      </c>
      <c r="D18" s="16">
        <v>800000</v>
      </c>
      <c r="E18" s="85"/>
      <c r="F18" s="73">
        <f>D18/10186.7</f>
        <v>78.533774431366382</v>
      </c>
      <c r="G18" s="74">
        <f>D18/11984.4</f>
        <v>66.753446146657325</v>
      </c>
    </row>
    <row r="19" spans="1:7" ht="15.75" x14ac:dyDescent="0.25">
      <c r="A19" s="14"/>
      <c r="B19" s="15"/>
      <c r="C19" s="44" t="s">
        <v>384</v>
      </c>
      <c r="D19" s="16">
        <v>700000</v>
      </c>
      <c r="E19" s="85"/>
      <c r="F19" s="73">
        <f>D19/10186.7</f>
        <v>68.717052627445582</v>
      </c>
      <c r="G19" s="74">
        <f>D19/11984.4</f>
        <v>58.409265378325159</v>
      </c>
    </row>
    <row r="20" spans="1:7" ht="15.75" x14ac:dyDescent="0.25">
      <c r="A20" s="17"/>
      <c r="B20" s="18"/>
      <c r="C20" s="43"/>
      <c r="D20" s="19"/>
      <c r="E20" s="51"/>
      <c r="F20" s="68"/>
      <c r="G20" s="69"/>
    </row>
    <row r="21" spans="1:7" ht="15.75" x14ac:dyDescent="0.25">
      <c r="A21" s="14"/>
      <c r="B21" s="15" t="s">
        <v>10</v>
      </c>
      <c r="C21" s="44" t="s">
        <v>207</v>
      </c>
      <c r="D21" s="16">
        <v>370000</v>
      </c>
      <c r="E21" s="85"/>
      <c r="F21" s="73">
        <f>D21/10186.7</f>
        <v>36.321870674506954</v>
      </c>
      <c r="G21" s="74">
        <f>D21/11984.4</f>
        <v>30.873468842829013</v>
      </c>
    </row>
    <row r="22" spans="1:7" ht="15.75" x14ac:dyDescent="0.25">
      <c r="A22" s="17"/>
      <c r="B22" s="18"/>
      <c r="C22" s="43"/>
      <c r="D22" s="19"/>
      <c r="E22" s="51"/>
      <c r="F22" s="68"/>
      <c r="G22" s="69"/>
    </row>
    <row r="23" spans="1:7" ht="15.75" x14ac:dyDescent="0.25">
      <c r="A23" s="14"/>
      <c r="B23" s="15" t="s">
        <v>11</v>
      </c>
      <c r="C23" s="44" t="s">
        <v>184</v>
      </c>
      <c r="D23" s="16">
        <v>660000</v>
      </c>
      <c r="E23" s="85"/>
      <c r="F23" s="73">
        <f>D23/10186.7</f>
        <v>64.790363905877271</v>
      </c>
      <c r="G23" s="74">
        <f>D23/11984.4</f>
        <v>55.071593070992293</v>
      </c>
    </row>
    <row r="24" spans="1:7" ht="15.75" x14ac:dyDescent="0.25">
      <c r="A24" s="14"/>
      <c r="B24" s="15"/>
      <c r="C24" s="44" t="s">
        <v>74</v>
      </c>
      <c r="D24" s="16">
        <v>660000</v>
      </c>
      <c r="E24" s="85"/>
      <c r="F24" s="73">
        <f>D24/10186.7</f>
        <v>64.790363905877271</v>
      </c>
      <c r="G24" s="74">
        <f>D24/11984.4</f>
        <v>55.071593070992293</v>
      </c>
    </row>
    <row r="25" spans="1:7" ht="15.75" x14ac:dyDescent="0.25">
      <c r="A25" s="17"/>
      <c r="B25" s="18"/>
      <c r="C25" s="43"/>
      <c r="D25" s="19"/>
      <c r="E25" s="51"/>
      <c r="F25" s="68"/>
      <c r="G25" s="69"/>
    </row>
    <row r="26" spans="1:7" ht="15.75" x14ac:dyDescent="0.25">
      <c r="A26" s="14"/>
      <c r="B26" s="15" t="s">
        <v>12</v>
      </c>
      <c r="C26" s="44" t="s">
        <v>308</v>
      </c>
      <c r="D26" s="16">
        <v>1180000</v>
      </c>
      <c r="E26" s="85"/>
      <c r="F26" s="73">
        <f>D26/10186.7</f>
        <v>115.83731728626542</v>
      </c>
      <c r="G26" s="74">
        <f>D26/11984.4</f>
        <v>98.461333066319554</v>
      </c>
    </row>
    <row r="27" spans="1:7" ht="15.75" x14ac:dyDescent="0.25">
      <c r="A27" s="14"/>
      <c r="B27" s="15"/>
      <c r="C27" s="44" t="s">
        <v>326</v>
      </c>
      <c r="D27" s="16">
        <v>1000000</v>
      </c>
      <c r="E27" s="85"/>
      <c r="F27" s="73">
        <f>D27/10186.7</f>
        <v>98.167218039207981</v>
      </c>
      <c r="G27" s="74">
        <f>D27/11984.4</f>
        <v>83.441807683321656</v>
      </c>
    </row>
    <row r="28" spans="1:7" ht="15.75" x14ac:dyDescent="0.25">
      <c r="A28" s="17"/>
      <c r="B28" s="18"/>
      <c r="C28" s="43"/>
      <c r="D28" s="19"/>
      <c r="E28" s="51"/>
      <c r="F28" s="68"/>
      <c r="G28" s="69"/>
    </row>
    <row r="29" spans="1:7" ht="15.75" x14ac:dyDescent="0.25">
      <c r="A29" s="14"/>
      <c r="B29" s="15" t="s">
        <v>13</v>
      </c>
      <c r="C29" s="44" t="s">
        <v>364</v>
      </c>
      <c r="D29" s="16">
        <v>2520000</v>
      </c>
      <c r="E29" s="85"/>
      <c r="F29" s="73">
        <f>D29/10186.7</f>
        <v>247.38138945880411</v>
      </c>
      <c r="G29" s="74">
        <f>D29/11984.4</f>
        <v>210.27335536197057</v>
      </c>
    </row>
    <row r="30" spans="1:7" ht="15.75" x14ac:dyDescent="0.25">
      <c r="A30" s="14"/>
      <c r="B30" s="15"/>
      <c r="C30" s="44" t="s">
        <v>385</v>
      </c>
      <c r="D30" s="16">
        <v>1705000</v>
      </c>
      <c r="E30" s="85"/>
      <c r="F30" s="73">
        <f>D30/10186.7</f>
        <v>167.37510675684962</v>
      </c>
      <c r="G30" s="74">
        <f>D30/11984.4</f>
        <v>142.26828210006343</v>
      </c>
    </row>
    <row r="31" spans="1:7" ht="15.75" x14ac:dyDescent="0.25">
      <c r="A31" s="17"/>
      <c r="B31" s="18"/>
      <c r="C31" s="43"/>
      <c r="D31" s="19"/>
      <c r="E31" s="51"/>
      <c r="F31" s="68"/>
      <c r="G31" s="69"/>
    </row>
    <row r="32" spans="1:7" ht="15.75" x14ac:dyDescent="0.25">
      <c r="A32" s="14"/>
      <c r="B32" s="15" t="s">
        <v>14</v>
      </c>
      <c r="C32" s="44" t="s">
        <v>318</v>
      </c>
      <c r="D32" s="16">
        <v>870000</v>
      </c>
      <c r="E32" s="85"/>
      <c r="F32" s="73">
        <f>D32/10186.7</f>
        <v>85.405479694110937</v>
      </c>
      <c r="G32" s="74">
        <f>D32/11984.4</f>
        <v>72.594372684489841</v>
      </c>
    </row>
    <row r="33" spans="1:7" ht="15.75" x14ac:dyDescent="0.25">
      <c r="A33" s="14"/>
      <c r="B33" s="15"/>
      <c r="C33" s="44" t="s">
        <v>310</v>
      </c>
      <c r="D33" s="16">
        <v>790000</v>
      </c>
      <c r="E33" s="85"/>
      <c r="F33" s="73">
        <f>D33/10186.7</f>
        <v>77.552102250974301</v>
      </c>
      <c r="G33" s="74">
        <f>D33/11984.4</f>
        <v>65.919028069824108</v>
      </c>
    </row>
    <row r="34" spans="1:7" ht="15.75" x14ac:dyDescent="0.25">
      <c r="A34" s="17"/>
      <c r="B34" s="18"/>
      <c r="C34" s="43"/>
      <c r="D34" s="19"/>
      <c r="E34" s="51"/>
      <c r="F34" s="68"/>
      <c r="G34" s="69"/>
    </row>
    <row r="35" spans="1:7" ht="15.75" x14ac:dyDescent="0.25">
      <c r="A35" s="14"/>
      <c r="B35" s="15" t="s">
        <v>15</v>
      </c>
      <c r="C35" s="44" t="s">
        <v>84</v>
      </c>
      <c r="D35" s="16">
        <v>1260000</v>
      </c>
      <c r="E35" s="85"/>
      <c r="F35" s="73">
        <f>D35/10186.7</f>
        <v>123.69069472940205</v>
      </c>
      <c r="G35" s="74">
        <f>D35/11984.4</f>
        <v>105.13667768098529</v>
      </c>
    </row>
    <row r="36" spans="1:7" ht="15.75" x14ac:dyDescent="0.25">
      <c r="A36" s="14"/>
      <c r="B36" s="15"/>
      <c r="C36" s="44" t="s">
        <v>100</v>
      </c>
      <c r="D36" s="45">
        <v>920000</v>
      </c>
      <c r="E36" s="86"/>
      <c r="F36" s="73">
        <f>D36/10186.7</f>
        <v>90.313840596071344</v>
      </c>
      <c r="G36" s="74">
        <f>D36/11984.4</f>
        <v>76.766463068655924</v>
      </c>
    </row>
    <row r="37" spans="1:7" ht="15.75" x14ac:dyDescent="0.25">
      <c r="A37" s="17"/>
      <c r="B37" s="18"/>
      <c r="C37" s="43"/>
      <c r="D37" s="19"/>
      <c r="E37" s="51"/>
      <c r="F37" s="68"/>
      <c r="G37" s="69"/>
    </row>
    <row r="38" spans="1:7" ht="15.75" x14ac:dyDescent="0.25">
      <c r="A38" s="14"/>
      <c r="B38" s="15" t="s">
        <v>16</v>
      </c>
      <c r="C38" s="44" t="s">
        <v>148</v>
      </c>
      <c r="D38" s="16">
        <v>750000</v>
      </c>
      <c r="E38" s="85"/>
      <c r="F38" s="73">
        <f>D38/10186.7</f>
        <v>73.625413529405989</v>
      </c>
      <c r="G38" s="74">
        <f>D38/11984.4</f>
        <v>62.581355762491242</v>
      </c>
    </row>
    <row r="39" spans="1:7" ht="15.75" x14ac:dyDescent="0.25">
      <c r="A39" s="14"/>
      <c r="B39" s="15"/>
      <c r="C39" s="44" t="s">
        <v>123</v>
      </c>
      <c r="D39" s="16">
        <v>3660000</v>
      </c>
      <c r="E39" s="85"/>
      <c r="F39" s="73">
        <f>D39/10186.7</f>
        <v>359.29201802350121</v>
      </c>
      <c r="G39" s="74">
        <f>D39/11984.4</f>
        <v>305.39701612095723</v>
      </c>
    </row>
    <row r="40" spans="1:7" ht="15.75" x14ac:dyDescent="0.25">
      <c r="A40" s="17"/>
      <c r="B40" s="18"/>
      <c r="C40" s="43"/>
      <c r="D40" s="19"/>
      <c r="E40" s="51"/>
      <c r="F40" s="68"/>
      <c r="G40" s="69"/>
    </row>
    <row r="41" spans="1:7" ht="15.75" x14ac:dyDescent="0.25">
      <c r="A41" s="14"/>
      <c r="B41" s="15" t="s">
        <v>17</v>
      </c>
      <c r="C41" s="44" t="s">
        <v>67</v>
      </c>
      <c r="D41" s="16">
        <v>320000</v>
      </c>
      <c r="E41" s="85"/>
      <c r="F41" s="73">
        <f>D41/10186.7</f>
        <v>31.413509772546554</v>
      </c>
      <c r="G41" s="74">
        <f>D41/11984.4</f>
        <v>26.70137845866293</v>
      </c>
    </row>
    <row r="42" spans="1:7" ht="15.75" x14ac:dyDescent="0.25">
      <c r="A42" s="14"/>
      <c r="B42" s="15"/>
      <c r="C42" s="44" t="s">
        <v>386</v>
      </c>
      <c r="D42" s="45">
        <v>225000</v>
      </c>
      <c r="E42" s="86"/>
      <c r="F42" s="73">
        <f>D42/10186.7</f>
        <v>22.087624058821795</v>
      </c>
      <c r="G42" s="74">
        <f>D42/11984.4</f>
        <v>18.774406728747373</v>
      </c>
    </row>
    <row r="43" spans="1:7" ht="15.75" x14ac:dyDescent="0.25">
      <c r="A43" s="17"/>
      <c r="B43" s="18"/>
      <c r="C43" s="43"/>
      <c r="D43" s="19"/>
      <c r="E43" s="51"/>
      <c r="F43" s="68"/>
      <c r="G43" s="69"/>
    </row>
    <row r="44" spans="1:7" ht="15.75" x14ac:dyDescent="0.25">
      <c r="A44" s="14"/>
      <c r="B44" s="15" t="s">
        <v>18</v>
      </c>
      <c r="C44" s="44" t="s">
        <v>219</v>
      </c>
      <c r="D44" s="16">
        <v>1350000</v>
      </c>
      <c r="E44" s="85"/>
      <c r="F44" s="73">
        <f>D44/10186.7</f>
        <v>132.52574435293079</v>
      </c>
      <c r="G44" s="74">
        <f>D44/11984.4</f>
        <v>112.64644037248424</v>
      </c>
    </row>
    <row r="45" spans="1:7" ht="15.75" x14ac:dyDescent="0.25">
      <c r="A45" s="14"/>
      <c r="B45" s="15"/>
      <c r="C45" s="44" t="s">
        <v>204</v>
      </c>
      <c r="D45" s="16">
        <v>600000</v>
      </c>
      <c r="E45" s="85"/>
      <c r="F45" s="73">
        <f>D45/10186.7</f>
        <v>58.90033082352479</v>
      </c>
      <c r="G45" s="74">
        <f>D45/11984.4</f>
        <v>50.065084609992994</v>
      </c>
    </row>
    <row r="46" spans="1:7" ht="15.75" x14ac:dyDescent="0.25">
      <c r="A46" s="17"/>
      <c r="B46" s="18"/>
      <c r="C46" s="43"/>
      <c r="D46" s="19"/>
      <c r="E46" s="51"/>
      <c r="F46" s="68"/>
      <c r="G46" s="69"/>
    </row>
    <row r="47" spans="1:7" ht="15.75" x14ac:dyDescent="0.25">
      <c r="A47" s="14"/>
      <c r="B47" s="15" t="s">
        <v>19</v>
      </c>
      <c r="C47" s="44" t="s">
        <v>325</v>
      </c>
      <c r="D47" s="16">
        <v>425000</v>
      </c>
      <c r="E47" s="85"/>
      <c r="F47" s="73">
        <f>D47/10186.7</f>
        <v>41.721067666663394</v>
      </c>
      <c r="G47" s="74">
        <f>D47/11984.4</f>
        <v>35.462768265411704</v>
      </c>
    </row>
    <row r="48" spans="1:7" ht="15.75" x14ac:dyDescent="0.25">
      <c r="A48" s="14"/>
      <c r="B48" s="15"/>
      <c r="C48" s="44" t="s">
        <v>316</v>
      </c>
      <c r="D48" s="16">
        <v>880000</v>
      </c>
      <c r="E48" s="85"/>
      <c r="F48" s="73">
        <f>D48/10186.7</f>
        <v>86.387151874503019</v>
      </c>
      <c r="G48" s="74">
        <f>D48/11984.4</f>
        <v>73.428790761323057</v>
      </c>
    </row>
    <row r="49" spans="1:7" ht="15.75" x14ac:dyDescent="0.25">
      <c r="A49" s="17"/>
      <c r="B49" s="18"/>
      <c r="C49" s="43"/>
      <c r="D49" s="19"/>
      <c r="E49" s="51"/>
      <c r="F49" s="68"/>
      <c r="G49" s="69"/>
    </row>
    <row r="50" spans="1:7" ht="15.75" x14ac:dyDescent="0.25">
      <c r="A50" s="14"/>
      <c r="B50" s="15" t="s">
        <v>20</v>
      </c>
      <c r="C50" s="44" t="s">
        <v>161</v>
      </c>
      <c r="D50" s="16">
        <v>1930000</v>
      </c>
      <c r="E50" s="85"/>
      <c r="F50" s="73">
        <f>D50/10186.7</f>
        <v>189.46273081567139</v>
      </c>
      <c r="G50" s="74">
        <f>D50/11984.4</f>
        <v>161.04268882881078</v>
      </c>
    </row>
    <row r="51" spans="1:7" ht="15.75" x14ac:dyDescent="0.25">
      <c r="A51" s="14"/>
      <c r="B51" s="15"/>
      <c r="C51" s="44" t="s">
        <v>387</v>
      </c>
      <c r="D51" s="16">
        <v>1930000</v>
      </c>
      <c r="E51" s="85"/>
      <c r="F51" s="73">
        <f>D51/10186.7</f>
        <v>189.46273081567139</v>
      </c>
      <c r="G51" s="74">
        <f>D51/11984.4</f>
        <v>161.04268882881078</v>
      </c>
    </row>
    <row r="52" spans="1:7" ht="15.75" x14ac:dyDescent="0.25">
      <c r="A52" s="17"/>
      <c r="B52" s="18"/>
      <c r="C52" s="43"/>
      <c r="D52" s="19"/>
      <c r="E52" s="51"/>
      <c r="F52" s="68"/>
      <c r="G52" s="69"/>
    </row>
    <row r="53" spans="1:7" ht="15.75" x14ac:dyDescent="0.25">
      <c r="A53" s="14"/>
      <c r="B53" s="15" t="s">
        <v>21</v>
      </c>
      <c r="C53" s="44" t="s">
        <v>174</v>
      </c>
      <c r="D53" s="16">
        <v>440000</v>
      </c>
      <c r="E53" s="85"/>
      <c r="F53" s="73">
        <f>D53/10186.7</f>
        <v>43.193575937251509</v>
      </c>
      <c r="G53" s="74">
        <f>D53/11984.4</f>
        <v>36.714395380661529</v>
      </c>
    </row>
    <row r="54" spans="1:7" ht="15.75" x14ac:dyDescent="0.25">
      <c r="A54" s="17"/>
      <c r="B54" s="18"/>
      <c r="C54" s="43"/>
      <c r="D54" s="19"/>
      <c r="E54" s="51"/>
      <c r="F54" s="68"/>
      <c r="G54" s="69"/>
    </row>
    <row r="55" spans="1:7" ht="15.75" x14ac:dyDescent="0.25">
      <c r="A55" s="14"/>
      <c r="B55" s="15" t="s">
        <v>22</v>
      </c>
      <c r="C55" s="44" t="s">
        <v>203</v>
      </c>
      <c r="D55" s="16">
        <v>450000</v>
      </c>
      <c r="E55" s="85"/>
      <c r="F55" s="73">
        <f>D55/10186.7</f>
        <v>44.175248117643591</v>
      </c>
      <c r="G55" s="74">
        <f>D55/11984.4</f>
        <v>37.548813457494745</v>
      </c>
    </row>
    <row r="56" spans="1:7" ht="15.75" x14ac:dyDescent="0.25">
      <c r="A56" s="14"/>
      <c r="B56" s="15"/>
      <c r="C56" s="44" t="s">
        <v>388</v>
      </c>
      <c r="D56" s="16">
        <v>500000</v>
      </c>
      <c r="E56" s="85"/>
      <c r="F56" s="73">
        <f>D56/10186.7</f>
        <v>49.08360901960399</v>
      </c>
      <c r="G56" s="74">
        <f>D56/11984.4</f>
        <v>41.720903841660828</v>
      </c>
    </row>
    <row r="57" spans="1:7" ht="15.75" x14ac:dyDescent="0.25">
      <c r="A57" s="17"/>
      <c r="B57" s="18"/>
      <c r="C57" s="43"/>
      <c r="D57" s="19"/>
      <c r="E57" s="51"/>
      <c r="F57" s="68"/>
      <c r="G57" s="69"/>
    </row>
    <row r="58" spans="1:7" ht="15.75" x14ac:dyDescent="0.25">
      <c r="A58" s="14"/>
      <c r="B58" s="15" t="s">
        <v>23</v>
      </c>
      <c r="C58" s="44" t="s">
        <v>176</v>
      </c>
      <c r="D58" s="16">
        <v>1250000</v>
      </c>
      <c r="E58" s="85"/>
      <c r="F58" s="73">
        <f>D58/10186.7</f>
        <v>122.70902254900997</v>
      </c>
      <c r="G58" s="74">
        <f>D58/11984.4</f>
        <v>104.30225960415207</v>
      </c>
    </row>
    <row r="59" spans="1:7" ht="15.75" x14ac:dyDescent="0.25">
      <c r="A59" s="14"/>
      <c r="B59" s="15"/>
      <c r="C59" s="44" t="s">
        <v>167</v>
      </c>
      <c r="D59" s="16">
        <v>500000</v>
      </c>
      <c r="E59" s="85"/>
      <c r="F59" s="73">
        <f>D59/10186.7</f>
        <v>49.08360901960399</v>
      </c>
      <c r="G59" s="74">
        <f>D59/11984.4</f>
        <v>41.720903841660828</v>
      </c>
    </row>
    <row r="60" spans="1:7" ht="15.75" x14ac:dyDescent="0.25">
      <c r="A60" s="17"/>
      <c r="B60" s="18"/>
      <c r="C60" s="43"/>
      <c r="D60" s="19"/>
      <c r="E60" s="51"/>
      <c r="F60" s="68"/>
      <c r="G60" s="69"/>
    </row>
    <row r="61" spans="1:7" ht="15.75" x14ac:dyDescent="0.25">
      <c r="A61" s="14"/>
      <c r="B61" s="15" t="s">
        <v>24</v>
      </c>
      <c r="C61" s="44" t="s">
        <v>66</v>
      </c>
      <c r="D61" s="16">
        <v>660000</v>
      </c>
      <c r="E61" s="85"/>
      <c r="F61" s="73">
        <f>D61/10186.7</f>
        <v>64.790363905877271</v>
      </c>
      <c r="G61" s="74">
        <f>D61/11984.4</f>
        <v>55.071593070992293</v>
      </c>
    </row>
    <row r="62" spans="1:7" ht="15.75" x14ac:dyDescent="0.25">
      <c r="A62" s="17"/>
      <c r="B62" s="18"/>
      <c r="C62" s="43"/>
      <c r="D62" s="19"/>
      <c r="E62" s="51"/>
      <c r="F62" s="68"/>
      <c r="G62" s="69"/>
    </row>
    <row r="63" spans="1:7" ht="15.75" x14ac:dyDescent="0.25">
      <c r="A63" s="14"/>
      <c r="B63" s="15" t="s">
        <v>25</v>
      </c>
      <c r="C63" s="44" t="s">
        <v>218</v>
      </c>
      <c r="D63" s="16">
        <v>440000</v>
      </c>
      <c r="E63" s="85"/>
      <c r="F63" s="73">
        <f>D63/10186.7</f>
        <v>43.193575937251509</v>
      </c>
      <c r="G63" s="74">
        <f>D63/11984.4</f>
        <v>36.714395380661529</v>
      </c>
    </row>
    <row r="64" spans="1:7" ht="15.75" x14ac:dyDescent="0.25">
      <c r="A64" s="14"/>
      <c r="B64" s="15"/>
      <c r="C64" s="44" t="s">
        <v>389</v>
      </c>
      <c r="D64" s="16">
        <v>250000</v>
      </c>
      <c r="E64" s="85"/>
      <c r="F64" s="73">
        <f>D64/10186.7</f>
        <v>24.541804509801995</v>
      </c>
      <c r="G64" s="74">
        <f>D64/11984.4</f>
        <v>20.860451920830414</v>
      </c>
    </row>
    <row r="65" spans="1:7" ht="15.75" x14ac:dyDescent="0.25">
      <c r="A65" s="17"/>
      <c r="B65" s="18"/>
      <c r="C65" s="43"/>
      <c r="D65" s="19"/>
      <c r="E65" s="51"/>
      <c r="F65" s="68"/>
      <c r="G65" s="69"/>
    </row>
    <row r="66" spans="1:7" ht="15.75" x14ac:dyDescent="0.25">
      <c r="A66" s="14"/>
      <c r="B66" s="15" t="s">
        <v>26</v>
      </c>
      <c r="C66" s="44" t="s">
        <v>390</v>
      </c>
      <c r="D66" s="16" t="s">
        <v>401</v>
      </c>
      <c r="E66" s="85"/>
      <c r="F66" s="89" t="s">
        <v>401</v>
      </c>
      <c r="G66" s="90" t="s">
        <v>401</v>
      </c>
    </row>
    <row r="67" spans="1:7" ht="15.75" x14ac:dyDescent="0.25">
      <c r="A67" s="14"/>
      <c r="B67" s="15"/>
      <c r="C67" s="44" t="s">
        <v>371</v>
      </c>
      <c r="D67" s="16" t="s">
        <v>401</v>
      </c>
      <c r="E67" s="85"/>
      <c r="F67" s="89" t="s">
        <v>401</v>
      </c>
      <c r="G67" s="90" t="s">
        <v>401</v>
      </c>
    </row>
    <row r="68" spans="1:7" ht="15.75" x14ac:dyDescent="0.25">
      <c r="A68" s="14"/>
      <c r="B68" s="15"/>
      <c r="C68" s="44" t="s">
        <v>358</v>
      </c>
      <c r="D68" s="16" t="s">
        <v>401</v>
      </c>
      <c r="E68" s="85"/>
      <c r="F68" s="89" t="s">
        <v>401</v>
      </c>
      <c r="G68" s="90" t="s">
        <v>401</v>
      </c>
    </row>
    <row r="69" spans="1:7" ht="15.75" x14ac:dyDescent="0.25">
      <c r="A69" s="14"/>
      <c r="B69" s="15"/>
      <c r="C69" s="44" t="s">
        <v>391</v>
      </c>
      <c r="D69" s="16" t="s">
        <v>401</v>
      </c>
      <c r="E69" s="85"/>
      <c r="F69" s="89" t="s">
        <v>401</v>
      </c>
      <c r="G69" s="90" t="s">
        <v>401</v>
      </c>
    </row>
    <row r="70" spans="1:7" ht="15.75" x14ac:dyDescent="0.25">
      <c r="A70" s="17"/>
      <c r="B70" s="18"/>
      <c r="C70" s="43"/>
      <c r="D70" s="19"/>
      <c r="E70" s="51"/>
      <c r="F70" s="68"/>
      <c r="G70" s="69"/>
    </row>
    <row r="71" spans="1:7" ht="15.75" x14ac:dyDescent="0.25">
      <c r="A71" s="14"/>
      <c r="B71" s="15" t="s">
        <v>27</v>
      </c>
      <c r="C71" s="44" t="s">
        <v>147</v>
      </c>
      <c r="D71" s="16">
        <v>570000</v>
      </c>
      <c r="E71" s="85"/>
      <c r="F71" s="73">
        <f>D71/10186.7</f>
        <v>55.955314282348546</v>
      </c>
      <c r="G71" s="74">
        <f>D71/11984.4</f>
        <v>47.561830379493344</v>
      </c>
    </row>
    <row r="72" spans="1:7" ht="15.75" x14ac:dyDescent="0.25">
      <c r="A72" s="14"/>
      <c r="B72" s="15"/>
      <c r="C72" s="44" t="s">
        <v>139</v>
      </c>
      <c r="D72" s="16">
        <v>605000</v>
      </c>
      <c r="E72" s="85"/>
      <c r="F72" s="73">
        <f>D72/10186.7</f>
        <v>59.391166913720831</v>
      </c>
      <c r="G72" s="74">
        <f>D72/11984.4</f>
        <v>50.482293648409602</v>
      </c>
    </row>
    <row r="73" spans="1:7" ht="15.75" x14ac:dyDescent="0.25">
      <c r="A73" s="17"/>
      <c r="B73" s="18"/>
      <c r="C73" s="43"/>
      <c r="D73" s="19"/>
      <c r="E73" s="51"/>
      <c r="F73" s="68"/>
      <c r="G73" s="69"/>
    </row>
    <row r="74" spans="1:7" ht="15.75" x14ac:dyDescent="0.25">
      <c r="A74" s="14"/>
      <c r="B74" s="15" t="s">
        <v>28</v>
      </c>
      <c r="C74" s="44" t="s">
        <v>392</v>
      </c>
      <c r="D74" s="16">
        <v>480000</v>
      </c>
      <c r="E74" s="85"/>
      <c r="F74" s="73">
        <f>D74/10186.7</f>
        <v>47.120264658819828</v>
      </c>
      <c r="G74" s="74">
        <f>D74/11984.4</f>
        <v>40.052067687994395</v>
      </c>
    </row>
    <row r="75" spans="1:7" ht="15.75" x14ac:dyDescent="0.25">
      <c r="A75" s="14"/>
      <c r="B75" s="15"/>
      <c r="C75" s="44" t="s">
        <v>198</v>
      </c>
      <c r="D75" s="45">
        <v>200000</v>
      </c>
      <c r="E75" s="86"/>
      <c r="F75" s="73">
        <f>D75/10186.7</f>
        <v>19.633443607841595</v>
      </c>
      <c r="G75" s="74">
        <f>D75/11984.4</f>
        <v>16.688361536664331</v>
      </c>
    </row>
    <row r="76" spans="1:7" ht="15.75" x14ac:dyDescent="0.25">
      <c r="A76" s="17"/>
      <c r="B76" s="18"/>
      <c r="C76" s="43"/>
      <c r="D76" s="19"/>
      <c r="E76" s="51"/>
      <c r="F76" s="68"/>
      <c r="G76" s="69"/>
    </row>
    <row r="77" spans="1:7" ht="15.75" x14ac:dyDescent="0.25">
      <c r="A77" s="14"/>
      <c r="B77" s="15" t="s">
        <v>29</v>
      </c>
      <c r="C77" s="44" t="s">
        <v>274</v>
      </c>
      <c r="D77" s="16">
        <v>3260000</v>
      </c>
      <c r="E77" s="85"/>
      <c r="F77" s="73">
        <f>D77/10186.7</f>
        <v>320.02513080781802</v>
      </c>
      <c r="G77" s="74">
        <f>D77/11984.4</f>
        <v>272.02029304762857</v>
      </c>
    </row>
    <row r="78" spans="1:7" ht="15.75" x14ac:dyDescent="0.25">
      <c r="A78" s="17"/>
      <c r="B78" s="18"/>
      <c r="C78" s="43"/>
      <c r="D78" s="19"/>
      <c r="E78" s="51"/>
      <c r="F78" s="68"/>
      <c r="G78" s="69"/>
    </row>
    <row r="79" spans="1:7" ht="15.75" x14ac:dyDescent="0.25">
      <c r="A79" s="14"/>
      <c r="B79" s="15" t="s">
        <v>30</v>
      </c>
      <c r="C79" s="44" t="s">
        <v>170</v>
      </c>
      <c r="D79" s="16">
        <v>550000</v>
      </c>
      <c r="E79" s="85"/>
      <c r="F79" s="73">
        <f>D79/10186.7</f>
        <v>53.99196992156439</v>
      </c>
      <c r="G79" s="74">
        <f>D79/11984.4</f>
        <v>45.892994225826911</v>
      </c>
    </row>
    <row r="80" spans="1:7" ht="15.75" x14ac:dyDescent="0.25">
      <c r="A80" s="14"/>
      <c r="B80" s="15"/>
      <c r="C80" s="44" t="s">
        <v>180</v>
      </c>
      <c r="D80" s="16">
        <v>550000</v>
      </c>
      <c r="E80" s="85"/>
      <c r="F80" s="73">
        <f>D80/10186.7</f>
        <v>53.99196992156439</v>
      </c>
      <c r="G80" s="74">
        <f>D80/11984.4</f>
        <v>45.892994225826911</v>
      </c>
    </row>
    <row r="81" spans="1:7" ht="15.75" x14ac:dyDescent="0.25">
      <c r="A81" s="17"/>
      <c r="B81" s="18"/>
      <c r="C81" s="43"/>
      <c r="D81" s="19"/>
      <c r="E81" s="51"/>
      <c r="F81" s="68"/>
      <c r="G81" s="69"/>
    </row>
    <row r="82" spans="1:7" ht="15.75" x14ac:dyDescent="0.25">
      <c r="A82" s="14"/>
      <c r="B82" s="15" t="s">
        <v>31</v>
      </c>
      <c r="C82" s="44" t="s">
        <v>286</v>
      </c>
      <c r="D82" s="16">
        <v>1450000</v>
      </c>
      <c r="E82" s="85"/>
      <c r="F82" s="73">
        <f>D82/10186.7</f>
        <v>142.34246615685157</v>
      </c>
      <c r="G82" s="74">
        <f>D82/11984.4</f>
        <v>120.9906211408164</v>
      </c>
    </row>
    <row r="83" spans="1:7" ht="15.75" x14ac:dyDescent="0.25">
      <c r="A83" s="14"/>
      <c r="B83" s="15"/>
      <c r="C83" s="44" t="s">
        <v>275</v>
      </c>
      <c r="D83" s="16">
        <v>1250000</v>
      </c>
      <c r="E83" s="85"/>
      <c r="F83" s="73">
        <f>D83/10186.7</f>
        <v>122.70902254900997</v>
      </c>
      <c r="G83" s="74">
        <f>D83/11984.4</f>
        <v>104.30225960415207</v>
      </c>
    </row>
    <row r="84" spans="1:7" ht="15.75" x14ac:dyDescent="0.25">
      <c r="A84" s="17"/>
      <c r="B84" s="18"/>
      <c r="C84" s="43"/>
      <c r="D84" s="19"/>
      <c r="E84" s="51"/>
      <c r="F84" s="68"/>
      <c r="G84" s="69"/>
    </row>
    <row r="85" spans="1:7" ht="15.75" x14ac:dyDescent="0.25">
      <c r="A85" s="14"/>
      <c r="B85" s="15" t="s">
        <v>32</v>
      </c>
      <c r="C85" s="44" t="s">
        <v>369</v>
      </c>
      <c r="D85" s="16">
        <v>3000000</v>
      </c>
      <c r="E85" s="85"/>
      <c r="F85" s="73">
        <f>D85/10186.7</f>
        <v>294.50165411762396</v>
      </c>
      <c r="G85" s="74">
        <f>D85/11984.4</f>
        <v>250.32542304996497</v>
      </c>
    </row>
    <row r="86" spans="1:7" ht="15.75" x14ac:dyDescent="0.25">
      <c r="A86" s="14"/>
      <c r="B86" s="15"/>
      <c r="C86" s="44" t="s">
        <v>346</v>
      </c>
      <c r="D86" s="16">
        <v>1800000</v>
      </c>
      <c r="E86" s="85"/>
      <c r="F86" s="73">
        <f>D86/10186.7</f>
        <v>176.70099247057436</v>
      </c>
      <c r="G86" s="74">
        <f>D86/11984.4</f>
        <v>150.19525382997898</v>
      </c>
    </row>
    <row r="87" spans="1:7" ht="15.75" x14ac:dyDescent="0.25">
      <c r="A87" s="17"/>
      <c r="B87" s="18"/>
      <c r="C87" s="43"/>
      <c r="D87" s="19"/>
      <c r="E87" s="51"/>
      <c r="F87" s="68"/>
      <c r="G87" s="69"/>
    </row>
    <row r="88" spans="1:7" ht="15.75" x14ac:dyDescent="0.25">
      <c r="A88" s="14"/>
      <c r="B88" s="15" t="s">
        <v>33</v>
      </c>
      <c r="C88" s="44" t="s">
        <v>73</v>
      </c>
      <c r="D88" s="16">
        <v>800000</v>
      </c>
      <c r="E88" s="85"/>
      <c r="F88" s="73">
        <f>D88/10186.7</f>
        <v>78.533774431366382</v>
      </c>
      <c r="G88" s="74">
        <f>D88/11984.4</f>
        <v>66.753446146657325</v>
      </c>
    </row>
    <row r="89" spans="1:7" ht="15.75" x14ac:dyDescent="0.25">
      <c r="A89" s="14"/>
      <c r="B89" s="15"/>
      <c r="C89" s="44" t="s">
        <v>141</v>
      </c>
      <c r="D89" s="16">
        <v>1370000</v>
      </c>
      <c r="E89" s="85"/>
      <c r="F89" s="73">
        <f>D89/10186.7</f>
        <v>134.48908871371492</v>
      </c>
      <c r="G89" s="74">
        <f>D89/11984.4</f>
        <v>114.31527652615067</v>
      </c>
    </row>
    <row r="90" spans="1:7" ht="15.75" x14ac:dyDescent="0.25">
      <c r="A90" s="17"/>
      <c r="B90" s="18"/>
      <c r="C90" s="43"/>
      <c r="D90" s="19"/>
      <c r="E90" s="51"/>
      <c r="F90" s="68"/>
      <c r="G90" s="69"/>
    </row>
    <row r="91" spans="1:7" ht="15.75" x14ac:dyDescent="0.25">
      <c r="A91" s="14"/>
      <c r="B91" s="15" t="s">
        <v>34</v>
      </c>
      <c r="C91" s="44" t="s">
        <v>104</v>
      </c>
      <c r="D91" s="45">
        <v>400000</v>
      </c>
      <c r="E91" s="86"/>
      <c r="F91" s="73">
        <f>D91/10186.7</f>
        <v>39.266887215683191</v>
      </c>
      <c r="G91" s="74">
        <f>D91/11984.4</f>
        <v>33.376723073328662</v>
      </c>
    </row>
    <row r="92" spans="1:7" ht="15.75" x14ac:dyDescent="0.25">
      <c r="A92" s="14"/>
      <c r="B92" s="15"/>
      <c r="C92" s="44" t="s">
        <v>110</v>
      </c>
      <c r="D92" s="16">
        <v>550000</v>
      </c>
      <c r="E92" s="85"/>
      <c r="F92" s="73">
        <f>D92/10186.7</f>
        <v>53.99196992156439</v>
      </c>
      <c r="G92" s="74">
        <f>D92/11984.4</f>
        <v>45.892994225826911</v>
      </c>
    </row>
    <row r="93" spans="1:7" ht="15.75" x14ac:dyDescent="0.25">
      <c r="A93" s="17"/>
      <c r="B93" s="18"/>
      <c r="C93" s="43"/>
      <c r="D93" s="19"/>
      <c r="E93" s="51"/>
      <c r="F93" s="68"/>
      <c r="G93" s="69"/>
    </row>
    <row r="94" spans="1:7" ht="15.75" x14ac:dyDescent="0.25">
      <c r="A94" s="14"/>
      <c r="B94" s="15" t="s">
        <v>35</v>
      </c>
      <c r="C94" s="44" t="s">
        <v>333</v>
      </c>
      <c r="D94" s="16">
        <v>960000</v>
      </c>
      <c r="E94" s="85"/>
      <c r="F94" s="73">
        <f>D94/10186.7</f>
        <v>94.240529317639655</v>
      </c>
      <c r="G94" s="74">
        <f>D94/11984.4</f>
        <v>80.10413537598879</v>
      </c>
    </row>
    <row r="95" spans="1:7" ht="15.75" x14ac:dyDescent="0.25">
      <c r="A95" s="17"/>
      <c r="B95" s="18"/>
      <c r="C95" s="43"/>
      <c r="D95" s="19"/>
      <c r="E95" s="51"/>
      <c r="F95" s="68"/>
      <c r="G95" s="69"/>
    </row>
    <row r="96" spans="1:7" ht="15.75" x14ac:dyDescent="0.25">
      <c r="A96" s="14"/>
      <c r="B96" s="15" t="s">
        <v>36</v>
      </c>
      <c r="C96" s="44" t="s">
        <v>191</v>
      </c>
      <c r="D96" s="45">
        <v>370000</v>
      </c>
      <c r="E96" s="86"/>
      <c r="F96" s="73">
        <f>D96/10186.7</f>
        <v>36.321870674506954</v>
      </c>
      <c r="G96" s="74">
        <f>D96/11984.4</f>
        <v>30.873468842829013</v>
      </c>
    </row>
    <row r="97" spans="1:7" ht="15.75" x14ac:dyDescent="0.25">
      <c r="A97" s="14"/>
      <c r="B97" s="15"/>
      <c r="C97" s="44" t="s">
        <v>187</v>
      </c>
      <c r="D97" s="45">
        <v>370000</v>
      </c>
      <c r="E97" s="86"/>
      <c r="F97" s="73">
        <f>D97/10186.7</f>
        <v>36.321870674506954</v>
      </c>
      <c r="G97" s="74">
        <f>D97/11984.4</f>
        <v>30.873468842829013</v>
      </c>
    </row>
    <row r="98" spans="1:7" ht="15.75" x14ac:dyDescent="0.25">
      <c r="A98" s="17"/>
      <c r="B98" s="18"/>
      <c r="C98" s="43"/>
      <c r="D98" s="19"/>
      <c r="E98" s="51"/>
      <c r="F98" s="68"/>
      <c r="G98" s="69"/>
    </row>
    <row r="99" spans="1:7" ht="15.75" x14ac:dyDescent="0.25">
      <c r="A99" s="14"/>
      <c r="B99" s="15" t="s">
        <v>37</v>
      </c>
      <c r="C99" s="44" t="s">
        <v>276</v>
      </c>
      <c r="D99" s="16">
        <v>8670000</v>
      </c>
      <c r="E99" s="85"/>
      <c r="F99" s="73">
        <f>D99/10186.7</f>
        <v>851.10978039993313</v>
      </c>
      <c r="G99" s="74">
        <f>D99/11984.4</f>
        <v>723.44047261439869</v>
      </c>
    </row>
    <row r="100" spans="1:7" ht="15.75" x14ac:dyDescent="0.25">
      <c r="A100" s="14"/>
      <c r="B100" s="15"/>
      <c r="C100" s="44" t="s">
        <v>283</v>
      </c>
      <c r="D100" s="16">
        <v>2090000</v>
      </c>
      <c r="E100" s="85"/>
      <c r="F100" s="73">
        <f>D100/10186.7</f>
        <v>205.16948570194467</v>
      </c>
      <c r="G100" s="74">
        <f>D100/11984.4</f>
        <v>174.39337805814225</v>
      </c>
    </row>
    <row r="101" spans="1:7" ht="15.75" x14ac:dyDescent="0.25">
      <c r="A101" s="17"/>
      <c r="B101" s="18"/>
      <c r="C101" s="43"/>
      <c r="D101" s="19"/>
      <c r="E101" s="51"/>
      <c r="F101" s="68"/>
      <c r="G101" s="69"/>
    </row>
    <row r="102" spans="1:7" ht="15.75" x14ac:dyDescent="0.25">
      <c r="A102" s="14"/>
      <c r="B102" s="15" t="s">
        <v>38</v>
      </c>
      <c r="C102" s="44" t="s">
        <v>393</v>
      </c>
      <c r="D102" s="16">
        <v>500000</v>
      </c>
      <c r="E102" s="85"/>
      <c r="F102" s="73">
        <f>D102/10186.7</f>
        <v>49.08360901960399</v>
      </c>
      <c r="G102" s="74">
        <f>D102/11984.4</f>
        <v>41.720903841660828</v>
      </c>
    </row>
    <row r="103" spans="1:7" ht="15.75" x14ac:dyDescent="0.25">
      <c r="A103" s="17"/>
      <c r="B103" s="18"/>
      <c r="C103" s="43"/>
      <c r="D103" s="19"/>
      <c r="E103" s="51"/>
      <c r="F103" s="68"/>
      <c r="G103" s="69"/>
    </row>
    <row r="104" spans="1:7" ht="15.75" x14ac:dyDescent="0.25">
      <c r="A104" s="14"/>
      <c r="B104" s="15" t="s">
        <v>39</v>
      </c>
      <c r="C104" s="44" t="s">
        <v>394</v>
      </c>
      <c r="D104" s="16">
        <v>1580000</v>
      </c>
      <c r="E104" s="85"/>
      <c r="F104" s="73">
        <f>D104/10186.7</f>
        <v>155.1042045019486</v>
      </c>
      <c r="G104" s="74">
        <f>D104/11984.4</f>
        <v>131.83805613964822</v>
      </c>
    </row>
    <row r="105" spans="1:7" ht="15.75" x14ac:dyDescent="0.25">
      <c r="A105" s="14"/>
      <c r="B105" s="15"/>
      <c r="C105" s="44" t="s">
        <v>395</v>
      </c>
      <c r="D105" s="16">
        <v>1580000</v>
      </c>
      <c r="E105" s="85"/>
      <c r="F105" s="73">
        <f>D105/10186.7</f>
        <v>155.1042045019486</v>
      </c>
      <c r="G105" s="74">
        <f>D105/11984.4</f>
        <v>131.83805613964822</v>
      </c>
    </row>
    <row r="106" spans="1:7" ht="15.75" x14ac:dyDescent="0.25">
      <c r="A106" s="17"/>
      <c r="B106" s="18"/>
      <c r="C106" s="43"/>
      <c r="D106" s="19"/>
      <c r="E106" s="51"/>
      <c r="F106" s="68"/>
      <c r="G106" s="69"/>
    </row>
    <row r="107" spans="1:7" ht="15.75" x14ac:dyDescent="0.25">
      <c r="A107" s="14"/>
      <c r="B107" s="15" t="s">
        <v>40</v>
      </c>
      <c r="C107" s="44" t="s">
        <v>111</v>
      </c>
      <c r="D107" s="16">
        <v>700000</v>
      </c>
      <c r="E107" s="85"/>
      <c r="F107" s="73">
        <f>D107/10186.7</f>
        <v>68.717052627445582</v>
      </c>
      <c r="G107" s="74">
        <f>D107/11984.4</f>
        <v>58.409265378325159</v>
      </c>
    </row>
    <row r="108" spans="1:7" ht="15.75" x14ac:dyDescent="0.25">
      <c r="A108" s="17"/>
      <c r="B108" s="18"/>
      <c r="C108" s="43"/>
      <c r="D108" s="19"/>
      <c r="E108" s="51"/>
      <c r="F108" s="68"/>
      <c r="G108" s="69"/>
    </row>
    <row r="109" spans="1:7" ht="15.75" x14ac:dyDescent="0.25">
      <c r="A109" s="14"/>
      <c r="B109" s="15" t="s">
        <v>41</v>
      </c>
      <c r="C109" s="44" t="s">
        <v>182</v>
      </c>
      <c r="D109" s="16">
        <v>325000</v>
      </c>
      <c r="E109" s="85"/>
      <c r="F109" s="73">
        <f>D109/10186.7</f>
        <v>31.904345862742595</v>
      </c>
      <c r="G109" s="74">
        <f>D109/11984.4</f>
        <v>27.118587497079538</v>
      </c>
    </row>
    <row r="110" spans="1:7" ht="15.75" thickBot="1" x14ac:dyDescent="0.25">
      <c r="A110" s="46"/>
      <c r="B110" s="20"/>
      <c r="C110" s="20"/>
      <c r="D110" s="5"/>
      <c r="E110" s="52"/>
      <c r="F110" s="70"/>
      <c r="G110" s="71"/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>
      <selection activeCell="B23" sqref="B23"/>
    </sheetView>
  </sheetViews>
  <sheetFormatPr defaultRowHeight="15" x14ac:dyDescent="0.2"/>
  <cols>
    <col min="2" max="2" width="42.44140625" bestFit="1" customWidth="1"/>
    <col min="3" max="3" width="8.5546875" style="29" bestFit="1" customWidth="1"/>
  </cols>
  <sheetData>
    <row r="1" spans="1:3" ht="18.75" x14ac:dyDescent="0.3">
      <c r="A1" s="1"/>
      <c r="B1" s="2" t="s">
        <v>0</v>
      </c>
      <c r="C1" s="22"/>
    </row>
    <row r="2" spans="1:3" ht="19.5" thickBot="1" x14ac:dyDescent="0.35">
      <c r="A2" s="3"/>
      <c r="B2" s="4" t="s">
        <v>1</v>
      </c>
      <c r="C2" s="23"/>
    </row>
    <row r="3" spans="1:3" ht="15.75" thickBot="1" x14ac:dyDescent="0.25">
      <c r="A3" s="6"/>
      <c r="B3" s="7"/>
      <c r="C3" s="24"/>
    </row>
    <row r="4" spans="1:3" ht="16.5" thickBot="1" x14ac:dyDescent="0.3">
      <c r="A4" s="9"/>
      <c r="B4" s="10" t="s">
        <v>2</v>
      </c>
      <c r="C4" s="25" t="s">
        <v>3</v>
      </c>
    </row>
    <row r="5" spans="1:3" ht="15.75" x14ac:dyDescent="0.25">
      <c r="A5" s="12"/>
      <c r="B5" s="6"/>
      <c r="C5" s="26"/>
    </row>
    <row r="6" spans="1:3" ht="15.75" x14ac:dyDescent="0.25">
      <c r="A6" s="14"/>
      <c r="B6" s="15" t="s">
        <v>4</v>
      </c>
      <c r="C6" s="27">
        <v>22250</v>
      </c>
    </row>
    <row r="7" spans="1:3" ht="15.75" x14ac:dyDescent="0.25">
      <c r="A7" s="17"/>
      <c r="B7" s="18"/>
      <c r="C7" s="28"/>
    </row>
    <row r="8" spans="1:3" ht="15.75" x14ac:dyDescent="0.25">
      <c r="A8" s="14"/>
      <c r="B8" s="15" t="s">
        <v>5</v>
      </c>
      <c r="C8" s="27">
        <v>22500</v>
      </c>
    </row>
    <row r="9" spans="1:3" ht="15.75" x14ac:dyDescent="0.25">
      <c r="A9" s="17"/>
      <c r="B9" s="18"/>
      <c r="C9" s="28"/>
    </row>
    <row r="10" spans="1:3" ht="15.75" x14ac:dyDescent="0.25">
      <c r="A10" s="14"/>
      <c r="B10" s="15" t="s">
        <v>6</v>
      </c>
      <c r="C10" s="21">
        <v>22250</v>
      </c>
    </row>
    <row r="11" spans="1:3" ht="15.75" x14ac:dyDescent="0.25">
      <c r="A11" s="17"/>
      <c r="B11" s="18"/>
      <c r="C11" s="28"/>
    </row>
    <row r="12" spans="1:3" ht="15.75" x14ac:dyDescent="0.25">
      <c r="A12" s="14"/>
      <c r="B12" s="15" t="s">
        <v>7</v>
      </c>
      <c r="C12" s="27">
        <v>22500</v>
      </c>
    </row>
    <row r="13" spans="1:3" ht="15.75" x14ac:dyDescent="0.25">
      <c r="A13" s="17"/>
      <c r="B13" s="18"/>
      <c r="C13" s="28"/>
    </row>
    <row r="14" spans="1:3" ht="15.75" x14ac:dyDescent="0.25">
      <c r="A14" s="14"/>
      <c r="B14" s="15" t="s">
        <v>8</v>
      </c>
      <c r="C14" s="27">
        <v>18500</v>
      </c>
    </row>
    <row r="15" spans="1:3" ht="15.75" x14ac:dyDescent="0.25">
      <c r="A15" s="17"/>
      <c r="B15" s="18"/>
      <c r="C15" s="28"/>
    </row>
    <row r="16" spans="1:3" ht="15.75" x14ac:dyDescent="0.25">
      <c r="A16" s="14"/>
      <c r="B16" s="15" t="s">
        <v>9</v>
      </c>
      <c r="C16" s="27">
        <v>22250</v>
      </c>
    </row>
    <row r="17" spans="1:3" ht="15.75" x14ac:dyDescent="0.25">
      <c r="A17" s="17"/>
      <c r="B17" s="18"/>
      <c r="C17" s="28"/>
    </row>
    <row r="18" spans="1:3" ht="15.75" x14ac:dyDescent="0.25">
      <c r="A18" s="14"/>
      <c r="B18" s="15" t="s">
        <v>10</v>
      </c>
      <c r="C18" s="27">
        <v>26000</v>
      </c>
    </row>
    <row r="19" spans="1:3" ht="15.75" x14ac:dyDescent="0.25">
      <c r="A19" s="17"/>
      <c r="B19" s="18"/>
      <c r="C19" s="28"/>
    </row>
    <row r="20" spans="1:3" ht="15.75" x14ac:dyDescent="0.25">
      <c r="A20" s="14"/>
      <c r="B20" s="15" t="s">
        <v>11</v>
      </c>
      <c r="C20" s="27">
        <v>21750</v>
      </c>
    </row>
    <row r="21" spans="1:3" ht="15.75" x14ac:dyDescent="0.25">
      <c r="A21" s="17"/>
      <c r="B21" s="18"/>
      <c r="C21" s="28"/>
    </row>
    <row r="22" spans="1:3" ht="15.75" x14ac:dyDescent="0.25">
      <c r="A22" s="14"/>
      <c r="B22" s="15" t="s">
        <v>12</v>
      </c>
      <c r="C22" s="27">
        <v>21000</v>
      </c>
    </row>
    <row r="23" spans="1:3" ht="15.75" x14ac:dyDescent="0.25">
      <c r="A23" s="17"/>
      <c r="B23" s="18"/>
      <c r="C23" s="28"/>
    </row>
    <row r="24" spans="1:3" ht="15.75" x14ac:dyDescent="0.25">
      <c r="A24" s="14"/>
      <c r="B24" s="15" t="s">
        <v>13</v>
      </c>
      <c r="C24" s="27">
        <v>22500</v>
      </c>
    </row>
    <row r="25" spans="1:3" ht="15.75" x14ac:dyDescent="0.25">
      <c r="A25" s="17"/>
      <c r="B25" s="18"/>
      <c r="C25" s="28"/>
    </row>
    <row r="26" spans="1:3" ht="15.75" x14ac:dyDescent="0.25">
      <c r="A26" s="14"/>
      <c r="B26" s="15" t="s">
        <v>14</v>
      </c>
      <c r="C26" s="27">
        <v>22250</v>
      </c>
    </row>
    <row r="27" spans="1:3" ht="15.75" x14ac:dyDescent="0.25">
      <c r="A27" s="17"/>
      <c r="B27" s="18"/>
      <c r="C27" s="28"/>
    </row>
    <row r="28" spans="1:3" ht="15.75" x14ac:dyDescent="0.25">
      <c r="A28" s="14"/>
      <c r="B28" s="15" t="s">
        <v>15</v>
      </c>
      <c r="C28" s="27">
        <v>22250</v>
      </c>
    </row>
    <row r="29" spans="1:3" ht="15.75" x14ac:dyDescent="0.25">
      <c r="A29" s="17"/>
      <c r="B29" s="18"/>
      <c r="C29" s="28"/>
    </row>
    <row r="30" spans="1:3" ht="15.75" x14ac:dyDescent="0.25">
      <c r="A30" s="14"/>
      <c r="B30" s="15" t="s">
        <v>16</v>
      </c>
      <c r="C30" s="27">
        <v>21000</v>
      </c>
    </row>
    <row r="31" spans="1:3" ht="15.75" x14ac:dyDescent="0.25">
      <c r="A31" s="17"/>
      <c r="B31" s="18"/>
      <c r="C31" s="28"/>
    </row>
    <row r="32" spans="1:3" ht="15.75" x14ac:dyDescent="0.25">
      <c r="A32" s="14"/>
      <c r="B32" s="15" t="s">
        <v>17</v>
      </c>
      <c r="C32" s="27">
        <v>24000</v>
      </c>
    </row>
    <row r="33" spans="1:3" ht="15.75" x14ac:dyDescent="0.25">
      <c r="A33" s="17"/>
      <c r="B33" s="18"/>
      <c r="C33" s="28"/>
    </row>
    <row r="34" spans="1:3" ht="15.75" x14ac:dyDescent="0.25">
      <c r="A34" s="14"/>
      <c r="B34" s="15" t="s">
        <v>18</v>
      </c>
      <c r="C34" s="27">
        <v>22250</v>
      </c>
    </row>
    <row r="35" spans="1:3" ht="15.75" x14ac:dyDescent="0.25">
      <c r="A35" s="17"/>
      <c r="B35" s="18"/>
      <c r="C35" s="28"/>
    </row>
    <row r="36" spans="1:3" ht="15.75" x14ac:dyDescent="0.25">
      <c r="A36" s="14"/>
      <c r="B36" s="15" t="s">
        <v>19</v>
      </c>
      <c r="C36" s="27">
        <v>19750</v>
      </c>
    </row>
    <row r="37" spans="1:3" ht="15.75" x14ac:dyDescent="0.25">
      <c r="A37" s="17"/>
      <c r="B37" s="18"/>
      <c r="C37" s="28"/>
    </row>
    <row r="38" spans="1:3" ht="15.75" x14ac:dyDescent="0.25">
      <c r="A38" s="14"/>
      <c r="B38" s="15" t="s">
        <v>20</v>
      </c>
      <c r="C38" s="27">
        <v>23500</v>
      </c>
    </row>
    <row r="39" spans="1:3" ht="15.75" x14ac:dyDescent="0.25">
      <c r="A39" s="17"/>
      <c r="B39" s="18"/>
      <c r="C39" s="28"/>
    </row>
    <row r="40" spans="1:3" ht="15.75" x14ac:dyDescent="0.25">
      <c r="A40" s="14"/>
      <c r="B40" s="15" t="s">
        <v>21</v>
      </c>
      <c r="C40" s="27">
        <v>26000</v>
      </c>
    </row>
    <row r="41" spans="1:3" ht="15.75" x14ac:dyDescent="0.25">
      <c r="A41" s="17"/>
      <c r="B41" s="18"/>
      <c r="C41" s="28"/>
    </row>
    <row r="42" spans="1:3" ht="15.75" x14ac:dyDescent="0.25">
      <c r="A42" s="14"/>
      <c r="B42" s="15" t="s">
        <v>22</v>
      </c>
      <c r="C42" s="27">
        <v>25000</v>
      </c>
    </row>
    <row r="43" spans="1:3" ht="15.75" x14ac:dyDescent="0.25">
      <c r="A43" s="17"/>
      <c r="B43" s="18"/>
      <c r="C43" s="28"/>
    </row>
    <row r="44" spans="1:3" ht="15.75" x14ac:dyDescent="0.25">
      <c r="A44" s="14"/>
      <c r="B44" s="15" t="s">
        <v>23</v>
      </c>
      <c r="C44" s="27">
        <v>25000</v>
      </c>
    </row>
    <row r="45" spans="1:3" ht="15.75" x14ac:dyDescent="0.25">
      <c r="A45" s="17"/>
      <c r="B45" s="18"/>
      <c r="C45" s="28"/>
    </row>
    <row r="46" spans="1:3" ht="15.75" x14ac:dyDescent="0.25">
      <c r="A46" s="14"/>
      <c r="B46" s="15" t="s">
        <v>24</v>
      </c>
      <c r="C46" s="27">
        <v>22000</v>
      </c>
    </row>
    <row r="47" spans="1:3" ht="15.75" x14ac:dyDescent="0.25">
      <c r="A47" s="17"/>
      <c r="B47" s="18"/>
      <c r="C47" s="28"/>
    </row>
    <row r="48" spans="1:3" ht="15.75" x14ac:dyDescent="0.25">
      <c r="A48" s="14"/>
      <c r="B48" s="15" t="s">
        <v>25</v>
      </c>
      <c r="C48" s="27">
        <v>22250</v>
      </c>
    </row>
    <row r="49" spans="1:3" ht="15.75" x14ac:dyDescent="0.25">
      <c r="A49" s="17"/>
      <c r="B49" s="18"/>
      <c r="C49" s="28"/>
    </row>
    <row r="50" spans="1:3" ht="15.75" x14ac:dyDescent="0.25">
      <c r="A50" s="14"/>
      <c r="B50" s="15" t="s">
        <v>26</v>
      </c>
      <c r="C50" s="27">
        <v>23500</v>
      </c>
    </row>
    <row r="51" spans="1:3" ht="15.75" x14ac:dyDescent="0.25">
      <c r="A51" s="17"/>
      <c r="B51" s="18"/>
      <c r="C51" s="28"/>
    </row>
    <row r="52" spans="1:3" ht="15.75" x14ac:dyDescent="0.25">
      <c r="A52" s="14"/>
      <c r="B52" s="15" t="s">
        <v>27</v>
      </c>
      <c r="C52" s="27">
        <v>21000</v>
      </c>
    </row>
    <row r="53" spans="1:3" ht="15.75" x14ac:dyDescent="0.25">
      <c r="A53" s="17"/>
      <c r="B53" s="18"/>
      <c r="C53" s="28"/>
    </row>
    <row r="54" spans="1:3" ht="15.75" x14ac:dyDescent="0.25">
      <c r="A54" s="14"/>
      <c r="B54" s="15" t="s">
        <v>28</v>
      </c>
      <c r="C54" s="27">
        <v>18500</v>
      </c>
    </row>
    <row r="55" spans="1:3" ht="15.75" x14ac:dyDescent="0.25">
      <c r="A55" s="17"/>
      <c r="B55" s="18"/>
      <c r="C55" s="28"/>
    </row>
    <row r="56" spans="1:3" ht="15.75" x14ac:dyDescent="0.25">
      <c r="A56" s="14"/>
      <c r="B56" s="15" t="s">
        <v>29</v>
      </c>
      <c r="C56" s="27">
        <v>25000</v>
      </c>
    </row>
    <row r="57" spans="1:3" ht="15.75" x14ac:dyDescent="0.25">
      <c r="A57" s="17"/>
      <c r="B57" s="18"/>
      <c r="C57" s="28"/>
    </row>
    <row r="58" spans="1:3" ht="15.75" x14ac:dyDescent="0.25">
      <c r="A58" s="14"/>
      <c r="B58" s="15" t="s">
        <v>30</v>
      </c>
      <c r="C58" s="27">
        <v>22750</v>
      </c>
    </row>
    <row r="59" spans="1:3" ht="15.75" x14ac:dyDescent="0.25">
      <c r="A59" s="17"/>
      <c r="B59" s="18"/>
      <c r="C59" s="28"/>
    </row>
    <row r="60" spans="1:3" ht="15.75" x14ac:dyDescent="0.25">
      <c r="A60" s="14"/>
      <c r="B60" s="15" t="s">
        <v>31</v>
      </c>
      <c r="C60" s="27">
        <v>22500</v>
      </c>
    </row>
    <row r="61" spans="1:3" ht="15.75" x14ac:dyDescent="0.25">
      <c r="A61" s="17"/>
      <c r="B61" s="18"/>
      <c r="C61" s="28"/>
    </row>
    <row r="62" spans="1:3" ht="15.75" x14ac:dyDescent="0.25">
      <c r="A62" s="14"/>
      <c r="B62" s="15" t="s">
        <v>32</v>
      </c>
      <c r="C62" s="27">
        <v>22500</v>
      </c>
    </row>
    <row r="63" spans="1:3" ht="15.75" x14ac:dyDescent="0.25">
      <c r="A63" s="17"/>
      <c r="B63" s="18"/>
      <c r="C63" s="28"/>
    </row>
    <row r="64" spans="1:3" ht="15.75" x14ac:dyDescent="0.25">
      <c r="A64" s="14"/>
      <c r="B64" s="15" t="s">
        <v>33</v>
      </c>
      <c r="C64" s="27">
        <v>23000</v>
      </c>
    </row>
    <row r="65" spans="1:3" ht="15.75" x14ac:dyDescent="0.25">
      <c r="A65" s="17"/>
      <c r="B65" s="18"/>
      <c r="C65" s="28"/>
    </row>
    <row r="66" spans="1:3" ht="15.75" x14ac:dyDescent="0.25">
      <c r="A66" s="14"/>
      <c r="B66" s="15" t="s">
        <v>34</v>
      </c>
      <c r="C66" s="21">
        <v>21250</v>
      </c>
    </row>
    <row r="67" spans="1:3" ht="15.75" x14ac:dyDescent="0.25">
      <c r="A67" s="17"/>
      <c r="B67" s="18"/>
      <c r="C67" s="28"/>
    </row>
    <row r="68" spans="1:3" ht="15.75" x14ac:dyDescent="0.25">
      <c r="A68" s="14"/>
      <c r="B68" s="15" t="s">
        <v>35</v>
      </c>
      <c r="C68" s="27">
        <v>21000</v>
      </c>
    </row>
    <row r="69" spans="1:3" ht="15.75" x14ac:dyDescent="0.25">
      <c r="A69" s="17"/>
      <c r="B69" s="18"/>
      <c r="C69" s="28"/>
    </row>
    <row r="70" spans="1:3" ht="15.75" x14ac:dyDescent="0.25">
      <c r="A70" s="14"/>
      <c r="B70" s="15" t="s">
        <v>36</v>
      </c>
      <c r="C70" s="21">
        <v>17250</v>
      </c>
    </row>
    <row r="71" spans="1:3" ht="15.75" x14ac:dyDescent="0.25">
      <c r="A71" s="17"/>
      <c r="B71" s="18"/>
      <c r="C71" s="28"/>
    </row>
    <row r="72" spans="1:3" ht="15.75" x14ac:dyDescent="0.25">
      <c r="A72" s="14"/>
      <c r="B72" s="15" t="s">
        <v>37</v>
      </c>
      <c r="C72" s="27">
        <v>22500</v>
      </c>
    </row>
    <row r="73" spans="1:3" ht="15.75" x14ac:dyDescent="0.25">
      <c r="A73" s="17"/>
      <c r="B73" s="18"/>
      <c r="C73" s="28"/>
    </row>
    <row r="74" spans="1:3" ht="15.75" x14ac:dyDescent="0.25">
      <c r="A74" s="14"/>
      <c r="B74" s="15" t="s">
        <v>38</v>
      </c>
      <c r="C74" s="27">
        <v>21250</v>
      </c>
    </row>
    <row r="75" spans="1:3" ht="15.75" x14ac:dyDescent="0.25">
      <c r="A75" s="17"/>
      <c r="B75" s="18"/>
      <c r="C75" s="28"/>
    </row>
    <row r="76" spans="1:3" ht="15.75" x14ac:dyDescent="0.25">
      <c r="A76" s="14"/>
      <c r="B76" s="15" t="s">
        <v>39</v>
      </c>
      <c r="C76" s="27">
        <v>21000</v>
      </c>
    </row>
    <row r="77" spans="1:3" ht="15.75" x14ac:dyDescent="0.25">
      <c r="A77" s="17"/>
      <c r="B77" s="18"/>
      <c r="C77" s="28"/>
    </row>
    <row r="78" spans="1:3" ht="15.75" x14ac:dyDescent="0.25">
      <c r="A78" s="14"/>
      <c r="B78" s="15" t="s">
        <v>40</v>
      </c>
      <c r="C78" s="27">
        <v>21250</v>
      </c>
    </row>
    <row r="79" spans="1:3" ht="15.75" x14ac:dyDescent="0.25">
      <c r="A79" s="17"/>
      <c r="B79" s="18"/>
      <c r="C79" s="28"/>
    </row>
    <row r="80" spans="1:3" ht="15.75" x14ac:dyDescent="0.25">
      <c r="A80" s="14"/>
      <c r="B80" s="15" t="s">
        <v>41</v>
      </c>
      <c r="C80" s="27">
        <v>28500</v>
      </c>
    </row>
    <row r="81" spans="1:3" ht="15.75" thickBot="1" x14ac:dyDescent="0.25">
      <c r="A81" s="3"/>
      <c r="B81" s="20"/>
      <c r="C81" s="2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70c081-d9f3-48ae-83c7-c2320a8ca25c"/>
</file>

<file path=customXml/itemProps1.xml><?xml version="1.0" encoding="utf-8"?>
<ds:datastoreItem xmlns:ds="http://schemas.openxmlformats.org/officeDocument/2006/customXml" ds:itemID="{0F5E3247-3FFA-4F57-A9AE-476436E9A21D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Residential land</vt:lpstr>
      <vt:lpstr>Industrial land</vt:lpstr>
      <vt:lpstr>Office - CBD</vt:lpstr>
      <vt:lpstr>Office - OoT</vt:lpstr>
      <vt:lpstr>Agricultural land</vt:lpstr>
    </vt:vector>
  </TitlesOfParts>
  <Company>Department for Communities and Local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Roche</dc:creator>
  <cp:lastModifiedBy>John Norman</cp:lastModifiedBy>
  <dcterms:created xsi:type="dcterms:W3CDTF">2018-03-13T11:55:38Z</dcterms:created>
  <dcterms:modified xsi:type="dcterms:W3CDTF">2018-05-23T15:13:03Z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9c4e79c7-cac8-45fc-8995-23a4c8fef4bc</vt:lpwstr>
  </property>
  <property fmtid="{D5CDD505-2E9C-101B-9397-08002B2CF9AE}" pid="3" name="bjSaver">
    <vt:lpwstr>9/NRyO2cICk9yTPK/zVJ4PYWAsUR+qkt</vt:lpwstr>
  </property>
  <property fmtid="{D5CDD505-2E9C-101B-9397-08002B2CF9AE}" pid="4" name="bjDocumentSecurityLabel">
    <vt:lpwstr>No Marking</vt:lpwstr>
  </property>
</Properties>
</file>