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A9A69EF3-5651-4228-A23A-0334F58AFED2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Q34" i="15"/>
  <c r="U34" i="15"/>
  <c r="Y34" i="15"/>
  <c r="E34" i="15" l="1"/>
  <c r="B34" i="15"/>
  <c r="R42" i="15"/>
  <c r="AC34" i="15"/>
  <c r="M34" i="15"/>
  <c r="R39" i="15"/>
  <c r="R40" i="15" s="1"/>
  <c r="U41" i="15"/>
  <c r="R43" i="15" s="1"/>
  <c r="I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AC34" i="14" l="1"/>
  <c r="Y35" i="14"/>
  <c r="Y33" i="14"/>
  <c r="Y34" i="14"/>
  <c r="U34" i="14"/>
  <c r="U33" i="14"/>
  <c r="U35" i="14"/>
  <c r="Q34" i="14"/>
  <c r="Q33" i="14"/>
  <c r="Q35" i="14"/>
  <c r="M35" i="14"/>
  <c r="M33" i="14"/>
  <c r="M34" i="14"/>
  <c r="I35" i="14"/>
  <c r="E35" i="14"/>
  <c r="I33" i="14"/>
  <c r="I34" i="14"/>
  <c r="E34" i="14"/>
  <c r="B34" i="14"/>
  <c r="E33" i="14"/>
  <c r="R39" i="14"/>
  <c r="R42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<sst xmlns="http://schemas.openxmlformats.org/spreadsheetml/2006/main" count="196" uniqueCount="81">
  <si>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</si>
  <si>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</si>
  <si>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</si>
  <si>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</si>
  <si>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</si>
  <si>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</si>
  <si>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</si>
  <si>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</si>
  <si>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</si>
  <si>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</si>
  <si>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</si>
  <si>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</si>
  <si>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</si>
  <si>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</si>
  <si>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</si>
  <si>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</si>
  <si>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</si>
  <si>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</si>
  <si>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</si>
  <si>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</si>
  <si>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</si>
  <si>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</si>
  <si>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</si>
  <si>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</si>
  <si>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</si>
  <si>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</si>
  <si>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</si>
  <si>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</si>
  <si>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</si>
  <si>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</si>
  <si>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</si>
  <si>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</si>
  <si>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</si>
  <si>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</si>
  <si>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</si>
  <si>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</si>
  <si>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</si>
  <si>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</si>
  <si>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</si>
  <si>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</si>
  <si>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</si>
  <si>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</si>
  <si>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</si>
  <si>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</si>
  <si>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</si>
  <si>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</si>
  <si>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</si>
  <si>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</si>
  <si>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</si>
  <si>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</si>
  <si>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</si>
  <si>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</si>
  <si>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</si>
  <si>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</si>
  <si>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</si>
  <si>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</si>
  <si>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</si>
  <si>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</si>
  <si>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</si>
  <si>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</si>
  <si>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</si>
  <si>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</si>
  <si>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</si>
  <si>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</t>
  </si>
  <si>
    <t>2. 1/4 Full</t>
  </si>
  <si>
    <t>cm.</t>
  </si>
  <si>
    <t>Totals: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</si>
  <si>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</si>
  <si>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</si>
  <si>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</si>
  <si>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</si>
  <si>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</si>
  <si>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</si>
  <si>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</si>
  <si>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</si>
  <si>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GHA21357</t>
  </si>
  <si>
    <t>05/09/21</t>
  </si>
  <si>
    <t>OR</t>
  </si>
  <si>
    <t>visual/weigh</t>
  </si>
  <si>
    <t>Good's in QA office</t>
  </si>
  <si>
    <t>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</si>
</sst>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AC-49D6-AA12-CAF5BDEAB44B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31</c:v>
                </c:pt>
                <c:pt idx="4">
                  <c:v>25</c:v>
                </c:pt>
                <c:pt idx="5">
                  <c:v>4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C-49D6-AA12-CAF5BDEA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04680"/>
        <c:axId val="635760568"/>
      </c:barChart>
      <c:catAx>
        <c:axId val="192604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76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576056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0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4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25</c:v>
                </c:pt>
                <c:pt idx="2">
                  <c:v>47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0C4-8371-A31CF8114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37144"/>
        <c:axId val="194456296"/>
      </c:barChart>
      <c:catAx>
        <c:axId val="191337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45629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7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38100</xdr:colOff>
      <xdr:row>48</xdr:row>
      <xdr:rowOff>19050</xdr:rowOff>
    </xdr:from>
    <xdr:to>
      <xdr:col>27</xdr:col>
      <xdr:colOff>245488</xdr:colOff>
      <xdr:row>50</xdr:row>
      <xdr:rowOff>237057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180D09-0846-44E2-A472-DE813AC6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495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opLeftCell="A25" zoomScale="50" workbookViewId="0">
      <selection activeCell="AA53" sqref="AA53:AE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4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77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4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5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47</v>
      </c>
      <c r="C6" s="17"/>
      <c r="D6" s="18"/>
      <c r="E6" s="16">
        <v>52</v>
      </c>
      <c r="F6" s="19"/>
      <c r="G6" s="19"/>
      <c r="H6" s="20"/>
      <c r="I6" s="19">
        <v>60</v>
      </c>
      <c r="J6" s="21">
        <v>69</v>
      </c>
      <c r="K6" s="21"/>
      <c r="L6" s="21"/>
      <c r="M6" s="16">
        <v>70</v>
      </c>
      <c r="N6" s="19">
        <v>78</v>
      </c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105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52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>
        <v>78</v>
      </c>
      <c r="O7" s="28"/>
      <c r="P7" s="31"/>
      <c r="Q7" s="28">
        <v>80</v>
      </c>
      <c r="R7" s="30"/>
      <c r="S7" s="30"/>
      <c r="T7" s="29"/>
      <c r="U7" s="32">
        <v>91</v>
      </c>
      <c r="V7" s="32"/>
      <c r="W7" s="33"/>
      <c r="X7" s="34"/>
      <c r="Y7" s="30">
        <v>109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53</v>
      </c>
      <c r="F8" s="28"/>
      <c r="G8" s="28"/>
      <c r="H8" s="29"/>
      <c r="I8" s="28">
        <v>60</v>
      </c>
      <c r="J8" s="30"/>
      <c r="K8" s="30"/>
      <c r="L8" s="30"/>
      <c r="M8" s="27">
        <v>70</v>
      </c>
      <c r="N8" s="28">
        <v>79</v>
      </c>
      <c r="O8" s="28"/>
      <c r="P8" s="31"/>
      <c r="Q8" s="28">
        <v>80</v>
      </c>
      <c r="R8" s="30"/>
      <c r="S8" s="30"/>
      <c r="T8" s="29"/>
      <c r="U8" s="32">
        <v>91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53</v>
      </c>
      <c r="F9" s="28"/>
      <c r="G9" s="28"/>
      <c r="H9" s="29"/>
      <c r="I9" s="28">
        <v>60</v>
      </c>
      <c r="J9" s="30"/>
      <c r="K9" s="30"/>
      <c r="L9" s="30"/>
      <c r="M9" s="27">
        <v>70</v>
      </c>
      <c r="N9" s="28">
        <v>79</v>
      </c>
      <c r="O9" s="28"/>
      <c r="P9" s="31"/>
      <c r="Q9" s="28">
        <v>81</v>
      </c>
      <c r="R9" s="30"/>
      <c r="S9" s="30"/>
      <c r="T9" s="29"/>
      <c r="U9" s="32">
        <v>92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54</v>
      </c>
      <c r="F10" s="28"/>
      <c r="G10" s="28"/>
      <c r="H10" s="29"/>
      <c r="I10" s="28">
        <v>61</v>
      </c>
      <c r="J10" s="30"/>
      <c r="K10" s="30"/>
      <c r="L10" s="30"/>
      <c r="M10" s="27">
        <v>70</v>
      </c>
      <c r="N10" s="28">
        <v>79</v>
      </c>
      <c r="O10" s="28"/>
      <c r="P10" s="31"/>
      <c r="Q10" s="28">
        <v>81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57</v>
      </c>
      <c r="F11" s="28"/>
      <c r="G11" s="28"/>
      <c r="H11" s="29"/>
      <c r="I11" s="28">
        <v>61</v>
      </c>
      <c r="J11" s="30"/>
      <c r="K11" s="30"/>
      <c r="L11" s="30"/>
      <c r="M11" s="27">
        <v>70</v>
      </c>
      <c r="N11" s="28">
        <v>79</v>
      </c>
      <c r="O11" s="28"/>
      <c r="P11" s="31"/>
      <c r="Q11" s="28">
        <v>81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57</v>
      </c>
      <c r="F12" s="28"/>
      <c r="G12" s="28"/>
      <c r="H12" s="29"/>
      <c r="I12" s="28">
        <v>62</v>
      </c>
      <c r="J12" s="30"/>
      <c r="K12" s="30"/>
      <c r="L12" s="30"/>
      <c r="M12" s="27">
        <v>70</v>
      </c>
      <c r="N12" s="28"/>
      <c r="O12" s="28"/>
      <c r="P12" s="31"/>
      <c r="Q12" s="28">
        <v>81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57</v>
      </c>
      <c r="F13" s="28"/>
      <c r="G13" s="28"/>
      <c r="H13" s="29"/>
      <c r="I13" s="28">
        <v>63</v>
      </c>
      <c r="J13" s="30"/>
      <c r="K13" s="30"/>
      <c r="L13" s="30"/>
      <c r="M13" s="27">
        <v>71</v>
      </c>
      <c r="N13" s="28"/>
      <c r="O13" s="28"/>
      <c r="P13" s="31"/>
      <c r="Q13" s="28">
        <v>81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58</v>
      </c>
      <c r="F14" s="28"/>
      <c r="G14" s="28"/>
      <c r="H14" s="29"/>
      <c r="I14" s="28">
        <v>63</v>
      </c>
      <c r="J14" s="30"/>
      <c r="K14" s="30"/>
      <c r="L14" s="30"/>
      <c r="M14" s="27">
        <v>72</v>
      </c>
      <c r="N14" s="28"/>
      <c r="O14" s="28"/>
      <c r="P14" s="31"/>
      <c r="Q14" s="28">
        <v>82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58</v>
      </c>
      <c r="F15" s="28"/>
      <c r="G15" s="28"/>
      <c r="H15" s="29"/>
      <c r="I15" s="28">
        <v>63</v>
      </c>
      <c r="J15" s="30"/>
      <c r="K15" s="30"/>
      <c r="L15" s="30"/>
      <c r="M15" s="27">
        <v>72</v>
      </c>
      <c r="N15" s="28"/>
      <c r="O15" s="28"/>
      <c r="P15" s="31"/>
      <c r="Q15" s="28">
        <v>82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59</v>
      </c>
      <c r="F16" s="28"/>
      <c r="G16" s="28"/>
      <c r="H16" s="29"/>
      <c r="I16" s="28">
        <v>63</v>
      </c>
      <c r="J16" s="30"/>
      <c r="K16" s="30"/>
      <c r="L16" s="30"/>
      <c r="M16" s="27">
        <v>73</v>
      </c>
      <c r="N16" s="28"/>
      <c r="O16" s="28"/>
      <c r="P16" s="31"/>
      <c r="Q16" s="28">
        <v>82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64</v>
      </c>
      <c r="J17" s="30"/>
      <c r="K17" s="30"/>
      <c r="L17" s="30"/>
      <c r="M17" s="27">
        <v>73</v>
      </c>
      <c r="N17" s="28"/>
      <c r="O17" s="28"/>
      <c r="P17" s="31"/>
      <c r="Q17" s="28">
        <v>82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64</v>
      </c>
      <c r="J18" s="30"/>
      <c r="K18" s="30"/>
      <c r="L18" s="30"/>
      <c r="M18" s="27">
        <v>73</v>
      </c>
      <c r="N18" s="28"/>
      <c r="O18" s="28"/>
      <c r="P18" s="31"/>
      <c r="Q18" s="28">
        <v>84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65</v>
      </c>
      <c r="J19" s="30"/>
      <c r="K19" s="30"/>
      <c r="L19" s="30"/>
      <c r="M19" s="27">
        <v>73</v>
      </c>
      <c r="N19" s="28"/>
      <c r="O19" s="28"/>
      <c r="P19" s="31"/>
      <c r="Q19" s="28">
        <v>84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65</v>
      </c>
      <c r="J20" s="30"/>
      <c r="K20" s="30"/>
      <c r="L20" s="30"/>
      <c r="M20" s="27">
        <v>74</v>
      </c>
      <c r="N20" s="28"/>
      <c r="O20" s="28"/>
      <c r="P20" s="31"/>
      <c r="Q20" s="28">
        <v>84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66</v>
      </c>
      <c r="J21" s="30"/>
      <c r="K21" s="30"/>
      <c r="L21" s="30"/>
      <c r="M21" s="27">
        <v>74</v>
      </c>
      <c r="N21" s="28"/>
      <c r="O21" s="28"/>
      <c r="P21" s="31"/>
      <c r="Q21" s="28">
        <v>84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66</v>
      </c>
      <c r="J22" s="30"/>
      <c r="K22" s="30"/>
      <c r="L22" s="30"/>
      <c r="M22" s="27">
        <v>74</v>
      </c>
      <c r="N22" s="28"/>
      <c r="O22" s="28"/>
      <c r="P22" s="31"/>
      <c r="Q22" s="28">
        <v>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67</v>
      </c>
      <c r="J23" s="30"/>
      <c r="K23" s="30"/>
      <c r="L23" s="30"/>
      <c r="M23" s="27">
        <v>74</v>
      </c>
      <c r="N23" s="28"/>
      <c r="O23" s="28"/>
      <c r="P23" s="31"/>
      <c r="Q23" s="28">
        <v>86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68</v>
      </c>
      <c r="J24" s="30"/>
      <c r="K24" s="30"/>
      <c r="L24" s="30"/>
      <c r="M24" s="27">
        <v>74</v>
      </c>
      <c r="N24" s="28"/>
      <c r="O24" s="28"/>
      <c r="P24" s="31"/>
      <c r="Q24" s="28">
        <v>86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68</v>
      </c>
      <c r="J25" s="30"/>
      <c r="K25" s="30"/>
      <c r="L25" s="30"/>
      <c r="M25" s="27">
        <v>74</v>
      </c>
      <c r="N25" s="28"/>
      <c r="O25" s="28"/>
      <c r="P25" s="31"/>
      <c r="Q25" s="28">
        <v>87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68</v>
      </c>
      <c r="J26" s="30"/>
      <c r="K26" s="30"/>
      <c r="L26" s="30"/>
      <c r="M26" s="27">
        <v>75</v>
      </c>
      <c r="N26" s="28"/>
      <c r="O26" s="28"/>
      <c r="P26" s="31"/>
      <c r="Q26" s="28">
        <v>87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68</v>
      </c>
      <c r="J27" s="30"/>
      <c r="K27" s="30"/>
      <c r="L27" s="30"/>
      <c r="M27" s="27">
        <v>76</v>
      </c>
      <c r="N27" s="28"/>
      <c r="O27" s="28"/>
      <c r="P27" s="31"/>
      <c r="Q27" s="28">
        <v>88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68</v>
      </c>
      <c r="J28" s="30"/>
      <c r="K28" s="30"/>
      <c r="L28" s="30"/>
      <c r="M28" s="27">
        <v>76</v>
      </c>
      <c r="N28" s="28"/>
      <c r="O28" s="28"/>
      <c r="P28" s="31"/>
      <c r="Q28" s="28">
        <v>88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68</v>
      </c>
      <c r="J29" s="76"/>
      <c r="K29" s="76"/>
      <c r="L29" s="76"/>
      <c r="M29" s="77">
        <v>77</v>
      </c>
      <c r="N29" s="75"/>
      <c r="O29" s="75"/>
      <c r="P29" s="78"/>
      <c r="Q29" s="75">
        <v>89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69</v>
      </c>
      <c r="J30" s="46"/>
      <c r="K30" s="46"/>
      <c r="L30" s="46"/>
      <c r="M30" s="47">
        <v>77</v>
      </c>
      <c r="N30" s="45"/>
      <c r="O30" s="45"/>
      <c r="P30" s="44"/>
      <c r="Q30" s="45">
        <v>89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11</v>
      </c>
      <c r="F31" s="167"/>
      <c r="G31" s="167"/>
      <c r="H31" s="53" t="s">
        <v>6</v>
      </c>
      <c r="I31" s="166">
        <f>COUNT(I6:L30)</f>
        <v>26</v>
      </c>
      <c r="J31" s="167"/>
      <c r="K31" s="167"/>
      <c r="L31" s="53" t="s">
        <v>6</v>
      </c>
      <c r="M31" s="166">
        <f>COUNT(M6:P30)</f>
        <v>31</v>
      </c>
      <c r="N31" s="167"/>
      <c r="O31" s="167"/>
      <c r="P31" s="53" t="s">
        <v>6</v>
      </c>
      <c r="Q31" s="166">
        <f>COUNT(Q6:T30)</f>
        <v>25</v>
      </c>
      <c r="R31" s="167"/>
      <c r="S31" s="167"/>
      <c r="T31" s="53" t="s">
        <v>6</v>
      </c>
      <c r="U31" s="166">
        <f>COUNT(U6:X30)</f>
        <v>4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47</v>
      </c>
      <c r="C32" s="186"/>
      <c r="D32" s="54" t="s">
        <v>29</v>
      </c>
      <c r="E32" s="168">
        <f>SUM(E6:H30)</f>
        <v>610</v>
      </c>
      <c r="F32" s="169"/>
      <c r="G32" s="169"/>
      <c r="H32" s="54" t="s">
        <v>29</v>
      </c>
      <c r="I32" s="168">
        <f>SUM(I6:L30)</f>
        <v>1679</v>
      </c>
      <c r="J32" s="169"/>
      <c r="K32" s="169"/>
      <c r="L32" s="54" t="s">
        <v>29</v>
      </c>
      <c r="M32" s="168">
        <f>SUM(M6:P30)</f>
        <v>2294</v>
      </c>
      <c r="N32" s="169"/>
      <c r="O32" s="169"/>
      <c r="P32" s="54" t="s">
        <v>29</v>
      </c>
      <c r="Q32" s="168">
        <f>SUM(Q6:T30)</f>
        <v>2094</v>
      </c>
      <c r="R32" s="169"/>
      <c r="S32" s="169"/>
      <c r="T32" s="54" t="s">
        <v>29</v>
      </c>
      <c r="U32" s="168">
        <f>SUM(U6:X30)</f>
        <v>364</v>
      </c>
      <c r="V32" s="169"/>
      <c r="W32" s="169"/>
      <c r="X32" s="54" t="s">
        <v>29</v>
      </c>
      <c r="Y32" s="168">
        <f>SUM(Y6:AB30)</f>
        <v>214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47</v>
      </c>
      <c r="C33" s="186"/>
      <c r="D33" s="55" t="s">
        <v>29</v>
      </c>
      <c r="E33" s="162">
        <f>IF(E31=0,0,E32/E31)</f>
        <v>55.454545454545453</v>
      </c>
      <c r="F33" s="163"/>
      <c r="G33" s="163"/>
      <c r="H33" s="55" t="s">
        <v>29</v>
      </c>
      <c r="I33" s="162">
        <f>IF(I31=0,0,I32/I31)</f>
        <v>64.57692307692308</v>
      </c>
      <c r="J33" s="163"/>
      <c r="K33" s="163"/>
      <c r="L33" s="55" t="s">
        <v>29</v>
      </c>
      <c r="M33" s="162">
        <f>IF(M31=0,0,M32/M31)</f>
        <v>74</v>
      </c>
      <c r="N33" s="163"/>
      <c r="O33" s="163"/>
      <c r="P33" s="55" t="s">
        <v>29</v>
      </c>
      <c r="Q33" s="162">
        <f>IF(Q31=0,0,Q32/Q31)</f>
        <v>83.76</v>
      </c>
      <c r="R33" s="163"/>
      <c r="S33" s="163"/>
      <c r="T33" s="55" t="s">
        <v>29</v>
      </c>
      <c r="U33" s="162">
        <f>IF(U31=0,0,U32/U31)</f>
        <v>91</v>
      </c>
      <c r="V33" s="163"/>
      <c r="W33" s="163"/>
      <c r="X33" s="55" t="s">
        <v>29</v>
      </c>
      <c r="Y33" s="162">
        <f>IF(Y31=0,0,Y32/Y31)</f>
        <v>107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11</v>
      </c>
      <c r="F34" s="165"/>
      <c r="G34" s="165"/>
      <c r="H34" s="54" t="s">
        <v>5</v>
      </c>
      <c r="I34" s="164">
        <f>IF(I31=0,0,I31/($B31+$E31+$I31+$M31+$Q31+$U31+$Y31+$AC31))*100</f>
        <v>26</v>
      </c>
      <c r="J34" s="165"/>
      <c r="K34" s="165"/>
      <c r="L34" s="54" t="s">
        <v>5</v>
      </c>
      <c r="M34" s="164">
        <f>IF(M31=0,0,M31/($B31+$E31+$I31+$M31+$Q31+$U31+$Y31+$AC31))*100</f>
        <v>31</v>
      </c>
      <c r="N34" s="165"/>
      <c r="O34" s="165"/>
      <c r="P34" s="54" t="s">
        <v>5</v>
      </c>
      <c r="Q34" s="164">
        <f>IF(Q31=0,0,Q31/($B31+$E31+$I31+$M31+$Q31+$U31+$Y31+$AC31))*100</f>
        <v>25</v>
      </c>
      <c r="R34" s="165"/>
      <c r="S34" s="165"/>
      <c r="T34" s="54" t="s">
        <v>5</v>
      </c>
      <c r="U34" s="164">
        <f>IF(U31=0,0,U31/($B31+$E31+$I31+$M31+$Q31+$U31+$Y31+$AC31))*100</f>
        <v>4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0.64365927143248425</v>
      </c>
      <c r="C35" s="188"/>
      <c r="D35" s="56" t="s">
        <v>5</v>
      </c>
      <c r="E35" s="143">
        <f>IF(E32=0,0,E32/($B32+$E32+$I32+$M32+$Q32+$U32+$Y32+$AC32))*100</f>
        <v>8.3538756505067102</v>
      </c>
      <c r="F35" s="144"/>
      <c r="G35" s="144"/>
      <c r="H35" s="56" t="s">
        <v>5</v>
      </c>
      <c r="I35" s="143">
        <f>IF(I32=0,0,I32/($B32+$E32+$I32+$M32+$Q32+$U32+$Y32+$AC32))*100</f>
        <v>22.993700356066832</v>
      </c>
      <c r="J35" s="144"/>
      <c r="K35" s="144"/>
      <c r="L35" s="56" t="s">
        <v>5</v>
      </c>
      <c r="M35" s="143">
        <f>IF(M32=0,0,M32/($B32+$E32+$I32+$M32+$Q32+$U32+$Y32+$AC32))*100</f>
        <v>31.416050397151462</v>
      </c>
      <c r="N35" s="144"/>
      <c r="O35" s="144"/>
      <c r="P35" s="56" t="s">
        <v>5</v>
      </c>
      <c r="Q35" s="143">
        <f>IF(Q32=0,0,Q32/($B32+$E32+$I32+$M32+$Q32+$U32+$Y32+$AC32))*100</f>
        <v>28.677074774034512</v>
      </c>
      <c r="R35" s="144"/>
      <c r="S35" s="144"/>
      <c r="T35" s="56" t="s">
        <v>5</v>
      </c>
      <c r="U35" s="143">
        <f>IF(U32=0,0,U32/($B32+$E32+$I32+$M32+$Q32+$U32+$Y32+$AC32))*100</f>
        <v>4.9849356340728566</v>
      </c>
      <c r="V35" s="144"/>
      <c r="W35" s="144"/>
      <c r="X35" s="56" t="s">
        <v>5</v>
      </c>
      <c r="Y35" s="143">
        <f>IF(Y32=0,0,Y32/($B32+$E32+$I32+$M32+$Q32+$U32+$Y32+$AC32))*100</f>
        <v>2.930703916735141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4" t="s">
        <v>19</v>
      </c>
      <c r="B38" s="158" t="s">
        <v>60</v>
      </c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96">
        <f>$B32+$E32+$I32+$M32+$Q32+$U32+$Y32+$AC32</f>
        <v>7302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91">
        <f>IF($R$42=0,0,$R$39/$R$42)</f>
        <v>73.02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13.694878115584771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2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3" t="s">
        <v>40</v>
      </c>
      <c r="O53" s="84"/>
      <c r="P53" s="133"/>
      <c r="Q53" s="139" t="s">
        <v>79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44444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56"/>
  <sheetViews>
    <sheetView tabSelected="1" topLeftCell="A22" zoomScale="50" workbookViewId="0">
      <selection activeCell="AA53" sqref="AA53:AE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4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77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4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5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0" t="s">
        <v>70</v>
      </c>
      <c r="C5" s="171"/>
      <c r="D5" s="172"/>
      <c r="E5" s="170" t="s">
        <v>69</v>
      </c>
      <c r="F5" s="171"/>
      <c r="G5" s="171"/>
      <c r="H5" s="172"/>
      <c r="I5" s="170" t="s">
        <v>68</v>
      </c>
      <c r="J5" s="171"/>
      <c r="K5" s="171"/>
      <c r="L5" s="172"/>
      <c r="M5" s="170" t="s">
        <v>67</v>
      </c>
      <c r="N5" s="171"/>
      <c r="O5" s="171"/>
      <c r="P5" s="172"/>
      <c r="Q5" s="170"/>
      <c r="R5" s="171"/>
      <c r="S5" s="171"/>
      <c r="T5" s="172"/>
      <c r="U5" s="170"/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/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/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/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/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/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>
        <v>175</v>
      </c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>
        <v>175</v>
      </c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>
        <v>175</v>
      </c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>
        <v>175</v>
      </c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>
        <v>175</v>
      </c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>
        <v>175</v>
      </c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170</v>
      </c>
      <c r="J24" s="30">
        <v>175</v>
      </c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170</v>
      </c>
      <c r="J25" s="30">
        <v>175</v>
      </c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170</v>
      </c>
      <c r="J26" s="30">
        <v>175</v>
      </c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>
        <v>175</v>
      </c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38">
        <v>165</v>
      </c>
      <c r="F29" s="36"/>
      <c r="G29" s="36"/>
      <c r="H29" s="74"/>
      <c r="I29" s="75">
        <v>175</v>
      </c>
      <c r="J29" s="76"/>
      <c r="K29" s="76"/>
      <c r="L29" s="76"/>
      <c r="M29" s="27">
        <v>180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38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4</v>
      </c>
      <c r="C31" s="174"/>
      <c r="D31" s="53" t="s">
        <v>6</v>
      </c>
      <c r="E31" s="166">
        <f>COUNT(E6:H30)</f>
        <v>25</v>
      </c>
      <c r="F31" s="167"/>
      <c r="G31" s="167"/>
      <c r="H31" s="53" t="s">
        <v>6</v>
      </c>
      <c r="I31" s="166">
        <f>COUNT(I6:L30)</f>
        <v>47</v>
      </c>
      <c r="J31" s="167"/>
      <c r="K31" s="167"/>
      <c r="L31" s="53" t="s">
        <v>6</v>
      </c>
      <c r="M31" s="166">
        <f>COUNT(M6:P30)</f>
        <v>24</v>
      </c>
      <c r="N31" s="167"/>
      <c r="O31" s="167"/>
      <c r="P31" s="53" t="s">
        <v>6</v>
      </c>
      <c r="Q31" s="166">
        <f>COUNT(Q6:T30)</f>
        <v>0</v>
      </c>
      <c r="R31" s="167"/>
      <c r="S31" s="167"/>
      <c r="T31" s="53" t="s">
        <v>6</v>
      </c>
      <c r="U31" s="166">
        <f>COUNT(U6:X30)</f>
        <v>0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7" customFormat="1" ht="24.9" customHeight="1" x14ac:dyDescent="0.4">
      <c r="A32" s="129"/>
      <c r="B32" s="198">
        <f>SUM(B6:D30)</f>
        <v>610</v>
      </c>
      <c r="C32" s="199"/>
      <c r="D32" s="128"/>
      <c r="E32" s="200">
        <f>SUM(E6:H30)</f>
        <v>4070</v>
      </c>
      <c r="F32" s="201"/>
      <c r="G32" s="201"/>
      <c r="H32" s="128"/>
      <c r="I32" s="200">
        <f>SUM(I6:L30)</f>
        <v>8120</v>
      </c>
      <c r="J32" s="201"/>
      <c r="K32" s="201"/>
      <c r="L32" s="128"/>
      <c r="M32" s="200">
        <f>SUM(M6:P30)</f>
        <v>4320</v>
      </c>
      <c r="N32" s="201"/>
      <c r="O32" s="201"/>
      <c r="P32" s="128"/>
      <c r="Q32" s="200">
        <f>SUM(Q6:T30)</f>
        <v>0</v>
      </c>
      <c r="R32" s="201"/>
      <c r="S32" s="201"/>
      <c r="T32" s="128"/>
      <c r="U32" s="200">
        <f>SUM(U6:X30)</f>
        <v>0</v>
      </c>
      <c r="V32" s="201"/>
      <c r="W32" s="201"/>
      <c r="X32" s="128"/>
      <c r="Y32" s="200">
        <f>SUM(Y6:AB30)</f>
        <v>0</v>
      </c>
      <c r="Z32" s="201"/>
      <c r="AA32" s="201"/>
      <c r="AB32" s="128"/>
      <c r="AC32" s="198">
        <f>SUM(AC6:AE30)</f>
        <v>0</v>
      </c>
      <c r="AD32" s="199"/>
      <c r="AE32" s="128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4</v>
      </c>
      <c r="C34" s="188"/>
      <c r="D34" s="54" t="s">
        <v>5</v>
      </c>
      <c r="E34" s="164">
        <f>IF(E31=0,0,E31/($B31+$E31+$I31+$M31+$Q31+$U31+$Y31+$AC31))*100</f>
        <v>25</v>
      </c>
      <c r="F34" s="165"/>
      <c r="G34" s="165"/>
      <c r="H34" s="54" t="s">
        <v>5</v>
      </c>
      <c r="I34" s="164">
        <f>IF(I31=0,0,I31/($B31+$E31+$I31+$M31+$Q31+$U31+$Y31+$AC31))*100</f>
        <v>47</v>
      </c>
      <c r="J34" s="165"/>
      <c r="K34" s="165"/>
      <c r="L34" s="54" t="s">
        <v>5</v>
      </c>
      <c r="M34" s="164">
        <f>IF(M31=0,0,M31/($B31+$E31+$I31+$M31+$Q31+$U31+$Y31+$AC31))*100</f>
        <v>24</v>
      </c>
      <c r="N34" s="165"/>
      <c r="O34" s="165"/>
      <c r="P34" s="54" t="s">
        <v>5</v>
      </c>
      <c r="Q34" s="164">
        <f>IF(Q31=0,0,Q31/($B31+$E31+$I31+$M31+$Q31+$U31+$Y31+$AC31))*100</f>
        <v>0</v>
      </c>
      <c r="R34" s="165"/>
      <c r="S34" s="165"/>
      <c r="T34" s="54" t="s">
        <v>5</v>
      </c>
      <c r="U34" s="164">
        <f>IF(U31=0,0,U31/($B31+$E31+$I31+$M31+$Q31+$U31+$Y31+$AC31))*100</f>
        <v>0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4" t="s">
        <v>19</v>
      </c>
      <c r="B38" s="158" t="s">
        <v>60</v>
      </c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202"/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96">
        <f>$B32+$E32+$I32+$M32+$Q32+$U32+$Y32+$AC32</f>
        <v>17120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96">
        <f>$R$38-$R$39</f>
        <v>-17120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126">
        <f>$B32+$E32+$I32+$M32+$Q32+$U32+$Y32+$AC32</f>
        <v>17120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91">
        <f>IF($R$42=0,0,$U$41/$R$42)</f>
        <v>171.2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4"/>
      <c r="G45" s="52"/>
      <c r="H45" s="99"/>
      <c r="I45" s="99"/>
      <c r="J45" s="122"/>
      <c r="K45" s="123"/>
      <c r="L45" s="59"/>
      <c r="M45" s="123"/>
      <c r="N45" s="95"/>
      <c r="O45" s="52" t="s">
        <v>44</v>
      </c>
      <c r="P45" s="82"/>
      <c r="Q45" s="82"/>
      <c r="R45" s="82"/>
      <c r="S45" s="82"/>
      <c r="T45" s="82"/>
      <c r="U45" s="125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1"/>
      <c r="P46" s="51"/>
      <c r="Q46" s="51"/>
      <c r="R46" s="51"/>
      <c r="S46" s="51"/>
      <c r="T46" s="51"/>
      <c r="U46" s="124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2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3" t="s">
        <v>40</v>
      </c>
      <c r="O53" s="84"/>
      <c r="P53" s="133"/>
      <c r="Q53" s="139" t="s">
        <v>79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44444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/>
  </sheetViews>
  <sheetFormatPr defaultColWidth="9.109375" defaultRowHeight="14.4" x14ac:dyDescent="0.3"/>
  <cols>
    <col min="1" max="1" width="7.5546875" style="130" bestFit="1" customWidth="1"/>
    <col min="2" max="2" width="7" style="130" bestFit="1" customWidth="1"/>
    <col min="3" max="3" width="8.109375" style="130" bestFit="1" customWidth="1"/>
    <col min="4" max="16384" width="9.109375" style="130"/>
  </cols>
  <sheetData>
    <row r="1" spans="1:3" x14ac:dyDescent="0.3">
      <c r="A1" s="131" t="s">
        <v>74</v>
      </c>
      <c r="B1" s="131" t="s">
        <v>73</v>
      </c>
      <c r="C1" s="131" t="s">
        <v>72</v>
      </c>
    </row>
    <row r="2" spans="1:3" x14ac:dyDescent="0.3">
      <c r="A2" s="130">
        <v>88</v>
      </c>
      <c r="B2" s="130">
        <v>185</v>
      </c>
    </row>
    <row r="3" spans="1:3" x14ac:dyDescent="0.3">
      <c r="A3" s="130">
        <v>58</v>
      </c>
      <c r="B3" s="130">
        <v>150</v>
      </c>
    </row>
    <row r="4" spans="1:3" x14ac:dyDescent="0.3">
      <c r="A4" s="130">
        <v>80</v>
      </c>
      <c r="B4" s="130">
        <v>180</v>
      </c>
    </row>
    <row r="5" spans="1:3" x14ac:dyDescent="0.3">
      <c r="A5" s="130">
        <v>70</v>
      </c>
      <c r="B5" s="130">
        <v>180</v>
      </c>
    </row>
    <row r="6" spans="1:3" x14ac:dyDescent="0.3">
      <c r="A6" s="130">
        <v>79</v>
      </c>
      <c r="B6" s="130">
        <v>180</v>
      </c>
    </row>
    <row r="7" spans="1:3" x14ac:dyDescent="0.3">
      <c r="A7" s="130">
        <v>92</v>
      </c>
      <c r="B7" s="130">
        <v>185</v>
      </c>
    </row>
    <row r="8" spans="1:3" x14ac:dyDescent="0.3">
      <c r="A8" s="130">
        <v>76</v>
      </c>
      <c r="B8" s="130">
        <v>180</v>
      </c>
    </row>
    <row r="9" spans="1:3" x14ac:dyDescent="0.3">
      <c r="A9" s="130">
        <v>70</v>
      </c>
      <c r="B9" s="130">
        <v>180</v>
      </c>
    </row>
    <row r="10" spans="1:3" x14ac:dyDescent="0.3">
      <c r="A10" s="130">
        <v>80</v>
      </c>
      <c r="B10" s="130">
        <v>175</v>
      </c>
    </row>
    <row r="11" spans="1:3" x14ac:dyDescent="0.3">
      <c r="A11" s="130">
        <v>52</v>
      </c>
      <c r="B11" s="130">
        <v>160</v>
      </c>
    </row>
    <row r="12" spans="1:3" x14ac:dyDescent="0.3">
      <c r="A12" s="130">
        <v>63</v>
      </c>
      <c r="B12" s="130">
        <v>170</v>
      </c>
    </row>
    <row r="13" spans="1:3" x14ac:dyDescent="0.3">
      <c r="A13" s="130">
        <v>105</v>
      </c>
      <c r="B13" s="130">
        <v>185</v>
      </c>
    </row>
    <row r="14" spans="1:3" x14ac:dyDescent="0.3">
      <c r="A14" s="130">
        <v>67</v>
      </c>
      <c r="B14" s="130">
        <v>170</v>
      </c>
    </row>
    <row r="15" spans="1:3" x14ac:dyDescent="0.3">
      <c r="A15" s="130">
        <v>84</v>
      </c>
      <c r="B15" s="130">
        <v>180</v>
      </c>
    </row>
    <row r="16" spans="1:3" x14ac:dyDescent="0.3">
      <c r="A16" s="130">
        <v>86</v>
      </c>
      <c r="B16" s="130">
        <v>180</v>
      </c>
    </row>
    <row r="17" spans="1:2" x14ac:dyDescent="0.3">
      <c r="A17" s="130">
        <v>69</v>
      </c>
      <c r="B17" s="130">
        <v>170</v>
      </c>
    </row>
    <row r="18" spans="1:2" x14ac:dyDescent="0.3">
      <c r="A18" s="130">
        <v>65</v>
      </c>
      <c r="B18" s="130">
        <v>170</v>
      </c>
    </row>
    <row r="19" spans="1:2" x14ac:dyDescent="0.3">
      <c r="A19" s="130">
        <v>70</v>
      </c>
      <c r="B19" s="130">
        <v>170</v>
      </c>
    </row>
    <row r="20" spans="1:2" x14ac:dyDescent="0.3">
      <c r="A20" s="130">
        <v>88</v>
      </c>
      <c r="B20" s="130">
        <v>190</v>
      </c>
    </row>
    <row r="21" spans="1:2" x14ac:dyDescent="0.3">
      <c r="A21" s="130">
        <v>78</v>
      </c>
      <c r="B21" s="130">
        <v>150</v>
      </c>
    </row>
    <row r="22" spans="1:2" x14ac:dyDescent="0.3">
      <c r="A22" s="130">
        <v>53</v>
      </c>
      <c r="B22" s="130">
        <v>160</v>
      </c>
    </row>
    <row r="23" spans="1:2" x14ac:dyDescent="0.3">
      <c r="A23" s="130">
        <v>58</v>
      </c>
      <c r="B23" s="130">
        <v>160</v>
      </c>
    </row>
    <row r="24" spans="1:2" x14ac:dyDescent="0.3">
      <c r="A24" s="130">
        <v>109</v>
      </c>
      <c r="B24" s="130">
        <v>195</v>
      </c>
    </row>
    <row r="25" spans="1:2" x14ac:dyDescent="0.3">
      <c r="A25" s="130">
        <v>57</v>
      </c>
      <c r="B25" s="130">
        <v>170</v>
      </c>
    </row>
    <row r="26" spans="1:2" x14ac:dyDescent="0.3">
      <c r="A26" s="130">
        <v>70</v>
      </c>
      <c r="B26" s="130">
        <v>160</v>
      </c>
    </row>
    <row r="27" spans="1:2" x14ac:dyDescent="0.3">
      <c r="A27" s="130">
        <v>68</v>
      </c>
      <c r="B27" s="130">
        <v>170</v>
      </c>
    </row>
    <row r="28" spans="1:2" x14ac:dyDescent="0.3">
      <c r="A28" s="130">
        <v>82</v>
      </c>
      <c r="B28" s="130">
        <v>180</v>
      </c>
    </row>
    <row r="29" spans="1:2" x14ac:dyDescent="0.3">
      <c r="A29" s="130">
        <v>70</v>
      </c>
      <c r="B29" s="130">
        <v>170</v>
      </c>
    </row>
    <row r="30" spans="1:2" x14ac:dyDescent="0.3">
      <c r="A30" s="130">
        <v>75</v>
      </c>
      <c r="B30" s="130">
        <v>180</v>
      </c>
    </row>
    <row r="31" spans="1:2" x14ac:dyDescent="0.3">
      <c r="A31" s="130">
        <v>87</v>
      </c>
      <c r="B31" s="130">
        <v>175</v>
      </c>
    </row>
    <row r="32" spans="1:2" x14ac:dyDescent="0.3">
      <c r="A32" s="130">
        <v>74</v>
      </c>
      <c r="B32" s="130">
        <v>185</v>
      </c>
    </row>
    <row r="33" spans="1:2" x14ac:dyDescent="0.3">
      <c r="A33" s="130">
        <v>84</v>
      </c>
      <c r="B33" s="130">
        <v>170</v>
      </c>
    </row>
    <row r="34" spans="1:2" x14ac:dyDescent="0.3">
      <c r="A34" s="130">
        <v>64</v>
      </c>
      <c r="B34" s="130">
        <v>170</v>
      </c>
    </row>
    <row r="35" spans="1:2" x14ac:dyDescent="0.3">
      <c r="A35" s="130">
        <v>63</v>
      </c>
      <c r="B35" s="130">
        <v>160</v>
      </c>
    </row>
    <row r="36" spans="1:2" x14ac:dyDescent="0.3">
      <c r="A36" s="130">
        <v>70</v>
      </c>
      <c r="B36" s="130">
        <v>170</v>
      </c>
    </row>
    <row r="37" spans="1:2" x14ac:dyDescent="0.3">
      <c r="A37" s="130">
        <v>85</v>
      </c>
      <c r="B37" s="130">
        <v>180</v>
      </c>
    </row>
    <row r="38" spans="1:2" x14ac:dyDescent="0.3">
      <c r="A38" s="130">
        <v>77</v>
      </c>
      <c r="B38" s="130">
        <v>180</v>
      </c>
    </row>
    <row r="39" spans="1:2" x14ac:dyDescent="0.3">
      <c r="A39" s="130">
        <v>61</v>
      </c>
      <c r="B39" s="130">
        <v>160</v>
      </c>
    </row>
    <row r="40" spans="1:2" x14ac:dyDescent="0.3">
      <c r="A40" s="130">
        <v>73</v>
      </c>
      <c r="B40" s="130">
        <v>180</v>
      </c>
    </row>
    <row r="41" spans="1:2" x14ac:dyDescent="0.3">
      <c r="A41" s="130">
        <v>81</v>
      </c>
      <c r="B41" s="130">
        <v>190</v>
      </c>
    </row>
    <row r="42" spans="1:2" x14ac:dyDescent="0.3">
      <c r="A42" s="130">
        <v>86</v>
      </c>
      <c r="B42" s="130">
        <v>180</v>
      </c>
    </row>
    <row r="43" spans="1:2" x14ac:dyDescent="0.3">
      <c r="A43" s="130">
        <v>68</v>
      </c>
      <c r="B43" s="130">
        <v>160</v>
      </c>
    </row>
    <row r="44" spans="1:2" x14ac:dyDescent="0.3">
      <c r="A44" s="130">
        <v>72</v>
      </c>
      <c r="B44" s="130">
        <v>170</v>
      </c>
    </row>
    <row r="45" spans="1:2" x14ac:dyDescent="0.3">
      <c r="A45" s="130">
        <v>82</v>
      </c>
      <c r="B45" s="130">
        <v>180</v>
      </c>
    </row>
    <row r="46" spans="1:2" x14ac:dyDescent="0.3">
      <c r="A46" s="130">
        <v>63</v>
      </c>
      <c r="B46" s="130">
        <v>160</v>
      </c>
    </row>
    <row r="47" spans="1:2" x14ac:dyDescent="0.3">
      <c r="A47" s="130">
        <v>79</v>
      </c>
      <c r="B47" s="130">
        <v>180</v>
      </c>
    </row>
    <row r="48" spans="1:2" x14ac:dyDescent="0.3">
      <c r="A48" s="130">
        <v>91</v>
      </c>
      <c r="B48" s="130">
        <v>180</v>
      </c>
    </row>
    <row r="49" spans="1:2" x14ac:dyDescent="0.3">
      <c r="A49" s="130">
        <v>81</v>
      </c>
      <c r="B49" s="130">
        <v>180</v>
      </c>
    </row>
    <row r="50" spans="1:2" x14ac:dyDescent="0.3">
      <c r="A50" s="130">
        <v>68</v>
      </c>
      <c r="B50" s="130">
        <v>165</v>
      </c>
    </row>
    <row r="51" spans="1:2" x14ac:dyDescent="0.3">
      <c r="A51" s="130">
        <v>84</v>
      </c>
      <c r="B51" s="130">
        <v>175</v>
      </c>
    </row>
    <row r="52" spans="1:2" x14ac:dyDescent="0.3">
      <c r="A52" s="130">
        <v>61</v>
      </c>
      <c r="B52" s="130">
        <v>165</v>
      </c>
    </row>
    <row r="53" spans="1:2" x14ac:dyDescent="0.3">
      <c r="A53" s="130">
        <v>60</v>
      </c>
      <c r="B53" s="130">
        <v>175</v>
      </c>
    </row>
    <row r="54" spans="1:2" x14ac:dyDescent="0.3">
      <c r="A54" s="130">
        <v>62</v>
      </c>
      <c r="B54" s="130">
        <v>165</v>
      </c>
    </row>
    <row r="55" spans="1:2" x14ac:dyDescent="0.3">
      <c r="A55" s="130">
        <v>74</v>
      </c>
      <c r="B55" s="130">
        <v>180</v>
      </c>
    </row>
    <row r="56" spans="1:2" x14ac:dyDescent="0.3">
      <c r="A56" s="130">
        <v>60</v>
      </c>
      <c r="B56" s="130">
        <v>160</v>
      </c>
    </row>
    <row r="57" spans="1:2" x14ac:dyDescent="0.3">
      <c r="A57" s="130">
        <v>57</v>
      </c>
      <c r="B57" s="130">
        <v>165</v>
      </c>
    </row>
    <row r="58" spans="1:2" x14ac:dyDescent="0.3">
      <c r="A58" s="130">
        <v>68</v>
      </c>
      <c r="B58" s="130">
        <v>170</v>
      </c>
    </row>
    <row r="59" spans="1:2" x14ac:dyDescent="0.3">
      <c r="A59" s="130">
        <v>65</v>
      </c>
      <c r="B59" s="130">
        <v>165</v>
      </c>
    </row>
    <row r="60" spans="1:2" x14ac:dyDescent="0.3">
      <c r="A60" s="130">
        <v>81</v>
      </c>
      <c r="B60" s="130">
        <v>175</v>
      </c>
    </row>
    <row r="61" spans="1:2" x14ac:dyDescent="0.3">
      <c r="A61" s="130">
        <v>76</v>
      </c>
      <c r="B61" s="130">
        <v>170</v>
      </c>
    </row>
    <row r="62" spans="1:2" x14ac:dyDescent="0.3">
      <c r="A62" s="130">
        <v>80</v>
      </c>
      <c r="B62" s="130">
        <v>165</v>
      </c>
    </row>
    <row r="63" spans="1:2" x14ac:dyDescent="0.3">
      <c r="A63" s="130">
        <v>74</v>
      </c>
      <c r="B63" s="130">
        <v>170</v>
      </c>
    </row>
    <row r="64" spans="1:2" x14ac:dyDescent="0.3">
      <c r="A64" s="130">
        <v>66</v>
      </c>
      <c r="B64" s="130">
        <v>165</v>
      </c>
    </row>
    <row r="65" spans="1:2" x14ac:dyDescent="0.3">
      <c r="A65" s="130">
        <v>79</v>
      </c>
      <c r="B65" s="130">
        <v>175</v>
      </c>
    </row>
    <row r="66" spans="1:2" x14ac:dyDescent="0.3">
      <c r="A66" s="130">
        <v>87</v>
      </c>
      <c r="B66" s="130">
        <v>185</v>
      </c>
    </row>
    <row r="67" spans="1:2" x14ac:dyDescent="0.3">
      <c r="A67" s="130">
        <v>78</v>
      </c>
      <c r="B67" s="130">
        <v>170</v>
      </c>
    </row>
    <row r="68" spans="1:2" x14ac:dyDescent="0.3">
      <c r="A68" s="130">
        <v>73</v>
      </c>
      <c r="B68" s="130">
        <v>175</v>
      </c>
    </row>
    <row r="69" spans="1:2" x14ac:dyDescent="0.3">
      <c r="A69" s="130">
        <v>81</v>
      </c>
      <c r="B69" s="130">
        <v>180</v>
      </c>
    </row>
    <row r="70" spans="1:2" x14ac:dyDescent="0.3">
      <c r="A70" s="130">
        <v>89</v>
      </c>
      <c r="B70" s="130">
        <v>180</v>
      </c>
    </row>
    <row r="71" spans="1:2" x14ac:dyDescent="0.3">
      <c r="A71" s="130">
        <v>73</v>
      </c>
      <c r="B71" s="130">
        <v>180</v>
      </c>
    </row>
    <row r="72" spans="1:2" x14ac:dyDescent="0.3">
      <c r="A72" s="130">
        <v>70</v>
      </c>
      <c r="B72" s="130">
        <v>180</v>
      </c>
    </row>
    <row r="73" spans="1:2" x14ac:dyDescent="0.3">
      <c r="A73" s="130">
        <v>68</v>
      </c>
      <c r="B73" s="130">
        <v>165</v>
      </c>
    </row>
    <row r="74" spans="1:2" x14ac:dyDescent="0.3">
      <c r="A74" s="130">
        <v>74</v>
      </c>
      <c r="B74" s="130">
        <v>180</v>
      </c>
    </row>
    <row r="75" spans="1:2" x14ac:dyDescent="0.3">
      <c r="A75" s="130">
        <v>66</v>
      </c>
      <c r="B75" s="130">
        <v>185</v>
      </c>
    </row>
    <row r="76" spans="1:2" x14ac:dyDescent="0.3">
      <c r="A76" s="130">
        <v>74</v>
      </c>
      <c r="B76" s="130">
        <v>180</v>
      </c>
    </row>
    <row r="77" spans="1:2" x14ac:dyDescent="0.3">
      <c r="A77" s="130">
        <v>82</v>
      </c>
      <c r="B77" s="130">
        <v>180</v>
      </c>
    </row>
    <row r="78" spans="1:2" x14ac:dyDescent="0.3">
      <c r="A78" s="130">
        <v>60</v>
      </c>
      <c r="B78" s="130">
        <v>170</v>
      </c>
    </row>
    <row r="79" spans="1:2" x14ac:dyDescent="0.3">
      <c r="A79" s="130">
        <v>59</v>
      </c>
      <c r="B79" s="130">
        <v>170</v>
      </c>
    </row>
    <row r="80" spans="1:2" x14ac:dyDescent="0.3">
      <c r="A80" s="130">
        <v>91</v>
      </c>
      <c r="B80" s="130">
        <v>185</v>
      </c>
    </row>
    <row r="81" spans="1:2" x14ac:dyDescent="0.3">
      <c r="A81" s="130">
        <v>79</v>
      </c>
      <c r="B81" s="130">
        <v>175</v>
      </c>
    </row>
    <row r="82" spans="1:2" x14ac:dyDescent="0.3">
      <c r="A82" s="130">
        <v>81</v>
      </c>
      <c r="B82" s="130">
        <v>175</v>
      </c>
    </row>
    <row r="83" spans="1:2" x14ac:dyDescent="0.3">
      <c r="A83" s="130">
        <v>89</v>
      </c>
      <c r="B83" s="130">
        <v>180</v>
      </c>
    </row>
    <row r="84" spans="1:2" x14ac:dyDescent="0.3">
      <c r="A84" s="130">
        <v>63</v>
      </c>
      <c r="B84" s="130">
        <v>165</v>
      </c>
    </row>
    <row r="85" spans="1:2" x14ac:dyDescent="0.3">
      <c r="A85" s="130">
        <v>82</v>
      </c>
      <c r="B85" s="130">
        <v>175</v>
      </c>
    </row>
    <row r="86" spans="1:2" x14ac:dyDescent="0.3">
      <c r="A86" s="130">
        <v>90</v>
      </c>
      <c r="B86" s="130">
        <v>180</v>
      </c>
    </row>
    <row r="87" spans="1:2" x14ac:dyDescent="0.3">
      <c r="A87" s="130">
        <v>71</v>
      </c>
      <c r="B87" s="130">
        <v>175</v>
      </c>
    </row>
    <row r="88" spans="1:2" x14ac:dyDescent="0.3">
      <c r="A88" s="130">
        <v>64</v>
      </c>
      <c r="B88" s="130">
        <v>175</v>
      </c>
    </row>
    <row r="89" spans="1:2" x14ac:dyDescent="0.3">
      <c r="A89" s="130">
        <v>84</v>
      </c>
      <c r="B89" s="130">
        <v>190</v>
      </c>
    </row>
    <row r="90" spans="1:2" x14ac:dyDescent="0.3">
      <c r="A90" s="130">
        <v>77</v>
      </c>
      <c r="B90" s="130">
        <v>180</v>
      </c>
    </row>
    <row r="91" spans="1:2" x14ac:dyDescent="0.3">
      <c r="A91" s="130">
        <v>73</v>
      </c>
      <c r="B91" s="130">
        <v>170</v>
      </c>
    </row>
    <row r="92" spans="1:2" x14ac:dyDescent="0.3">
      <c r="A92" s="130">
        <v>74</v>
      </c>
      <c r="B92" s="130">
        <v>180</v>
      </c>
    </row>
    <row r="93" spans="1:2" x14ac:dyDescent="0.3">
      <c r="A93" s="130">
        <v>57</v>
      </c>
      <c r="B93" s="130">
        <v>170</v>
      </c>
    </row>
    <row r="94" spans="1:2" x14ac:dyDescent="0.3">
      <c r="A94" s="130">
        <v>52</v>
      </c>
      <c r="B94" s="130">
        <v>160</v>
      </c>
    </row>
    <row r="95" spans="1:2" x14ac:dyDescent="0.3">
      <c r="A95" s="130">
        <v>54</v>
      </c>
      <c r="B95" s="130">
        <v>155</v>
      </c>
    </row>
    <row r="96" spans="1:2" x14ac:dyDescent="0.3">
      <c r="A96" s="130">
        <v>72</v>
      </c>
      <c r="B96" s="130">
        <v>170</v>
      </c>
    </row>
    <row r="97" spans="1:2" x14ac:dyDescent="0.3">
      <c r="A97" s="130">
        <v>60</v>
      </c>
      <c r="B97" s="130">
        <v>175</v>
      </c>
    </row>
    <row r="98" spans="1:2" x14ac:dyDescent="0.3">
      <c r="A98" s="130">
        <v>68</v>
      </c>
      <c r="B98" s="130">
        <v>165</v>
      </c>
    </row>
    <row r="99" spans="1:2" x14ac:dyDescent="0.3">
      <c r="A99" s="130">
        <v>47</v>
      </c>
      <c r="B99" s="130">
        <v>155</v>
      </c>
    </row>
    <row r="100" spans="1:2" x14ac:dyDescent="0.3">
      <c r="A100" s="130">
        <v>53</v>
      </c>
      <c r="B100" s="130">
        <v>160</v>
      </c>
    </row>
    <row r="101" spans="1:2" x14ac:dyDescent="0.3">
      <c r="A101" s="130">
        <v>69</v>
      </c>
      <c r="B101" s="130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2021-10-06T11:32:36Z</dcterms:modified>
</cp:coreProperties>
</file>