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as-my.sharepoint.com/personal/joseph_ribeiro_cefas_co_uk/Documents/My onedrive documents/TAF_PIL/pil277TAF/bootstrap/initial/data/"/>
    </mc:Choice>
  </mc:AlternateContent>
  <xr:revisionPtr revIDLastSave="5" documentId="13_ncr:1_{6D8ED77C-1E83-4B88-9971-FCF9A125352B}" xr6:coauthVersionLast="47" xr6:coauthVersionMax="47" xr10:uidLastSave="{BB130190-2FEF-4F2B-9D2F-26AC5C3C0C81}"/>
  <bookViews>
    <workbookView xWindow="-108" yWindow="-108" windowWidth="23256" windowHeight="12576" activeTab="1" xr2:uid="{5B58B47C-2304-4F6E-86F0-AF8201D0DA85}"/>
  </bookViews>
  <sheets>
    <sheet name="Sheet1" sheetId="1" r:id="rId1"/>
    <sheet name="summary Sard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N12" i="1"/>
  <c r="N11" i="1"/>
  <c r="F10" i="2"/>
  <c r="F9" i="2"/>
  <c r="F8" i="2"/>
  <c r="F7" i="2"/>
  <c r="N9" i="1"/>
  <c r="N10" i="1"/>
  <c r="N8" i="1"/>
  <c r="I15" i="1" l="1"/>
  <c r="I16" i="1"/>
  <c r="I17" i="1"/>
  <c r="I18" i="1"/>
</calcChain>
</file>

<file path=xl/sharedStrings.xml><?xml version="1.0" encoding="utf-8"?>
<sst xmlns="http://schemas.openxmlformats.org/spreadsheetml/2006/main" count="65" uniqueCount="25">
  <si>
    <t>year</t>
  </si>
  <si>
    <t>cv_abundance</t>
  </si>
  <si>
    <t>cv_biomass</t>
  </si>
  <si>
    <t>Core Area (WC+BC)</t>
  </si>
  <si>
    <t>numbers (1000s)</t>
  </si>
  <si>
    <t>biomass (t)</t>
  </si>
  <si>
    <t>Western Channel (WC)</t>
  </si>
  <si>
    <t>Bristol Channel (BC)</t>
  </si>
  <si>
    <t>Scilly Isles (SI)</t>
  </si>
  <si>
    <t>French side</t>
  </si>
  <si>
    <t>Eastern Channel (EC)</t>
  </si>
  <si>
    <t>Total area (WC+BC+SI+French side+offshore)</t>
  </si>
  <si>
    <t>* see maps for the areas</t>
  </si>
  <si>
    <t>Western Channel offshore</t>
  </si>
  <si>
    <t>juv</t>
  </si>
  <si>
    <t>x</t>
  </si>
  <si>
    <t>Total Area</t>
  </si>
  <si>
    <t>Core Area</t>
  </si>
  <si>
    <t xml:space="preserve">Year </t>
  </si>
  <si>
    <t>CV</t>
  </si>
  <si>
    <t>biomass</t>
  </si>
  <si>
    <t>%</t>
  </si>
  <si>
    <t>core area</t>
  </si>
  <si>
    <t>total area</t>
  </si>
  <si>
    <t>Cardigan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</si>
</sst>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2" borderId="0" xfId="0" applyFont="1" applyFill="1"/>
    <xf numFmtId="0" fontId="2" fillId="4" borderId="0" xfId="0" applyFont="1" applyFill="1"/>
    <xf numFmtId="0" fontId="2" fillId="3" borderId="0" xfId="0" applyFont="1" applyFill="1"/>
    <xf numFmtId="0" fontId="3" fillId="5" borderId="0" xfId="0" applyFont="1" applyFill="1"/>
    <xf numFmtId="0" fontId="2" fillId="6" borderId="0" xfId="0" applyFont="1" applyFill="1"/>
    <xf numFmtId="0" fontId="4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3" fillId="7" borderId="0" xfId="0" applyFont="1" applyFill="1"/>
    <xf numFmtId="2" fontId="0" fillId="0" borderId="0" xfId="0" applyNumberFormat="1"/>
    <xf numFmtId="0" fontId="0" fillId="0" borderId="0" xfId="0" applyAlignment="1">
      <alignment horizontal="right"/>
    </xf>
    <xf numFmtId="41" fontId="0" fillId="0" borderId="0" xfId="0" applyNumberFormat="1" applyFont="1"/>
    <xf numFmtId="0" fontId="0" fillId="0" borderId="1" xfId="0" applyBorder="1"/>
    <xf numFmtId="0" fontId="0" fillId="0" borderId="2" xfId="0" applyBorder="1"/>
    <xf numFmtId="41" fontId="0" fillId="0" borderId="2" xfId="0" applyNumberFormat="1" applyFont="1" applyBorder="1"/>
    <xf numFmtId="2" fontId="0" fillId="0" borderId="2" xfId="0" applyNumberFormat="1" applyBorder="1"/>
    <xf numFmtId="0" fontId="0" fillId="0" borderId="1" xfId="0" applyBorder="1" applyAlignment="1"/>
    <xf numFmtId="0" fontId="0" fillId="0" borderId="0" xfId="0" applyBorder="1"/>
    <xf numFmtId="41" fontId="0" fillId="0" borderId="0" xfId="0" applyNumberFormat="1" applyFont="1" applyBorder="1"/>
    <xf numFmtId="2" fontId="0" fillId="0" borderId="0" xfId="0" applyNumberFormat="1" applyBorder="1"/>
    <xf numFmtId="0" fontId="0" fillId="0" borderId="2" xfId="0" applyFill="1" applyBorder="1"/>
    <xf numFmtId="2" fontId="0" fillId="0" borderId="2" xfId="0" applyNumberFormat="1" applyFill="1" applyBorder="1"/>
    <xf numFmtId="0" fontId="5" fillId="0" borderId="0" xfId="0" applyFont="1"/>
    <xf numFmtId="1" fontId="1" fillId="0" borderId="0" xfId="0" applyNumberFormat="1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2926555524549"/>
          <c:y val="5.0955293204489757E-2"/>
          <c:w val="0.8291397655641255"/>
          <c:h val="0.8415833855834818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Sheet1!$I$4:$I$12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Sheet1!$J$4:$J$12</c:f>
              <c:numCache>
                <c:formatCode>_(* #,##0_);_(* \(#,##0\);_(* "-"_);_(@_)</c:formatCode>
                <c:ptCount val="9"/>
                <c:pt idx="0">
                  <c:v>48390.8</c:v>
                </c:pt>
                <c:pt idx="1">
                  <c:v>121170.7</c:v>
                </c:pt>
                <c:pt idx="2">
                  <c:v>134907.20000000001</c:v>
                </c:pt>
                <c:pt idx="3">
                  <c:v>89917.6</c:v>
                </c:pt>
                <c:pt idx="4">
                  <c:v>95297.8</c:v>
                </c:pt>
                <c:pt idx="5">
                  <c:v>123002.7</c:v>
                </c:pt>
                <c:pt idx="6">
                  <c:v>273708.3</c:v>
                </c:pt>
                <c:pt idx="7">
                  <c:v>178781</c:v>
                </c:pt>
                <c:pt idx="8">
                  <c:v>174375.22222284297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3-4F20-9E22-6072B9E5AD7E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Sheet1!$I$4:$I$12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Sheet1!$L$4:$L$12</c:f>
              <c:numCache>
                <c:formatCode>General</c:formatCode>
                <c:ptCount val="9"/>
                <c:pt idx="4" formatCode="_(* #,##0_);_(* \(#,##0\);_(* &quot;-&quot;_);_(@_)">
                  <c:v>174637.2</c:v>
                </c:pt>
                <c:pt idx="5" formatCode="_(* #,##0_);_(* \(#,##0\);_(* &quot;-&quot;_);_(@_)">
                  <c:v>145514.20000000001</c:v>
                </c:pt>
                <c:pt idx="6" formatCode="_(* #,##0_);_(* \(#,##0\);_(* &quot;-&quot;_);_(@_)">
                  <c:v>374617.1</c:v>
                </c:pt>
                <c:pt idx="7" formatCode="_(* #,##0_);_(* \(#,##0\);_(* &quot;-&quot;_);_(@_)">
                  <c:v>332097.59999999998</c:v>
                </c:pt>
                <c:pt idx="8" formatCode="_(* #,##0_);_(* \(#,##0\);_(* &quot;-&quot;_);_(@_)">
                  <c:v>227116.923010534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3-4F20-9E22-6072B9E5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1135"/>
        <c:axId val="37817831"/>
      </c:lineChart>
      <c:catAx>
        <c:axId val="378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7831"/>
        <c:crosses val="autoZero"/>
        <c:auto val="1"/>
        <c:lblAlgn val="ctr"/>
        <c:lblOffset val="100"/>
        <c:noMultiLvlLbl val="0"/>
      </c:catAx>
      <c:valAx>
        <c:axId val="37817831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0638093778025"/>
          <c:y val="0.11609745920202627"/>
          <c:w val="0.17550314341513878"/>
          <c:h val="0.1458047806284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7646760252205"/>
          <c:y val="6.3368628267420471E-2"/>
          <c:w val="0.8291397655641255"/>
          <c:h val="0.84158338558348189"/>
        </c:manualLayout>
      </c:layout>
      <c:lineChart>
        <c:grouping val="standard"/>
        <c:varyColors val="0"/>
        <c:ser>
          <c:idx val="1"/>
          <c:order val="0"/>
          <c:tx>
            <c:v>Core Area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Sheet1!$I$4:$I$11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Sheet1!$J$4:$J$11</c:f>
              <c:numCache>
                <c:formatCode>_(* #,##0_);_(* \(#,##0\);_(* "-"_);_(@_)</c:formatCode>
                <c:ptCount val="8"/>
                <c:pt idx="0">
                  <c:v>48390.8</c:v>
                </c:pt>
                <c:pt idx="1">
                  <c:v>121170.7</c:v>
                </c:pt>
                <c:pt idx="2">
                  <c:v>134907.20000000001</c:v>
                </c:pt>
                <c:pt idx="3">
                  <c:v>89917.6</c:v>
                </c:pt>
                <c:pt idx="4">
                  <c:v>95297.8</c:v>
                </c:pt>
                <c:pt idx="5">
                  <c:v>123002.7</c:v>
                </c:pt>
                <c:pt idx="6">
                  <c:v>273708.3</c:v>
                </c:pt>
                <c:pt idx="7">
                  <c:v>178781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C-49A6-B43E-981365A57E41}"/>
            </c:ext>
          </c:extLst>
        </c:ser>
        <c:ser>
          <c:idx val="2"/>
          <c:order val="1"/>
          <c:tx>
            <c:v>Total 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Sheet1!$I$4:$I$11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Sheet1!$L$4:$L$11</c:f>
              <c:numCache>
                <c:formatCode>General</c:formatCode>
                <c:ptCount val="8"/>
                <c:pt idx="4" formatCode="_(* #,##0_);_(* \(#,##0\);_(* &quot;-&quot;_);_(@_)">
                  <c:v>174637.2</c:v>
                </c:pt>
                <c:pt idx="5" formatCode="_(* #,##0_);_(* \(#,##0\);_(* &quot;-&quot;_);_(@_)">
                  <c:v>145514.20000000001</c:v>
                </c:pt>
                <c:pt idx="6" formatCode="_(* #,##0_);_(* \(#,##0\);_(* &quot;-&quot;_);_(@_)">
                  <c:v>374617.1</c:v>
                </c:pt>
                <c:pt idx="7" formatCode="_(* #,##0_);_(* \(#,##0\);_(* &quot;-&quot;_);_(@_)">
                  <c:v>332097.59999999998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C-49A6-B43E-981365A5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1135"/>
        <c:axId val="37817831"/>
      </c:lineChart>
      <c:catAx>
        <c:axId val="378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7831"/>
        <c:crosses val="autoZero"/>
        <c:auto val="1"/>
        <c:lblAlgn val="ctr"/>
        <c:lblOffset val="100"/>
        <c:noMultiLvlLbl val="0"/>
      </c:catAx>
      <c:valAx>
        <c:axId val="37817831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0638093778025"/>
          <c:y val="0.11609745920202627"/>
          <c:w val="0.17550314341513878"/>
          <c:h val="0.1458047806284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image" Target="../media/image1.tif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image" Target="../media/image1.tif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107686</xdr:colOff>
      <xdr:row>14</xdr:row>
      <xdr:rowOff>176841</xdr:rowOff>
    </xdr:from>
    <xdr:to>
      <xdr:col>18</xdr:col>
      <xdr:colOff>114299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C418E-60F4-433D-AE55-7FE237730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635</xdr:colOff>
      <xdr:row>1</xdr:row>
      <xdr:rowOff>0</xdr:rowOff>
    </xdr:from>
    <xdr:to>
      <xdr:col>17</xdr:col>
      <xdr:colOff>156845</xdr:colOff>
      <xdr:row>7</xdr:row>
      <xdr:rowOff>6985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69482BB2-88E3-46AE-95A1-83FFBA3CC5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03" t="22270" r="28841" b="9468"/>
        <a:stretch/>
      </xdr:blipFill>
      <xdr:spPr bwMode="auto">
        <a:xfrm>
          <a:off x="12101195" y="205740"/>
          <a:ext cx="1375410" cy="1111885"/>
        </a:xfrm>
        <a:prstGeom prst="rect">
          <a:avLst/>
        </a:prstGeom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  <a:extLst>
            <a:ext uri="{C807C97D-BFC1-408E-A445-0C87EB9F89A2}">
              <ask:lineSketchStyleProps xmlns:ask="http://schemas.microsoft.com/office/drawing/2018/sketchyshapes" sd="0">
                <a:custGeom>
                  <a:avLst/>
                  <a:gdLst/>
                  <a:ahLst/>
                  <a:cxnLst/>
                  <a:rect l="0" t="0" r="0" b="0"/>
                  <a:pathLst/>
                </a:custGeom>
                <ask:type/>
              </ask:lineSketchStyleProps>
            </a:ext>
          </a:extLst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15</xdr:col>
      <xdr:colOff>0</xdr:colOff>
      <xdr:row>7</xdr:row>
      <xdr:rowOff>73025</xdr:rowOff>
    </xdr:from>
    <xdr:to>
      <xdr:col>17</xdr:col>
      <xdr:colOff>149860</xdr:colOff>
      <xdr:row>13</xdr:row>
      <xdr:rowOff>182245</xdr:rowOff>
    </xdr:to>
    <xdr:pic>
      <xdr:nvPicPr>
        <xdr:cNvPr id="4" name="Picture 3" descr="Map&#10;&#10;Description automatically generated">
          <a:extLst>
            <a:ext uri="{FF2B5EF4-FFF2-40B4-BE49-F238E27FC236}">
              <a16:creationId xmlns:a16="http://schemas.microsoft.com/office/drawing/2014/main" id="{563E1125-1605-45D0-AE9F-3285AEA5BB3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22" t="13798" r="14535" b="18149"/>
        <a:stretch/>
      </xdr:blipFill>
      <xdr:spPr bwMode="auto">
        <a:xfrm>
          <a:off x="12100560" y="1383665"/>
          <a:ext cx="1369060" cy="1229360"/>
        </a:xfrm>
        <a:prstGeom prst="rect">
          <a:avLst/>
        </a:prstGeom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  <a:extLst>
            <a:ext uri="{C807C97D-BFC1-408E-A445-0C87EB9F89A2}">
              <ask:lineSketchStyleProps xmlns:ask="http://schemas.microsoft.com/office/drawing/2018/sketchyshapes" sd="0">
                <a:custGeom>
                  <a:avLst/>
                  <a:gdLst/>
                  <a:ahLst/>
                  <a:cxnLst/>
                  <a:rect l="0" t="0" r="0" b="0"/>
                  <a:pathLst/>
                </a:custGeom>
                <ask:type/>
              </ask:lineSketchStyleProps>
            </a:ext>
          </a:extLst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19050</xdr:rowOff>
    </xdr:from>
    <xdr:to>
      <xdr:col>7</xdr:col>
      <xdr:colOff>31378</xdr:colOff>
      <xdr:row>30</xdr:row>
      <xdr:rowOff>40329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49E01-177D-431F-BB1B-F237C5709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635</xdr:colOff>
      <xdr:row>1</xdr:row>
      <xdr:rowOff>0</xdr:rowOff>
    </xdr:from>
    <xdr:to>
      <xdr:col>10</xdr:col>
      <xdr:colOff>156845</xdr:colOff>
      <xdr:row>7</xdr:row>
      <xdr:rowOff>14605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4501545B-78DC-4949-8472-6BDA6861CE6B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03" t="22270" r="28841" b="9468"/>
        <a:stretch/>
      </xdr:blipFill>
      <xdr:spPr bwMode="auto">
        <a:xfrm>
          <a:off x="4877435" y="190500"/>
          <a:ext cx="1375410" cy="1111885"/>
        </a:xfrm>
        <a:prstGeom prst="rect">
          <a:avLst/>
        </a:prstGeom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  <a:extLst>
            <a:ext uri="{C807C97D-BFC1-408E-A445-0C87EB9F89A2}">
              <ask:lineSketchStyleProps xmlns:ask="http://schemas.microsoft.com/office/drawing/2018/sketchyshapes" sd="0">
                <a:custGeom>
                  <a:avLst/>
                  <a:gdLst/>
                  <a:ahLst/>
                  <a:cxnLst/>
                  <a:rect l="0" t="0" r="0" b="0"/>
                  <a:pathLst/>
                </a:custGeom>
                <ask:type/>
              </ask:lineSketchStyleProps>
            </a:ext>
          </a:extLst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0</xdr:colOff>
      <xdr:row>7</xdr:row>
      <xdr:rowOff>80645</xdr:rowOff>
    </xdr:from>
    <xdr:to>
      <xdr:col>10</xdr:col>
      <xdr:colOff>149860</xdr:colOff>
      <xdr:row>14</xdr:row>
      <xdr:rowOff>22225</xdr:rowOff>
    </xdr:to>
    <xdr:pic>
      <xdr:nvPicPr>
        <xdr:cNvPr id="4" name="Picture 3" descr="Map&#10;&#10;Description automatically generated">
          <a:extLst>
            <a:ext uri="{FF2B5EF4-FFF2-40B4-BE49-F238E27FC236}">
              <a16:creationId xmlns:a16="http://schemas.microsoft.com/office/drawing/2014/main" id="{4A741519-C7A9-434B-B972-0CF685052E91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22" t="13798" r="14535" b="18149"/>
        <a:stretch/>
      </xdr:blipFill>
      <xdr:spPr bwMode="auto">
        <a:xfrm>
          <a:off x="4876800" y="1368425"/>
          <a:ext cx="1369060" cy="1229360"/>
        </a:xfrm>
        <a:prstGeom prst="rect">
          <a:avLst/>
        </a:prstGeom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  <a:extLst>
            <a:ext uri="{C807C97D-BFC1-408E-A445-0C87EB9F89A2}">
              <ask:lineSketchStyleProps xmlns:ask="http://schemas.microsoft.com/office/drawing/2018/sketchyshapes" sd="0">
                <a:custGeom>
                  <a:avLst/>
                  <a:gdLst/>
                  <a:ahLst/>
                  <a:cxnLst/>
                  <a:rect l="0" t="0" r="0" b="0"/>
                  <a:pathLst/>
                </a:custGeom>
                <ask:type/>
              </ask:lineSketchStyleProps>
            </a:ext>
          </a:extLst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4033-E7C6-43AC-8156-CE53CF44429E}">
  <dimension ref="A1:N90"/>
  <sheetViews>
    <sheetView zoomScaleNormal="100" workbookViewId="0">
      <selection activeCell="N4" sqref="N4"/>
    </sheetView>
  </sheetViews>
  <sheetFormatPr defaultRowHeight="14.4" x14ac:dyDescent="0.3"/>
  <cols>
    <col min="1" max="1" width="29.33203125" customWidth="1"/>
    <col min="2" max="2" width="10" customWidth="1"/>
    <col min="3" max="3" width="15.6640625" customWidth="1"/>
    <col min="4" max="4" width="12.44140625" bestFit="1" customWidth="1"/>
    <col min="5" max="5" width="14.33203125" customWidth="1"/>
    <col min="11" max="11" width="4.6640625" style="9" customWidth="1"/>
    <col min="13" max="13" width="4.5546875" bestFit="1" customWidth="1"/>
  </cols>
  <sheetData>
    <row r="1" spans="1:14" ht="16.2" thickBot="1" x14ac:dyDescent="0.35">
      <c r="A1" s="7" t="s">
        <v>3</v>
      </c>
      <c r="G1" t="s">
        <v>12</v>
      </c>
    </row>
    <row r="2" spans="1:14" ht="15" thickBot="1" x14ac:dyDescent="0.35">
      <c r="A2" t="s">
        <v>0</v>
      </c>
      <c r="B2" t="s">
        <v>5</v>
      </c>
      <c r="C2" t="s">
        <v>4</v>
      </c>
      <c r="D2" t="s">
        <v>1</v>
      </c>
      <c r="E2" t="s">
        <v>2</v>
      </c>
      <c r="I2" s="15"/>
      <c r="J2" s="27" t="s">
        <v>17</v>
      </c>
      <c r="K2" s="27"/>
      <c r="L2" s="27" t="s">
        <v>16</v>
      </c>
      <c r="M2" s="27"/>
      <c r="N2" s="19" t="s">
        <v>21</v>
      </c>
    </row>
    <row r="3" spans="1:14" x14ac:dyDescent="0.3">
      <c r="A3">
        <v>2013</v>
      </c>
      <c r="B3" s="1">
        <v>48390.8</v>
      </c>
      <c r="C3" s="1">
        <v>924300</v>
      </c>
      <c r="D3">
        <v>0.18</v>
      </c>
      <c r="E3">
        <v>0.33</v>
      </c>
      <c r="I3" s="13" t="s">
        <v>18</v>
      </c>
      <c r="J3" t="s">
        <v>20</v>
      </c>
      <c r="K3" s="9" t="s">
        <v>19</v>
      </c>
      <c r="L3" t="s">
        <v>20</v>
      </c>
      <c r="M3" t="s">
        <v>19</v>
      </c>
    </row>
    <row r="4" spans="1:14" x14ac:dyDescent="0.3">
      <c r="A4">
        <v>2014</v>
      </c>
      <c r="B4" s="1">
        <v>121170.7</v>
      </c>
      <c r="C4" s="1">
        <v>3072930</v>
      </c>
      <c r="D4">
        <v>0.23</v>
      </c>
      <c r="E4">
        <v>0.32</v>
      </c>
      <c r="I4">
        <v>2013</v>
      </c>
      <c r="J4" s="14">
        <v>48390.8</v>
      </c>
      <c r="K4" s="12">
        <v>0.33</v>
      </c>
    </row>
    <row r="5" spans="1:14" x14ac:dyDescent="0.3">
      <c r="A5">
        <v>2015</v>
      </c>
      <c r="B5" s="1">
        <v>134907.20000000001</v>
      </c>
      <c r="C5" s="1">
        <v>3332244</v>
      </c>
      <c r="D5">
        <v>0.41</v>
      </c>
      <c r="E5">
        <v>0.22</v>
      </c>
      <c r="I5">
        <v>2014</v>
      </c>
      <c r="J5" s="14">
        <v>121170.7</v>
      </c>
      <c r="K5" s="12">
        <v>0.32</v>
      </c>
    </row>
    <row r="6" spans="1:14" x14ac:dyDescent="0.3">
      <c r="A6">
        <v>2016</v>
      </c>
      <c r="B6" s="1">
        <v>89917.6</v>
      </c>
      <c r="C6" s="1">
        <v>2121684</v>
      </c>
      <c r="D6">
        <v>0.23</v>
      </c>
      <c r="E6">
        <v>0.34</v>
      </c>
      <c r="G6" s="9"/>
      <c r="I6">
        <v>2015</v>
      </c>
      <c r="J6" s="14">
        <v>134907.20000000001</v>
      </c>
      <c r="K6" s="12">
        <v>0.22</v>
      </c>
    </row>
    <row r="7" spans="1:14" x14ac:dyDescent="0.3">
      <c r="A7">
        <v>2017</v>
      </c>
      <c r="B7" s="1">
        <v>95297.8</v>
      </c>
      <c r="C7" s="1">
        <v>4101091</v>
      </c>
      <c r="D7">
        <v>0.13</v>
      </c>
      <c r="E7">
        <v>0.11</v>
      </c>
      <c r="I7">
        <v>2016</v>
      </c>
      <c r="J7" s="14">
        <v>89917.6</v>
      </c>
      <c r="K7" s="12">
        <v>0.34</v>
      </c>
    </row>
    <row r="8" spans="1:14" x14ac:dyDescent="0.3">
      <c r="A8">
        <v>2018</v>
      </c>
      <c r="B8" s="1">
        <v>123002.7</v>
      </c>
      <c r="C8" s="1">
        <v>3317972</v>
      </c>
      <c r="D8">
        <v>0.14000000000000001</v>
      </c>
      <c r="E8">
        <v>0.14000000000000001</v>
      </c>
      <c r="I8">
        <v>2017</v>
      </c>
      <c r="J8" s="14">
        <v>95297.8</v>
      </c>
      <c r="K8" s="12">
        <v>0.11</v>
      </c>
      <c r="L8" s="14">
        <v>174637.2</v>
      </c>
      <c r="M8" s="12">
        <v>0.2</v>
      </c>
      <c r="N8" s="12">
        <f>J8/L8</f>
        <v>0.54569015078116234</v>
      </c>
    </row>
    <row r="9" spans="1:14" x14ac:dyDescent="0.3">
      <c r="A9">
        <v>2019</v>
      </c>
      <c r="B9" s="1">
        <v>273708.3</v>
      </c>
      <c r="C9" s="1">
        <v>11256581</v>
      </c>
      <c r="D9">
        <v>0.18</v>
      </c>
      <c r="E9">
        <v>0.21</v>
      </c>
      <c r="I9">
        <v>2018</v>
      </c>
      <c r="J9" s="14">
        <v>123002.7</v>
      </c>
      <c r="K9" s="12">
        <v>0.14000000000000001</v>
      </c>
      <c r="L9" s="14">
        <v>145514.20000000001</v>
      </c>
      <c r="M9" s="12">
        <v>0.12</v>
      </c>
      <c r="N9" s="12">
        <f t="shared" ref="N9:N10" si="0">J9/L9</f>
        <v>0.84529688511499212</v>
      </c>
    </row>
    <row r="10" spans="1:14" x14ac:dyDescent="0.3">
      <c r="A10">
        <v>2020</v>
      </c>
      <c r="B10" s="10">
        <v>178781</v>
      </c>
      <c r="C10" s="8">
        <v>3713016</v>
      </c>
      <c r="D10">
        <v>0.28999999999999998</v>
      </c>
      <c r="E10">
        <v>0.31</v>
      </c>
      <c r="I10">
        <v>2019</v>
      </c>
      <c r="J10" s="14">
        <v>273708.3</v>
      </c>
      <c r="K10" s="12">
        <v>0.21</v>
      </c>
      <c r="L10" s="14">
        <v>374617.1</v>
      </c>
      <c r="M10" s="12">
        <v>0.19</v>
      </c>
      <c r="N10" s="12">
        <f t="shared" si="0"/>
        <v>0.73063482686721992</v>
      </c>
    </row>
    <row r="11" spans="1:14" x14ac:dyDescent="0.3">
      <c r="A11">
        <v>2021</v>
      </c>
      <c r="B11" s="26">
        <v>174375.22222284297</v>
      </c>
      <c r="C11" s="26">
        <v>5977675.7332047503</v>
      </c>
      <c r="D11">
        <v>0.28000000000000003</v>
      </c>
      <c r="E11">
        <v>0.21</v>
      </c>
      <c r="G11" s="9"/>
      <c r="I11" s="20">
        <v>2020</v>
      </c>
      <c r="J11" s="21">
        <v>178781</v>
      </c>
      <c r="K11" s="22">
        <v>0.31</v>
      </c>
      <c r="L11" s="21">
        <v>332097.59999999998</v>
      </c>
      <c r="M11" s="22">
        <v>0.2</v>
      </c>
      <c r="N11" s="22">
        <f>J11/L11</f>
        <v>0.53833872933739968</v>
      </c>
    </row>
    <row r="12" spans="1:14" ht="16.2" thickBot="1" x14ac:dyDescent="0.35">
      <c r="A12" s="7" t="s">
        <v>11</v>
      </c>
      <c r="I12" s="23">
        <v>2021</v>
      </c>
      <c r="J12" s="17">
        <v>174375.22222284297</v>
      </c>
      <c r="K12" s="16">
        <v>0.28000000000000003</v>
      </c>
      <c r="L12" s="17">
        <v>227116.923010534</v>
      </c>
      <c r="M12" s="24">
        <v>0.19</v>
      </c>
      <c r="N12" s="18">
        <f>J12/L12</f>
        <v>0.7677773188867798</v>
      </c>
    </row>
    <row r="14" spans="1:14" x14ac:dyDescent="0.3">
      <c r="A14" t="s">
        <v>0</v>
      </c>
      <c r="B14" t="s">
        <v>5</v>
      </c>
      <c r="C14" t="s">
        <v>4</v>
      </c>
      <c r="D14" t="s">
        <v>1</v>
      </c>
      <c r="E14" t="s">
        <v>2</v>
      </c>
    </row>
    <row r="15" spans="1:14" x14ac:dyDescent="0.3">
      <c r="A15">
        <v>2017</v>
      </c>
      <c r="B15" s="1">
        <v>174637.2</v>
      </c>
      <c r="C15" s="1">
        <v>10163984</v>
      </c>
      <c r="D15">
        <v>0.16</v>
      </c>
      <c r="E15">
        <v>0.2</v>
      </c>
      <c r="I15" s="9">
        <f>B7/B15</f>
        <v>0.54569015078116234</v>
      </c>
    </row>
    <row r="16" spans="1:14" x14ac:dyDescent="0.3">
      <c r="A16">
        <v>2018</v>
      </c>
      <c r="B16" s="1">
        <v>145514.20000000001</v>
      </c>
      <c r="C16" s="1">
        <v>4300528</v>
      </c>
      <c r="D16">
        <v>0.12</v>
      </c>
      <c r="E16">
        <v>0.12</v>
      </c>
      <c r="I16" s="9">
        <f t="shared" ref="I16:I17" si="1">B8/B16</f>
        <v>0.84529688511499212</v>
      </c>
    </row>
    <row r="17" spans="1:9" x14ac:dyDescent="0.3">
      <c r="A17">
        <v>2019</v>
      </c>
      <c r="B17" s="1">
        <v>374617.1</v>
      </c>
      <c r="C17" s="1">
        <v>15409434</v>
      </c>
      <c r="D17">
        <v>0.15</v>
      </c>
      <c r="E17">
        <v>0.19</v>
      </c>
      <c r="F17" t="s">
        <v>14</v>
      </c>
      <c r="I17" s="9">
        <f t="shared" si="1"/>
        <v>0.73063482686721992</v>
      </c>
    </row>
    <row r="18" spans="1:9" x14ac:dyDescent="0.3">
      <c r="A18">
        <v>2020</v>
      </c>
      <c r="B18" s="9">
        <v>332098</v>
      </c>
      <c r="C18" s="1">
        <v>6476230</v>
      </c>
      <c r="D18">
        <v>0.18</v>
      </c>
      <c r="E18">
        <v>0.2</v>
      </c>
      <c r="F18" s="10">
        <v>29540.2</v>
      </c>
      <c r="G18" s="10">
        <v>9815355</v>
      </c>
      <c r="I18" s="9">
        <f>B10/B18</f>
        <v>0.5383380809279189</v>
      </c>
    </row>
    <row r="19" spans="1:9" x14ac:dyDescent="0.3">
      <c r="A19">
        <v>2021</v>
      </c>
      <c r="B19" s="26">
        <v>227116.923010534</v>
      </c>
      <c r="C19" s="26">
        <v>8714353.91487181</v>
      </c>
      <c r="D19" s="9">
        <v>0.26</v>
      </c>
      <c r="E19" s="9">
        <v>0.19</v>
      </c>
    </row>
    <row r="20" spans="1:9" x14ac:dyDescent="0.3">
      <c r="A20" s="2" t="s">
        <v>10</v>
      </c>
    </row>
    <row r="22" spans="1:9" x14ac:dyDescent="0.3">
      <c r="A22" t="s">
        <v>0</v>
      </c>
      <c r="B22" t="s">
        <v>5</v>
      </c>
      <c r="C22" t="s">
        <v>4</v>
      </c>
    </row>
    <row r="23" spans="1:9" x14ac:dyDescent="0.3">
      <c r="A23">
        <v>2018</v>
      </c>
      <c r="B23" s="1">
        <v>7417.4000000000005</v>
      </c>
      <c r="C23" s="1">
        <v>310219</v>
      </c>
      <c r="I23">
        <f>B23/B16</f>
        <v>5.0973719403329711E-2</v>
      </c>
    </row>
    <row r="24" spans="1:9" x14ac:dyDescent="0.3">
      <c r="I24" t="s">
        <v>15</v>
      </c>
    </row>
    <row r="26" spans="1:9" x14ac:dyDescent="0.3">
      <c r="A26" s="4" t="s">
        <v>6</v>
      </c>
    </row>
    <row r="28" spans="1:9" x14ac:dyDescent="0.3">
      <c r="A28" t="s">
        <v>0</v>
      </c>
      <c r="B28" t="s">
        <v>5</v>
      </c>
      <c r="C28" t="s">
        <v>4</v>
      </c>
    </row>
    <row r="29" spans="1:9" x14ac:dyDescent="0.3">
      <c r="A29">
        <v>2013</v>
      </c>
      <c r="B29" s="1">
        <v>45878.7</v>
      </c>
      <c r="C29" s="1">
        <v>775690</v>
      </c>
    </row>
    <row r="30" spans="1:9" x14ac:dyDescent="0.3">
      <c r="A30">
        <v>2014</v>
      </c>
      <c r="B30" s="1">
        <v>115392.1</v>
      </c>
      <c r="C30" s="1">
        <v>2223266</v>
      </c>
    </row>
    <row r="31" spans="1:9" x14ac:dyDescent="0.3">
      <c r="A31">
        <v>2015</v>
      </c>
      <c r="B31" s="1">
        <v>86881.8</v>
      </c>
      <c r="C31" s="1">
        <v>1997044</v>
      </c>
    </row>
    <row r="32" spans="1:9" x14ac:dyDescent="0.3">
      <c r="A32">
        <v>2016</v>
      </c>
      <c r="B32" s="1">
        <v>67965</v>
      </c>
      <c r="C32" s="1">
        <v>1436100</v>
      </c>
    </row>
    <row r="33" spans="1:6" x14ac:dyDescent="0.3">
      <c r="A33">
        <v>2017</v>
      </c>
      <c r="B33" s="1">
        <v>89540.7</v>
      </c>
      <c r="C33" s="1">
        <v>3183634</v>
      </c>
    </row>
    <row r="34" spans="1:6" x14ac:dyDescent="0.3">
      <c r="A34">
        <v>2018</v>
      </c>
      <c r="B34" s="1">
        <v>106218.2</v>
      </c>
      <c r="C34" s="1">
        <v>2866194</v>
      </c>
    </row>
    <row r="35" spans="1:6" x14ac:dyDescent="0.3">
      <c r="A35">
        <v>2019</v>
      </c>
      <c r="B35" s="1">
        <v>201633.2</v>
      </c>
      <c r="C35" s="1">
        <v>6730943</v>
      </c>
    </row>
    <row r="36" spans="1:6" x14ac:dyDescent="0.3">
      <c r="A36">
        <v>2020</v>
      </c>
      <c r="B36" s="1">
        <v>174097.50000000003</v>
      </c>
      <c r="C36" s="1">
        <v>3444949</v>
      </c>
    </row>
    <row r="37" spans="1:6" s="9" customFormat="1" x14ac:dyDescent="0.3">
      <c r="B37" s="10"/>
      <c r="C37" s="10"/>
    </row>
    <row r="38" spans="1:6" s="9" customFormat="1" x14ac:dyDescent="0.3">
      <c r="A38" s="11" t="s">
        <v>13</v>
      </c>
      <c r="B38" s="10"/>
      <c r="C38" s="10"/>
    </row>
    <row r="39" spans="1:6" s="9" customFormat="1" x14ac:dyDescent="0.3">
      <c r="A39" s="9" t="s">
        <v>0</v>
      </c>
      <c r="B39" s="9" t="s">
        <v>5</v>
      </c>
      <c r="C39" s="9" t="s">
        <v>4</v>
      </c>
    </row>
    <row r="40" spans="1:6" s="9" customFormat="1" x14ac:dyDescent="0.3">
      <c r="A40" s="9">
        <v>2017</v>
      </c>
      <c r="B40" s="10">
        <v>6097</v>
      </c>
      <c r="C40" s="10">
        <v>266636</v>
      </c>
    </row>
    <row r="41" spans="1:6" s="9" customFormat="1" x14ac:dyDescent="0.3">
      <c r="A41" s="9">
        <v>2018</v>
      </c>
      <c r="B41" s="10">
        <v>1785.4</v>
      </c>
      <c r="C41" s="10">
        <v>35007</v>
      </c>
    </row>
    <row r="42" spans="1:6" s="9" customFormat="1" x14ac:dyDescent="0.3">
      <c r="A42" s="9">
        <v>2019</v>
      </c>
      <c r="B42" s="10">
        <v>255099</v>
      </c>
      <c r="C42" s="10">
        <v>9113.7000000000007</v>
      </c>
      <c r="E42" s="9" t="s">
        <v>14</v>
      </c>
    </row>
    <row r="43" spans="1:6" s="9" customFormat="1" x14ac:dyDescent="0.3">
      <c r="A43" s="9">
        <v>2020</v>
      </c>
      <c r="B43" s="10">
        <v>22194.1</v>
      </c>
      <c r="C43" s="10">
        <v>438156</v>
      </c>
      <c r="E43" s="10">
        <v>1820.4</v>
      </c>
      <c r="F43" s="10">
        <v>435058</v>
      </c>
    </row>
    <row r="44" spans="1:6" s="9" customFormat="1" x14ac:dyDescent="0.3">
      <c r="B44" s="10"/>
      <c r="C44" s="10"/>
    </row>
    <row r="45" spans="1:6" x14ac:dyDescent="0.3">
      <c r="A45" s="3" t="s">
        <v>7</v>
      </c>
    </row>
    <row r="47" spans="1:6" x14ac:dyDescent="0.3">
      <c r="A47" t="s">
        <v>0</v>
      </c>
      <c r="B47" t="s">
        <v>5</v>
      </c>
      <c r="C47" t="s">
        <v>4</v>
      </c>
    </row>
    <row r="48" spans="1:6" x14ac:dyDescent="0.3">
      <c r="A48">
        <v>2013</v>
      </c>
      <c r="B48" s="1">
        <v>2511</v>
      </c>
      <c r="C48" s="1">
        <v>148610</v>
      </c>
    </row>
    <row r="49" spans="1:4" x14ac:dyDescent="0.3">
      <c r="A49">
        <v>2014</v>
      </c>
      <c r="B49" s="1">
        <v>5778.7</v>
      </c>
      <c r="C49" s="1">
        <v>849663</v>
      </c>
    </row>
    <row r="50" spans="1:4" x14ac:dyDescent="0.3">
      <c r="A50">
        <v>2015</v>
      </c>
      <c r="B50" s="1">
        <v>48025.5</v>
      </c>
      <c r="C50" s="1">
        <v>1335200</v>
      </c>
    </row>
    <row r="51" spans="1:4" x14ac:dyDescent="0.3">
      <c r="A51">
        <v>2016</v>
      </c>
      <c r="B51" s="1">
        <v>21952.600000000002</v>
      </c>
      <c r="C51" s="1">
        <v>685583</v>
      </c>
    </row>
    <row r="52" spans="1:4" x14ac:dyDescent="0.3">
      <c r="A52">
        <v>2017</v>
      </c>
      <c r="B52" s="1">
        <v>5756.7</v>
      </c>
      <c r="C52" s="1">
        <v>917457</v>
      </c>
    </row>
    <row r="53" spans="1:4" x14ac:dyDescent="0.3">
      <c r="A53">
        <v>2018</v>
      </c>
      <c r="B53" s="1">
        <v>16784.600000000002</v>
      </c>
      <c r="C53" s="1">
        <v>451777</v>
      </c>
    </row>
    <row r="54" spans="1:4" x14ac:dyDescent="0.3">
      <c r="A54">
        <v>2019</v>
      </c>
      <c r="B54" s="1">
        <v>72075.199999999997</v>
      </c>
      <c r="C54" s="1">
        <v>4525638</v>
      </c>
    </row>
    <row r="55" spans="1:4" x14ac:dyDescent="0.3">
      <c r="A55">
        <v>2020</v>
      </c>
      <c r="B55" s="1">
        <v>4683.3</v>
      </c>
      <c r="C55" s="1">
        <v>268066</v>
      </c>
    </row>
    <row r="57" spans="1:4" x14ac:dyDescent="0.3">
      <c r="A57" s="5" t="s">
        <v>8</v>
      </c>
    </row>
    <row r="59" spans="1:4" x14ac:dyDescent="0.3">
      <c r="A59" t="s">
        <v>0</v>
      </c>
      <c r="B59" t="s">
        <v>5</v>
      </c>
      <c r="C59" t="s">
        <v>4</v>
      </c>
    </row>
    <row r="60" spans="1:4" x14ac:dyDescent="0.3">
      <c r="A60">
        <v>2013</v>
      </c>
    </row>
    <row r="61" spans="1:4" x14ac:dyDescent="0.3">
      <c r="A61">
        <v>2014</v>
      </c>
      <c r="B61" s="1">
        <v>106.4</v>
      </c>
      <c r="C61" s="1">
        <v>11718</v>
      </c>
    </row>
    <row r="62" spans="1:4" x14ac:dyDescent="0.3">
      <c r="A62">
        <v>2015</v>
      </c>
      <c r="B62" s="1">
        <v>1165.2</v>
      </c>
      <c r="C62" s="1">
        <v>37974</v>
      </c>
    </row>
    <row r="63" spans="1:4" x14ac:dyDescent="0.3">
      <c r="A63">
        <v>2016</v>
      </c>
    </row>
    <row r="64" spans="1:4" x14ac:dyDescent="0.3">
      <c r="A64">
        <v>2017</v>
      </c>
      <c r="B64" s="1">
        <v>2840.7000000000003</v>
      </c>
      <c r="C64" s="1">
        <v>68710</v>
      </c>
      <c r="D64" s="1"/>
    </row>
    <row r="65" spans="1:6" x14ac:dyDescent="0.3">
      <c r="A65">
        <v>2018</v>
      </c>
      <c r="B65" s="1">
        <v>9636.2000000000007</v>
      </c>
      <c r="C65" s="1">
        <v>242172</v>
      </c>
    </row>
    <row r="66" spans="1:6" x14ac:dyDescent="0.3">
      <c r="A66">
        <v>2019</v>
      </c>
      <c r="B66" s="1">
        <v>36576.400000000001</v>
      </c>
      <c r="C66" s="1">
        <v>1421309</v>
      </c>
    </row>
    <row r="67" spans="1:6" x14ac:dyDescent="0.3">
      <c r="A67">
        <v>2020</v>
      </c>
      <c r="B67" s="1">
        <v>56184.5</v>
      </c>
      <c r="C67" s="1">
        <v>936822</v>
      </c>
    </row>
    <row r="69" spans="1:6" x14ac:dyDescent="0.3">
      <c r="A69" s="6" t="s">
        <v>9</v>
      </c>
    </row>
    <row r="71" spans="1:6" x14ac:dyDescent="0.3">
      <c r="A71" t="s">
        <v>0</v>
      </c>
      <c r="B71" t="s">
        <v>5</v>
      </c>
      <c r="C71" t="s">
        <v>4</v>
      </c>
    </row>
    <row r="72" spans="1:6" x14ac:dyDescent="0.3">
      <c r="A72">
        <v>2013</v>
      </c>
    </row>
    <row r="73" spans="1:6" x14ac:dyDescent="0.3">
      <c r="A73">
        <v>2014</v>
      </c>
    </row>
    <row r="74" spans="1:6" x14ac:dyDescent="0.3">
      <c r="A74">
        <v>2015</v>
      </c>
    </row>
    <row r="75" spans="1:6" x14ac:dyDescent="0.3">
      <c r="A75">
        <v>2016</v>
      </c>
    </row>
    <row r="76" spans="1:6" x14ac:dyDescent="0.3">
      <c r="A76">
        <v>2017</v>
      </c>
      <c r="B76" s="1">
        <v>70401.7</v>
      </c>
      <c r="C76" s="10">
        <v>5727547</v>
      </c>
    </row>
    <row r="77" spans="1:6" x14ac:dyDescent="0.3">
      <c r="A77">
        <v>2018</v>
      </c>
      <c r="B77" s="1">
        <v>11090</v>
      </c>
      <c r="C77" s="1">
        <v>705377</v>
      </c>
    </row>
    <row r="78" spans="1:6" x14ac:dyDescent="0.3">
      <c r="A78">
        <v>2019</v>
      </c>
      <c r="B78" s="1">
        <v>55218.8</v>
      </c>
      <c r="C78" s="1">
        <v>2476446</v>
      </c>
      <c r="E78" t="s">
        <v>14</v>
      </c>
    </row>
    <row r="79" spans="1:6" x14ac:dyDescent="0.3">
      <c r="A79">
        <v>2020</v>
      </c>
      <c r="B79" s="1">
        <v>45397.899999999994</v>
      </c>
      <c r="C79" s="1">
        <v>1388235</v>
      </c>
      <c r="E79" s="10">
        <v>27719.800000000003</v>
      </c>
      <c r="F79" s="10">
        <v>9380297</v>
      </c>
    </row>
    <row r="82" spans="1:5" x14ac:dyDescent="0.3">
      <c r="A82" s="25" t="s">
        <v>24</v>
      </c>
    </row>
    <row r="84" spans="1:5" x14ac:dyDescent="0.3">
      <c r="A84" s="9" t="s">
        <v>0</v>
      </c>
      <c r="B84" s="9" t="s">
        <v>5</v>
      </c>
      <c r="C84" s="9" t="s">
        <v>4</v>
      </c>
      <c r="D84" s="9" t="s">
        <v>1</v>
      </c>
      <c r="E84" s="9" t="s">
        <v>2</v>
      </c>
    </row>
    <row r="85" spans="1:5" x14ac:dyDescent="0.3">
      <c r="A85">
        <v>2020</v>
      </c>
      <c r="B85" s="10">
        <v>636.4</v>
      </c>
      <c r="C85" s="10">
        <v>17100</v>
      </c>
      <c r="D85">
        <v>1.04</v>
      </c>
      <c r="E85">
        <v>1.05</v>
      </c>
    </row>
    <row r="86" spans="1:5" x14ac:dyDescent="0.3">
      <c r="A86">
        <v>2021</v>
      </c>
      <c r="B86" s="10">
        <v>305.97495485883701</v>
      </c>
      <c r="C86" s="10">
        <v>12956.9433411054</v>
      </c>
      <c r="D86">
        <v>0.59</v>
      </c>
      <c r="E86">
        <v>0.6</v>
      </c>
    </row>
    <row r="88" spans="1:5" x14ac:dyDescent="0.3">
      <c r="C88" s="9"/>
    </row>
    <row r="90" spans="1:5" x14ac:dyDescent="0.3">
      <c r="C90" s="9"/>
    </row>
  </sheetData>
  <mergeCells count="2">
    <mergeCell ref="L2:M2"/>
    <mergeCell ref="J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07B5-79A7-4CEC-9FA1-D8A53A880819}">
  <dimension ref="A1:L11"/>
  <sheetViews>
    <sheetView tabSelected="1" workbookViewId="0">
      <selection activeCell="G12" sqref="G12"/>
    </sheetView>
  </sheetViews>
  <sheetFormatPr defaultRowHeight="14.4" x14ac:dyDescent="0.3"/>
  <sheetData>
    <row r="1" spans="1:12" ht="15" thickBot="1" x14ac:dyDescent="0.35">
      <c r="A1" s="15"/>
      <c r="B1" s="27" t="s">
        <v>17</v>
      </c>
      <c r="C1" s="27"/>
      <c r="D1" s="27" t="s">
        <v>16</v>
      </c>
      <c r="E1" s="27"/>
      <c r="F1" s="19" t="s">
        <v>21</v>
      </c>
    </row>
    <row r="2" spans="1:12" x14ac:dyDescent="0.3">
      <c r="A2" s="13" t="s">
        <v>18</v>
      </c>
      <c r="B2" s="9" t="s">
        <v>20</v>
      </c>
      <c r="C2" s="9" t="s">
        <v>19</v>
      </c>
      <c r="D2" s="9" t="s">
        <v>20</v>
      </c>
      <c r="E2" s="9" t="s">
        <v>19</v>
      </c>
      <c r="F2" s="9"/>
      <c r="L2" t="s">
        <v>22</v>
      </c>
    </row>
    <row r="3" spans="1:12" x14ac:dyDescent="0.3">
      <c r="A3" s="9">
        <v>2013</v>
      </c>
      <c r="B3" s="14">
        <v>48390.8</v>
      </c>
      <c r="C3" s="12">
        <v>0.33</v>
      </c>
      <c r="D3" s="9"/>
      <c r="E3" s="9"/>
      <c r="F3" s="9"/>
    </row>
    <row r="4" spans="1:12" x14ac:dyDescent="0.3">
      <c r="A4" s="9">
        <v>2014</v>
      </c>
      <c r="B4" s="14">
        <v>121170.7</v>
      </c>
      <c r="C4" s="12">
        <v>0.32</v>
      </c>
      <c r="D4" s="9"/>
      <c r="E4" s="9"/>
      <c r="F4" s="9"/>
    </row>
    <row r="5" spans="1:12" x14ac:dyDescent="0.3">
      <c r="A5" s="9">
        <v>2015</v>
      </c>
      <c r="B5" s="14">
        <v>134907.20000000001</v>
      </c>
      <c r="C5" s="12">
        <v>0.22</v>
      </c>
      <c r="D5" s="9"/>
      <c r="E5" s="9"/>
      <c r="F5" s="9"/>
    </row>
    <row r="6" spans="1:12" x14ac:dyDescent="0.3">
      <c r="A6" s="9">
        <v>2016</v>
      </c>
      <c r="B6" s="14">
        <v>89917.6</v>
      </c>
      <c r="C6" s="12">
        <v>0.34</v>
      </c>
      <c r="D6" s="9"/>
      <c r="E6" s="9"/>
      <c r="F6" s="9"/>
    </row>
    <row r="7" spans="1:12" x14ac:dyDescent="0.3">
      <c r="A7" s="9">
        <v>2017</v>
      </c>
      <c r="B7" s="14">
        <v>95297.8</v>
      </c>
      <c r="C7" s="12">
        <v>0.11</v>
      </c>
      <c r="D7" s="14">
        <v>174637.2</v>
      </c>
      <c r="E7" s="12">
        <v>0.2</v>
      </c>
      <c r="F7" s="12">
        <f>B7/D7</f>
        <v>0.54569015078116234</v>
      </c>
    </row>
    <row r="8" spans="1:12" x14ac:dyDescent="0.3">
      <c r="A8" s="9">
        <v>2018</v>
      </c>
      <c r="B8" s="14">
        <v>123002.7</v>
      </c>
      <c r="C8" s="12">
        <v>0.14000000000000001</v>
      </c>
      <c r="D8" s="14">
        <v>145514.20000000001</v>
      </c>
      <c r="E8" s="12">
        <v>0.12</v>
      </c>
      <c r="F8" s="12">
        <f t="shared" ref="F8:F10" si="0">B8/D8</f>
        <v>0.84529688511499212</v>
      </c>
      <c r="L8" t="s">
        <v>23</v>
      </c>
    </row>
    <row r="9" spans="1:12" x14ac:dyDescent="0.3">
      <c r="A9" s="20">
        <v>2019</v>
      </c>
      <c r="B9" s="21">
        <v>273708.3</v>
      </c>
      <c r="C9" s="22">
        <v>0.21</v>
      </c>
      <c r="D9" s="21">
        <v>374617.1</v>
      </c>
      <c r="E9" s="22">
        <v>0.19</v>
      </c>
      <c r="F9" s="22">
        <f t="shared" si="0"/>
        <v>0.73063482686721992</v>
      </c>
    </row>
    <row r="10" spans="1:12" x14ac:dyDescent="0.3">
      <c r="A10" s="20">
        <v>2020</v>
      </c>
      <c r="B10" s="21">
        <v>178781</v>
      </c>
      <c r="C10" s="22">
        <v>0.31</v>
      </c>
      <c r="D10" s="21">
        <v>332097.59999999998</v>
      </c>
      <c r="E10" s="22">
        <v>0.2</v>
      </c>
      <c r="F10" s="22">
        <f t="shared" si="0"/>
        <v>0.53833872933739968</v>
      </c>
    </row>
    <row r="11" spans="1:12" ht="15" thickBot="1" x14ac:dyDescent="0.35">
      <c r="A11" s="16">
        <v>2021</v>
      </c>
      <c r="B11" s="16">
        <v>174375.22222284297</v>
      </c>
      <c r="C11" s="16">
        <v>0.28000000000000003</v>
      </c>
      <c r="D11" s="16">
        <v>227116.923010534</v>
      </c>
      <c r="E11" s="16">
        <v>0.19</v>
      </c>
      <c r="F11" s="16">
        <v>0.7677773188867798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Sardine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Campanella (Cefas)</dc:creator>
  <cp:lastModifiedBy>Joseph Ribeiro (Cefas)</cp:lastModifiedBy>
  <dcterms:created xsi:type="dcterms:W3CDTF">2019-11-20T11:11:33Z</dcterms:created>
  <dcterms:modified xsi:type="dcterms:W3CDTF">2022-08-05T14:12:48Z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fabio.campanella@cefas.co.uk</vt:lpwstr>
  </property>
  <property fmtid="{D5CDD505-2E9C-101B-9397-08002B2CF9AE}" pid="5" name="MSIP_Label_a0c2ddd0-afbf-49e4-8b02-da81def1ba6b_SetDate">
    <vt:lpwstr>2019-11-20T11:50:04.0224785Z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89a3f878-b716-4335-ac0b-4eec7ae003c0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