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_log" sheetId="1" state="visible" r:id="rId2"/>
    <sheet name="iu_param_table" sheetId="2" state="visible" r:id="rId3"/>
    <sheet name="get_para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<sst xmlns="http://schemas.openxmlformats.org/spreadsheetml/2006/main" count="48" uniqueCount="30">
  <si>
    <t xml:space="preserve">Industry</t>
  </si>
  <si>
    <t xml:space="preserve">Parameter</t>
  </si>
  <si>
    <t xml:space="preserve">Chapin</t>
  </si>
  <si>
    <t xml:space="preserve">US Chrome</t>
  </si>
  <si>
    <t xml:space="preserve">Oatka</t>
  </si>
  <si>
    <t xml:space="preserve">Seneca</t>
  </si>
  <si>
    <t xml:space="preserve">Zinc</t>
  </si>
  <si>
    <t xml:space="preserve">TTO</t>
  </si>
  <si>
    <t xml:space="preserve">Oil &amp; grease</t>
  </si>
  <si>
    <t xml:space="preserve">TPH</t>
  </si>
  <si>
    <t xml:space="preserve">Silver</t>
  </si>
  <si>
    <t xml:space="preserve">Phenols</t>
  </si>
  <si>
    <t xml:space="preserve">TSS</t>
  </si>
  <si>
    <t xml:space="preserve">Nickel</t>
  </si>
  <si>
    <t xml:space="preserve">Chromium (VI)</t>
  </si>
  <si>
    <t xml:space="preserve">Ammonia</t>
  </si>
  <si>
    <t xml:space="preserve">pH</t>
  </si>
  <si>
    <t xml:space="preserve">Lead</t>
  </si>
  <si>
    <t xml:space="preserve">Phosphorus</t>
  </si>
  <si>
    <t xml:space="preserve">Copper</t>
  </si>
  <si>
    <t xml:space="preserve">Chromium (T)</t>
  </si>
  <si>
    <t xml:space="preserve">BOD</t>
  </si>
  <si>
    <t xml:space="preserve">Cadmium</t>
  </si>
  <si>
    <t xml:space="preserve">Cyanide (T)</t>
  </si>
  <si>
    <t xml:space="preserve">aka remaining params</t>
  </si>
  <si>
    <t xml:space="preserve">IU</t>
  </si>
  <si>
    <t xml:space="preserve">COL LET</t>
  </si>
  <si>
    <t xml:space="preserve">NUM OF PARAMS</t>
  </si>
  <si>
    <t xml:space="preserve">ROW NUM</t>
  </si>
  <si>
    <t xml:space="preserve">PARAM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</si>
</sst>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800000"/>
      </patternFill>
    </fill>
    <fill>
      <patternFill patternType="solid">
        <fgColor rgb="FFD9D9D9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Result 12" xfId="28"/>
    <cellStyle name="Status 13" xfId="29"/>
    <cellStyle name="Text 14" xfId="30"/>
    <cellStyle name="Warning 15" xfId="3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6.62"/>
    <col collapsed="false" customWidth="true" hidden="false" outlineLevel="0" max="3" min="3" style="0" width="17.12"/>
    <col collapsed="false" customWidth="true" hidden="false" outlineLevel="0" max="4" min="4" style="0" width="9"/>
  </cols>
  <sheetData>
    <row r="2" customFormat="false" ht="15.75" hidden="false" customHeight="false" outlineLevel="0" collapsed="false">
      <c r="B2" s="1" t="s">
        <v>0</v>
      </c>
      <c r="C2" s="1" t="s">
        <v>1</v>
      </c>
    </row>
    <row r="3" customFormat="false" ht="14.25" hidden="false" customHeight="false" outlineLevel="0" collapsed="false">
      <c r="B3" s="2" t="s">
        <v>2</v>
      </c>
      <c r="C3" s="0" t="str">
        <f aca="false">get_param!F3</f>
        <v>pH</v>
      </c>
    </row>
    <row r="4" customFormat="false" ht="14.25" hidden="false" customHeight="false" outlineLevel="0" collapsed="false">
      <c r="B4" s="2"/>
      <c r="C4" s="0" t="str">
        <f aca="false">get_param!F4</f>
        <v>TSS</v>
      </c>
    </row>
    <row r="5" customFormat="false" ht="14.25" hidden="false" customHeight="false" outlineLevel="0" collapsed="false">
      <c r="B5" s="2"/>
      <c r="C5" s="0" t="str">
        <f aca="false">get_param!F5</f>
        <v>TPH</v>
      </c>
    </row>
    <row r="6" customFormat="false" ht="14.25" hidden="false" customHeight="false" outlineLevel="0" collapsed="false">
      <c r="B6" s="2"/>
      <c r="C6" s="0" t="str">
        <f aca="false">get_param!F6</f>
        <v>Cyanide (T)</v>
      </c>
    </row>
    <row r="7" customFormat="false" ht="14.25" hidden="false" customHeight="false" outlineLevel="0" collapsed="false">
      <c r="B7" s="2"/>
      <c r="C7" s="0" t="str">
        <f aca="false">get_param!F7</f>
        <v>Cadmium</v>
      </c>
    </row>
    <row r="8" customFormat="false" ht="14.25" hidden="false" customHeight="false" outlineLevel="0" collapsed="false">
      <c r="B8" s="2"/>
      <c r="C8" s="0" t="str">
        <f aca="false">get_param!F8</f>
        <v>Chromium (T)</v>
      </c>
    </row>
    <row r="9" customFormat="false" ht="14.25" hidden="false" customHeight="false" outlineLevel="0" collapsed="false">
      <c r="B9" s="2"/>
      <c r="C9" s="0" t="str">
        <f aca="false">get_param!F9</f>
        <v>Copper</v>
      </c>
    </row>
    <row r="10" customFormat="false" ht="14.25" hidden="false" customHeight="false" outlineLevel="0" collapsed="false">
      <c r="B10" s="2"/>
      <c r="C10" s="0" t="str">
        <f aca="false">get_param!F10</f>
        <v>Lead</v>
      </c>
    </row>
    <row r="11" customFormat="false" ht="14.25" hidden="false" customHeight="false" outlineLevel="0" collapsed="false">
      <c r="B11" s="2"/>
      <c r="C11" s="0" t="str">
        <f aca="false">get_param!F11</f>
        <v>Nickel</v>
      </c>
    </row>
    <row r="12" customFormat="false" ht="14.25" hidden="false" customHeight="false" outlineLevel="0" collapsed="false">
      <c r="B12" s="2"/>
      <c r="C12" s="0" t="str">
        <f aca="false">get_param!F12</f>
        <v>Silver</v>
      </c>
    </row>
    <row r="13" customFormat="false" ht="14.25" hidden="false" customHeight="false" outlineLevel="0" collapsed="false">
      <c r="B13" s="2"/>
      <c r="C13" s="0" t="str">
        <f aca="false">get_param!F13</f>
        <v>Zinc</v>
      </c>
    </row>
    <row r="14" customFormat="false" ht="14.25" hidden="false" customHeight="false" outlineLevel="0" collapsed="false">
      <c r="B14" s="2"/>
      <c r="C14" s="0" t="str">
        <f aca="false">get_param!F14</f>
        <v/>
      </c>
    </row>
    <row r="15" customFormat="false" ht="14.25" hidden="false" customHeight="false" outlineLevel="0" collapsed="false">
      <c r="B15" s="2"/>
      <c r="C15" s="0" t="str">
        <f aca="false">get_param!F15</f>
        <v/>
      </c>
    </row>
    <row r="16" customFormat="false" ht="14.25" hidden="false" customHeight="false" outlineLevel="0" collapsed="false">
      <c r="B16" s="2"/>
      <c r="C16" s="0" t="str">
        <f aca="false">get_param!F16</f>
        <v/>
      </c>
    </row>
    <row r="17" customFormat="false" ht="14.25" hidden="false" customHeight="false" outlineLevel="0" collapsed="false">
      <c r="B17" s="2"/>
      <c r="C17" s="0" t="str">
        <f aca="false">get_param!F17</f>
        <v/>
      </c>
    </row>
    <row r="18" customFormat="false" ht="14.25" hidden="false" customHeight="false" outlineLevel="0" collapsed="false">
      <c r="B18" s="2"/>
      <c r="C18" s="0" t="str">
        <f aca="false">get_param!F18</f>
        <v/>
      </c>
    </row>
    <row r="19" customFormat="false" ht="14.25" hidden="false" customHeight="false" outlineLevel="0" collapsed="false">
      <c r="B19" s="2"/>
      <c r="C19" s="0" t="str">
        <f aca="false">get_param!F19</f>
        <v/>
      </c>
    </row>
    <row r="20" customFormat="false" ht="14.25" hidden="false" customHeight="false" outlineLevel="0" collapsed="false">
      <c r="B20" s="2"/>
    </row>
    <row r="21" customFormat="false" ht="14.25" hidden="false" customHeight="false" outlineLevel="0" collapsed="false">
      <c r="B21" s="2"/>
    </row>
    <row r="22" customFormat="false" ht="14.25" hidden="false" customHeight="false" outlineLevel="0" collapsed="false">
      <c r="B22" s="2"/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2"/>
    </row>
    <row r="26" customFormat="false" ht="14.25" hidden="false" customHeight="false" outlineLevel="0" collapsed="false">
      <c r="B26" s="2"/>
    </row>
    <row r="27" customFormat="false" ht="14.25" hidden="false" customHeight="false" outlineLevel="0" collapsed="false">
      <c r="B27" s="2"/>
    </row>
    <row r="28" customFormat="false" ht="14.25" hidden="false" customHeight="false" outlineLevel="0" collapsed="false">
      <c r="B28" s="2"/>
    </row>
  </sheetData>
  <dataValidations count="1">
    <dataValidation allowBlank="true" errorStyle="stop" operator="between" showDropDown="false" showErrorMessage="true" showInputMessage="false" sqref="B3:B28" type="list">
      <formula1>iu_param_table!$B$2:$O$2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O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15625"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3" min="2" style="0" width="14.75"/>
    <col collapsed="false" customWidth="true" hidden="false" outlineLevel="0" max="4" min="4" style="0" width="12.75"/>
    <col collapsed="false" customWidth="true" hidden="false" outlineLevel="0" max="6" min="5" style="0" width="10.61"/>
    <col collapsed="false" customWidth="true" hidden="false" outlineLevel="0" max="8" min="7" style="0" width="16.25"/>
    <col collapsed="false" customWidth="true" hidden="false" outlineLevel="0" max="9" min="9" style="0" width="12.5"/>
    <col collapsed="false" customWidth="true" hidden="false" outlineLevel="0" max="10" min="10" style="0" width="14"/>
    <col collapsed="false" customWidth="true" hidden="false" outlineLevel="0" max="11" min="11" style="0" width="10.61"/>
    <col collapsed="false" customWidth="true" hidden="false" outlineLevel="0" max="12" min="12" style="0" width="12.75"/>
    <col collapsed="false" customWidth="true" hidden="false" outlineLevel="0" max="13" min="13" style="0" width="14"/>
    <col collapsed="false" customWidth="true" hidden="false" outlineLevel="0" max="15" min="14" style="0" width="12.75"/>
    <col collapsed="false" customWidth="true" hidden="false" outlineLevel="0" max="16" min="16" style="0" width="9"/>
  </cols>
  <sheetData>
    <row r="2" customFormat="false" ht="15.75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5" hidden="false" customHeight="false" outlineLevel="0" collapsed="false">
      <c r="B3" s="4" t="s">
        <v>6</v>
      </c>
      <c r="C3" s="4" t="s">
        <v>7</v>
      </c>
      <c r="D3" s="4" t="s">
        <v>8</v>
      </c>
      <c r="E3" s="5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15" hidden="false" customHeight="false" outlineLevel="0" collapsed="false">
      <c r="B4" s="4" t="s">
        <v>10</v>
      </c>
      <c r="C4" s="4" t="s">
        <v>11</v>
      </c>
      <c r="D4" s="4" t="s">
        <v>9</v>
      </c>
      <c r="E4" s="4" t="s">
        <v>12</v>
      </c>
      <c r="F4" s="4"/>
      <c r="G4" s="4"/>
      <c r="H4" s="4"/>
      <c r="I4" s="4"/>
      <c r="J4" s="4"/>
      <c r="K4" s="4"/>
      <c r="L4" s="3"/>
      <c r="M4" s="4"/>
      <c r="N4" s="3"/>
      <c r="O4" s="3"/>
    </row>
    <row r="5" customFormat="false" ht="15" hidden="false" customHeight="false" outlineLevel="0" collapsed="false">
      <c r="B5" s="4" t="s">
        <v>13</v>
      </c>
      <c r="C5" s="4" t="s">
        <v>14</v>
      </c>
      <c r="D5" s="4" t="s">
        <v>15</v>
      </c>
      <c r="E5" s="4" t="s">
        <v>16</v>
      </c>
      <c r="F5" s="3"/>
      <c r="G5" s="4"/>
      <c r="H5" s="5"/>
      <c r="I5" s="4"/>
      <c r="J5" s="4"/>
      <c r="K5" s="5"/>
      <c r="L5" s="5"/>
      <c r="M5" s="4"/>
      <c r="N5" s="4"/>
      <c r="O5" s="4"/>
    </row>
    <row r="6" customFormat="false" ht="15" hidden="false" customHeight="false" outlineLevel="0" collapsed="false">
      <c r="B6" s="4" t="s">
        <v>17</v>
      </c>
      <c r="C6" s="4" t="s">
        <v>6</v>
      </c>
      <c r="D6" s="4" t="s">
        <v>18</v>
      </c>
      <c r="F6" s="5"/>
      <c r="G6" s="4"/>
      <c r="H6" s="4"/>
      <c r="I6" s="5"/>
      <c r="J6" s="4"/>
      <c r="K6" s="3"/>
      <c r="L6" s="4"/>
      <c r="M6" s="4"/>
      <c r="N6" s="4"/>
      <c r="O6" s="4"/>
    </row>
    <row r="7" customFormat="false" ht="15" hidden="false" customHeight="false" outlineLevel="0" collapsed="false">
      <c r="B7" s="4" t="s">
        <v>19</v>
      </c>
      <c r="C7" s="4" t="s">
        <v>10</v>
      </c>
      <c r="D7" s="5" t="s">
        <v>12</v>
      </c>
      <c r="F7" s="4"/>
      <c r="G7" s="4"/>
      <c r="H7" s="5"/>
      <c r="I7" s="4"/>
      <c r="J7" s="4"/>
      <c r="K7" s="3"/>
      <c r="L7" s="5"/>
      <c r="M7" s="4"/>
      <c r="N7" s="5"/>
      <c r="O7" s="5"/>
    </row>
    <row r="8" customFormat="false" ht="15" hidden="false" customHeight="false" outlineLevel="0" collapsed="false">
      <c r="B8" s="4" t="s">
        <v>20</v>
      </c>
      <c r="C8" s="4" t="s">
        <v>13</v>
      </c>
      <c r="D8" s="4" t="s">
        <v>21</v>
      </c>
      <c r="F8" s="5"/>
      <c r="G8" s="4"/>
      <c r="H8" s="3"/>
      <c r="I8" s="5"/>
      <c r="J8" s="4"/>
      <c r="K8" s="3"/>
      <c r="L8" s="3"/>
      <c r="M8" s="4"/>
      <c r="N8" s="4"/>
      <c r="O8" s="4"/>
    </row>
    <row r="9" customFormat="false" ht="15" hidden="false" customHeight="false" outlineLevel="0" collapsed="false">
      <c r="B9" s="4" t="s">
        <v>22</v>
      </c>
      <c r="C9" s="4" t="s">
        <v>17</v>
      </c>
      <c r="D9" s="5" t="s">
        <v>16</v>
      </c>
      <c r="F9" s="3"/>
      <c r="G9" s="4"/>
      <c r="H9" s="3"/>
      <c r="I9" s="3"/>
      <c r="J9" s="4"/>
      <c r="K9" s="3"/>
      <c r="L9" s="3"/>
      <c r="M9" s="4"/>
      <c r="N9" s="5"/>
      <c r="O9" s="5"/>
    </row>
    <row r="10" customFormat="false" ht="15" hidden="false" customHeight="false" outlineLevel="0" collapsed="false">
      <c r="B10" s="5" t="s">
        <v>23</v>
      </c>
      <c r="C10" s="4" t="s">
        <v>19</v>
      </c>
      <c r="D10" s="3"/>
      <c r="F10" s="3"/>
      <c r="G10" s="4"/>
      <c r="H10" s="3"/>
      <c r="I10" s="3"/>
      <c r="J10" s="4"/>
      <c r="K10" s="3"/>
      <c r="L10" s="3"/>
      <c r="M10" s="4"/>
      <c r="N10" s="3"/>
      <c r="O10" s="3"/>
    </row>
    <row r="11" customFormat="false" ht="15" hidden="false" customHeight="false" outlineLevel="0" collapsed="false">
      <c r="B11" s="5" t="s">
        <v>9</v>
      </c>
      <c r="C11" s="4" t="s">
        <v>20</v>
      </c>
      <c r="D11" s="3"/>
      <c r="F11" s="3"/>
      <c r="G11" s="4"/>
      <c r="H11" s="3"/>
      <c r="I11" s="3"/>
      <c r="J11" s="3"/>
      <c r="K11" s="3"/>
      <c r="L11" s="3"/>
      <c r="M11" s="4"/>
      <c r="N11" s="3"/>
      <c r="O11" s="3"/>
    </row>
    <row r="12" customFormat="false" ht="15" hidden="false" customHeight="false" outlineLevel="0" collapsed="false">
      <c r="B12" s="5" t="s">
        <v>12</v>
      </c>
      <c r="C12" s="4" t="s">
        <v>22</v>
      </c>
      <c r="D12" s="3"/>
      <c r="F12" s="3"/>
      <c r="G12" s="5"/>
      <c r="H12" s="3"/>
      <c r="I12" s="3"/>
      <c r="J12" s="5"/>
      <c r="K12" s="3"/>
      <c r="L12" s="3"/>
      <c r="M12" s="3"/>
      <c r="N12" s="3"/>
      <c r="O12" s="3"/>
    </row>
    <row r="13" customFormat="false" ht="15" hidden="false" customHeight="false" outlineLevel="0" collapsed="false">
      <c r="B13" s="5" t="s">
        <v>16</v>
      </c>
      <c r="C13" s="5" t="s">
        <v>23</v>
      </c>
      <c r="D13" s="3"/>
      <c r="F13" s="3"/>
      <c r="G13" s="5"/>
      <c r="H13" s="3"/>
      <c r="I13" s="3"/>
      <c r="J13" s="4"/>
      <c r="K13" s="3"/>
      <c r="L13" s="3"/>
      <c r="M13" s="5"/>
      <c r="N13" s="3"/>
      <c r="O13" s="3"/>
    </row>
    <row r="14" customFormat="false" ht="15" hidden="false" customHeight="false" outlineLevel="0" collapsed="false">
      <c r="B14" s="5"/>
      <c r="C14" s="5" t="s">
        <v>9</v>
      </c>
      <c r="D14" s="3"/>
      <c r="F14" s="3"/>
      <c r="G14" s="4"/>
      <c r="H14" s="3"/>
      <c r="I14" s="3"/>
      <c r="J14" s="5"/>
      <c r="K14" s="3"/>
      <c r="L14" s="3"/>
      <c r="M14" s="4"/>
      <c r="N14" s="3"/>
      <c r="O14" s="3"/>
    </row>
    <row r="15" customFormat="false" ht="15" hidden="false" customHeight="false" outlineLevel="0" collapsed="false">
      <c r="B15" s="3"/>
      <c r="C15" s="5" t="s">
        <v>12</v>
      </c>
      <c r="D15" s="3"/>
      <c r="F15" s="3"/>
      <c r="G15" s="5"/>
      <c r="H15" s="3"/>
      <c r="I15" s="3"/>
      <c r="J15" s="3"/>
      <c r="K15" s="3"/>
      <c r="L15" s="3"/>
      <c r="M15" s="5"/>
      <c r="N15" s="3"/>
      <c r="O15" s="3"/>
    </row>
    <row r="16" customFormat="false" ht="15" hidden="false" customHeight="false" outlineLevel="0" collapsed="false">
      <c r="B16" s="3"/>
      <c r="C16" s="5" t="s">
        <v>16</v>
      </c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customFormat="false" ht="15" hidden="false" customHeight="false" outlineLevel="0" collapsed="false">
      <c r="A17" s="5"/>
      <c r="B17" s="5"/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5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customFormat="false" ht="15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015625" defaultRowHeight="14.25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12.75"/>
    <col collapsed="false" customWidth="true" hidden="false" outlineLevel="0" max="3" min="3" style="0" width="15.13"/>
    <col collapsed="false" customWidth="true" hidden="false" outlineLevel="0" max="4" min="4" style="0" width="10.61"/>
    <col collapsed="false" customWidth="true" hidden="false" outlineLevel="0" max="5" min="5" style="0" width="17.62"/>
    <col collapsed="false" customWidth="true" hidden="false" outlineLevel="0" max="6" min="6" style="0" width="10.61"/>
    <col collapsed="false" customWidth="true" hidden="false" outlineLevel="0" max="7" min="7" style="0" width="9"/>
  </cols>
  <sheetData>
    <row r="1" customFormat="false" ht="14.25" hidden="false" customHeight="false" outlineLevel="0" collapsed="false">
      <c r="E1" s="0" t="s">
        <v>24</v>
      </c>
    </row>
    <row r="2" customFormat="false" ht="14.25" hidden="false" customHeight="false" outlineLevel="0" collapsed="false"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</row>
    <row r="3" customFormat="false" ht="15" hidden="false" customHeight="false" outlineLevel="0" collapsed="false">
      <c r="B3" s="0" t="str">
        <f aca="false">IF(sample_log!B3="", "", sample_log!B3)</f>
        <v>Chapin</v>
      </c>
      <c r="C3" s="6" t="str">
        <f aca="false">IF(B3="", C2, CHAR(65+MATCH(B3, iu_param_table!$B$2:$O$2, 0)))</f>
        <v>B</v>
      </c>
      <c r="D3" s="5" t="n">
        <f aca="true">IF(sample_log!B3="", "", COUNTA(INDIRECT("iu_param_table!"&amp;C3 &amp; 3):INDIRECT("iu_param_table!"&amp;C3 &amp; 16)))</f>
        <v>11</v>
      </c>
      <c r="E3" s="5" t="n">
        <f aca="false">IF(E2="", "", IF(ISNUMBER(D3), D3, IF(E2-1&gt;0, E2-1, "")))</f>
        <v>11</v>
      </c>
      <c r="F3" s="0" t="str">
        <f aca="true">IF(ISNUMBER(E3), INDIRECT("iu_param_table!"&amp;C3&amp;E3+2), "")</f>
        <v>pH</v>
      </c>
    </row>
    <row r="4" customFormat="false" ht="15" hidden="false" customHeight="false" outlineLevel="0" collapsed="false">
      <c r="B4" s="0" t="str">
        <f aca="false">IF(sample_log!B4="", "", sample_log!B4)</f>
        <v/>
      </c>
      <c r="C4" s="6" t="str">
        <f aca="false">IF(B4="", C3, CHAR(65+MATCH(B4, iu_param_table!$B$2:$O$2, 0)))</f>
        <v>B</v>
      </c>
      <c r="D4" s="5" t="str">
        <f aca="true">IF(sample_log!B4="", "", COUNTA(INDIRECT("iu_param_table!"&amp;C4 &amp; 3):INDIRECT("iu_param_table!"&amp;C4 &amp; 16)))</f>
        <v/>
      </c>
      <c r="E4" s="5" t="n">
        <f aca="false">IF(E3="", "", IF(ISNUMBER(D4), D4, IF(E3-1&gt;0, E3-1, "")))</f>
        <v>10</v>
      </c>
      <c r="F4" s="0" t="str">
        <f aca="true">IF(ISNUMBER(E4), INDIRECT("iu_param_table!"&amp;C4&amp;E4+2), "")</f>
        <v>TSS</v>
      </c>
    </row>
    <row r="5" customFormat="false" ht="15" hidden="false" customHeight="false" outlineLevel="0" collapsed="false">
      <c r="B5" s="0" t="str">
        <f aca="false">IF(sample_log!B5="", "", sample_log!B5)</f>
        <v/>
      </c>
      <c r="C5" s="6" t="str">
        <f aca="false">IF(B5="", C4, CHAR(65+MATCH(B5, iu_param_table!$B$2:$O$2, 0)))</f>
        <v>B</v>
      </c>
      <c r="D5" s="5" t="str">
        <f aca="true">IF(sample_log!B5="", "", COUNTA(INDIRECT("iu_param_table!"&amp;C5 &amp; 3):INDIRECT("iu_param_table!"&amp;C5 &amp; 16)))</f>
        <v/>
      </c>
      <c r="E5" s="5" t="n">
        <f aca="false">IF(E4="", "", IF(ISNUMBER(D5), D5, IF(E4-1&gt;0, E4-1, "")))</f>
        <v>9</v>
      </c>
      <c r="F5" s="0" t="str">
        <f aca="true">IF(ISNUMBER(E5), INDIRECT("iu_param_table!"&amp;C5&amp;E5+2), "")</f>
        <v>TPH</v>
      </c>
    </row>
    <row r="6" customFormat="false" ht="15" hidden="false" customHeight="false" outlineLevel="0" collapsed="false">
      <c r="B6" s="0" t="str">
        <f aca="false">IF(sample_log!B6="", "", sample_log!B6)</f>
        <v/>
      </c>
      <c r="C6" s="6" t="str">
        <f aca="false">IF(B6="", C5, CHAR(65+MATCH(B6, iu_param_table!$B$2:$O$2, 0)))</f>
        <v>B</v>
      </c>
      <c r="D6" s="5" t="str">
        <f aca="true">IF(sample_log!B6="", "", COUNTA(INDIRECT("iu_param_table!"&amp;C6 &amp; 3):INDIRECT("iu_param_table!"&amp;C6 &amp; 16)))</f>
        <v/>
      </c>
      <c r="E6" s="5" t="n">
        <f aca="false">IF(E5="", "", IF(ISNUMBER(D6), D6, IF(E5-1&gt;0, E5-1, "")))</f>
        <v>8</v>
      </c>
      <c r="F6" s="0" t="str">
        <f aca="true">IF(ISNUMBER(E6), INDIRECT("iu_param_table!"&amp;C6&amp;E6+2), "")</f>
        <v>Cyanide (T)</v>
      </c>
    </row>
    <row r="7" customFormat="false" ht="15" hidden="false" customHeight="false" outlineLevel="0" collapsed="false">
      <c r="B7" s="0" t="str">
        <f aca="false">IF(sample_log!B7="", "", sample_log!B7)</f>
        <v/>
      </c>
      <c r="C7" s="6" t="str">
        <f aca="false">IF(B7="", C6, CHAR(65+MATCH(B7, iu_param_table!$B$2:$O$2, 0)))</f>
        <v>B</v>
      </c>
      <c r="D7" s="5" t="str">
        <f aca="true">IF(sample_log!B7="", "", COUNTA(INDIRECT("iu_param_table!"&amp;C7 &amp; 3):INDIRECT("iu_param_table!"&amp;C7 &amp; 16)))</f>
        <v/>
      </c>
      <c r="E7" s="5" t="n">
        <f aca="false">IF(E6="", "", IF(ISNUMBER(D7), D7, IF(E6-1&gt;0, E6-1, "")))</f>
        <v>7</v>
      </c>
      <c r="F7" s="0" t="str">
        <f aca="true">IF(ISNUMBER(E7), INDIRECT("iu_param_table!"&amp;C7&amp;E7+2), "")</f>
        <v>Cadmium</v>
      </c>
    </row>
    <row r="8" customFormat="false" ht="15" hidden="false" customHeight="false" outlineLevel="0" collapsed="false">
      <c r="B8" s="0" t="str">
        <f aca="false">IF(sample_log!B8="", "", sample_log!B8)</f>
        <v/>
      </c>
      <c r="C8" s="6" t="str">
        <f aca="false">IF(B8="", C7, CHAR(65+MATCH(B8, iu_param_table!$B$2:$O$2, 0)))</f>
        <v>B</v>
      </c>
      <c r="D8" s="5" t="str">
        <f aca="true">IF(sample_log!B8="", "", COUNTA(INDIRECT("iu_param_table!"&amp;C8 &amp; 3):INDIRECT("iu_param_table!"&amp;C8 &amp; 16)))</f>
        <v/>
      </c>
      <c r="E8" s="5" t="n">
        <f aca="false">IF(E7="", "", IF(ISNUMBER(D8), D8, IF(E7-1&gt;0, E7-1, "")))</f>
        <v>6</v>
      </c>
      <c r="F8" s="0" t="str">
        <f aca="true">IF(ISNUMBER(E8), INDIRECT("iu_param_table!"&amp;C8&amp;E8+2), "")</f>
        <v>Chromium (T)</v>
      </c>
    </row>
    <row r="9" customFormat="false" ht="15" hidden="false" customHeight="false" outlineLevel="0" collapsed="false">
      <c r="B9" s="0" t="str">
        <f aca="false">IF(sample_log!B9="", "", sample_log!B9)</f>
        <v/>
      </c>
      <c r="C9" s="6" t="str">
        <f aca="false">IF(B9="", C8, CHAR(65+MATCH(B9, iu_param_table!$B$2:$O$2, 0)))</f>
        <v>B</v>
      </c>
      <c r="D9" s="5" t="str">
        <f aca="true">IF(sample_log!B9="", "", COUNTA(INDIRECT("iu_param_table!"&amp;C9 &amp; 3):INDIRECT("iu_param_table!"&amp;C9 &amp; 16)))</f>
        <v/>
      </c>
      <c r="E9" s="5" t="n">
        <f aca="false">IF(E8="", "", IF(ISNUMBER(D9), D9, IF(E8-1&gt;0, E8-1, "")))</f>
        <v>5</v>
      </c>
      <c r="F9" s="0" t="str">
        <f aca="true">IF(ISNUMBER(E9), INDIRECT("iu_param_table!"&amp;C9&amp;E9+2), "")</f>
        <v>Copper</v>
      </c>
    </row>
    <row r="10" customFormat="false" ht="15" hidden="false" customHeight="false" outlineLevel="0" collapsed="false">
      <c r="B10" s="0" t="str">
        <f aca="false">IF(sample_log!B10="", "", sample_log!B10)</f>
        <v/>
      </c>
      <c r="C10" s="6" t="str">
        <f aca="false">IF(B10="", C9, CHAR(65+MATCH(B10, iu_param_table!$B$2:$O$2, 0)))</f>
        <v>B</v>
      </c>
      <c r="D10" s="5" t="str">
        <f aca="true">IF(sample_log!B10="", "", COUNTA(INDIRECT("iu_param_table!"&amp;C10 &amp; 3):INDIRECT("iu_param_table!"&amp;C10 &amp; 16)))</f>
        <v/>
      </c>
      <c r="E10" s="5" t="n">
        <f aca="false">IF(E9="", "", IF(ISNUMBER(D10), D10, IF(E9-1&gt;0, E9-1, "")))</f>
        <v>4</v>
      </c>
      <c r="F10" s="0" t="str">
        <f aca="true">IF(ISNUMBER(E10), INDIRECT("iu_param_table!"&amp;C10&amp;E10+2), "")</f>
        <v>Lead</v>
      </c>
    </row>
    <row r="11" customFormat="false" ht="15" hidden="false" customHeight="false" outlineLevel="0" collapsed="false">
      <c r="B11" s="0" t="str">
        <f aca="false">IF(sample_log!B11="", "", sample_log!B11)</f>
        <v/>
      </c>
      <c r="C11" s="6" t="str">
        <f aca="false">IF(B11="", C10, CHAR(65+MATCH(B11, iu_param_table!$B$2:$O$2, 0)))</f>
        <v>B</v>
      </c>
      <c r="D11" s="5" t="str">
        <f aca="true">IF(sample_log!B11="", "", COUNTA(INDIRECT("iu_param_table!"&amp;C11 &amp; 3):INDIRECT("iu_param_table!"&amp;C11 &amp; 16)))</f>
        <v/>
      </c>
      <c r="E11" s="5" t="n">
        <f aca="false">IF(E10="", "", IF(ISNUMBER(D11), D11, IF(E10-1&gt;0, E10-1, "")))</f>
        <v>3</v>
      </c>
      <c r="F11" s="0" t="str">
        <f aca="true">IF(ISNUMBER(E11), INDIRECT("iu_param_table!"&amp;C11&amp;E11+2), "")</f>
        <v>Nickel</v>
      </c>
    </row>
    <row r="12" customFormat="false" ht="15" hidden="false" customHeight="false" outlineLevel="0" collapsed="false">
      <c r="B12" s="0" t="str">
        <f aca="false">IF(sample_log!B12="", "", sample_log!B12)</f>
        <v/>
      </c>
      <c r="C12" s="6" t="str">
        <f aca="false">IF(B12="", C11, CHAR(65+MATCH(B12, iu_param_table!$B$2:$O$2, 0)))</f>
        <v>B</v>
      </c>
      <c r="D12" s="5" t="str">
        <f aca="true">IF(sample_log!B12="", "", COUNTA(INDIRECT("iu_param_table!"&amp;C12 &amp; 3):INDIRECT("iu_param_table!"&amp;C12 &amp; 16)))</f>
        <v/>
      </c>
      <c r="E12" s="5" t="n">
        <f aca="false">IF(E11="", "", IF(ISNUMBER(D12), D12, IF(E11-1&gt;0, E11-1, "")))</f>
        <v>2</v>
      </c>
      <c r="F12" s="0" t="str">
        <f aca="true">IF(ISNUMBER(E12), INDIRECT("iu_param_table!"&amp;C12&amp;E12+2), "")</f>
        <v>Silver</v>
      </c>
    </row>
    <row r="13" customFormat="false" ht="15" hidden="false" customHeight="false" outlineLevel="0" collapsed="false">
      <c r="B13" s="0" t="str">
        <f aca="false">IF(sample_log!B13="", "", sample_log!B13)</f>
        <v/>
      </c>
      <c r="C13" s="6" t="str">
        <f aca="false">IF(B13="", C12, CHAR(65+MATCH(B13, iu_param_table!$B$2:$O$2, 0)))</f>
        <v>B</v>
      </c>
      <c r="D13" s="5" t="str">
        <f aca="true">IF(sample_log!B13="", "", COUNTA(INDIRECT("iu_param_table!"&amp;C13 &amp; 3):INDIRECT("iu_param_table!"&amp;C13 &amp; 16)))</f>
        <v/>
      </c>
      <c r="E13" s="5" t="n">
        <f aca="false">IF(E12="", "", IF(ISNUMBER(D13), D13, IF(E12-1&gt;0, E12-1, "")))</f>
        <v>1</v>
      </c>
      <c r="F13" s="0" t="str">
        <f aca="true">IF(ISNUMBER(E13), INDIRECT("iu_param_table!"&amp;C13&amp;E13+2), "")</f>
        <v>Zinc</v>
      </c>
    </row>
    <row r="14" customFormat="false" ht="15" hidden="false" customHeight="false" outlineLevel="0" collapsed="false">
      <c r="B14" s="0" t="str">
        <f aca="false">IF(sample_log!B14="", "", sample_log!B14)</f>
        <v/>
      </c>
      <c r="C14" s="6" t="str">
        <f aca="false">IF(B14="", C13, CHAR(65+MATCH(B14, iu_param_table!$B$2:$O$2, 0)))</f>
        <v>B</v>
      </c>
      <c r="D14" s="5" t="str">
        <f aca="true">IF(sample_log!B14="", "", COUNTA(INDIRECT("iu_param_table!"&amp;C14 &amp; 3):INDIRECT("iu_param_table!"&amp;C14 &amp; 16)))</f>
        <v/>
      </c>
      <c r="E14" s="5" t="str">
        <f aca="false">IF(E13="", "", IF(ISNUMBER(D14), D14, IF(E13-1&gt;0, E13-1, "")))</f>
        <v/>
      </c>
      <c r="F14" s="0" t="str">
        <f aca="true">IF(ISNUMBER(E14), INDIRECT("iu_param_table!"&amp;C14&amp;E14+2), "")</f>
        <v/>
      </c>
    </row>
    <row r="15" customFormat="false" ht="15" hidden="false" customHeight="false" outlineLevel="0" collapsed="false">
      <c r="B15" s="0" t="str">
        <f aca="false">IF(sample_log!B15="", "", sample_log!B15)</f>
        <v/>
      </c>
      <c r="C15" s="6" t="str">
        <f aca="false">IF(B15="", C14, CHAR(65+MATCH(B15, iu_param_table!$B$2:$O$2, 0)))</f>
        <v>B</v>
      </c>
      <c r="D15" s="5" t="str">
        <f aca="true">IF(sample_log!B15="", "", COUNTA(INDIRECT("iu_param_table!"&amp;C15 &amp; 3):INDIRECT("iu_param_table!"&amp;C15 &amp; 16)))</f>
        <v/>
      </c>
      <c r="E15" s="5" t="str">
        <f aca="false">IF(E14="", "", IF(ISNUMBER(D15), D15, IF(E14-1&gt;0, E14-1, "")))</f>
        <v/>
      </c>
      <c r="F15" s="0" t="str">
        <f aca="true">IF(ISNUMBER(E15), INDIRECT("iu_param_table!"&amp;C15&amp;E15+2), "")</f>
        <v/>
      </c>
    </row>
    <row r="16" customFormat="false" ht="15" hidden="false" customHeight="false" outlineLevel="0" collapsed="false">
      <c r="B16" s="0" t="str">
        <f aca="false">IF(sample_log!B16="", "", sample_log!B16)</f>
        <v/>
      </c>
      <c r="C16" s="6" t="str">
        <f aca="false">IF(B16="", C15, CHAR(65+MATCH(B16, iu_param_table!$B$2:$O$2, 0)))</f>
        <v>B</v>
      </c>
      <c r="D16" s="5" t="str">
        <f aca="true">IF(sample_log!B16="", "", COUNTA(INDIRECT("iu_param_table!"&amp;C16 &amp; 3):INDIRECT("iu_param_table!"&amp;C16 &amp; 16)))</f>
        <v/>
      </c>
      <c r="E16" s="5" t="str">
        <f aca="false">IF(E15="", "", IF(ISNUMBER(D16), D16, IF(E15-1&gt;0, E15-1, "")))</f>
        <v/>
      </c>
      <c r="F16" s="0" t="str">
        <f aca="true">IF(ISNUMBER(E16), INDIRECT("iu_param_table!"&amp;C16&amp;E16+2), "")</f>
        <v/>
      </c>
    </row>
    <row r="17" customFormat="false" ht="15" hidden="false" customHeight="false" outlineLevel="0" collapsed="false">
      <c r="B17" s="0" t="str">
        <f aca="false">IF(sample_log!B17="", "", sample_log!B17)</f>
        <v/>
      </c>
      <c r="C17" s="6" t="str">
        <f aca="false">IF(B17="", C16, CHAR(65+MATCH(B17, iu_param_table!$B$2:$O$2, 0)))</f>
        <v>B</v>
      </c>
      <c r="D17" s="5" t="str">
        <f aca="true">IF(sample_log!B17="", "", COUNTA(INDIRECT("iu_param_table!"&amp;C17 &amp; 3):INDIRECT("iu_param_table!"&amp;C17 &amp; 16)))</f>
        <v/>
      </c>
      <c r="E17" s="5" t="str">
        <f aca="false">IF(E16="", "", IF(ISNUMBER(D17), D17, IF(E16-1&gt;0, E16-1, "")))</f>
        <v/>
      </c>
      <c r="F17" s="0" t="str">
        <f aca="true">IF(ISNUMBER(E17), INDIRECT("iu_param_table!"&amp;C17&amp;E17+2), "")</f>
        <v/>
      </c>
    </row>
    <row r="18" customFormat="false" ht="15" hidden="false" customHeight="false" outlineLevel="0" collapsed="false">
      <c r="B18" s="0" t="str">
        <f aca="false">IF(sample_log!B18="", "", sample_log!B18)</f>
        <v/>
      </c>
      <c r="C18" s="6" t="str">
        <f aca="false">IF(B18="", C17, CHAR(65+MATCH(B18, iu_param_table!$B$2:$O$2, 0)))</f>
        <v>B</v>
      </c>
      <c r="D18" s="5" t="str">
        <f aca="true">IF(sample_log!B18="", "", COUNTA(INDIRECT("iu_param_table!"&amp;C18 &amp; 3):INDIRECT("iu_param_table!"&amp;C18 &amp; 16)))</f>
        <v/>
      </c>
      <c r="E18" s="5" t="str">
        <f aca="false">IF(E17="", "", IF(ISNUMBER(D18), D18, IF(E17-1&gt;0, E17-1, "")))</f>
        <v/>
      </c>
      <c r="F18" s="0" t="str">
        <f aca="true">IF(ISNUMBER(E18), INDIRECT("iu_param_table!"&amp;C18&amp;E18+2), "")</f>
        <v/>
      </c>
    </row>
    <row r="19" customFormat="false" ht="15" hidden="false" customHeight="false" outlineLevel="0" collapsed="false">
      <c r="B19" s="0" t="str">
        <f aca="false">IF(sample_log!B19="", "", sample_log!B19)</f>
        <v/>
      </c>
      <c r="C19" s="6" t="str">
        <f aca="false">IF(B19="", C18, CHAR(65+MATCH(B19, iu_param_table!$B$2:$O$2, 0)))</f>
        <v>B</v>
      </c>
      <c r="D19" s="5" t="str">
        <f aca="true">IF(sample_log!B19="", "", COUNTA(INDIRECT("iu_param_table!"&amp;C19 &amp; 3):INDIRECT("iu_param_table!"&amp;C19 &amp; 16)))</f>
        <v/>
      </c>
      <c r="E19" s="5" t="str">
        <f aca="false">IF(E18="", "", IF(ISNUMBER(D19), D19, IF(E18-1&gt;0, E18-1, "")))</f>
        <v/>
      </c>
      <c r="F19" s="0" t="str">
        <f aca="true">IF(ISNUMBER(E19), INDIRECT("iu_param_table!"&amp;C19&amp;E19+2), "")</f>
        <v/>
      </c>
    </row>
    <row r="20" customFormat="false" ht="15" hidden="false" customHeight="false" outlineLevel="0" collapsed="false">
      <c r="B20" s="0" t="str">
        <f aca="false">IF(sample_log!B20="", "", sample_log!B20)</f>
        <v/>
      </c>
      <c r="C20" s="6" t="str">
        <f aca="false">IF(B20="", C19, CHAR(65+MATCH(B20, iu_param_table!$B$2:$O$2, 0)))</f>
        <v>B</v>
      </c>
      <c r="D20" s="5" t="str">
        <f aca="true">IF(sample_log!B20="", "", COUNTA(INDIRECT("iu_param_table!"&amp;C20 &amp; 3):INDIRECT("iu_param_table!"&amp;C20 &amp; 16)))</f>
        <v/>
      </c>
      <c r="E20" s="5" t="str">
        <f aca="false">IF(E19="", "", IF(ISNUMBER(D20), D20, IF(E19-1&gt;0, E19-1, "")))</f>
        <v/>
      </c>
      <c r="F20" s="0" t="str">
        <f aca="true">IF(ISNUMBER(E20), INDIRECT("iu_param_table!"&amp;C20&amp;E20+2), "")</f>
        <v/>
      </c>
    </row>
    <row r="21" customFormat="false" ht="15" hidden="false" customHeight="false" outlineLevel="0" collapsed="false">
      <c r="B21" s="0" t="str">
        <f aca="false">IF(sample_log!B21="", "", sample_log!B21)</f>
        <v/>
      </c>
      <c r="C21" s="6" t="str">
        <f aca="false">IF(B21="", C20, CHAR(65+MATCH(B21, iu_param_table!$B$2:$O$2, 0)))</f>
        <v>B</v>
      </c>
      <c r="D21" s="5" t="str">
        <f aca="true">IF(sample_log!B21="", "", COUNTA(INDIRECT("iu_param_table!"&amp;C21 &amp; 3):INDIRECT("iu_param_table!"&amp;C21 &amp; 16)))</f>
        <v/>
      </c>
      <c r="E21" s="5" t="str">
        <f aca="false">IF(E20="", "", IF(ISNUMBER(D21), D21, IF(E20-1&gt;0, E20-1, "")))</f>
        <v/>
      </c>
      <c r="F21" s="0" t="str">
        <f aca="true">IF(ISNUMBER(E21), INDIRECT("iu_param_table!"&amp;C21&amp;E21+2), "")</f>
        <v/>
      </c>
    </row>
    <row r="22" customFormat="false" ht="15" hidden="false" customHeight="false" outlineLevel="0" collapsed="false">
      <c r="B22" s="0" t="str">
        <f aca="false">IF(sample_log!B22="", "", sample_log!B22)</f>
        <v/>
      </c>
      <c r="C22" s="6" t="str">
        <f aca="false">IF(B22="", C21, CHAR(65+MATCH(B22, iu_param_table!$B$2:$O$2, 0)))</f>
        <v>B</v>
      </c>
      <c r="D22" s="5" t="str">
        <f aca="true">IF(sample_log!B22="", "", COUNTA(INDIRECT("iu_param_table!"&amp;C22 &amp; 3):INDIRECT("iu_param_table!"&amp;C22 &amp; 16)))</f>
        <v/>
      </c>
      <c r="E22" s="5" t="str">
        <f aca="false">IF(E21="", "", IF(ISNUMBER(D22), D22, IF(E21-1&gt;0, E21-1, "")))</f>
        <v/>
      </c>
      <c r="F22" s="0" t="str">
        <f aca="true">IF(ISNUMBER(E22), INDIRECT("iu_param_table!"&amp;C22&amp;E22+2), "")</f>
        <v/>
      </c>
    </row>
    <row r="23" customFormat="false" ht="15" hidden="false" customHeight="false" outlineLevel="0" collapsed="false">
      <c r="B23" s="0" t="str">
        <f aca="false">IF(sample_log!B23="", "", sample_log!B23)</f>
        <v/>
      </c>
      <c r="C23" s="6" t="str">
        <f aca="false">IF(B23="", C22, CHAR(65+MATCH(B23, iu_param_table!$B$2:$O$2, 0)))</f>
        <v>B</v>
      </c>
      <c r="D23" s="5" t="str">
        <f aca="true">IF(sample_log!B23="", "", COUNTA(INDIRECT("iu_param_table!"&amp;C23 &amp; 3):INDIRECT("iu_param_table!"&amp;C23 &amp; 16)))</f>
        <v/>
      </c>
      <c r="E23" s="5" t="str">
        <f aca="false">IF(E22="", "", IF(ISNUMBER(D23), D23, IF(E22-1&gt;0, E22-1, "")))</f>
        <v/>
      </c>
      <c r="F23" s="0" t="str">
        <f aca="true">IF(ISNUMBER(E23), INDIRECT("iu_param_table!"&amp;C23&amp;E23+2), "")</f>
        <v/>
      </c>
    </row>
    <row r="24" customFormat="false" ht="15" hidden="false" customHeight="false" outlineLevel="0" collapsed="false">
      <c r="B24" s="0" t="str">
        <f aca="false">IF(sample_log!B24="", "", sample_log!B24)</f>
        <v/>
      </c>
      <c r="C24" s="6" t="str">
        <f aca="false">IF(B24="", C23, CHAR(65+MATCH(B24, iu_param_table!$B$2:$O$2, 0)))</f>
        <v>B</v>
      </c>
      <c r="D24" s="5" t="str">
        <f aca="true">IF(sample_log!B24="", "", COUNTA(INDIRECT("iu_param_table!"&amp;C24 &amp; 3):INDIRECT("iu_param_table!"&amp;C24 &amp; 16)))</f>
        <v/>
      </c>
      <c r="E24" s="5" t="str">
        <f aca="false">IF(E23="", "", IF(ISNUMBER(D24), D24, IF(E23-1&gt;0, E23-1, "")))</f>
        <v/>
      </c>
      <c r="F24" s="0" t="str">
        <f aca="true">IF(ISNUMBER(E24), INDIRECT("iu_param_table!"&amp;C24&amp;E24+2), "")</f>
        <v/>
      </c>
    </row>
    <row r="25" customFormat="false" ht="15" hidden="false" customHeight="false" outlineLevel="0" collapsed="false">
      <c r="B25" s="0" t="str">
        <f aca="false">IF(sample_log!B25="", "", sample_log!B25)</f>
        <v/>
      </c>
      <c r="C25" s="6" t="str">
        <f aca="false">IF(B25="", C24, CHAR(65+MATCH(B25, iu_param_table!$B$2:$O$2, 0)))</f>
        <v>B</v>
      </c>
      <c r="D25" s="5" t="str">
        <f aca="true">IF(sample_log!B25="", "", COUNTA(INDIRECT("iu_param_table!"&amp;C25 &amp; 3):INDIRECT("iu_param_table!"&amp;C25 &amp; 16)))</f>
        <v/>
      </c>
      <c r="E25" s="5" t="str">
        <f aca="false">IF(E24="", "", IF(ISNUMBER(D25), D25, IF(E24-1&gt;0, E24-1, "")))</f>
        <v/>
      </c>
      <c r="F25" s="0" t="str">
        <f aca="true">IF(ISNUMBER(E25), INDIRECT("iu_param_table!"&amp;C25&amp;E25+2), "")</f>
        <v/>
      </c>
    </row>
    <row r="26" customFormat="false" ht="15" hidden="false" customHeight="false" outlineLevel="0" collapsed="false">
      <c r="B26" s="0" t="str">
        <f aca="false">IF(sample_log!B26="", "", sample_log!B26)</f>
        <v/>
      </c>
      <c r="C26" s="6" t="str">
        <f aca="false">IF(B26="", C25, CHAR(65+MATCH(B26, iu_param_table!$B$2:$O$2, 0)))</f>
        <v>B</v>
      </c>
      <c r="D26" s="5" t="str">
        <f aca="true">IF(sample_log!B26="", "", COUNTA(INDIRECT("iu_param_table!"&amp;C26 &amp; 3):INDIRECT("iu_param_table!"&amp;C26 &amp; 16)))</f>
        <v/>
      </c>
      <c r="E26" s="5" t="str">
        <f aca="false">IF(E25="", "", IF(ISNUMBER(D26), D26, IF(E25-1&gt;0, E25-1, "")))</f>
        <v/>
      </c>
      <c r="F26" s="0" t="str">
        <f aca="true">IF(ISNUMBER(E26), INDIRECT("iu_param_table!"&amp;C26&amp;E26+2), "")</f>
        <v/>
      </c>
    </row>
    <row r="27" customFormat="false" ht="15" hidden="false" customHeight="false" outlineLevel="0" collapsed="false">
      <c r="B27" s="0" t="str">
        <f aca="false">IF(sample_log!B27="", "", sample_log!B27)</f>
        <v/>
      </c>
      <c r="C27" s="6" t="str">
        <f aca="false">IF(B27="", C26, CHAR(65+MATCH(B27, iu_param_table!$B$2:$O$2, 0)))</f>
        <v>B</v>
      </c>
      <c r="D27" s="5" t="str">
        <f aca="true">IF(sample_log!B27="", "", COUNTA(INDIRECT("iu_param_table!"&amp;C27 &amp; 3):INDIRECT("iu_param_table!"&amp;C27 &amp; 16)))</f>
        <v/>
      </c>
      <c r="E27" s="5" t="str">
        <f aca="false">IF(E26="", "", IF(ISNUMBER(D27), D27, IF(E26-1&gt;0, E26-1, "")))</f>
        <v/>
      </c>
      <c r="F27" s="0" t="str">
        <f aca="true">IF(ISNUMBER(E27), INDIRECT("iu_param_table!"&amp;C27&amp;E27+2), "")</f>
        <v/>
      </c>
    </row>
    <row r="28" customFormat="false" ht="15" hidden="false" customHeight="false" outlineLevel="0" collapsed="false">
      <c r="B28" s="0" t="str">
        <f aca="false">IF(sample_log!B28="", "", sample_log!B28)</f>
        <v/>
      </c>
      <c r="C28" s="6" t="str">
        <f aca="false">IF(B28="", C27, CHAR(65+MATCH(B28, iu_param_table!$B$2:$O$2, 0)))</f>
        <v>B</v>
      </c>
      <c r="D28" s="5" t="str">
        <f aca="true">IF(sample_log!B28="", "", COUNTA(INDIRECT("iu_param_table!"&amp;C28 &amp; 3):INDIRECT("iu_param_table!"&amp;C28 &amp; 16)))</f>
        <v/>
      </c>
      <c r="E28" s="5" t="str">
        <f aca="false">IF(E27="", "", IF(ISNUMBER(D28), D28, IF(E27-1&gt;0, E27-1, "")))</f>
        <v/>
      </c>
      <c r="F28" s="0" t="str">
        <f aca="true">IF(ISNUMBER(E28), INDIRECT("iu_param_table!"&amp;C28&amp;E28+2), "")</f>
        <v/>
      </c>
    </row>
    <row r="29" customFormat="false" ht="15" hidden="false" customHeight="false" outlineLevel="0" collapsed="false">
      <c r="B29" s="0" t="str">
        <f aca="false">IF(sample_log!B29="", "", sample_log!B29)</f>
        <v/>
      </c>
      <c r="C29" s="6" t="str">
        <f aca="false">IF(B29="", C28, CHAR(65+MATCH(B29, iu_param_table!$B$2:$O$2, 0)))</f>
        <v>B</v>
      </c>
      <c r="D29" s="5" t="str">
        <f aca="true">IF(sample_log!B29="", "", COUNTA(INDIRECT("iu_param_table!"&amp;C29 &amp; 3):INDIRECT("iu_param_table!"&amp;C29 &amp; 16)))</f>
        <v/>
      </c>
      <c r="E29" s="5" t="str">
        <f aca="false">IF(E28="", "", IF(ISNUMBER(D29), D29, IF(E28-1&gt;0, E28-1, "")))</f>
        <v/>
      </c>
      <c r="F29" s="0" t="str">
        <f aca="true">IF(ISNUMBER(E29), INDIRECT("iu_param_table!"&amp;C29&amp;E29+2), "")</f>
        <v/>
      </c>
    </row>
    <row r="30" customFormat="false" ht="15" hidden="false" customHeight="false" outlineLevel="0" collapsed="false">
      <c r="B30" s="0" t="str">
        <f aca="false">IF(sample_log!B30="", "", sample_log!B30)</f>
        <v/>
      </c>
      <c r="C30" s="6" t="str">
        <f aca="false">IF(B30="", C29, CHAR(65+MATCH(B30, iu_param_table!$B$2:$O$2, 0)))</f>
        <v>B</v>
      </c>
      <c r="D30" s="5" t="str">
        <f aca="true">IF(sample_log!B30="", "", COUNTA(INDIRECT("iu_param_table!"&amp;C30 &amp; 3):INDIRECT("iu_param_table!"&amp;C30 &amp; 16)))</f>
        <v/>
      </c>
      <c r="E30" s="5" t="str">
        <f aca="false">IF(E29="", "", IF(ISNUMBER(D30), D30, IF(E29-1&gt;0, E29-1, "")))</f>
        <v/>
      </c>
      <c r="F30" s="0" t="str">
        <f aca="true">IF(ISNUMBER(E30), INDIRECT("iu_param_table!"&amp;C30&amp;E30+2), "")</f>
        <v/>
      </c>
    </row>
    <row r="31" customFormat="false" ht="15" hidden="false" customHeight="false" outlineLevel="0" collapsed="false">
      <c r="B31" s="0" t="str">
        <f aca="false">IF(sample_log!B31="", "", sample_log!B31)</f>
        <v/>
      </c>
      <c r="C31" s="6" t="str">
        <f aca="false">IF(B31="", C30, CHAR(65+MATCH(B31, iu_param_table!$B$2:$O$2, 0)))</f>
        <v>B</v>
      </c>
      <c r="D31" s="5" t="str">
        <f aca="true">IF(sample_log!B31="", "", COUNTA(INDIRECT("iu_param_table!"&amp;C31 &amp; 3):INDIRECT("iu_param_table!"&amp;C31 &amp; 16)))</f>
        <v/>
      </c>
      <c r="E31" s="5" t="str">
        <f aca="false">IF(E30="", "", IF(ISNUMBER(D31), D31, IF(E30-1&gt;0, E30-1, "")))</f>
        <v/>
      </c>
      <c r="F31" s="0" t="str">
        <f aca="true">IF(ISNUMBER(E31), INDIRECT("iu_param_table!"&amp;C31&amp;E31+2), "")</f>
        <v/>
      </c>
    </row>
    <row r="32" customFormat="false" ht="15" hidden="false" customHeight="false" outlineLevel="0" collapsed="false">
      <c r="B32" s="0" t="str">
        <f aca="false">IF(sample_log!B32="", "", sample_log!B32)</f>
        <v/>
      </c>
      <c r="C32" s="6" t="str">
        <f aca="false">IF(B32="", C31, CHAR(65+MATCH(B32, iu_param_table!$B$2:$O$2, 0)))</f>
        <v>B</v>
      </c>
      <c r="D32" s="5" t="str">
        <f aca="true">IF(sample_log!B32="", "", COUNTA(INDIRECT("iu_param_table!"&amp;C32 &amp; 3):INDIRECT("iu_param_table!"&amp;C32 &amp; 16)))</f>
        <v/>
      </c>
      <c r="E32" s="5" t="str">
        <f aca="false">IF(E31="", "", IF(ISNUMBER(D32), D32, IF(E31-1&gt;0, E31-1, "")))</f>
        <v/>
      </c>
      <c r="F32" s="0" t="str">
        <f aca="true">IF(ISNUMBER(E32), INDIRECT("iu_param_table!"&amp;C32&amp;E32+2), "")</f>
        <v/>
      </c>
    </row>
    <row r="33" customFormat="false" ht="15" hidden="false" customHeight="false" outlineLevel="0" collapsed="false">
      <c r="B33" s="0" t="str">
        <f aca="false">IF(sample_log!B33="", "", sample_log!B33)</f>
        <v/>
      </c>
      <c r="C33" s="6" t="str">
        <f aca="false">IF(B33="", C32, CHAR(65+MATCH(B33, iu_param_table!$B$2:$O$2, 0)))</f>
        <v>B</v>
      </c>
      <c r="D33" s="5" t="str">
        <f aca="true">IF(sample_log!B33="", "", COUNTA(INDIRECT("iu_param_table!"&amp;C33 &amp; 3):INDIRECT("iu_param_table!"&amp;C33 &amp; 16)))</f>
        <v/>
      </c>
      <c r="E33" s="5" t="str">
        <f aca="false">IF(E32="", "", IF(ISNUMBER(D33), D33, IF(E32-1&gt;0, E32-1, "")))</f>
        <v/>
      </c>
      <c r="F33" s="0" t="str">
        <f aca="true">IF(ISNUMBER(E33), INDIRECT("iu_param_table!"&amp;C33&amp;E33+2), "")</f>
        <v/>
      </c>
    </row>
    <row r="34" customFormat="false" ht="15" hidden="false" customHeight="false" outlineLevel="0" collapsed="false">
      <c r="B34" s="0" t="str">
        <f aca="false">IF(sample_log!B34="", "", sample_log!B34)</f>
        <v/>
      </c>
      <c r="C34" s="6" t="str">
        <f aca="false">IF(B34="", C33, CHAR(65+MATCH(B34, iu_param_table!$B$2:$O$2, 0)))</f>
        <v>B</v>
      </c>
      <c r="D34" s="5" t="str">
        <f aca="true">IF(sample_log!B34="", "", COUNTA(INDIRECT("iu_param_table!"&amp;C34 &amp; 3):INDIRECT("iu_param_table!"&amp;C34 &amp; 16)))</f>
        <v/>
      </c>
      <c r="E34" s="5" t="str">
        <f aca="false">IF(E33="", "", IF(ISNUMBER(D34), D34, IF(E33-1&gt;0, E33-1, "")))</f>
        <v/>
      </c>
      <c r="F34" s="0" t="str">
        <f aca="true">IF(ISNUMBER(E34), INDIRECT("iu_param_table!"&amp;C34&amp;E34+2), "")</f>
        <v/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2021-07-08T20:18:15Z</dcterms:created>
  <dc:creator>Joseph Schiffler</dc:creator>
  <dc:description/>
  <dc:language>en-US</dc:language>
  <cp:lastModifiedBy/>
  <dcterms:modified xsi:type="dcterms:W3CDTF">2021-07-18T10:17:31Z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