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chiffler\Desktop\"/>
    </mc:Choice>
  </mc:AlternateContent>
  <bookViews>
    <workbookView xWindow="0" yWindow="0" windowWidth="23040" windowHeight="9192" tabRatio="500"/>
  </bookViews>
  <sheets>
    <sheet name="sample_log" sheetId="1" r:id="rId1"/>
    <sheet name="iu_param_table" sheetId="2" r:id="rId2"/>
    <sheet name="get_param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5" i="3" l="1"/>
  <c r="D35" i="3"/>
  <c r="B36" i="3"/>
  <c r="D36" i="3"/>
  <c r="B37" i="3"/>
  <c r="D37" i="3"/>
  <c r="B38" i="3"/>
  <c r="D38" i="3"/>
  <c r="B39" i="3"/>
  <c r="D39" i="3"/>
  <c r="B40" i="3"/>
  <c r="D40" i="3"/>
  <c r="B41" i="3"/>
  <c r="D41" i="3"/>
  <c r="B42" i="3"/>
  <c r="D42" i="3"/>
  <c r="B43" i="3"/>
  <c r="D43" i="3"/>
  <c r="B44" i="3"/>
  <c r="D44" i="3"/>
  <c r="B45" i="3"/>
  <c r="D45" i="3"/>
  <c r="B46" i="3"/>
  <c r="D46" i="3"/>
  <c r="B47" i="3"/>
  <c r="D47" i="3"/>
  <c r="B48" i="3"/>
  <c r="D48" i="3"/>
  <c r="B49" i="3"/>
  <c r="D49" i="3"/>
  <c r="B50" i="3"/>
  <c r="D50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B3" i="3"/>
  <c r="C3" i="3" s="1"/>
  <c r="D3" i="3"/>
  <c r="E3" i="3" l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E4" i="3" l="1"/>
  <c r="F3" i="3"/>
  <c r="C3" i="1" l="1"/>
  <c r="E5" i="3"/>
  <c r="F4" i="3"/>
  <c r="C4" i="1" l="1"/>
  <c r="E6" i="3"/>
  <c r="F5" i="3"/>
  <c r="C5" i="1" l="1"/>
  <c r="E7" i="3"/>
  <c r="F6" i="3"/>
  <c r="C6" i="1" l="1"/>
  <c r="E8" i="3"/>
  <c r="F7" i="3"/>
  <c r="C7" i="1" l="1"/>
  <c r="E9" i="3"/>
  <c r="F8" i="3"/>
  <c r="C8" i="1" l="1"/>
  <c r="E10" i="3"/>
  <c r="F9" i="3"/>
  <c r="C9" i="1" l="1"/>
  <c r="E11" i="3"/>
  <c r="F10" i="3"/>
  <c r="C10" i="1" l="1"/>
  <c r="E12" i="3"/>
  <c r="F11" i="3"/>
  <c r="C11" i="1" l="1"/>
  <c r="E13" i="3"/>
  <c r="F12" i="3"/>
  <c r="C12" i="1" l="1"/>
  <c r="E14" i="3"/>
  <c r="F13" i="3"/>
  <c r="C13" i="1" l="1"/>
  <c r="E15" i="3"/>
  <c r="F14" i="3"/>
  <c r="C14" i="1" s="1"/>
  <c r="E16" i="3" l="1"/>
  <c r="F15" i="3"/>
  <c r="C15" i="1" s="1"/>
  <c r="F16" i="3" l="1"/>
  <c r="C16" i="1" s="1"/>
  <c r="E17" i="3"/>
  <c r="F17" i="3" l="1"/>
  <c r="C17" i="1" s="1"/>
  <c r="E18" i="3"/>
  <c r="E19" i="3" l="1"/>
  <c r="F18" i="3"/>
  <c r="C18" i="1" s="1"/>
  <c r="F19" i="3" l="1"/>
  <c r="C19" i="1" s="1"/>
  <c r="E20" i="3"/>
  <c r="E21" i="3" l="1"/>
  <c r="F20" i="3"/>
  <c r="C20" i="1" s="1"/>
  <c r="E22" i="3" l="1"/>
  <c r="F21" i="3"/>
  <c r="C21" i="1" s="1"/>
  <c r="F22" i="3" l="1"/>
  <c r="C22" i="1" s="1"/>
  <c r="E23" i="3"/>
  <c r="E24" i="3" l="1"/>
  <c r="F23" i="3"/>
  <c r="C23" i="1" s="1"/>
  <c r="E25" i="3" l="1"/>
  <c r="F24" i="3"/>
  <c r="C24" i="1" s="1"/>
  <c r="F25" i="3" l="1"/>
  <c r="C25" i="1" s="1"/>
  <c r="E26" i="3"/>
  <c r="E27" i="3" l="1"/>
  <c r="F26" i="3"/>
  <c r="C26" i="1" s="1"/>
  <c r="E28" i="3" l="1"/>
  <c r="F27" i="3"/>
  <c r="C27" i="1" s="1"/>
  <c r="F28" i="3" l="1"/>
  <c r="C28" i="1" s="1"/>
  <c r="E29" i="3"/>
  <c r="F29" i="3" l="1"/>
  <c r="C29" i="1" s="1"/>
  <c r="E30" i="3"/>
  <c r="E31" i="3" l="1"/>
  <c r="F30" i="3"/>
  <c r="C30" i="1" s="1"/>
  <c r="F31" i="3" l="1"/>
  <c r="C31" i="1" s="1"/>
  <c r="E32" i="3"/>
  <c r="E33" i="3" l="1"/>
  <c r="F32" i="3"/>
  <c r="C32" i="1" s="1"/>
  <c r="E34" i="3" l="1"/>
  <c r="F33" i="3"/>
  <c r="C33" i="1" s="1"/>
  <c r="F34" i="3" l="1"/>
  <c r="C34" i="1" s="1"/>
  <c r="E35" i="3"/>
  <c r="F35" i="3" l="1"/>
  <c r="C35" i="1" s="1"/>
  <c r="E36" i="3"/>
  <c r="E37" i="3" l="1"/>
  <c r="F36" i="3"/>
  <c r="C36" i="1" s="1"/>
  <c r="E38" i="3" l="1"/>
  <c r="F37" i="3"/>
  <c r="C37" i="1" s="1"/>
  <c r="F38" i="3" l="1"/>
  <c r="C38" i="1" s="1"/>
  <c r="E39" i="3"/>
  <c r="F39" i="3" l="1"/>
  <c r="C39" i="1" s="1"/>
  <c r="E40" i="3"/>
  <c r="E41" i="3" l="1"/>
  <c r="F40" i="3"/>
  <c r="C40" i="1" s="1"/>
  <c r="E42" i="3" l="1"/>
  <c r="F41" i="3"/>
  <c r="C41" i="1" s="1"/>
  <c r="E43" i="3" l="1"/>
  <c r="F42" i="3"/>
  <c r="C42" i="1" s="1"/>
  <c r="E44" i="3" l="1"/>
  <c r="F43" i="3"/>
  <c r="C43" i="1" s="1"/>
  <c r="F44" i="3" l="1"/>
  <c r="C44" i="1" s="1"/>
  <c r="E45" i="3"/>
  <c r="F45" i="3" l="1"/>
  <c r="C45" i="1" s="1"/>
  <c r="E46" i="3"/>
  <c r="E47" i="3" l="1"/>
  <c r="F46" i="3"/>
  <c r="C46" i="1" s="1"/>
  <c r="F47" i="3" l="1"/>
  <c r="C47" i="1" s="1"/>
  <c r="E48" i="3"/>
  <c r="E49" i="3" l="1"/>
  <c r="F48" i="3"/>
  <c r="C48" i="1" s="1"/>
  <c r="E50" i="3" l="1"/>
  <c r="F50" i="3" s="1"/>
  <c r="C50" i="1" s="1"/>
  <c r="F49" i="3"/>
  <c r="C49" i="1" s="1"/>
</calcChain>
</file>

<file path=xl/sharedStrings.xml><?xml version="1.0" encoding="utf-8"?>
<sst xmlns="http://schemas.openxmlformats.org/spreadsheetml/2006/main" count="47" uniqueCount="27">
  <si>
    <t>Industry</t>
  </si>
  <si>
    <t>Parameter</t>
  </si>
  <si>
    <t>Zinc</t>
  </si>
  <si>
    <t>TTO</t>
  </si>
  <si>
    <t>Oil &amp; grease</t>
  </si>
  <si>
    <t>TPH</t>
  </si>
  <si>
    <t>Silver</t>
  </si>
  <si>
    <t>Phenols</t>
  </si>
  <si>
    <t>TSS</t>
  </si>
  <si>
    <t>Nickel</t>
  </si>
  <si>
    <t>Chromium (VI)</t>
  </si>
  <si>
    <t>Ammonia</t>
  </si>
  <si>
    <t>pH</t>
  </si>
  <si>
    <t>Lead</t>
  </si>
  <si>
    <t>Phosphorus</t>
  </si>
  <si>
    <t>Copper</t>
  </si>
  <si>
    <t>Chromium (T)</t>
  </si>
  <si>
    <t>BOD</t>
  </si>
  <si>
    <t>Cadmium</t>
  </si>
  <si>
    <t>Cyanide (T)</t>
  </si>
  <si>
    <t>Column Letter</t>
  </si>
  <si>
    <t>Num of Params</t>
  </si>
  <si>
    <t>Remaining Num of Params</t>
  </si>
  <si>
    <t>Industry_1</t>
  </si>
  <si>
    <t>Industry_2</t>
  </si>
  <si>
    <t>Industry_3</t>
  </si>
  <si>
    <t>Industry_4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</si>
</sst>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b/>
      <sz val="24"/>
      <color rgb="FF000000"/>
      <name val="Arial"/>
      <family val="2"/>
    </font>
    <font>
      <u/>
      <sz val="10"/>
      <color rgb="FF0000EE"/>
      <name val="Arial"/>
      <family val="2"/>
    </font>
    <font>
      <b/>
      <i/>
      <u/>
      <sz val="10"/>
      <color rgb="FF000000"/>
      <name val="Arial"/>
      <family val="2"/>
    </font>
    <font>
      <sz val="10"/>
      <color rgb="FFCC0000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CC0000"/>
        <bgColor rgb="FF800000"/>
      </patternFill>
    </fill>
    <fill>
      <patternFill patternType="solid">
        <fgColor rgb="FFD9D9D9"/>
        <bgColor rgb="FFDDDDDD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3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0" borderId="0" applyBorder="0" applyProtection="0"/>
    <xf numFmtId="0" fontId="5" fillId="0" borderId="0" applyBorder="0" applyProtection="0"/>
    <xf numFmtId="0" fontId="6" fillId="0" borderId="0" applyBorder="0" applyProtection="0"/>
    <xf numFmtId="0" fontId="7" fillId="0" borderId="0" applyBorder="0" applyProtection="0"/>
    <xf numFmtId="0" fontId="11" fillId="0" borderId="0" applyBorder="0" applyProtection="0"/>
    <xf numFmtId="0" fontId="11" fillId="0" borderId="0" applyBorder="0" applyProtection="0"/>
    <xf numFmtId="0" fontId="8" fillId="0" borderId="0" applyBorder="0" applyProtection="0"/>
  </cellStyleXfs>
  <cellXfs count="8">
    <xf numFmtId="0" fontId="0" fillId="0" borderId="0" xfId="0"/>
    <xf numFmtId="0" fontId="9" fillId="6" borderId="1" xfId="0" applyFont="1" applyFill="1" applyBorder="1" applyAlignment="1">
      <alignment horizontal="center"/>
    </xf>
    <xf numFmtId="0" fontId="0" fillId="0" borderId="0" xfId="0" applyFont="1"/>
    <xf numFmtId="0" fontId="10" fillId="0" borderId="0" xfId="0" applyFont="1" applyAlignme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2" fillId="0" borderId="0" xfId="0" applyFont="1"/>
  </cellXfs>
  <cellStyles count="13">
    <cellStyle name="Accent 1 5" xfId="1"/>
    <cellStyle name="Accent 2 6" xfId="2"/>
    <cellStyle name="Accent 3 7" xfId="3"/>
    <cellStyle name="Accent 4" xfId="4"/>
    <cellStyle name="Error 8" xfId="5"/>
    <cellStyle name="Footnote 9" xfId="6"/>
    <cellStyle name="Heading 10" xfId="7"/>
    <cellStyle name="Hyperlink 11" xfId="8"/>
    <cellStyle name="Normal" xfId="0" builtinId="0"/>
    <cellStyle name="Result 12" xfId="9"/>
    <cellStyle name="Status 13" xfId="10"/>
    <cellStyle name="Text 14" xfId="11"/>
    <cellStyle name="Warning 15" xfId="12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0"/>
  <sheetViews>
    <sheetView tabSelected="1" zoomScaleNormal="100" workbookViewId="0">
      <selection activeCell="B1" sqref="B1"/>
    </sheetView>
  </sheetViews>
  <sheetFormatPr defaultColWidth="8.59765625" defaultRowHeight="13.8" x14ac:dyDescent="0.25"/>
  <cols>
    <col min="1" max="1" width="10.59765625" customWidth="1"/>
    <col min="2" max="2" width="16.59765625" customWidth="1"/>
    <col min="3" max="3" width="17.09765625" customWidth="1"/>
    <col min="4" max="4" width="9" customWidth="1"/>
  </cols>
  <sheetData>
    <row r="2" spans="2:3" ht="15.6" x14ac:dyDescent="0.3">
      <c r="B2" s="1" t="s">
        <v>0</v>
      </c>
      <c r="C2" s="1" t="s">
        <v>1</v>
      </c>
    </row>
    <row r="3" spans="2:3" x14ac:dyDescent="0.25">
      <c r="B3" s="2" t="s">
        <v>23</v>
      </c>
      <c r="C3" t="str">
        <f ca="1">get_param!F3</f>
        <v>pH</v>
      </c>
    </row>
    <row r="4" spans="2:3" x14ac:dyDescent="0.25">
      <c r="B4" s="2"/>
      <c r="C4" t="str">
        <f ca="1">get_param!F4</f>
        <v>TSS</v>
      </c>
    </row>
    <row r="5" spans="2:3" x14ac:dyDescent="0.25">
      <c r="B5" s="2"/>
      <c r="C5" t="str">
        <f ca="1">get_param!F5</f>
        <v>TPH</v>
      </c>
    </row>
    <row r="6" spans="2:3" x14ac:dyDescent="0.25">
      <c r="B6" s="2"/>
      <c r="C6" t="str">
        <f ca="1">get_param!F6</f>
        <v>Cyanide (T)</v>
      </c>
    </row>
    <row r="7" spans="2:3" x14ac:dyDescent="0.25">
      <c r="B7" s="2"/>
      <c r="C7" t="str">
        <f ca="1">get_param!F7</f>
        <v>Cadmium</v>
      </c>
    </row>
    <row r="8" spans="2:3" x14ac:dyDescent="0.25">
      <c r="B8" s="2"/>
      <c r="C8" t="str">
        <f ca="1">get_param!F8</f>
        <v>Chromium (T)</v>
      </c>
    </row>
    <row r="9" spans="2:3" x14ac:dyDescent="0.25">
      <c r="B9" s="2"/>
      <c r="C9" t="str">
        <f ca="1">get_param!F9</f>
        <v>Copper</v>
      </c>
    </row>
    <row r="10" spans="2:3" x14ac:dyDescent="0.25">
      <c r="B10" s="2"/>
      <c r="C10" t="str">
        <f ca="1">get_param!F10</f>
        <v>Lead</v>
      </c>
    </row>
    <row r="11" spans="2:3" x14ac:dyDescent="0.25">
      <c r="B11" s="2"/>
      <c r="C11" t="str">
        <f ca="1">get_param!F11</f>
        <v>Nickel</v>
      </c>
    </row>
    <row r="12" spans="2:3" x14ac:dyDescent="0.25">
      <c r="B12" s="2"/>
      <c r="C12" t="str">
        <f ca="1">get_param!F12</f>
        <v>Silver</v>
      </c>
    </row>
    <row r="13" spans="2:3" x14ac:dyDescent="0.25">
      <c r="B13" s="2"/>
      <c r="C13" t="str">
        <f ca="1">get_param!F13</f>
        <v>Zinc</v>
      </c>
    </row>
    <row r="14" spans="2:3" x14ac:dyDescent="0.25">
      <c r="B14" s="2"/>
      <c r="C14" t="str">
        <f ca="1">get_param!F14</f>
        <v/>
      </c>
    </row>
    <row r="15" spans="2:3" x14ac:dyDescent="0.25">
      <c r="B15" s="2"/>
      <c r="C15" t="str">
        <f ca="1">get_param!F15</f>
        <v/>
      </c>
    </row>
    <row r="16" spans="2:3" x14ac:dyDescent="0.25">
      <c r="B16" s="2"/>
      <c r="C16" t="str">
        <f ca="1">get_param!F16</f>
        <v/>
      </c>
    </row>
    <row r="17" spans="2:3" x14ac:dyDescent="0.25">
      <c r="B17" s="2"/>
      <c r="C17" t="str">
        <f ca="1">get_param!F17</f>
        <v/>
      </c>
    </row>
    <row r="18" spans="2:3" x14ac:dyDescent="0.25">
      <c r="B18" s="2"/>
      <c r="C18" t="str">
        <f ca="1">get_param!F18</f>
        <v/>
      </c>
    </row>
    <row r="19" spans="2:3" x14ac:dyDescent="0.25">
      <c r="B19" s="2"/>
      <c r="C19" t="str">
        <f ca="1">get_param!F19</f>
        <v/>
      </c>
    </row>
    <row r="20" spans="2:3" x14ac:dyDescent="0.25">
      <c r="B20" s="2"/>
      <c r="C20" t="str">
        <f ca="1">get_param!F20</f>
        <v/>
      </c>
    </row>
    <row r="21" spans="2:3" x14ac:dyDescent="0.25">
      <c r="B21" s="2"/>
      <c r="C21" t="str">
        <f ca="1">get_param!F21</f>
        <v/>
      </c>
    </row>
    <row r="22" spans="2:3" x14ac:dyDescent="0.25">
      <c r="B22" s="2"/>
      <c r="C22" t="str">
        <f ca="1">get_param!F22</f>
        <v/>
      </c>
    </row>
    <row r="23" spans="2:3" x14ac:dyDescent="0.25">
      <c r="B23" s="2"/>
      <c r="C23" t="str">
        <f ca="1">get_param!F23</f>
        <v/>
      </c>
    </row>
    <row r="24" spans="2:3" x14ac:dyDescent="0.25">
      <c r="B24" s="2"/>
      <c r="C24" t="str">
        <f ca="1">get_param!F24</f>
        <v/>
      </c>
    </row>
    <row r="25" spans="2:3" x14ac:dyDescent="0.25">
      <c r="B25" s="2"/>
      <c r="C25" t="str">
        <f ca="1">get_param!F25</f>
        <v/>
      </c>
    </row>
    <row r="26" spans="2:3" x14ac:dyDescent="0.25">
      <c r="B26" s="2"/>
      <c r="C26" t="str">
        <f ca="1">get_param!F26</f>
        <v/>
      </c>
    </row>
    <row r="27" spans="2:3" x14ac:dyDescent="0.25">
      <c r="B27" s="2"/>
      <c r="C27" t="str">
        <f ca="1">get_param!F27</f>
        <v/>
      </c>
    </row>
    <row r="28" spans="2:3" x14ac:dyDescent="0.25">
      <c r="B28" s="2"/>
      <c r="C28" t="str">
        <f ca="1">get_param!F28</f>
        <v/>
      </c>
    </row>
    <row r="29" spans="2:3" x14ac:dyDescent="0.25">
      <c r="C29" t="str">
        <f ca="1">get_param!F29</f>
        <v/>
      </c>
    </row>
    <row r="30" spans="2:3" x14ac:dyDescent="0.25">
      <c r="C30" t="str">
        <f ca="1">get_param!F30</f>
        <v/>
      </c>
    </row>
    <row r="31" spans="2:3" x14ac:dyDescent="0.25">
      <c r="C31" t="str">
        <f ca="1">get_param!F31</f>
        <v/>
      </c>
    </row>
    <row r="32" spans="2:3" x14ac:dyDescent="0.25">
      <c r="C32" t="str">
        <f ca="1">get_param!F32</f>
        <v/>
      </c>
    </row>
    <row r="33" spans="3:3" x14ac:dyDescent="0.25">
      <c r="C33" t="str">
        <f ca="1">get_param!F33</f>
        <v/>
      </c>
    </row>
    <row r="34" spans="3:3" x14ac:dyDescent="0.25">
      <c r="C34" t="str">
        <f ca="1">get_param!F34</f>
        <v/>
      </c>
    </row>
    <row r="35" spans="3:3" x14ac:dyDescent="0.25">
      <c r="C35" t="str">
        <f ca="1">get_param!F35</f>
        <v/>
      </c>
    </row>
    <row r="36" spans="3:3" x14ac:dyDescent="0.25">
      <c r="C36" t="str">
        <f ca="1">get_param!F36</f>
        <v/>
      </c>
    </row>
    <row r="37" spans="3:3" x14ac:dyDescent="0.25">
      <c r="C37" t="str">
        <f ca="1">get_param!F37</f>
        <v/>
      </c>
    </row>
    <row r="38" spans="3:3" x14ac:dyDescent="0.25">
      <c r="C38" t="str">
        <f ca="1">get_param!F38</f>
        <v/>
      </c>
    </row>
    <row r="39" spans="3:3" x14ac:dyDescent="0.25">
      <c r="C39" t="str">
        <f ca="1">get_param!F39</f>
        <v/>
      </c>
    </row>
    <row r="40" spans="3:3" x14ac:dyDescent="0.25">
      <c r="C40" t="str">
        <f ca="1">get_param!F40</f>
        <v/>
      </c>
    </row>
    <row r="41" spans="3:3" x14ac:dyDescent="0.25">
      <c r="C41" t="str">
        <f ca="1">get_param!F41</f>
        <v/>
      </c>
    </row>
    <row r="42" spans="3:3" x14ac:dyDescent="0.25">
      <c r="C42" t="str">
        <f ca="1">get_param!F42</f>
        <v/>
      </c>
    </row>
    <row r="43" spans="3:3" x14ac:dyDescent="0.25">
      <c r="C43" t="str">
        <f ca="1">get_param!F43</f>
        <v/>
      </c>
    </row>
    <row r="44" spans="3:3" x14ac:dyDescent="0.25">
      <c r="C44" t="str">
        <f ca="1">get_param!F44</f>
        <v/>
      </c>
    </row>
    <row r="45" spans="3:3" x14ac:dyDescent="0.25">
      <c r="C45" t="str">
        <f ca="1">get_param!F45</f>
        <v/>
      </c>
    </row>
    <row r="46" spans="3:3" x14ac:dyDescent="0.25">
      <c r="C46" t="str">
        <f ca="1">get_param!F46</f>
        <v/>
      </c>
    </row>
    <row r="47" spans="3:3" x14ac:dyDescent="0.25">
      <c r="C47" t="str">
        <f ca="1">get_param!F47</f>
        <v/>
      </c>
    </row>
    <row r="48" spans="3:3" x14ac:dyDescent="0.25">
      <c r="C48" t="str">
        <f ca="1">get_param!F48</f>
        <v/>
      </c>
    </row>
    <row r="49" spans="3:3" x14ac:dyDescent="0.25">
      <c r="C49" t="str">
        <f ca="1">get_param!F49</f>
        <v/>
      </c>
    </row>
    <row r="50" spans="3:3" x14ac:dyDescent="0.25">
      <c r="C50" t="str">
        <f ca="1">get_param!F50</f>
        <v/>
      </c>
    </row>
  </sheetData>
  <pageMargins left="0" right="0" top="0.39374999999999999" bottom="0.39374999999999999" header="0" footer="0"/>
  <pageSetup orientation="portrait" horizontalDpi="300" verticalDpi="300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iu_param_table!$B$2:$E$2</xm:f>
          </x14:formula1>
          <xm:sqref>B3:B50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"/>
  <sheetViews>
    <sheetView zoomScaleNormal="100" workbookViewId="0">
      <selection activeCell="B1" sqref="B1"/>
    </sheetView>
  </sheetViews>
  <sheetFormatPr defaultColWidth="8.59765625" defaultRowHeight="13.8" x14ac:dyDescent="0.25"/>
  <cols>
    <col min="1" max="1" width="10.59765625" customWidth="1"/>
    <col min="2" max="3" width="14.69921875" customWidth="1"/>
    <col min="4" max="4" width="12.69921875" customWidth="1"/>
    <col min="5" max="6" width="10.59765625" customWidth="1"/>
    <col min="7" max="8" width="16.19921875" customWidth="1"/>
    <col min="9" max="9" width="12.5" customWidth="1"/>
    <col min="10" max="10" width="14" customWidth="1"/>
    <col min="11" max="11" width="10.59765625" customWidth="1"/>
    <col min="12" max="12" width="12.69921875" customWidth="1"/>
    <col min="13" max="13" width="14" customWidth="1"/>
    <col min="14" max="15" width="12.69921875" customWidth="1"/>
    <col min="16" max="16" width="9" customWidth="1"/>
  </cols>
  <sheetData>
    <row r="2" spans="2:15" ht="15.6" x14ac:dyDescent="0.3">
      <c r="B2" s="1" t="s">
        <v>23</v>
      </c>
      <c r="C2" s="1" t="s">
        <v>24</v>
      </c>
      <c r="D2" s="1" t="s">
        <v>25</v>
      </c>
      <c r="E2" s="1" t="s">
        <v>26</v>
      </c>
      <c r="F2" s="3"/>
      <c r="G2" s="3"/>
      <c r="H2" s="3"/>
      <c r="I2" s="3"/>
      <c r="J2" s="3"/>
      <c r="K2" s="3"/>
      <c r="L2" s="3"/>
      <c r="M2" s="3"/>
      <c r="N2" s="3"/>
      <c r="O2" s="3"/>
    </row>
    <row r="3" spans="2:15" ht="15" x14ac:dyDescent="0.25">
      <c r="B3" s="4" t="s">
        <v>2</v>
      </c>
      <c r="C3" s="4" t="s">
        <v>3</v>
      </c>
      <c r="D3" s="4" t="s">
        <v>4</v>
      </c>
      <c r="E3" s="5" t="s">
        <v>5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ht="15" x14ac:dyDescent="0.25">
      <c r="B4" s="4" t="s">
        <v>6</v>
      </c>
      <c r="C4" s="4" t="s">
        <v>7</v>
      </c>
      <c r="D4" s="4" t="s">
        <v>5</v>
      </c>
      <c r="E4" s="4" t="s">
        <v>8</v>
      </c>
      <c r="F4" s="4"/>
      <c r="G4" s="4"/>
      <c r="H4" s="4"/>
      <c r="I4" s="4"/>
      <c r="J4" s="4"/>
      <c r="K4" s="4"/>
      <c r="L4" s="3"/>
      <c r="M4" s="4"/>
      <c r="N4" s="3"/>
      <c r="O4" s="3"/>
    </row>
    <row r="5" spans="2:15" ht="15" x14ac:dyDescent="0.25">
      <c r="B5" s="4" t="s">
        <v>9</v>
      </c>
      <c r="C5" s="4" t="s">
        <v>10</v>
      </c>
      <c r="D5" s="4" t="s">
        <v>11</v>
      </c>
      <c r="E5" s="4" t="s">
        <v>12</v>
      </c>
      <c r="F5" s="3"/>
      <c r="G5" s="4"/>
      <c r="H5" s="5"/>
      <c r="I5" s="4"/>
      <c r="J5" s="4"/>
      <c r="K5" s="5"/>
      <c r="L5" s="5"/>
      <c r="M5" s="4"/>
      <c r="N5" s="4"/>
      <c r="O5" s="4"/>
    </row>
    <row r="6" spans="2:15" ht="15" x14ac:dyDescent="0.25">
      <c r="B6" s="4" t="s">
        <v>13</v>
      </c>
      <c r="C6" s="4" t="s">
        <v>2</v>
      </c>
      <c r="D6" s="4" t="s">
        <v>14</v>
      </c>
      <c r="F6" s="5"/>
      <c r="G6" s="4"/>
      <c r="H6" s="4"/>
      <c r="I6" s="5"/>
      <c r="J6" s="4"/>
      <c r="K6" s="3"/>
      <c r="L6" s="4"/>
      <c r="M6" s="4"/>
      <c r="N6" s="4"/>
      <c r="O6" s="4"/>
    </row>
    <row r="7" spans="2:15" ht="15" x14ac:dyDescent="0.25">
      <c r="B7" s="4" t="s">
        <v>15</v>
      </c>
      <c r="C7" s="4" t="s">
        <v>6</v>
      </c>
      <c r="D7" s="5" t="s">
        <v>8</v>
      </c>
      <c r="F7" s="4"/>
      <c r="G7" s="4"/>
      <c r="H7" s="5"/>
      <c r="I7" s="4"/>
      <c r="J7" s="4"/>
      <c r="K7" s="3"/>
      <c r="L7" s="5"/>
      <c r="M7" s="4"/>
      <c r="N7" s="5"/>
      <c r="O7" s="5"/>
    </row>
    <row r="8" spans="2:15" ht="15" x14ac:dyDescent="0.25">
      <c r="B8" s="4" t="s">
        <v>16</v>
      </c>
      <c r="C8" s="4" t="s">
        <v>9</v>
      </c>
      <c r="D8" s="4" t="s">
        <v>17</v>
      </c>
      <c r="F8" s="5"/>
      <c r="G8" s="4"/>
      <c r="H8" s="3"/>
      <c r="I8" s="5"/>
      <c r="J8" s="4"/>
      <c r="K8" s="3"/>
      <c r="L8" s="3"/>
      <c r="M8" s="4"/>
      <c r="N8" s="4"/>
      <c r="O8" s="4"/>
    </row>
    <row r="9" spans="2:15" ht="15" x14ac:dyDescent="0.25">
      <c r="B9" s="4" t="s">
        <v>18</v>
      </c>
      <c r="C9" s="4" t="s">
        <v>13</v>
      </c>
      <c r="D9" s="5" t="s">
        <v>12</v>
      </c>
      <c r="F9" s="3"/>
      <c r="G9" s="4"/>
      <c r="H9" s="3"/>
      <c r="I9" s="3"/>
      <c r="J9" s="4"/>
      <c r="K9" s="3"/>
      <c r="L9" s="3"/>
      <c r="M9" s="4"/>
      <c r="N9" s="5"/>
      <c r="O9" s="5"/>
    </row>
    <row r="10" spans="2:15" ht="15" x14ac:dyDescent="0.25">
      <c r="B10" s="5" t="s">
        <v>19</v>
      </c>
      <c r="C10" s="4" t="s">
        <v>15</v>
      </c>
      <c r="D10" s="3"/>
      <c r="F10" s="3"/>
      <c r="G10" s="4"/>
      <c r="H10" s="3"/>
      <c r="I10" s="3"/>
      <c r="J10" s="4"/>
      <c r="K10" s="3"/>
      <c r="L10" s="3"/>
      <c r="M10" s="4"/>
      <c r="N10" s="3"/>
      <c r="O10" s="3"/>
    </row>
    <row r="11" spans="2:15" ht="15" x14ac:dyDescent="0.25">
      <c r="B11" s="5" t="s">
        <v>5</v>
      </c>
      <c r="C11" s="4" t="s">
        <v>16</v>
      </c>
      <c r="D11" s="3"/>
      <c r="F11" s="3"/>
      <c r="G11" s="4"/>
      <c r="H11" s="3"/>
      <c r="I11" s="3"/>
      <c r="J11" s="3"/>
      <c r="K11" s="3"/>
      <c r="L11" s="3"/>
      <c r="M11" s="4"/>
      <c r="N11" s="3"/>
      <c r="O11" s="3"/>
    </row>
    <row r="12" spans="2:15" ht="15" x14ac:dyDescent="0.25">
      <c r="B12" s="5" t="s">
        <v>8</v>
      </c>
      <c r="C12" s="4" t="s">
        <v>18</v>
      </c>
      <c r="D12" s="3"/>
      <c r="F12" s="3"/>
      <c r="G12" s="5"/>
      <c r="H12" s="3"/>
      <c r="I12" s="3"/>
      <c r="J12" s="5"/>
      <c r="K12" s="3"/>
      <c r="L12" s="3"/>
      <c r="M12" s="3"/>
      <c r="N12" s="3"/>
      <c r="O12" s="3"/>
    </row>
    <row r="13" spans="2:15" ht="15" x14ac:dyDescent="0.25">
      <c r="B13" s="5" t="s">
        <v>12</v>
      </c>
      <c r="C13" s="5" t="s">
        <v>19</v>
      </c>
      <c r="D13" s="3"/>
      <c r="F13" s="3"/>
      <c r="G13" s="5"/>
      <c r="H13" s="3"/>
      <c r="I13" s="3"/>
      <c r="J13" s="4"/>
      <c r="K13" s="3"/>
      <c r="L13" s="3"/>
      <c r="M13" s="5"/>
      <c r="N13" s="3"/>
      <c r="O13" s="3"/>
    </row>
    <row r="14" spans="2:15" ht="15" x14ac:dyDescent="0.25">
      <c r="B14" s="5"/>
      <c r="C14" s="5" t="s">
        <v>5</v>
      </c>
      <c r="D14" s="3"/>
      <c r="F14" s="3"/>
      <c r="G14" s="4"/>
      <c r="H14" s="3"/>
      <c r="I14" s="3"/>
      <c r="J14" s="5"/>
      <c r="K14" s="3"/>
      <c r="L14" s="3"/>
      <c r="M14" s="4"/>
      <c r="N14" s="3"/>
      <c r="O14" s="3"/>
    </row>
    <row r="15" spans="2:15" ht="15" x14ac:dyDescent="0.25">
      <c r="B15" s="3"/>
      <c r="C15" s="5" t="s">
        <v>8</v>
      </c>
      <c r="D15" s="3"/>
      <c r="F15" s="3"/>
      <c r="G15" s="5"/>
      <c r="H15" s="3"/>
      <c r="I15" s="3"/>
      <c r="J15" s="3"/>
      <c r="K15" s="3"/>
      <c r="L15" s="3"/>
      <c r="M15" s="5"/>
      <c r="N15" s="3"/>
      <c r="O15" s="3"/>
    </row>
    <row r="16" spans="2:15" ht="15" x14ac:dyDescent="0.25">
      <c r="B16" s="3"/>
      <c r="C16" s="5" t="s">
        <v>12</v>
      </c>
      <c r="D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5" x14ac:dyDescent="0.25">
      <c r="A17" s="5"/>
      <c r="B17" s="5"/>
      <c r="C17" s="3"/>
      <c r="D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5" ht="1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</sheetData>
  <pageMargins left="0" right="0" top="0.39374999999999999" bottom="0.39374999999999999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"/>
  <sheetViews>
    <sheetView zoomScaleNormal="100" workbookViewId="0">
      <selection activeCell="B1" sqref="B1"/>
    </sheetView>
  </sheetViews>
  <sheetFormatPr defaultColWidth="8.59765625" defaultRowHeight="13.8" x14ac:dyDescent="0.25"/>
  <cols>
    <col min="1" max="1" width="10.59765625" customWidth="1"/>
    <col min="2" max="2" width="12.69921875" customWidth="1"/>
    <col min="3" max="3" width="16.09765625" customWidth="1"/>
    <col min="4" max="4" width="17.09765625" customWidth="1"/>
    <col min="5" max="5" width="26.296875" bestFit="1" customWidth="1"/>
    <col min="6" max="6" width="13.59765625" customWidth="1"/>
    <col min="7" max="7" width="9" customWidth="1"/>
  </cols>
  <sheetData>
    <row r="1" spans="2:6" x14ac:dyDescent="0.25">
      <c r="C1" s="7"/>
      <c r="D1" s="7"/>
      <c r="E1" s="7"/>
      <c r="F1" s="7"/>
    </row>
    <row r="2" spans="2:6" ht="15.6" x14ac:dyDescent="0.3">
      <c r="B2" s="1" t="s">
        <v>0</v>
      </c>
      <c r="C2" s="1" t="s">
        <v>20</v>
      </c>
      <c r="D2" s="1" t="s">
        <v>21</v>
      </c>
      <c r="E2" s="1" t="s">
        <v>22</v>
      </c>
      <c r="F2" s="1" t="s">
        <v>1</v>
      </c>
    </row>
    <row r="3" spans="2:6" ht="15" x14ac:dyDescent="0.25">
      <c r="B3" t="str">
        <f>IF(sample_log!B3="", "", sample_log!B3)</f>
        <v>Industry_1</v>
      </c>
      <c r="C3" s="6" t="str">
        <f>IF(B3="", C1, CHAR(65+MATCH(B3, iu_param_table!$B$2:$O$2, 0)))</f>
        <v>B</v>
      </c>
      <c r="D3" s="5">
        <f ca="1">IF(sample_log!B3="", "", COUNTA(INDIRECT("iu_param_table!"&amp;C3 &amp; 3):INDIRECT("iu_param_table!"&amp;C3 &amp; 16)))</f>
        <v>11</v>
      </c>
      <c r="E3" s="5">
        <f ca="1">IF(E2="", "", IF(ISNUMBER(D3), D3, IF(E2-1&gt;0, E2-1, "")))</f>
        <v>11</v>
      </c>
      <c r="F3" t="str">
        <f t="shared" ref="F3:F34" ca="1" si="0">IF(ISNUMBER(E3), INDIRECT("iu_param_table!"&amp;C3&amp;E3+2), "")</f>
        <v>pH</v>
      </c>
    </row>
    <row r="4" spans="2:6" ht="15" x14ac:dyDescent="0.25">
      <c r="B4" t="str">
        <f>IF(sample_log!B4="", "", sample_log!B4)</f>
        <v/>
      </c>
      <c r="C4" s="6" t="str">
        <f>IF(B4="", C3, CHAR(65+MATCH(B4, iu_param_table!$B$2:$O$2, 0)))</f>
        <v>B</v>
      </c>
      <c r="D4" s="5" t="str">
        <f ca="1">IF(sample_log!B4="", "", COUNTA(INDIRECT("iu_param_table!"&amp;C4 &amp; 3):INDIRECT("iu_param_table!"&amp;C4 &amp; 16)))</f>
        <v/>
      </c>
      <c r="E4" s="5">
        <f t="shared" ref="E4:E34" ca="1" si="1">IF(E3="", "", IF(ISNUMBER(D4), D4, IF(E3-1&gt;0, E3-1, "")))</f>
        <v>10</v>
      </c>
      <c r="F4" t="str">
        <f t="shared" ca="1" si="0"/>
        <v>TSS</v>
      </c>
    </row>
    <row r="5" spans="2:6" ht="15" x14ac:dyDescent="0.25">
      <c r="B5" t="str">
        <f>IF(sample_log!B5="", "", sample_log!B5)</f>
        <v/>
      </c>
      <c r="C5" s="6" t="str">
        <f>IF(B5="", C4, CHAR(65+MATCH(B5, iu_param_table!$B$2:$O$2, 0)))</f>
        <v>B</v>
      </c>
      <c r="D5" s="5" t="str">
        <f ca="1">IF(sample_log!B5="", "", COUNTA(INDIRECT("iu_param_table!"&amp;C5 &amp; 3):INDIRECT("iu_param_table!"&amp;C5 &amp; 16)))</f>
        <v/>
      </c>
      <c r="E5" s="5">
        <f t="shared" ca="1" si="1"/>
        <v>9</v>
      </c>
      <c r="F5" t="str">
        <f t="shared" ca="1" si="0"/>
        <v>TPH</v>
      </c>
    </row>
    <row r="6" spans="2:6" ht="15" x14ac:dyDescent="0.25">
      <c r="B6" t="str">
        <f>IF(sample_log!B6="", "", sample_log!B6)</f>
        <v/>
      </c>
      <c r="C6" s="6" t="str">
        <f>IF(B6="", C5, CHAR(65+MATCH(B6, iu_param_table!$B$2:$O$2, 0)))</f>
        <v>B</v>
      </c>
      <c r="D6" s="5" t="str">
        <f ca="1">IF(sample_log!B6="", "", COUNTA(INDIRECT("iu_param_table!"&amp;C6 &amp; 3):INDIRECT("iu_param_table!"&amp;C6 &amp; 16)))</f>
        <v/>
      </c>
      <c r="E6" s="5">
        <f t="shared" ca="1" si="1"/>
        <v>8</v>
      </c>
      <c r="F6" t="str">
        <f t="shared" ca="1" si="0"/>
        <v>Cyanide (T)</v>
      </c>
    </row>
    <row r="7" spans="2:6" ht="15" x14ac:dyDescent="0.25">
      <c r="B7" t="str">
        <f>IF(sample_log!B7="", "", sample_log!B7)</f>
        <v/>
      </c>
      <c r="C7" s="6" t="str">
        <f>IF(B7="", C6, CHAR(65+MATCH(B7, iu_param_table!$B$2:$O$2, 0)))</f>
        <v>B</v>
      </c>
      <c r="D7" s="5" t="str">
        <f ca="1">IF(sample_log!B7="", "", COUNTA(INDIRECT("iu_param_table!"&amp;C7 &amp; 3):INDIRECT("iu_param_table!"&amp;C7 &amp; 16)))</f>
        <v/>
      </c>
      <c r="E7" s="5">
        <f t="shared" ca="1" si="1"/>
        <v>7</v>
      </c>
      <c r="F7" t="str">
        <f t="shared" ca="1" si="0"/>
        <v>Cadmium</v>
      </c>
    </row>
    <row r="8" spans="2:6" ht="15" x14ac:dyDescent="0.25">
      <c r="B8" t="str">
        <f>IF(sample_log!B8="", "", sample_log!B8)</f>
        <v/>
      </c>
      <c r="C8" s="6" t="str">
        <f>IF(B8="", C7, CHAR(65+MATCH(B8, iu_param_table!$B$2:$O$2, 0)))</f>
        <v>B</v>
      </c>
      <c r="D8" s="5" t="str">
        <f ca="1">IF(sample_log!B8="", "", COUNTA(INDIRECT("iu_param_table!"&amp;C8 &amp; 3):INDIRECT("iu_param_table!"&amp;C8 &amp; 16)))</f>
        <v/>
      </c>
      <c r="E8" s="5">
        <f t="shared" ca="1" si="1"/>
        <v>6</v>
      </c>
      <c r="F8" t="str">
        <f t="shared" ca="1" si="0"/>
        <v>Chromium (T)</v>
      </c>
    </row>
    <row r="9" spans="2:6" ht="15" x14ac:dyDescent="0.25">
      <c r="B9" t="str">
        <f>IF(sample_log!B9="", "", sample_log!B9)</f>
        <v/>
      </c>
      <c r="C9" s="6" t="str">
        <f>IF(B9="", C8, CHAR(65+MATCH(B9, iu_param_table!$B$2:$O$2, 0)))</f>
        <v>B</v>
      </c>
      <c r="D9" s="5" t="str">
        <f ca="1">IF(sample_log!B9="", "", COUNTA(INDIRECT("iu_param_table!"&amp;C9 &amp; 3):INDIRECT("iu_param_table!"&amp;C9 &amp; 16)))</f>
        <v/>
      </c>
      <c r="E9" s="5">
        <f t="shared" ca="1" si="1"/>
        <v>5</v>
      </c>
      <c r="F9" t="str">
        <f t="shared" ca="1" si="0"/>
        <v>Copper</v>
      </c>
    </row>
    <row r="10" spans="2:6" ht="15" x14ac:dyDescent="0.25">
      <c r="B10" t="str">
        <f>IF(sample_log!B10="", "", sample_log!B10)</f>
        <v/>
      </c>
      <c r="C10" s="6" t="str">
        <f>IF(B10="", C9, CHAR(65+MATCH(B10, iu_param_table!$B$2:$O$2, 0)))</f>
        <v>B</v>
      </c>
      <c r="D10" s="5" t="str">
        <f ca="1">IF(sample_log!B10="", "", COUNTA(INDIRECT("iu_param_table!"&amp;C10 &amp; 3):INDIRECT("iu_param_table!"&amp;C10 &amp; 16)))</f>
        <v/>
      </c>
      <c r="E10" s="5">
        <f t="shared" ca="1" si="1"/>
        <v>4</v>
      </c>
      <c r="F10" t="str">
        <f t="shared" ca="1" si="0"/>
        <v>Lead</v>
      </c>
    </row>
    <row r="11" spans="2:6" ht="15" x14ac:dyDescent="0.25">
      <c r="B11" t="str">
        <f>IF(sample_log!B11="", "", sample_log!B11)</f>
        <v/>
      </c>
      <c r="C11" s="6" t="str">
        <f>IF(B11="", C10, CHAR(65+MATCH(B11, iu_param_table!$B$2:$O$2, 0)))</f>
        <v>B</v>
      </c>
      <c r="D11" s="5" t="str">
        <f ca="1">IF(sample_log!B11="", "", COUNTA(INDIRECT("iu_param_table!"&amp;C11 &amp; 3):INDIRECT("iu_param_table!"&amp;C11 &amp; 16)))</f>
        <v/>
      </c>
      <c r="E11" s="5">
        <f t="shared" ca="1" si="1"/>
        <v>3</v>
      </c>
      <c r="F11" t="str">
        <f t="shared" ca="1" si="0"/>
        <v>Nickel</v>
      </c>
    </row>
    <row r="12" spans="2:6" ht="15" x14ac:dyDescent="0.25">
      <c r="B12" t="str">
        <f>IF(sample_log!B12="", "", sample_log!B12)</f>
        <v/>
      </c>
      <c r="C12" s="6" t="str">
        <f>IF(B12="", C11, CHAR(65+MATCH(B12, iu_param_table!$B$2:$O$2, 0)))</f>
        <v>B</v>
      </c>
      <c r="D12" s="5" t="str">
        <f ca="1">IF(sample_log!B12="", "", COUNTA(INDIRECT("iu_param_table!"&amp;C12 &amp; 3):INDIRECT("iu_param_table!"&amp;C12 &amp; 16)))</f>
        <v/>
      </c>
      <c r="E12" s="5">
        <f t="shared" ca="1" si="1"/>
        <v>2</v>
      </c>
      <c r="F12" t="str">
        <f t="shared" ca="1" si="0"/>
        <v>Silver</v>
      </c>
    </row>
    <row r="13" spans="2:6" ht="15" x14ac:dyDescent="0.25">
      <c r="B13" t="str">
        <f>IF(sample_log!B13="", "", sample_log!B13)</f>
        <v/>
      </c>
      <c r="C13" s="6" t="str">
        <f>IF(B13="", C12, CHAR(65+MATCH(B13, iu_param_table!$B$2:$O$2, 0)))</f>
        <v>B</v>
      </c>
      <c r="D13" s="5" t="str">
        <f ca="1">IF(sample_log!B13="", "", COUNTA(INDIRECT("iu_param_table!"&amp;C13 &amp; 3):INDIRECT("iu_param_table!"&amp;C13 &amp; 16)))</f>
        <v/>
      </c>
      <c r="E13" s="5">
        <f t="shared" ca="1" si="1"/>
        <v>1</v>
      </c>
      <c r="F13" t="str">
        <f t="shared" ca="1" si="0"/>
        <v>Zinc</v>
      </c>
    </row>
    <row r="14" spans="2:6" ht="15" x14ac:dyDescent="0.25">
      <c r="B14" t="str">
        <f>IF(sample_log!B14="", "", sample_log!B14)</f>
        <v/>
      </c>
      <c r="C14" s="6" t="str">
        <f>IF(B14="", C13, CHAR(65+MATCH(B14, iu_param_table!$B$2:$O$2, 0)))</f>
        <v>B</v>
      </c>
      <c r="D14" s="5" t="str">
        <f ca="1">IF(sample_log!B14="", "", COUNTA(INDIRECT("iu_param_table!"&amp;C14 &amp; 3):INDIRECT("iu_param_table!"&amp;C14 &amp; 16)))</f>
        <v/>
      </c>
      <c r="E14" s="5" t="str">
        <f t="shared" ca="1" si="1"/>
        <v/>
      </c>
      <c r="F14" t="str">
        <f t="shared" ca="1" si="0"/>
        <v/>
      </c>
    </row>
    <row r="15" spans="2:6" ht="15" x14ac:dyDescent="0.25">
      <c r="B15" t="str">
        <f>IF(sample_log!B15="", "", sample_log!B15)</f>
        <v/>
      </c>
      <c r="C15" s="6" t="str">
        <f>IF(B15="", C14, CHAR(65+MATCH(B15, iu_param_table!$B$2:$O$2, 0)))</f>
        <v>B</v>
      </c>
      <c r="D15" s="5" t="str">
        <f ca="1">IF(sample_log!B15="", "", COUNTA(INDIRECT("iu_param_table!"&amp;C15 &amp; 3):INDIRECT("iu_param_table!"&amp;C15 &amp; 16)))</f>
        <v/>
      </c>
      <c r="E15" s="5" t="str">
        <f t="shared" ca="1" si="1"/>
        <v/>
      </c>
      <c r="F15" t="str">
        <f t="shared" ca="1" si="0"/>
        <v/>
      </c>
    </row>
    <row r="16" spans="2:6" ht="15" x14ac:dyDescent="0.25">
      <c r="B16" t="str">
        <f>IF(sample_log!B16="", "", sample_log!B16)</f>
        <v/>
      </c>
      <c r="C16" s="6" t="str">
        <f>IF(B16="", C15, CHAR(65+MATCH(B16, iu_param_table!$B$2:$O$2, 0)))</f>
        <v>B</v>
      </c>
      <c r="D16" s="5" t="str">
        <f ca="1">IF(sample_log!B16="", "", COUNTA(INDIRECT("iu_param_table!"&amp;C16 &amp; 3):INDIRECT("iu_param_table!"&amp;C16 &amp; 16)))</f>
        <v/>
      </c>
      <c r="E16" s="5" t="str">
        <f t="shared" ca="1" si="1"/>
        <v/>
      </c>
      <c r="F16" t="str">
        <f t="shared" ca="1" si="0"/>
        <v/>
      </c>
    </row>
    <row r="17" spans="2:6" ht="15" x14ac:dyDescent="0.25">
      <c r="B17" t="str">
        <f>IF(sample_log!B17="", "", sample_log!B17)</f>
        <v/>
      </c>
      <c r="C17" s="6" t="str">
        <f>IF(B17="", C16, CHAR(65+MATCH(B17, iu_param_table!$B$2:$O$2, 0)))</f>
        <v>B</v>
      </c>
      <c r="D17" s="5" t="str">
        <f ca="1">IF(sample_log!B17="", "", COUNTA(INDIRECT("iu_param_table!"&amp;C17 &amp; 3):INDIRECT("iu_param_table!"&amp;C17 &amp; 16)))</f>
        <v/>
      </c>
      <c r="E17" s="5" t="str">
        <f t="shared" ca="1" si="1"/>
        <v/>
      </c>
      <c r="F17" t="str">
        <f t="shared" ca="1" si="0"/>
        <v/>
      </c>
    </row>
    <row r="18" spans="2:6" ht="15" x14ac:dyDescent="0.25">
      <c r="B18" t="str">
        <f>IF(sample_log!B18="", "", sample_log!B18)</f>
        <v/>
      </c>
      <c r="C18" s="6" t="str">
        <f>IF(B18="", C17, CHAR(65+MATCH(B18, iu_param_table!$B$2:$O$2, 0)))</f>
        <v>B</v>
      </c>
      <c r="D18" s="5" t="str">
        <f ca="1">IF(sample_log!B18="", "", COUNTA(INDIRECT("iu_param_table!"&amp;C18 &amp; 3):INDIRECT("iu_param_table!"&amp;C18 &amp; 16)))</f>
        <v/>
      </c>
      <c r="E18" s="5" t="str">
        <f t="shared" ca="1" si="1"/>
        <v/>
      </c>
      <c r="F18" t="str">
        <f t="shared" ca="1" si="0"/>
        <v/>
      </c>
    </row>
    <row r="19" spans="2:6" ht="15" x14ac:dyDescent="0.25">
      <c r="B19" t="str">
        <f>IF(sample_log!B19="", "", sample_log!B19)</f>
        <v/>
      </c>
      <c r="C19" s="6" t="str">
        <f>IF(B19="", C18, CHAR(65+MATCH(B19, iu_param_table!$B$2:$O$2, 0)))</f>
        <v>B</v>
      </c>
      <c r="D19" s="5" t="str">
        <f ca="1">IF(sample_log!B19="", "", COUNTA(INDIRECT("iu_param_table!"&amp;C19 &amp; 3):INDIRECT("iu_param_table!"&amp;C19 &amp; 16)))</f>
        <v/>
      </c>
      <c r="E19" s="5" t="str">
        <f t="shared" ca="1" si="1"/>
        <v/>
      </c>
      <c r="F19" t="str">
        <f t="shared" ca="1" si="0"/>
        <v/>
      </c>
    </row>
    <row r="20" spans="2:6" ht="15" x14ac:dyDescent="0.25">
      <c r="B20" t="str">
        <f>IF(sample_log!B20="", "", sample_log!B20)</f>
        <v/>
      </c>
      <c r="C20" s="6" t="str">
        <f>IF(B20="", C19, CHAR(65+MATCH(B20, iu_param_table!$B$2:$O$2, 0)))</f>
        <v>B</v>
      </c>
      <c r="D20" s="5" t="str">
        <f ca="1">IF(sample_log!B20="", "", COUNTA(INDIRECT("iu_param_table!"&amp;C20 &amp; 3):INDIRECT("iu_param_table!"&amp;C20 &amp; 16)))</f>
        <v/>
      </c>
      <c r="E20" s="5" t="str">
        <f t="shared" ca="1" si="1"/>
        <v/>
      </c>
      <c r="F20" t="str">
        <f t="shared" ca="1" si="0"/>
        <v/>
      </c>
    </row>
    <row r="21" spans="2:6" ht="15" x14ac:dyDescent="0.25">
      <c r="B21" t="str">
        <f>IF(sample_log!B21="", "", sample_log!B21)</f>
        <v/>
      </c>
      <c r="C21" s="6" t="str">
        <f>IF(B21="", C20, CHAR(65+MATCH(B21, iu_param_table!$B$2:$O$2, 0)))</f>
        <v>B</v>
      </c>
      <c r="D21" s="5" t="str">
        <f ca="1">IF(sample_log!B21="", "", COUNTA(INDIRECT("iu_param_table!"&amp;C21 &amp; 3):INDIRECT("iu_param_table!"&amp;C21 &amp; 16)))</f>
        <v/>
      </c>
      <c r="E21" s="5" t="str">
        <f t="shared" ca="1" si="1"/>
        <v/>
      </c>
      <c r="F21" t="str">
        <f t="shared" ca="1" si="0"/>
        <v/>
      </c>
    </row>
    <row r="22" spans="2:6" ht="15" x14ac:dyDescent="0.25">
      <c r="B22" t="str">
        <f>IF(sample_log!B22="", "", sample_log!B22)</f>
        <v/>
      </c>
      <c r="C22" s="6" t="str">
        <f>IF(B22="", C21, CHAR(65+MATCH(B22, iu_param_table!$B$2:$O$2, 0)))</f>
        <v>B</v>
      </c>
      <c r="D22" s="5" t="str">
        <f ca="1">IF(sample_log!B22="", "", COUNTA(INDIRECT("iu_param_table!"&amp;C22 &amp; 3):INDIRECT("iu_param_table!"&amp;C22 &amp; 16)))</f>
        <v/>
      </c>
      <c r="E22" s="5" t="str">
        <f t="shared" ca="1" si="1"/>
        <v/>
      </c>
      <c r="F22" t="str">
        <f t="shared" ca="1" si="0"/>
        <v/>
      </c>
    </row>
    <row r="23" spans="2:6" ht="15" x14ac:dyDescent="0.25">
      <c r="B23" t="str">
        <f>IF(sample_log!B23="", "", sample_log!B23)</f>
        <v/>
      </c>
      <c r="C23" s="6" t="str">
        <f>IF(B23="", C22, CHAR(65+MATCH(B23, iu_param_table!$B$2:$O$2, 0)))</f>
        <v>B</v>
      </c>
      <c r="D23" s="5" t="str">
        <f ca="1">IF(sample_log!B23="", "", COUNTA(INDIRECT("iu_param_table!"&amp;C23 &amp; 3):INDIRECT("iu_param_table!"&amp;C23 &amp; 16)))</f>
        <v/>
      </c>
      <c r="E23" s="5" t="str">
        <f t="shared" ca="1" si="1"/>
        <v/>
      </c>
      <c r="F23" t="str">
        <f t="shared" ca="1" si="0"/>
        <v/>
      </c>
    </row>
    <row r="24" spans="2:6" ht="15" x14ac:dyDescent="0.25">
      <c r="B24" t="str">
        <f>IF(sample_log!B24="", "", sample_log!B24)</f>
        <v/>
      </c>
      <c r="C24" s="6" t="str">
        <f>IF(B24="", C23, CHAR(65+MATCH(B24, iu_param_table!$B$2:$O$2, 0)))</f>
        <v>B</v>
      </c>
      <c r="D24" s="5" t="str">
        <f ca="1">IF(sample_log!B24="", "", COUNTA(INDIRECT("iu_param_table!"&amp;C24 &amp; 3):INDIRECT("iu_param_table!"&amp;C24 &amp; 16)))</f>
        <v/>
      </c>
      <c r="E24" s="5" t="str">
        <f t="shared" ca="1" si="1"/>
        <v/>
      </c>
      <c r="F24" t="str">
        <f t="shared" ca="1" si="0"/>
        <v/>
      </c>
    </row>
    <row r="25" spans="2:6" ht="15" x14ac:dyDescent="0.25">
      <c r="B25" t="str">
        <f>IF(sample_log!B25="", "", sample_log!B25)</f>
        <v/>
      </c>
      <c r="C25" s="6" t="str">
        <f>IF(B25="", C24, CHAR(65+MATCH(B25, iu_param_table!$B$2:$O$2, 0)))</f>
        <v>B</v>
      </c>
      <c r="D25" s="5" t="str">
        <f ca="1">IF(sample_log!B25="", "", COUNTA(INDIRECT("iu_param_table!"&amp;C25 &amp; 3):INDIRECT("iu_param_table!"&amp;C25 &amp; 16)))</f>
        <v/>
      </c>
      <c r="E25" s="5" t="str">
        <f t="shared" ca="1" si="1"/>
        <v/>
      </c>
      <c r="F25" t="str">
        <f t="shared" ca="1" si="0"/>
        <v/>
      </c>
    </row>
    <row r="26" spans="2:6" ht="15" x14ac:dyDescent="0.25">
      <c r="B26" t="str">
        <f>IF(sample_log!B26="", "", sample_log!B26)</f>
        <v/>
      </c>
      <c r="C26" s="6" t="str">
        <f>IF(B26="", C25, CHAR(65+MATCH(B26, iu_param_table!$B$2:$O$2, 0)))</f>
        <v>B</v>
      </c>
      <c r="D26" s="5" t="str">
        <f ca="1">IF(sample_log!B26="", "", COUNTA(INDIRECT("iu_param_table!"&amp;C26 &amp; 3):INDIRECT("iu_param_table!"&amp;C26 &amp; 16)))</f>
        <v/>
      </c>
      <c r="E26" s="5" t="str">
        <f t="shared" ca="1" si="1"/>
        <v/>
      </c>
      <c r="F26" t="str">
        <f t="shared" ca="1" si="0"/>
        <v/>
      </c>
    </row>
    <row r="27" spans="2:6" ht="15" x14ac:dyDescent="0.25">
      <c r="B27" t="str">
        <f>IF(sample_log!B27="", "", sample_log!B27)</f>
        <v/>
      </c>
      <c r="C27" s="6" t="str">
        <f>IF(B27="", C26, CHAR(65+MATCH(B27, iu_param_table!$B$2:$O$2, 0)))</f>
        <v>B</v>
      </c>
      <c r="D27" s="5" t="str">
        <f ca="1">IF(sample_log!B27="", "", COUNTA(INDIRECT("iu_param_table!"&amp;C27 &amp; 3):INDIRECT("iu_param_table!"&amp;C27 &amp; 16)))</f>
        <v/>
      </c>
      <c r="E27" s="5" t="str">
        <f t="shared" ca="1" si="1"/>
        <v/>
      </c>
      <c r="F27" t="str">
        <f t="shared" ca="1" si="0"/>
        <v/>
      </c>
    </row>
    <row r="28" spans="2:6" ht="15" x14ac:dyDescent="0.25">
      <c r="B28" t="str">
        <f>IF(sample_log!B28="", "", sample_log!B28)</f>
        <v/>
      </c>
      <c r="C28" s="6" t="str">
        <f>IF(B28="", C27, CHAR(65+MATCH(B28, iu_param_table!$B$2:$O$2, 0)))</f>
        <v>B</v>
      </c>
      <c r="D28" s="5" t="str">
        <f ca="1">IF(sample_log!B28="", "", COUNTA(INDIRECT("iu_param_table!"&amp;C28 &amp; 3):INDIRECT("iu_param_table!"&amp;C28 &amp; 16)))</f>
        <v/>
      </c>
      <c r="E28" s="5" t="str">
        <f t="shared" ca="1" si="1"/>
        <v/>
      </c>
      <c r="F28" t="str">
        <f t="shared" ca="1" si="0"/>
        <v/>
      </c>
    </row>
    <row r="29" spans="2:6" ht="15" x14ac:dyDescent="0.25">
      <c r="B29" t="str">
        <f>IF(sample_log!B29="", "", sample_log!B29)</f>
        <v/>
      </c>
      <c r="C29" s="6" t="str">
        <f>IF(B29="", C28, CHAR(65+MATCH(B29, iu_param_table!$B$2:$O$2, 0)))</f>
        <v>B</v>
      </c>
      <c r="D29" s="5" t="str">
        <f ca="1">IF(sample_log!B29="", "", COUNTA(INDIRECT("iu_param_table!"&amp;C29 &amp; 3):INDIRECT("iu_param_table!"&amp;C29 &amp; 16)))</f>
        <v/>
      </c>
      <c r="E29" s="5" t="str">
        <f t="shared" ca="1" si="1"/>
        <v/>
      </c>
      <c r="F29" t="str">
        <f t="shared" ca="1" si="0"/>
        <v/>
      </c>
    </row>
    <row r="30" spans="2:6" ht="15" x14ac:dyDescent="0.25">
      <c r="B30" t="str">
        <f>IF(sample_log!B30="", "", sample_log!B30)</f>
        <v/>
      </c>
      <c r="C30" s="6" t="str">
        <f>IF(B30="", C29, CHAR(65+MATCH(B30, iu_param_table!$B$2:$O$2, 0)))</f>
        <v>B</v>
      </c>
      <c r="D30" s="5" t="str">
        <f ca="1">IF(sample_log!B30="", "", COUNTA(INDIRECT("iu_param_table!"&amp;C30 &amp; 3):INDIRECT("iu_param_table!"&amp;C30 &amp; 16)))</f>
        <v/>
      </c>
      <c r="E30" s="5" t="str">
        <f t="shared" ca="1" si="1"/>
        <v/>
      </c>
      <c r="F30" t="str">
        <f t="shared" ca="1" si="0"/>
        <v/>
      </c>
    </row>
    <row r="31" spans="2:6" ht="15" x14ac:dyDescent="0.25">
      <c r="B31" t="str">
        <f>IF(sample_log!B31="", "", sample_log!B31)</f>
        <v/>
      </c>
      <c r="C31" s="6" t="str">
        <f>IF(B31="", C30, CHAR(65+MATCH(B31, iu_param_table!$B$2:$O$2, 0)))</f>
        <v>B</v>
      </c>
      <c r="D31" s="5" t="str">
        <f ca="1">IF(sample_log!B31="", "", COUNTA(INDIRECT("iu_param_table!"&amp;C31 &amp; 3):INDIRECT("iu_param_table!"&amp;C31 &amp; 16)))</f>
        <v/>
      </c>
      <c r="E31" s="5" t="str">
        <f t="shared" ca="1" si="1"/>
        <v/>
      </c>
      <c r="F31" t="str">
        <f t="shared" ca="1" si="0"/>
        <v/>
      </c>
    </row>
    <row r="32" spans="2:6" ht="15" x14ac:dyDescent="0.25">
      <c r="B32" t="str">
        <f>IF(sample_log!B32="", "", sample_log!B32)</f>
        <v/>
      </c>
      <c r="C32" s="6" t="str">
        <f>IF(B32="", C31, CHAR(65+MATCH(B32, iu_param_table!$B$2:$O$2, 0)))</f>
        <v>B</v>
      </c>
      <c r="D32" s="5" t="str">
        <f ca="1">IF(sample_log!B32="", "", COUNTA(INDIRECT("iu_param_table!"&amp;C32 &amp; 3):INDIRECT("iu_param_table!"&amp;C32 &amp; 16)))</f>
        <v/>
      </c>
      <c r="E32" s="5" t="str">
        <f t="shared" ca="1" si="1"/>
        <v/>
      </c>
      <c r="F32" t="str">
        <f t="shared" ca="1" si="0"/>
        <v/>
      </c>
    </row>
    <row r="33" spans="2:6" ht="15" x14ac:dyDescent="0.25">
      <c r="B33" t="str">
        <f>IF(sample_log!B33="", "", sample_log!B33)</f>
        <v/>
      </c>
      <c r="C33" s="6" t="str">
        <f>IF(B33="", C32, CHAR(65+MATCH(B33, iu_param_table!$B$2:$O$2, 0)))</f>
        <v>B</v>
      </c>
      <c r="D33" s="5" t="str">
        <f ca="1">IF(sample_log!B33="", "", COUNTA(INDIRECT("iu_param_table!"&amp;C33 &amp; 3):INDIRECT("iu_param_table!"&amp;C33 &amp; 16)))</f>
        <v/>
      </c>
      <c r="E33" s="5" t="str">
        <f t="shared" ca="1" si="1"/>
        <v/>
      </c>
      <c r="F33" t="str">
        <f t="shared" ca="1" si="0"/>
        <v/>
      </c>
    </row>
    <row r="34" spans="2:6" ht="15" x14ac:dyDescent="0.25">
      <c r="B34" t="str">
        <f>IF(sample_log!B34="", "", sample_log!B34)</f>
        <v/>
      </c>
      <c r="C34" s="6" t="str">
        <f>IF(B34="", C33, CHAR(65+MATCH(B34, iu_param_table!$B$2:$O$2, 0)))</f>
        <v>B</v>
      </c>
      <c r="D34" s="5" t="str">
        <f ca="1">IF(sample_log!B34="", "", COUNTA(INDIRECT("iu_param_table!"&amp;C34 &amp; 3):INDIRECT("iu_param_table!"&amp;C34 &amp; 16)))</f>
        <v/>
      </c>
      <c r="E34" s="5" t="str">
        <f t="shared" ca="1" si="1"/>
        <v/>
      </c>
      <c r="F34" t="str">
        <f t="shared" ca="1" si="0"/>
        <v/>
      </c>
    </row>
    <row r="35" spans="2:6" ht="15" x14ac:dyDescent="0.25">
      <c r="B35" t="str">
        <f>IF(sample_log!B35="", "", sample_log!B35)</f>
        <v/>
      </c>
      <c r="C35" s="6" t="str">
        <f>IF(B35="", C34, CHAR(65+MATCH(B35, iu_param_table!$B$2:$O$2, 0)))</f>
        <v>B</v>
      </c>
      <c r="D35" s="5" t="str">
        <f ca="1">IF(sample_log!B35="", "", COUNTA(INDIRECT("iu_param_table!"&amp;C35 &amp; 3):INDIRECT("iu_param_table!"&amp;C35 &amp; 16)))</f>
        <v/>
      </c>
      <c r="E35" s="5" t="str">
        <f t="shared" ref="E35:E50" ca="1" si="2">IF(E34="", "", IF(ISNUMBER(D35), D35, IF(E34-1&gt;0, E34-1, "")))</f>
        <v/>
      </c>
      <c r="F35" t="str">
        <f t="shared" ref="F35:F50" ca="1" si="3">IF(ISNUMBER(E35), INDIRECT("iu_param_table!"&amp;C35&amp;E35+2), "")</f>
        <v/>
      </c>
    </row>
    <row r="36" spans="2:6" ht="15" x14ac:dyDescent="0.25">
      <c r="B36" t="str">
        <f>IF(sample_log!B36="", "", sample_log!B36)</f>
        <v/>
      </c>
      <c r="C36" s="6" t="str">
        <f>IF(B36="", C35, CHAR(65+MATCH(B36, iu_param_table!$B$2:$O$2, 0)))</f>
        <v>B</v>
      </c>
      <c r="D36" s="5" t="str">
        <f ca="1">IF(sample_log!B36="", "", COUNTA(INDIRECT("iu_param_table!"&amp;C36 &amp; 3):INDIRECT("iu_param_table!"&amp;C36 &amp; 16)))</f>
        <v/>
      </c>
      <c r="E36" s="5" t="str">
        <f t="shared" ca="1" si="2"/>
        <v/>
      </c>
      <c r="F36" t="str">
        <f t="shared" ca="1" si="3"/>
        <v/>
      </c>
    </row>
    <row r="37" spans="2:6" ht="15" x14ac:dyDescent="0.25">
      <c r="B37" t="str">
        <f>IF(sample_log!B37="", "", sample_log!B37)</f>
        <v/>
      </c>
      <c r="C37" s="6" t="str">
        <f>IF(B37="", C36, CHAR(65+MATCH(B37, iu_param_table!$B$2:$O$2, 0)))</f>
        <v>B</v>
      </c>
      <c r="D37" s="5" t="str">
        <f ca="1">IF(sample_log!B37="", "", COUNTA(INDIRECT("iu_param_table!"&amp;C37 &amp; 3):INDIRECT("iu_param_table!"&amp;C37 &amp; 16)))</f>
        <v/>
      </c>
      <c r="E37" s="5" t="str">
        <f t="shared" ca="1" si="2"/>
        <v/>
      </c>
      <c r="F37" t="str">
        <f t="shared" ca="1" si="3"/>
        <v/>
      </c>
    </row>
    <row r="38" spans="2:6" ht="15" x14ac:dyDescent="0.25">
      <c r="B38" t="str">
        <f>IF(sample_log!B38="", "", sample_log!B38)</f>
        <v/>
      </c>
      <c r="C38" s="6" t="str">
        <f>IF(B38="", C37, CHAR(65+MATCH(B38, iu_param_table!$B$2:$O$2, 0)))</f>
        <v>B</v>
      </c>
      <c r="D38" s="5" t="str">
        <f ca="1">IF(sample_log!B38="", "", COUNTA(INDIRECT("iu_param_table!"&amp;C38 &amp; 3):INDIRECT("iu_param_table!"&amp;C38 &amp; 16)))</f>
        <v/>
      </c>
      <c r="E38" s="5" t="str">
        <f t="shared" ca="1" si="2"/>
        <v/>
      </c>
      <c r="F38" t="str">
        <f t="shared" ca="1" si="3"/>
        <v/>
      </c>
    </row>
    <row r="39" spans="2:6" ht="15" x14ac:dyDescent="0.25">
      <c r="B39" t="str">
        <f>IF(sample_log!B39="", "", sample_log!B39)</f>
        <v/>
      </c>
      <c r="C39" s="6" t="str">
        <f>IF(B39="", C38, CHAR(65+MATCH(B39, iu_param_table!$B$2:$O$2, 0)))</f>
        <v>B</v>
      </c>
      <c r="D39" s="5" t="str">
        <f ca="1">IF(sample_log!B39="", "", COUNTA(INDIRECT("iu_param_table!"&amp;C39 &amp; 3):INDIRECT("iu_param_table!"&amp;C39 &amp; 16)))</f>
        <v/>
      </c>
      <c r="E39" s="5" t="str">
        <f t="shared" ca="1" si="2"/>
        <v/>
      </c>
      <c r="F39" t="str">
        <f t="shared" ca="1" si="3"/>
        <v/>
      </c>
    </row>
    <row r="40" spans="2:6" ht="15" x14ac:dyDescent="0.25">
      <c r="B40" t="str">
        <f>IF(sample_log!B40="", "", sample_log!B40)</f>
        <v/>
      </c>
      <c r="C40" s="6" t="str">
        <f>IF(B40="", C39, CHAR(65+MATCH(B40, iu_param_table!$B$2:$O$2, 0)))</f>
        <v>B</v>
      </c>
      <c r="D40" s="5" t="str">
        <f ca="1">IF(sample_log!B40="", "", COUNTA(INDIRECT("iu_param_table!"&amp;C40 &amp; 3):INDIRECT("iu_param_table!"&amp;C40 &amp; 16)))</f>
        <v/>
      </c>
      <c r="E40" s="5" t="str">
        <f t="shared" ca="1" si="2"/>
        <v/>
      </c>
      <c r="F40" t="str">
        <f t="shared" ca="1" si="3"/>
        <v/>
      </c>
    </row>
    <row r="41" spans="2:6" ht="15" x14ac:dyDescent="0.25">
      <c r="B41" t="str">
        <f>IF(sample_log!B41="", "", sample_log!B41)</f>
        <v/>
      </c>
      <c r="C41" s="6" t="str">
        <f>IF(B41="", C40, CHAR(65+MATCH(B41, iu_param_table!$B$2:$O$2, 0)))</f>
        <v>B</v>
      </c>
      <c r="D41" s="5" t="str">
        <f ca="1">IF(sample_log!B41="", "", COUNTA(INDIRECT("iu_param_table!"&amp;C41 &amp; 3):INDIRECT("iu_param_table!"&amp;C41 &amp; 16)))</f>
        <v/>
      </c>
      <c r="E41" s="5" t="str">
        <f t="shared" ca="1" si="2"/>
        <v/>
      </c>
      <c r="F41" t="str">
        <f t="shared" ca="1" si="3"/>
        <v/>
      </c>
    </row>
    <row r="42" spans="2:6" ht="15" x14ac:dyDescent="0.25">
      <c r="B42" t="str">
        <f>IF(sample_log!B42="", "", sample_log!B42)</f>
        <v/>
      </c>
      <c r="C42" s="6" t="str">
        <f>IF(B42="", C41, CHAR(65+MATCH(B42, iu_param_table!$B$2:$O$2, 0)))</f>
        <v>B</v>
      </c>
      <c r="D42" s="5" t="str">
        <f ca="1">IF(sample_log!B42="", "", COUNTA(INDIRECT("iu_param_table!"&amp;C42 &amp; 3):INDIRECT("iu_param_table!"&amp;C42 &amp; 16)))</f>
        <v/>
      </c>
      <c r="E42" s="5" t="str">
        <f t="shared" ca="1" si="2"/>
        <v/>
      </c>
      <c r="F42" t="str">
        <f t="shared" ca="1" si="3"/>
        <v/>
      </c>
    </row>
    <row r="43" spans="2:6" ht="15" x14ac:dyDescent="0.25">
      <c r="B43" t="str">
        <f>IF(sample_log!B43="", "", sample_log!B43)</f>
        <v/>
      </c>
      <c r="C43" s="6" t="str">
        <f>IF(B43="", C42, CHAR(65+MATCH(B43, iu_param_table!$B$2:$O$2, 0)))</f>
        <v>B</v>
      </c>
      <c r="D43" s="5" t="str">
        <f ca="1">IF(sample_log!B43="", "", COUNTA(INDIRECT("iu_param_table!"&amp;C43 &amp; 3):INDIRECT("iu_param_table!"&amp;C43 &amp; 16)))</f>
        <v/>
      </c>
      <c r="E43" s="5" t="str">
        <f t="shared" ca="1" si="2"/>
        <v/>
      </c>
      <c r="F43" t="str">
        <f t="shared" ca="1" si="3"/>
        <v/>
      </c>
    </row>
    <row r="44" spans="2:6" ht="15" x14ac:dyDescent="0.25">
      <c r="B44" t="str">
        <f>IF(sample_log!B44="", "", sample_log!B44)</f>
        <v/>
      </c>
      <c r="C44" s="6" t="str">
        <f>IF(B44="", C43, CHAR(65+MATCH(B44, iu_param_table!$B$2:$O$2, 0)))</f>
        <v>B</v>
      </c>
      <c r="D44" s="5" t="str">
        <f ca="1">IF(sample_log!B44="", "", COUNTA(INDIRECT("iu_param_table!"&amp;C44 &amp; 3):INDIRECT("iu_param_table!"&amp;C44 &amp; 16)))</f>
        <v/>
      </c>
      <c r="E44" s="5" t="str">
        <f t="shared" ca="1" si="2"/>
        <v/>
      </c>
      <c r="F44" t="str">
        <f t="shared" ca="1" si="3"/>
        <v/>
      </c>
    </row>
    <row r="45" spans="2:6" ht="15" x14ac:dyDescent="0.25">
      <c r="B45" t="str">
        <f>IF(sample_log!B45="", "", sample_log!B45)</f>
        <v/>
      </c>
      <c r="C45" s="6" t="str">
        <f>IF(B45="", C44, CHAR(65+MATCH(B45, iu_param_table!$B$2:$O$2, 0)))</f>
        <v>B</v>
      </c>
      <c r="D45" s="5" t="str">
        <f ca="1">IF(sample_log!B45="", "", COUNTA(INDIRECT("iu_param_table!"&amp;C45 &amp; 3):INDIRECT("iu_param_table!"&amp;C45 &amp; 16)))</f>
        <v/>
      </c>
      <c r="E45" s="5" t="str">
        <f t="shared" ca="1" si="2"/>
        <v/>
      </c>
      <c r="F45" t="str">
        <f t="shared" ca="1" si="3"/>
        <v/>
      </c>
    </row>
    <row r="46" spans="2:6" ht="15" x14ac:dyDescent="0.25">
      <c r="B46" t="str">
        <f>IF(sample_log!B46="", "", sample_log!B46)</f>
        <v/>
      </c>
      <c r="C46" s="6" t="str">
        <f>IF(B46="", C45, CHAR(65+MATCH(B46, iu_param_table!$B$2:$O$2, 0)))</f>
        <v>B</v>
      </c>
      <c r="D46" s="5" t="str">
        <f ca="1">IF(sample_log!B46="", "", COUNTA(INDIRECT("iu_param_table!"&amp;C46 &amp; 3):INDIRECT("iu_param_table!"&amp;C46 &amp; 16)))</f>
        <v/>
      </c>
      <c r="E46" s="5" t="str">
        <f t="shared" ca="1" si="2"/>
        <v/>
      </c>
      <c r="F46" t="str">
        <f t="shared" ca="1" si="3"/>
        <v/>
      </c>
    </row>
    <row r="47" spans="2:6" ht="15" x14ac:dyDescent="0.25">
      <c r="B47" t="str">
        <f>IF(sample_log!B47="", "", sample_log!B47)</f>
        <v/>
      </c>
      <c r="C47" s="6" t="str">
        <f>IF(B47="", C46, CHAR(65+MATCH(B47, iu_param_table!$B$2:$O$2, 0)))</f>
        <v>B</v>
      </c>
      <c r="D47" s="5" t="str">
        <f ca="1">IF(sample_log!B47="", "", COUNTA(INDIRECT("iu_param_table!"&amp;C47 &amp; 3):INDIRECT("iu_param_table!"&amp;C47 &amp; 16)))</f>
        <v/>
      </c>
      <c r="E47" s="5" t="str">
        <f t="shared" ca="1" si="2"/>
        <v/>
      </c>
      <c r="F47" t="str">
        <f t="shared" ca="1" si="3"/>
        <v/>
      </c>
    </row>
    <row r="48" spans="2:6" ht="15" x14ac:dyDescent="0.25">
      <c r="B48" t="str">
        <f>IF(sample_log!B48="", "", sample_log!B48)</f>
        <v/>
      </c>
      <c r="C48" s="6" t="str">
        <f>IF(B48="", C47, CHAR(65+MATCH(B48, iu_param_table!$B$2:$O$2, 0)))</f>
        <v>B</v>
      </c>
      <c r="D48" s="5" t="str">
        <f ca="1">IF(sample_log!B48="", "", COUNTA(INDIRECT("iu_param_table!"&amp;C48 &amp; 3):INDIRECT("iu_param_table!"&amp;C48 &amp; 16)))</f>
        <v/>
      </c>
      <c r="E48" s="5" t="str">
        <f t="shared" ca="1" si="2"/>
        <v/>
      </c>
      <c r="F48" t="str">
        <f t="shared" ca="1" si="3"/>
        <v/>
      </c>
    </row>
    <row r="49" spans="2:6" ht="15" x14ac:dyDescent="0.25">
      <c r="B49" t="str">
        <f>IF(sample_log!B49="", "", sample_log!B49)</f>
        <v/>
      </c>
      <c r="C49" s="6" t="str">
        <f>IF(B49="", C48, CHAR(65+MATCH(B49, iu_param_table!$B$2:$O$2, 0)))</f>
        <v>B</v>
      </c>
      <c r="D49" s="5" t="str">
        <f ca="1">IF(sample_log!B49="", "", COUNTA(INDIRECT("iu_param_table!"&amp;C49 &amp; 3):INDIRECT("iu_param_table!"&amp;C49 &amp; 16)))</f>
        <v/>
      </c>
      <c r="E49" s="5" t="str">
        <f t="shared" ca="1" si="2"/>
        <v/>
      </c>
      <c r="F49" t="str">
        <f t="shared" ca="1" si="3"/>
        <v/>
      </c>
    </row>
    <row r="50" spans="2:6" ht="15" x14ac:dyDescent="0.25">
      <c r="B50" t="str">
        <f>IF(sample_log!B50="", "", sample_log!B50)</f>
        <v/>
      </c>
      <c r="C50" s="6" t="str">
        <f>IF(B50="", C49, CHAR(65+MATCH(B50, iu_param_table!$B$2:$O$2, 0)))</f>
        <v>B</v>
      </c>
      <c r="D50" s="5" t="str">
        <f ca="1">IF(sample_log!B50="", "", COUNTA(INDIRECT("iu_param_table!"&amp;C50 &amp; 3):INDIRECT("iu_param_table!"&amp;C50 &amp; 16)))</f>
        <v/>
      </c>
      <c r="E50" s="5" t="str">
        <f t="shared" ca="1" si="2"/>
        <v/>
      </c>
      <c r="F50" t="str">
        <f t="shared" ca="1" si="3"/>
        <v/>
      </c>
    </row>
  </sheetData>
  <pageMargins left="0" right="0" top="0.39374999999999999" bottom="0.39374999999999999" header="0" footer="0"/>
  <pageSetup orientation="portrait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sample_log</vt:lpstr>
      <vt:lpstr>iu_param_table</vt:lpstr>
      <vt:lpstr>get_param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Schiffler</dc:creator>
  <dc:description/>
  <cp:lastModifiedBy>Joseph Schiffler</cp:lastModifiedBy>
  <cp:revision>10</cp:revision>
  <dcterms:created xsi:type="dcterms:W3CDTF">2021-07-08T20:18:15Z</dcterms:created>
  <dcterms:modified xsi:type="dcterms:W3CDTF">2022-01-11T16:59:10Z</dcterms:modified>
  <dc:language>en-US</dc:language>
</cp:coreProperties>
</file>