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70" windowHeight="11670" activeTab="5"/>
  </bookViews>
  <sheets>
    <sheet name="Lion秒人" sheetId="5" r:id="rId1"/>
    <sheet name="攻击速度" sheetId="1" r:id="rId2"/>
    <sheet name="转身速度" sheetId="10" r:id="rId3"/>
    <sheet name="护甲" sheetId="2" r:id="rId4"/>
    <sheet name="基本技巧" sheetId="3" r:id="rId5"/>
    <sheet name="找色" sheetId="8" r:id="rId6"/>
    <sheet name="作弊码" sheetId="6" r:id="rId7"/>
  </sheets>
  <definedNames>
    <definedName name="solver_opt" localSheetId="1" hidden="1">攻击速度!$B$5</definedName>
    <definedName name="solver_typ" localSheetId="1" hidden="1">3</definedName>
    <definedName name="solver_val" localSheetId="1" hidden="1">11</definedName>
    <definedName name="solver_adj" localSheetId="1" hidden="1">攻击速度!$B$8</definedName>
    <definedName name="solver_neg" localSheetId="1" hidden="1">1</definedName>
    <definedName name="solver_num" localSheetId="1" hidden="1">1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lhs1" localSheetId="1" hidden="1">攻击速度!$B$8</definedName>
    <definedName name="solver_rel1" localSheetId="1" hidden="1">4</definedName>
    <definedName name="solver_rhs1" localSheetId="1" hidden="1">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opt" localSheetId="0" hidden="1">Lion秒人!$C$5</definedName>
    <definedName name="solver_typ" localSheetId="0" hidden="1">3</definedName>
    <definedName name="solver_val" localSheetId="0" hidden="1">169.44</definedName>
    <definedName name="solver_adj" localSheetId="0" hidden="1">Lion秒人!$B$6</definedName>
    <definedName name="solver_neg" localSheetId="0" hidden="1">1</definedName>
    <definedName name="solver_num" localSheetId="0" hidden="1">1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lhs1" localSheetId="0" hidden="1">Lion秒人!$B$6</definedName>
    <definedName name="solver_rel1" localSheetId="0" hidden="1">4</definedName>
    <definedName name="solver_rhs1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<sst xmlns="http://schemas.openxmlformats.org/spreadsheetml/2006/main" count="697" uniqueCount="595">
  <si>
    <t>增加的伤害</t>
  </si>
  <si>
    <t>魔抗</t>
  </si>
  <si>
    <t>大招</t>
  </si>
  <si>
    <t>技能增强</t>
  </si>
  <si>
    <t>纷争</t>
  </si>
  <si>
    <t>层数</t>
  </si>
  <si>
    <t>刺</t>
  </si>
  <si>
    <t>20级天赋</t>
  </si>
  <si>
    <t>虚灵</t>
  </si>
  <si>
    <t>其他技能伤害
（红杖）</t>
  </si>
  <si>
    <t>其他减伤</t>
  </si>
  <si>
    <t>总层数伤害</t>
  </si>
  <si>
    <t>总技能伤害</t>
  </si>
  <si>
    <t>纷争后伤害</t>
  </si>
  <si>
    <t>实际伤害</t>
  </si>
  <si>
    <t>基础攻击间隔(BAT)</t>
  </si>
  <si>
    <t>攻击速度（IAS）</t>
  </si>
  <si>
    <t>每秒攻击次数</t>
  </si>
  <si>
    <t>攻击间隔</t>
  </si>
  <si>
    <t>持续时间内攻击次数</t>
  </si>
  <si>
    <t>有效攻击次数</t>
  </si>
  <si>
    <t>持续时间</t>
  </si>
  <si>
    <t>攻速</t>
  </si>
  <si>
    <t>基础攻击前摇</t>
  </si>
  <si>
    <t>实际攻击前摇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</si>
  <si>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</si>
  <si>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</si>
  <si>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</si>
  <si>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</si>
  <si>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</si>
  <si>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</si>
  <si>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</si>
  <si>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</si>
  <si>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</si>
  <si>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</si>
  <si>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</si>
  <si>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</si>
  <si>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</si>
  <si>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</si>
  <si>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</si>
  <si>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</si>
  <si>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</si>
  <si>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</si>
  <si>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</si>
  <si>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</si>
  <si>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</si>
  <si>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守护指环</t>
  </si>
  <si>
    <t>锁子甲</t>
  </si>
  <si>
    <t>铁意头盔</t>
  </si>
  <si>
    <t>板甲</t>
  </si>
  <si>
    <t>玄冥盾牌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</si>
  <si>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</si>
  <si>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</si>
  <si>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</si>
  <si>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</si>
  <si>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</si>
  <si>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</si>
  <si>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</si>
  <si>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</si>
  <si>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</si>
  <si>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</si>
  <si>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</si>
  <si>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</si>
  <si>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</si>
  <si>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</si>
  <si>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</si>
  <si>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</si>
  <si>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</si>
  <si>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</si>
  <si>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</si>
  <si>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</si>
  <si>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</si>
  <si>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</si>
  <si>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</si>
  <si>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</si>
  <si>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</si>
  <si>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</si>
  <si>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</si>
  <si>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</si>
  <si>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</si>
  <si>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</si>
  <si>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</si>
  <si>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</si>
  <si>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</si>
  <si>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</si>
  <si>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</si>
  <si>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</si>
  <si>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</si>
  <si>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</si>
  <si>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</si>
  <si>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</si>
  <si>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</si>
  <si>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</si>
  <si>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</si>
  <si>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</si>
  <si>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</si>
  <si>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</si>
  <si>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</si>
  <si>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</si>
  <si>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</si>
  <si>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</si>
  <si>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</si>
  <si>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</si>
  <si>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</si>
  <si>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</si>
  <si>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</si>
  <si>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</si>
  <si>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</si>
  <si>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</si>
  <si>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</si>
  <si>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</si>
  <si>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</si>
  <si>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7.31b</t>
  </si>
  <si>
    <t>技能范围X</t>
  </si>
  <si>
    <t>技能范围Y</t>
  </si>
  <si>
    <t>技能长度</t>
  </si>
  <si>
    <t>技能间隔</t>
  </si>
  <si>
    <t>第几个技能</t>
  </si>
  <si>
    <t>中心点X</t>
  </si>
  <si>
    <t>中心点Y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</si>
  <si>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</si>
  <si>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</si>
  <si>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</si>
  <si>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</si>
  <si>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</si>
  <si>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</si>
  <si>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</si>
  <si>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二起始X</t>
  </si>
  <si>
    <t>三起始X</t>
  </si>
  <si>
    <t>中立道具</t>
  </si>
  <si>
    <t>4技能</t>
  </si>
  <si>
    <t>799-1051</t>
  </si>
  <si>
    <t>944-1007</t>
  </si>
  <si>
    <t>1077,996</t>
  </si>
  <si>
    <t>37, 181, 255</t>
  </si>
  <si>
    <t>1077,963</t>
  </si>
  <si>
    <t>28, 193, 254</t>
  </si>
  <si>
    <t>1118-1309</t>
  </si>
  <si>
    <t>943-991-1035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</si>
  <si>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</si>
  <si>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</si>
  <si>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</si>
  <si>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</si>
  <si>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</si>
  <si>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</si>
  <si>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</si>
  <si>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</si>
  <si>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</si>
  <si>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754-1098</t>
  </si>
  <si>
    <t>1121,996</t>
  </si>
  <si>
    <t>1121,963</t>
  </si>
  <si>
    <t>1162-1353</t>
  </si>
  <si>
    <t>1361-1404</t>
  </si>
  <si>
    <t>技能4技能和多技能不同，其他相同</t>
  </si>
  <si>
    <t>物品图片全相同 含中立道具</t>
  </si>
  <si>
    <t>放完技能需要额外50毫秒时间等待</t>
  </si>
  <si>
    <t>-perfectworld</t>
  </si>
  <si>
    <t>q4</t>
  </si>
  <si>
    <t>q5</t>
  </si>
  <si>
    <t>134,129,105</t>
  </si>
  <si>
    <t>74,113,181</t>
  </si>
  <si>
    <t>12,14,25</t>
  </si>
  <si>
    <t>1,1,3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</si>
  <si>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</si>
  <si>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</si>
  <si>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</si>
  <si>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</si>
  <si>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</si>
  <si>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</si>
  <si>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</si>
  <si>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</si>
  <si>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</si>
  <si>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</si>
  <si>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</si>
  <si>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</si>
  <si>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</si>
  <si>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</si>
  <si>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</si>
  <si>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</si>
  <si>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</si>
  <si>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</si>
  <si>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</si>
  <si>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</si>
  <si>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</si>
  <si>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</si>
  <si>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</si>
  <si>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</si>
  <si>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</si>
  <si>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</si>
  <si>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</si>
  <si>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</si>
  <si>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</si>
  <si>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</si>
  <si>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</si>
  <si>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</si>
  <si>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</si>
  <si>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</si>
  <si>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</si>
  <si>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</si>
  <si>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</si>
  <si>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</si>
  <si>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</si>
  <si>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</si>
  <si>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</si>
  <si>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</si>
  <si>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</si>
  <si>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</si>
  <si>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</si>
  <si>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dota_camera_distance xxx：将视角高度设置为 xxx（默认为 1134）</t>
  </si>
  <si>
    <t>dota_daynightcycle_pause：暂停日夜交替</t>
  </si>
  <si>
    <t>dota_daynightcycle_toggle：输入一次命令交替一次日夜</t>
  </si>
  <si>
    <t>dota_easybuy ? ：问号处填入数字，默认 0。设置为 1 后开启快速购买模式，所有物品免费，购买物品全图并且没有商店限制，并且可以为其他单位购买物品</t>
  </si>
  <si>
    <t>dota_hero_god_mode ?：问号处填入数字，默认 0。设置为 1 后开启无敌模式，英雄不会受到伤害</t>
  </si>
  <si>
    <t>dota_launch_custom_game xxx：进入 xxx 文件夹内的自定义游戏</t>
  </si>
  <si>
    <t>dota_neutral_spawn_interval xx：每隔 xx 秒刷新一波野怪，默认为 60</t>
  </si>
  <si>
    <t>dota_range_display xxx：显示一个范围为 xxx 的圈</t>
  </si>
  <si>
    <t>dota_respawn_roshan：刷新 Roshan</t>
  </si>
  <si>
    <t>dota_workshoptest ?：问号处填入数字，默认 0。设置为 1 后开启测试模式（需先在控制台输入 map dota 进入地图）</t>
  </si>
  <si>
    <t>ent_text：显示被选中单位的调试信息（如移动速度、modifier 等）</t>
  </si>
  <si>
    <t>ent_setpos aaa xxx yyy zzz：将 ID 为 aaa 的单位传送到三维坐标为（xxx,yyy,zzz）的地点（ID 需要通过 ent_text 查询，通常为一个三位数字）</t>
  </si>
  <si>
    <t>fow_client_visibility ?：该命令用来控制战争迷雾的可见性，问号处填入数字，默认 0。值为 1 时无战争迷雾，值为 2 时战争迷雾布满地图</t>
  </si>
  <si>
    <t>dota_minimap_draw_fow ？：问号处填入数字，默认 1。设置为 0 后小地图上不显示战争迷雾，地形总是清晰可见</t>
  </si>
  <si>
    <t>host_timescale xxx：xxx 填入数字，默认为 1.0，xxx 为游戏速度倍率，最小为 0.01</t>
  </si>
  <si>
    <t>hud_toggle_visibility：输入此命令来隐藏所有 HUD 显示，再次输入命令后恢复</t>
  </si>
  <si>
    <t>map dota：在离线模式下进入地图（配合 dota_workshoptest 1 使用可以以本地主机做服务器进行测试）</t>
  </si>
  <si>
    <t>物品</t>
  </si>
  <si>
    <t>物品有两个模式，分别是卷轴模式跟直接物品模式，可以通过在前缀加 recipe 和 item 来选择</t>
  </si>
  <si>
    <t>例如 recipe_arcane_boots 或 item_arcane_boots 不使用前缀都是直接召唤物品。</t>
  </si>
  <si>
    <t>abyssal_blade 深渊之刃</t>
  </si>
  <si>
    <t>aegis 不朽之守护</t>
  </si>
  <si>
    <t>ancient_janggo 战鼓</t>
  </si>
  <si>
    <t>arcane_boots 秘法鞋</t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</si>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</sst>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3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quotePrefix="1">
      <alignment horizontal="center" vertical="center"/>
    </xf>
    <xf numFmtId="3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94615</xdr:rowOff>
    </xdr:from>
    <xdr:to>
      <xdr:col>14</xdr:col>
      <xdr:colOff>584200</xdr:colOff>
      <xdr:row>15</xdr:row>
      <xdr:rowOff>106045</xdr:rowOff>
    </xdr:to>
    <xdr:graphicFrame>
      <xdr:nvGraphicFramePr>
        <xdr:cNvPr id="2" name="图表 1"/>
        <xdr:cNvGraphicFramePr/>
      </xdr:nvGraphicFramePr>
      <xdr:xfrm>
        <a:off x="4822825" y="9461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1" sqref="C11"/>
    </sheetView>
  </sheetViews>
  <sheetFormatPr defaultColWidth="9" defaultRowHeight="13.5" outlineLevelCol="2"/>
  <cols>
    <col min="1" max="2" width="15.375" style="10" customWidth="1"/>
    <col min="3" max="3" width="13.375" style="10" customWidth="1"/>
    <col min="4" max="4" width="12.625"/>
  </cols>
  <sheetData>
    <row r="1" spans="3:3">
      <c r="C1" s="10" t="s">
        <v>0</v>
      </c>
    </row>
    <row r="2" spans="1:2">
      <c r="A2" s="10" t="s">
        <v>1</v>
      </c>
      <c r="B2" s="12">
        <v>0.25</v>
      </c>
    </row>
    <row r="3" spans="1:2">
      <c r="A3" s="10" t="s">
        <v>2</v>
      </c>
      <c r="B3" s="10">
        <v>950</v>
      </c>
    </row>
    <row r="4" spans="1:3">
      <c r="A4" s="10" t="s">
        <v>3</v>
      </c>
      <c r="B4" s="12">
        <v>0</v>
      </c>
      <c r="C4" s="10">
        <f>B13*(1+0.18*B5)*(B4)*(1-B2)*(1-B11)*(1+0.4*B9)</f>
        <v>0</v>
      </c>
    </row>
    <row r="5" spans="1:3">
      <c r="A5" s="10" t="s">
        <v>4</v>
      </c>
      <c r="B5" s="13">
        <v>0</v>
      </c>
      <c r="C5" s="10">
        <f>B13*(0.18*B5)*(1+B4)*(1-B2)*(1-B11)*(1+0.4*B9)</f>
        <v>0</v>
      </c>
    </row>
    <row r="6" spans="1:2">
      <c r="A6" s="10" t="s">
        <v>5</v>
      </c>
      <c r="B6" s="10">
        <v>0</v>
      </c>
    </row>
    <row r="7" spans="1:3">
      <c r="A7" s="10" t="s">
        <v>6</v>
      </c>
      <c r="B7" s="10">
        <v>0</v>
      </c>
      <c r="C7" s="10">
        <v>260</v>
      </c>
    </row>
    <row r="8" spans="1:3">
      <c r="A8" s="10" t="s">
        <v>7</v>
      </c>
      <c r="B8" s="10">
        <v>0</v>
      </c>
      <c r="C8" s="10">
        <f>(20*B8*B6)*(1-B2)*(1-B11)*(1+0.4*B9)*(1+0.18*B5)</f>
        <v>0</v>
      </c>
    </row>
    <row r="9" spans="1:3">
      <c r="A9" s="11" t="s">
        <v>8</v>
      </c>
      <c r="B9" s="14">
        <v>0</v>
      </c>
      <c r="C9" s="10">
        <f>B14*(1-B2)*(1-B11)*(0.4*B9)</f>
        <v>0</v>
      </c>
    </row>
    <row r="10" ht="27" spans="1:3">
      <c r="A10" s="11" t="s">
        <v>9</v>
      </c>
      <c r="B10" s="10">
        <v>0</v>
      </c>
      <c r="C10" s="10">
        <f>B10*(1-B2)*(1-B11)*(1+0.4*B9)*(1+0.18*B5)</f>
        <v>0</v>
      </c>
    </row>
    <row r="11" spans="1:2">
      <c r="A11" s="11" t="s">
        <v>10</v>
      </c>
      <c r="B11" s="12">
        <v>0</v>
      </c>
    </row>
    <row r="12" spans="1:2">
      <c r="A12" s="10" t="s">
        <v>11</v>
      </c>
      <c r="B12" s="10">
        <f>(B3+40*B6+20*B6*B8)</f>
        <v>950</v>
      </c>
    </row>
    <row r="13" spans="1:2">
      <c r="A13" s="10" t="s">
        <v>12</v>
      </c>
      <c r="B13" s="10">
        <f>B12+260*B7+B10</f>
        <v>950</v>
      </c>
    </row>
    <row r="14" spans="1:2">
      <c r="A14" s="10" t="s">
        <v>13</v>
      </c>
      <c r="B14" s="10">
        <f>B13*(1+0.18*B5)*(1+B4)</f>
        <v>950</v>
      </c>
    </row>
    <row r="15" spans="1:2">
      <c r="A15" s="10" t="s">
        <v>14</v>
      </c>
      <c r="B15" s="10">
        <f>B13*(1-B2)*(1-B11)*(1+0.4*B9)*(1+0.18*B5)</f>
        <v>712.5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2" sqref="A2"/>
    </sheetView>
  </sheetViews>
  <sheetFormatPr defaultColWidth="9" defaultRowHeight="13.5" outlineLevelCol="1"/>
  <cols>
    <col min="1" max="1" width="20.25" style="10" customWidth="1"/>
    <col min="2" max="2" width="12.625" style="10"/>
    <col min="3" max="3" width="9" style="10"/>
    <col min="4" max="5" width="12.625" style="10"/>
    <col min="6" max="6" width="9" style="10"/>
    <col min="12" max="16384" width="9" style="10"/>
  </cols>
  <sheetData>
    <row r="1" spans="1:2">
      <c r="A1" s="10" t="s">
        <v>15</v>
      </c>
      <c r="B1" s="10">
        <v>1.7</v>
      </c>
    </row>
    <row r="2" spans="1:2">
      <c r="A2" s="10" t="s">
        <v>16</v>
      </c>
      <c r="B2" s="10">
        <v>0.88</v>
      </c>
    </row>
    <row r="3" spans="1:2">
      <c r="A3" s="10" t="s">
        <v>17</v>
      </c>
      <c r="B3" s="10">
        <f>B2/B1</f>
        <v>0.517647058823529</v>
      </c>
    </row>
    <row r="4" spans="1:2">
      <c r="A4" s="10" t="s">
        <v>18</v>
      </c>
      <c r="B4" s="10">
        <f>B1/B2</f>
        <v>1.93181818181818</v>
      </c>
    </row>
    <row r="5" spans="1:2">
      <c r="A5" s="10" t="s">
        <v>19</v>
      </c>
      <c r="B5" s="10">
        <f>B7*B3</f>
        <v>2.58823529411765</v>
      </c>
    </row>
    <row r="6" spans="1:2">
      <c r="A6" s="10" t="s">
        <v>20</v>
      </c>
      <c r="B6" s="10">
        <f>INT(B5)</f>
        <v>2</v>
      </c>
    </row>
    <row r="7" spans="1:2">
      <c r="A7" s="10" t="s">
        <v>21</v>
      </c>
      <c r="B7" s="10">
        <v>5</v>
      </c>
    </row>
    <row r="8" spans="1:2">
      <c r="A8" s="10" t="s">
        <v>22</v>
      </c>
      <c r="B8" s="10">
        <v>126</v>
      </c>
    </row>
    <row r="9" spans="1:2">
      <c r="A9" s="10" t="s">
        <v>23</v>
      </c>
      <c r="B9" s="10">
        <v>0.4</v>
      </c>
    </row>
    <row r="10" spans="1:2">
      <c r="A10" s="10" t="s">
        <v>24</v>
      </c>
      <c r="B10" s="10">
        <f>B9/B2</f>
        <v>0.454545454545455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30" sqref="A30"/>
    </sheetView>
  </sheetViews>
  <sheetFormatPr defaultColWidth="9" defaultRowHeight="13.5" outlineLevelRow="7" outlineLevelCol="4"/>
  <cols>
    <col min="1" max="1" width="59.5" style="10" customWidth="1"/>
    <col min="2" max="2" width="12.875" style="10" customWidth="1"/>
    <col min="3" max="3" width="14.125" style="10" customWidth="1"/>
    <col min="4" max="4" width="9" style="10"/>
    <col min="5" max="5" width="12.625" style="10"/>
  </cols>
  <sheetData>
    <row r="1" spans="2:3">
      <c r="B1" s="10" t="s">
        <v>25</v>
      </c>
      <c r="C1" s="10" t="s">
        <v>26</v>
      </c>
    </row>
    <row r="2" spans="1:3">
      <c r="A2" s="11" t="s">
        <v>27</v>
      </c>
      <c r="B2" s="10">
        <v>1</v>
      </c>
      <c r="C2" s="10">
        <v>94</v>
      </c>
    </row>
    <row r="3" spans="1:3">
      <c r="A3" s="11" t="s">
        <v>28</v>
      </c>
      <c r="B3" s="10">
        <v>0.9</v>
      </c>
      <c r="C3" s="10">
        <v>105</v>
      </c>
    </row>
    <row r="4" spans="1:3">
      <c r="A4" s="11" t="s">
        <v>29</v>
      </c>
      <c r="B4" s="10">
        <v>0.8</v>
      </c>
      <c r="C4" s="10">
        <v>118</v>
      </c>
    </row>
    <row r="5" ht="27" spans="1:5">
      <c r="A5" s="11" t="s">
        <v>30</v>
      </c>
      <c r="B5" s="10">
        <v>0.7</v>
      </c>
      <c r="C5" s="10">
        <v>135</v>
      </c>
      <c r="D5" s="10">
        <v>230</v>
      </c>
      <c r="E5" s="10">
        <f>D5/180*60</f>
        <v>76.6666666666667</v>
      </c>
    </row>
    <row r="6" spans="1:3">
      <c r="A6" s="11" t="s">
        <v>31</v>
      </c>
      <c r="B6" s="10">
        <v>0.65</v>
      </c>
      <c r="C6" s="10">
        <v>145</v>
      </c>
    </row>
    <row r="7" ht="108" spans="1:3">
      <c r="A7" s="11" t="s">
        <v>32</v>
      </c>
      <c r="B7" s="10">
        <v>0.6</v>
      </c>
      <c r="C7" s="10">
        <v>157</v>
      </c>
    </row>
    <row r="8" ht="94.5" spans="1:3">
      <c r="A8" s="11" t="s">
        <v>33</v>
      </c>
      <c r="B8" s="10">
        <v>0.5</v>
      </c>
      <c r="C8" s="10">
        <v>188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workbookViewId="0">
      <selection activeCell="B6" sqref="B6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20</v>
      </c>
      <c r="D1" t="s">
        <v>34</v>
      </c>
      <c r="E1" t="s">
        <v>35</v>
      </c>
    </row>
    <row r="2" spans="1:5">
      <c r="A2" t="s">
        <v>36</v>
      </c>
      <c r="B2">
        <v>2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22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0.545454545454545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0.454545454545455</v>
      </c>
      <c r="D5">
        <v>-47</v>
      </c>
      <c r="E5">
        <f t="shared" si="0"/>
        <v>-0.738219895287958</v>
      </c>
    </row>
    <row r="6" spans="1:5">
      <c r="A6" t="s">
        <v>39</v>
      </c>
      <c r="B6">
        <v>5535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12177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664.199999999999</v>
      </c>
      <c r="D8">
        <v>-44</v>
      </c>
      <c r="E8">
        <f t="shared" si="0"/>
        <v>-0.725274725274725</v>
      </c>
    </row>
    <row r="9" spans="1:5">
      <c r="A9" t="s">
        <v>42</v>
      </c>
      <c r="B9" s="9">
        <f>B8/B7</f>
        <v>0.0545454545454545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0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</row>
    <row r="23" spans="4:11">
      <c r="D23">
        <v>-29</v>
      </c>
      <c r="E23">
        <f t="shared" si="0"/>
        <v>-0.635036496350365</v>
      </c>
      <c r="H23" t="s">
        <v>46</v>
      </c>
      <c r="I23">
        <v>2</v>
      </c>
      <c r="J23">
        <v>175</v>
      </c>
      <c r="K23">
        <f>I23/J23</f>
        <v>0.0114285714285714</v>
      </c>
    </row>
    <row r="24" spans="4:11">
      <c r="D24">
        <v>-28</v>
      </c>
      <c r="E24">
        <f t="shared" si="0"/>
        <v>-0.626865671641791</v>
      </c>
      <c r="H24" t="s">
        <v>47</v>
      </c>
      <c r="I24">
        <v>4</v>
      </c>
      <c r="J24">
        <v>550</v>
      </c>
      <c r="K24">
        <f>I24/J24</f>
        <v>0.00727272727272727</v>
      </c>
    </row>
    <row r="25" spans="4:11">
      <c r="D25">
        <v>-27</v>
      </c>
      <c r="E25">
        <f t="shared" si="0"/>
        <v>-0.618320610687023</v>
      </c>
      <c r="H25" t="s">
        <v>48</v>
      </c>
      <c r="I25">
        <v>5</v>
      </c>
      <c r="J25">
        <v>925</v>
      </c>
      <c r="K25">
        <f>I25/J25</f>
        <v>0.00540540540540541</v>
      </c>
    </row>
    <row r="26" spans="4:11">
      <c r="D26">
        <v>-26</v>
      </c>
      <c r="E26">
        <f t="shared" si="0"/>
        <v>-0.609375</v>
      </c>
      <c r="H26" t="s">
        <v>49</v>
      </c>
      <c r="I26">
        <v>10</v>
      </c>
      <c r="J26">
        <v>1400</v>
      </c>
      <c r="K26">
        <f>I26/J26</f>
        <v>0.00714285714285714</v>
      </c>
    </row>
    <row r="27" spans="4:11">
      <c r="D27">
        <v>-25</v>
      </c>
      <c r="E27">
        <f t="shared" si="0"/>
        <v>-0.6</v>
      </c>
      <c r="H27" t="s">
        <v>50</v>
      </c>
      <c r="I27">
        <v>3</v>
      </c>
      <c r="J27">
        <v>450</v>
      </c>
      <c r="K27">
        <f>I27/J27</f>
        <v>0.00666666666666667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workbookViewId="0">
      <selection activeCell="G6" sqref="G6"/>
    </sheetView>
  </sheetViews>
  <sheetFormatPr defaultColWidth="9" defaultRowHeight="13.5"/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5" spans="1:1">
      <c r="A5" t="s">
        <v>54</v>
      </c>
    </row>
    <row r="6" spans="1:11">
      <c r="A6">
        <v>0</v>
      </c>
      <c r="B6" t="s">
        <v>55</v>
      </c>
      <c r="C6" t="s">
        <v>56</v>
      </c>
      <c r="D6" t="s">
        <v>55</v>
      </c>
      <c r="E6" t="s">
        <v>57</v>
      </c>
      <c r="F6" t="s">
        <v>58</v>
      </c>
      <c r="G6" t="s">
        <v>59</v>
      </c>
      <c r="H6" t="s">
        <v>55</v>
      </c>
      <c r="I6" t="s">
        <v>60</v>
      </c>
      <c r="J6" t="s">
        <v>55</v>
      </c>
      <c r="K6" t="s">
        <v>61</v>
      </c>
    </row>
    <row r="7" spans="1:11">
      <c r="A7" t="s">
        <v>62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63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64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56</v>
      </c>
      <c r="D10" t="s">
        <v>55</v>
      </c>
      <c r="E10" t="s">
        <v>57</v>
      </c>
      <c r="F10" t="s">
        <v>58</v>
      </c>
      <c r="G10" t="s">
        <v>59</v>
      </c>
      <c r="I10" t="s">
        <v>60</v>
      </c>
      <c r="K10" t="s">
        <v>61</v>
      </c>
    </row>
    <row r="11" spans="1:11">
      <c r="A11" t="s">
        <v>62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63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64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65</v>
      </c>
    </row>
    <row r="16" spans="1:1">
      <c r="A16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3" spans="1:1">
      <c r="A23" t="s">
        <v>71</v>
      </c>
    </row>
    <row r="24" spans="1:1">
      <c r="A24" t="s">
        <v>72</v>
      </c>
    </row>
    <row r="25" spans="1:1">
      <c r="A25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68</v>
      </c>
    </row>
    <row r="30" spans="1:1">
      <c r="A30" t="s">
        <v>76</v>
      </c>
    </row>
    <row r="31" spans="1:1">
      <c r="A31" t="s">
        <v>77</v>
      </c>
    </row>
    <row r="33" spans="1:1">
      <c r="A33" t="s">
        <v>71</v>
      </c>
    </row>
    <row r="34" spans="1:1">
      <c r="A34" t="s">
        <v>78</v>
      </c>
    </row>
    <row r="35" spans="1:1">
      <c r="A35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7" spans="1:1">
      <c r="A47" t="s">
        <v>89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2" spans="1:1">
      <c r="A52" t="s">
        <v>93</v>
      </c>
    </row>
    <row r="53" spans="1:1">
      <c r="A53" t="s">
        <v>94</v>
      </c>
    </row>
    <row r="54" spans="1:1">
      <c r="A54" t="s">
        <v>95</v>
      </c>
    </row>
    <row r="55" spans="1:1">
      <c r="A55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0" spans="1:1">
      <c r="A60" t="s">
        <v>100</v>
      </c>
    </row>
    <row r="62" spans="1:1">
      <c r="A62" t="s">
        <v>101</v>
      </c>
    </row>
    <row r="63" spans="1:1">
      <c r="A63" t="s">
        <v>102</v>
      </c>
    </row>
    <row r="65" spans="1:1">
      <c r="A65" t="s">
        <v>103</v>
      </c>
    </row>
    <row r="66" spans="1:1">
      <c r="A66" t="s">
        <v>104</v>
      </c>
    </row>
    <row r="67" spans="1:1">
      <c r="A67" t="s">
        <v>105</v>
      </c>
    </row>
    <row r="68" spans="1:1">
      <c r="A68" t="s">
        <v>106</v>
      </c>
    </row>
    <row r="70" spans="1:1">
      <c r="A70" t="s">
        <v>107</v>
      </c>
    </row>
    <row r="71" spans="1:1">
      <c r="A71" t="s">
        <v>108</v>
      </c>
    </row>
    <row r="73" spans="1:1">
      <c r="A73" t="s">
        <v>109</v>
      </c>
    </row>
    <row r="74" spans="1:1">
      <c r="A74" t="s">
        <v>110</v>
      </c>
    </row>
    <row r="76" spans="1:1">
      <c r="A76" t="s">
        <v>111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tabSelected="1" workbookViewId="0">
      <selection activeCell="J10" sqref="J10"/>
    </sheetView>
  </sheetViews>
  <sheetFormatPr defaultColWidth="9" defaultRowHeight="12"/>
  <cols>
    <col min="1" max="1" width="11.125" style="2" customWidth="1"/>
    <col min="2" max="2" width="4.875" style="2" customWidth="1"/>
    <col min="3" max="3" width="6.375" style="2" customWidth="1"/>
    <col min="4" max="8" width="9" style="2"/>
    <col min="9" max="9" width="12.625" style="2" customWidth="1"/>
    <col min="10" max="10" width="23.25" style="2" customWidth="1"/>
    <col min="11" max="11" width="10.125" style="2" customWidth="1"/>
    <col min="12" max="17" width="9" style="2"/>
    <col min="18" max="18" width="9.25" style="2"/>
    <col min="19" max="19" width="12.125" style="2" customWidth="1"/>
    <col min="20" max="20" width="9.25" style="2"/>
    <col min="21" max="21" width="12.125" style="2" customWidth="1"/>
    <col min="22" max="24" width="9" style="2"/>
    <col min="25" max="25" width="12.25" style="2" customWidth="1"/>
    <col min="26" max="16384" width="9" style="2"/>
  </cols>
  <sheetData>
    <row r="1" ht="14.25" spans="1:29">
      <c r="A1" s="3">
        <v>220</v>
      </c>
      <c r="B1" s="2">
        <v>247</v>
      </c>
      <c r="C1" s="2">
        <v>231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  <c r="R1" s="2" t="s">
        <v>120</v>
      </c>
      <c r="S1" s="2" t="s">
        <v>121</v>
      </c>
      <c r="T1" s="2" t="s">
        <v>122</v>
      </c>
      <c r="U1" s="2" t="s">
        <v>121</v>
      </c>
      <c r="V1" s="2" t="s">
        <v>123</v>
      </c>
      <c r="W1" s="2" t="s">
        <v>124</v>
      </c>
      <c r="X1" s="2" t="s">
        <v>125</v>
      </c>
      <c r="Y1" s="2" t="s">
        <v>126</v>
      </c>
      <c r="Z1" s="2" t="s">
        <v>127</v>
      </c>
      <c r="AA1" s="2" t="s">
        <v>128</v>
      </c>
      <c r="AC1" s="2" t="s">
        <v>129</v>
      </c>
    </row>
    <row r="2" ht="14.25" spans="1:29">
      <c r="A2" s="3">
        <v>193</v>
      </c>
      <c r="B2" s="2">
        <v>241</v>
      </c>
      <c r="C2" s="2">
        <v>203</v>
      </c>
      <c r="E2" s="4">
        <f>ROUNDUP(AVERAGE(A:A),0)</f>
        <v>207</v>
      </c>
      <c r="F2" s="4">
        <f>ROUNDUP(AVERAGE(B:B),0)</f>
        <v>244</v>
      </c>
      <c r="G2" s="4">
        <f>ROUNDUP(AVERAGE(C:C),0)</f>
        <v>217</v>
      </c>
      <c r="H2" s="5"/>
      <c r="I2" s="4" t="str">
        <f>E2&amp;","&amp;F2&amp;","&amp;G2</f>
        <v>207,244,217</v>
      </c>
      <c r="J2" s="2" t="s">
        <v>130</v>
      </c>
      <c r="K2" s="2" t="s">
        <v>131</v>
      </c>
      <c r="L2" s="2" t="s">
        <v>132</v>
      </c>
      <c r="M2" s="2">
        <v>56</v>
      </c>
      <c r="N2" s="2">
        <v>9</v>
      </c>
      <c r="O2" s="2">
        <v>2</v>
      </c>
      <c r="P2" s="8">
        <f>799+(O2-1)*(M2+N2)+M2/2</f>
        <v>892</v>
      </c>
      <c r="Q2" s="2">
        <f>(944+1007)/2</f>
        <v>975.5</v>
      </c>
      <c r="R2" s="15" t="s">
        <v>133</v>
      </c>
      <c r="S2" s="15" t="s">
        <v>134</v>
      </c>
      <c r="T2" s="15" t="s">
        <v>135</v>
      </c>
      <c r="U2" s="15" t="s">
        <v>136</v>
      </c>
      <c r="V2" s="2" t="s">
        <v>137</v>
      </c>
      <c r="W2" s="2">
        <f>1177-1118</f>
        <v>59</v>
      </c>
      <c r="X2" s="2">
        <v>7</v>
      </c>
      <c r="Y2" s="2" t="s">
        <v>138</v>
      </c>
      <c r="Z2" s="2">
        <f>1118+(W2+X2)*1</f>
        <v>1184</v>
      </c>
      <c r="AA2" s="2">
        <f>1118+(W2+X2)*2</f>
        <v>1250</v>
      </c>
      <c r="AB2" s="2" t="s">
        <v>139</v>
      </c>
      <c r="AC2" s="2">
        <f>1360-1317</f>
        <v>43</v>
      </c>
    </row>
    <row r="3" ht="13.5" spans="1:29">
      <c r="A3" s="6"/>
      <c r="B3" s="2"/>
      <c r="C3" s="2"/>
      <c r="E3" s="4">
        <f>ROUNDUP((MAX(A:A)-MIN(A:A))/2,0)</f>
        <v>14</v>
      </c>
      <c r="F3" s="4">
        <f>ROUNDUP((MAX(B:B)-MIN(B:B))/2,0)</f>
        <v>3</v>
      </c>
      <c r="G3" s="4">
        <f>ROUNDUP((MAX(C:C)-MIN(C:C))/2,0)</f>
        <v>14</v>
      </c>
      <c r="H3" s="5"/>
      <c r="I3" s="4" t="str">
        <f>E3&amp;","&amp;F3&amp;","&amp;G3</f>
        <v>14,3,14</v>
      </c>
      <c r="J3" s="2" t="s">
        <v>140</v>
      </c>
      <c r="K3" s="2" t="s">
        <v>141</v>
      </c>
      <c r="L3" s="2" t="s">
        <v>142</v>
      </c>
      <c r="M3" s="2">
        <v>52</v>
      </c>
      <c r="N3" s="2">
        <v>6</v>
      </c>
      <c r="O3" s="2">
        <v>2</v>
      </c>
      <c r="P3" s="8">
        <f>784+(O3-1)*(M3+N3)+M3/2</f>
        <v>868</v>
      </c>
      <c r="Q3" s="2">
        <f>(944+997)/2</f>
        <v>970.5</v>
      </c>
      <c r="R3" s="16" t="s">
        <v>143</v>
      </c>
      <c r="S3" s="15" t="s">
        <v>134</v>
      </c>
      <c r="T3" s="16" t="s">
        <v>144</v>
      </c>
      <c r="U3" s="15" t="s">
        <v>136</v>
      </c>
      <c r="V3" s="2" t="s">
        <v>145</v>
      </c>
      <c r="W3" s="2">
        <v>59</v>
      </c>
      <c r="X3" s="2">
        <v>7</v>
      </c>
      <c r="Y3" s="2" t="s">
        <v>138</v>
      </c>
      <c r="Z3" s="2">
        <f>1134+(W3+X3)*1</f>
        <v>1200</v>
      </c>
      <c r="AA3" s="2">
        <f>1134+(W3+X3)*2</f>
        <v>1266</v>
      </c>
      <c r="AC3" s="2">
        <f>1360-1317</f>
        <v>43</v>
      </c>
    </row>
    <row r="4" spans="10:29">
      <c r="J4" s="2" t="s">
        <v>146</v>
      </c>
      <c r="K4" s="2" t="s">
        <v>141</v>
      </c>
      <c r="L4" s="2" t="s">
        <v>142</v>
      </c>
      <c r="M4" s="2">
        <v>52</v>
      </c>
      <c r="N4" s="2">
        <v>6</v>
      </c>
      <c r="O4" s="2">
        <v>2</v>
      </c>
      <c r="P4" s="8">
        <f>784+(O4-1)*(M4+N4)+M4/2</f>
        <v>868</v>
      </c>
      <c r="Q4" s="2">
        <f>(944+997)/2</f>
        <v>970.5</v>
      </c>
      <c r="R4" s="16" t="s">
        <v>143</v>
      </c>
      <c r="S4" s="15" t="s">
        <v>134</v>
      </c>
      <c r="T4" s="16" t="s">
        <v>144</v>
      </c>
      <c r="U4" s="15" t="s">
        <v>136</v>
      </c>
      <c r="V4" s="2" t="s">
        <v>145</v>
      </c>
      <c r="W4" s="2">
        <v>59</v>
      </c>
      <c r="X4" s="2">
        <v>7</v>
      </c>
      <c r="Y4" s="2" t="s">
        <v>138</v>
      </c>
      <c r="Z4" s="2">
        <f>1134+(W4+X4)*1</f>
        <v>1200</v>
      </c>
      <c r="AA4" s="2">
        <f>1134+(W4+X4)*2</f>
        <v>1266</v>
      </c>
      <c r="AC4" s="2">
        <f>1360-1317</f>
        <v>43</v>
      </c>
    </row>
    <row r="5" spans="1:29">
      <c r="A5" s="7"/>
      <c r="B5" s="2"/>
      <c r="C5" s="2"/>
      <c r="J5" s="2" t="s">
        <v>147</v>
      </c>
      <c r="K5" s="2" t="s">
        <v>148</v>
      </c>
      <c r="L5" s="2" t="s">
        <v>142</v>
      </c>
      <c r="M5" s="2">
        <f>806-754</f>
        <v>52</v>
      </c>
      <c r="N5" s="2">
        <v>6</v>
      </c>
      <c r="O5" s="2">
        <v>2</v>
      </c>
      <c r="P5" s="8">
        <f>754+(O5-1)*(M5+N5)+M5/2</f>
        <v>838</v>
      </c>
      <c r="Q5" s="2">
        <f>(944+997)/2</f>
        <v>970.5</v>
      </c>
      <c r="R5" s="16" t="s">
        <v>149</v>
      </c>
      <c r="S5" s="15" t="s">
        <v>134</v>
      </c>
      <c r="T5" s="16" t="s">
        <v>150</v>
      </c>
      <c r="U5" s="15" t="s">
        <v>136</v>
      </c>
      <c r="V5" s="2" t="s">
        <v>151</v>
      </c>
      <c r="W5" s="2">
        <f>221-162</f>
        <v>59</v>
      </c>
      <c r="X5" s="2">
        <v>7</v>
      </c>
      <c r="Y5" s="2" t="s">
        <v>138</v>
      </c>
      <c r="Z5" s="2">
        <f>1162+(W5+X5)*1</f>
        <v>1228</v>
      </c>
      <c r="AA5" s="2">
        <f>1162+(W5+X5)*2</f>
        <v>1294</v>
      </c>
      <c r="AB5" s="2" t="s">
        <v>152</v>
      </c>
      <c r="AC5" s="2">
        <f>104-61</f>
        <v>43</v>
      </c>
    </row>
    <row r="6" spans="1:1">
      <c r="A6" s="7"/>
    </row>
    <row r="7" spans="1:10">
      <c r="A7" s="6"/>
      <c r="B7" s="2"/>
      <c r="C7" s="2"/>
      <c r="J7" s="2" t="s">
        <v>153</v>
      </c>
    </row>
    <row r="8" spans="1:10">
      <c r="A8" s="6"/>
      <c r="B8" s="2"/>
      <c r="C8" s="2"/>
      <c r="J8" s="2" t="s">
        <v>154</v>
      </c>
    </row>
    <row r="9" spans="1:1">
      <c r="A9" s="6"/>
    </row>
    <row r="10" spans="1:10">
      <c r="A10" s="6"/>
      <c r="B10" s="2"/>
      <c r="C10" s="2"/>
      <c r="J10" s="2" t="s">
        <v>155</v>
      </c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0">
      <c r="A15" s="6"/>
      <c r="B15" s="2"/>
      <c r="C15" s="2"/>
      <c r="J15" s="15" t="s">
        <v>156</v>
      </c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6">
      <c r="A24" s="6"/>
      <c r="E24" s="2" t="s">
        <v>157</v>
      </c>
      <c r="F24" s="2" t="s">
        <v>158</v>
      </c>
    </row>
    <row r="25" spans="1:6">
      <c r="A25" s="6"/>
      <c r="E25" s="2" t="s">
        <v>159</v>
      </c>
      <c r="F25" s="2" t="s">
        <v>160</v>
      </c>
    </row>
    <row r="26" spans="5:6">
      <c r="E26" s="2" t="s">
        <v>161</v>
      </c>
      <c r="F26" s="2" t="s">
        <v>162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89"/>
  <sheetViews>
    <sheetView topLeftCell="A750" workbookViewId="0">
      <selection activeCell="A771" sqref="A771"/>
    </sheetView>
  </sheetViews>
  <sheetFormatPr defaultColWidth="9" defaultRowHeight="13.5"/>
  <cols>
    <col min="1" max="1" width="147.625" style="1" customWidth="1"/>
  </cols>
  <sheetData>
    <row r="2" spans="1:1">
      <c r="A2" s="1" t="s">
        <v>163</v>
      </c>
    </row>
    <row r="4" spans="1:1">
      <c r="A4" s="1" t="s">
        <v>164</v>
      </c>
    </row>
    <row r="6" spans="1:1">
      <c r="A6" s="1" t="s">
        <v>165</v>
      </c>
    </row>
    <row r="8" spans="1:1">
      <c r="A8" s="1" t="s">
        <v>166</v>
      </c>
    </row>
    <row r="10" spans="1:1">
      <c r="A10" s="1" t="s">
        <v>167</v>
      </c>
    </row>
    <row r="12" spans="1:1">
      <c r="A12" s="1" t="s">
        <v>168</v>
      </c>
    </row>
    <row r="14" spans="1:1">
      <c r="A14" s="1" t="s">
        <v>169</v>
      </c>
    </row>
    <row r="16" spans="1:1">
      <c r="A16" s="1" t="s">
        <v>170</v>
      </c>
    </row>
    <row r="18" spans="1:1">
      <c r="A18" s="1" t="s">
        <v>171</v>
      </c>
    </row>
    <row r="20" spans="1:1">
      <c r="A20" s="1" t="s">
        <v>172</v>
      </c>
    </row>
    <row r="22" spans="1:1">
      <c r="A22" s="1" t="s">
        <v>173</v>
      </c>
    </row>
    <row r="24" spans="1:1">
      <c r="A24" s="1" t="s">
        <v>174</v>
      </c>
    </row>
    <row r="26" spans="1:1">
      <c r="A26" s="1" t="s">
        <v>175</v>
      </c>
    </row>
    <row r="28" spans="1:1">
      <c r="A28" s="1" t="s">
        <v>176</v>
      </c>
    </row>
    <row r="30" spans="1:1">
      <c r="A30" s="1" t="s">
        <v>177</v>
      </c>
    </row>
    <row r="32" spans="1:1">
      <c r="A32" s="1" t="s">
        <v>178</v>
      </c>
    </row>
    <row r="34" spans="1:1">
      <c r="A34" s="1" t="s">
        <v>179</v>
      </c>
    </row>
    <row r="36" spans="1:1">
      <c r="A36" s="1" t="s">
        <v>180</v>
      </c>
    </row>
    <row r="38" spans="1:1">
      <c r="A38" s="1" t="s">
        <v>181</v>
      </c>
    </row>
    <row r="40" spans="1:1">
      <c r="A40" s="1" t="s">
        <v>182</v>
      </c>
    </row>
    <row r="42" spans="1:1">
      <c r="A42" s="1" t="s">
        <v>183</v>
      </c>
    </row>
    <row r="44" spans="1:1">
      <c r="A44" s="1" t="s">
        <v>184</v>
      </c>
    </row>
    <row r="46" spans="1:1">
      <c r="A46" s="1" t="s">
        <v>185</v>
      </c>
    </row>
    <row r="48" spans="1:1">
      <c r="A48" s="1" t="s">
        <v>186</v>
      </c>
    </row>
    <row r="50" spans="1:1">
      <c r="A50" s="1" t="s">
        <v>187</v>
      </c>
    </row>
    <row r="52" spans="1:1">
      <c r="A52" s="1" t="s">
        <v>188</v>
      </c>
    </row>
    <row r="54" spans="1:1">
      <c r="A54" s="1" t="s">
        <v>189</v>
      </c>
    </row>
    <row r="56" spans="1:1">
      <c r="A56" s="1" t="s">
        <v>190</v>
      </c>
    </row>
    <row r="58" spans="1:1">
      <c r="A58" s="1" t="s">
        <v>191</v>
      </c>
    </row>
    <row r="60" spans="1:1">
      <c r="A60" s="1" t="s">
        <v>192</v>
      </c>
    </row>
    <row r="62" spans="1:1">
      <c r="A62" s="1" t="s">
        <v>193</v>
      </c>
    </row>
    <row r="64" spans="1:1">
      <c r="A64" s="1" t="s">
        <v>194</v>
      </c>
    </row>
    <row r="66" spans="1:1">
      <c r="A66" s="1" t="s">
        <v>195</v>
      </c>
    </row>
    <row r="68" spans="1:1">
      <c r="A68" s="1" t="s">
        <v>196</v>
      </c>
    </row>
    <row r="70" spans="1:1">
      <c r="A70" s="1" t="s">
        <v>197</v>
      </c>
    </row>
    <row r="72" spans="1:1">
      <c r="A72" s="1" t="s">
        <v>198</v>
      </c>
    </row>
    <row r="74" spans="1:1">
      <c r="A74" s="1" t="s">
        <v>199</v>
      </c>
    </row>
    <row r="76" spans="1:1">
      <c r="A76" s="1" t="s">
        <v>200</v>
      </c>
    </row>
    <row r="78" spans="1:1">
      <c r="A78" s="1" t="s">
        <v>201</v>
      </c>
    </row>
    <row r="80" spans="1:1">
      <c r="A80" s="1" t="s">
        <v>202</v>
      </c>
    </row>
    <row r="82" spans="1:1">
      <c r="A82" s="1" t="s">
        <v>203</v>
      </c>
    </row>
    <row r="84" spans="1:1">
      <c r="A84" s="1" t="s">
        <v>204</v>
      </c>
    </row>
    <row r="86" spans="1:1">
      <c r="A86" s="1" t="s">
        <v>205</v>
      </c>
    </row>
    <row r="88" spans="1:1">
      <c r="A88" s="1" t="s">
        <v>206</v>
      </c>
    </row>
    <row r="90" spans="1:1">
      <c r="A90" s="1" t="s">
        <v>207</v>
      </c>
    </row>
    <row r="92" spans="1:1">
      <c r="A92" s="1" t="s">
        <v>208</v>
      </c>
    </row>
    <row r="93" spans="1:1">
      <c r="A93" s="1" t="s">
        <v>209</v>
      </c>
    </row>
    <row r="94" spans="1:1">
      <c r="A94" s="1" t="s">
        <v>210</v>
      </c>
    </row>
    <row r="95" spans="1:1">
      <c r="A95" s="1" t="s">
        <v>211</v>
      </c>
    </row>
    <row r="96" spans="1:1">
      <c r="A96" s="1" t="s">
        <v>212</v>
      </c>
    </row>
    <row r="97" spans="1:1">
      <c r="A97" s="1" t="s">
        <v>213</v>
      </c>
    </row>
    <row r="98" spans="1:1">
      <c r="A98" s="1" t="s">
        <v>214</v>
      </c>
    </row>
    <row r="99" spans="1:1">
      <c r="A99" s="1" t="s">
        <v>215</v>
      </c>
    </row>
    <row r="100" spans="1:1">
      <c r="A100" s="1" t="s">
        <v>216</v>
      </c>
    </row>
    <row r="101" spans="1:1">
      <c r="A101" s="1" t="s">
        <v>217</v>
      </c>
    </row>
    <row r="102" spans="1:1">
      <c r="A102" s="1" t="s">
        <v>218</v>
      </c>
    </row>
    <row r="103" spans="1:1">
      <c r="A103" s="1" t="s">
        <v>219</v>
      </c>
    </row>
    <row r="104" spans="1:1">
      <c r="A104" s="1" t="s">
        <v>220</v>
      </c>
    </row>
    <row r="105" spans="1:1">
      <c r="A105" s="1" t="s">
        <v>221</v>
      </c>
    </row>
    <row r="106" spans="1:1">
      <c r="A106" s="1" t="s">
        <v>222</v>
      </c>
    </row>
    <row r="107" spans="1:1">
      <c r="A107" s="1" t="s">
        <v>223</v>
      </c>
    </row>
    <row r="108" spans="1:1">
      <c r="A108" s="1" t="s">
        <v>224</v>
      </c>
    </row>
    <row r="110" spans="1:1">
      <c r="A110" s="1" t="s">
        <v>225</v>
      </c>
    </row>
    <row r="112" spans="1:1">
      <c r="A112" s="1" t="s">
        <v>226</v>
      </c>
    </row>
    <row r="114" spans="1:1">
      <c r="A114" s="1" t="s">
        <v>227</v>
      </c>
    </row>
    <row r="116" spans="1:1">
      <c r="A116" s="1" t="s">
        <v>228</v>
      </c>
    </row>
    <row r="118" spans="1:1">
      <c r="A118" s="1" t="s">
        <v>229</v>
      </c>
    </row>
    <row r="120" spans="1:1">
      <c r="A120" s="1" t="s">
        <v>230</v>
      </c>
    </row>
    <row r="122" spans="1:1">
      <c r="A122" s="1" t="s">
        <v>231</v>
      </c>
    </row>
    <row r="124" spans="1:1">
      <c r="A124" s="1" t="s">
        <v>232</v>
      </c>
    </row>
    <row r="126" spans="1:1">
      <c r="A126" s="1" t="s">
        <v>233</v>
      </c>
    </row>
    <row r="128" spans="1:1">
      <c r="A128" s="1" t="s">
        <v>234</v>
      </c>
    </row>
    <row r="130" spans="1:1">
      <c r="A130" s="1" t="s">
        <v>235</v>
      </c>
    </row>
    <row r="132" spans="1:1">
      <c r="A132" s="1" t="s">
        <v>236</v>
      </c>
    </row>
    <row r="134" spans="1:1">
      <c r="A134" s="1" t="s">
        <v>237</v>
      </c>
    </row>
    <row r="136" spans="1:1">
      <c r="A136" s="1" t="s">
        <v>238</v>
      </c>
    </row>
    <row r="138" spans="1:1">
      <c r="A138" s="1" t="s">
        <v>239</v>
      </c>
    </row>
    <row r="140" spans="1:1">
      <c r="A140" s="1" t="s">
        <v>240</v>
      </c>
    </row>
    <row r="142" spans="1:1">
      <c r="A142" s="1" t="s">
        <v>241</v>
      </c>
    </row>
    <row r="144" spans="1:1">
      <c r="A144" s="1" t="s">
        <v>242</v>
      </c>
    </row>
    <row r="146" spans="1:1">
      <c r="A146" s="1" t="s">
        <v>243</v>
      </c>
    </row>
    <row r="148" spans="1:1">
      <c r="A148" s="1" t="s">
        <v>244</v>
      </c>
    </row>
    <row r="150" spans="1:1">
      <c r="A150" s="1" t="s">
        <v>245</v>
      </c>
    </row>
    <row r="152" spans="1:1">
      <c r="A152" s="1" t="s">
        <v>246</v>
      </c>
    </row>
    <row r="154" spans="1:1">
      <c r="A154" s="1" t="s">
        <v>247</v>
      </c>
    </row>
    <row r="156" spans="1:1">
      <c r="A156" s="1" t="s">
        <v>248</v>
      </c>
    </row>
    <row r="158" spans="1:1">
      <c r="A158" s="1" t="s">
        <v>249</v>
      </c>
    </row>
    <row r="160" spans="1:1">
      <c r="A160" s="1" t="s">
        <v>250</v>
      </c>
    </row>
    <row r="162" spans="1:1">
      <c r="A162" s="1" t="s">
        <v>251</v>
      </c>
    </row>
    <row r="164" spans="1:1">
      <c r="A164" s="1" t="s">
        <v>252</v>
      </c>
    </row>
    <row r="166" spans="1:1">
      <c r="A166" s="1" t="s">
        <v>253</v>
      </c>
    </row>
    <row r="168" spans="1:1">
      <c r="A168" s="1" t="s">
        <v>254</v>
      </c>
    </row>
    <row r="170" spans="1:1">
      <c r="A170" s="1" t="s">
        <v>255</v>
      </c>
    </row>
    <row r="172" spans="1:1">
      <c r="A172" s="1" t="s">
        <v>256</v>
      </c>
    </row>
    <row r="174" spans="1:1">
      <c r="A174" s="1" t="s">
        <v>257</v>
      </c>
    </row>
    <row r="176" spans="1:1">
      <c r="A176" s="1" t="s">
        <v>258</v>
      </c>
    </row>
    <row r="178" spans="1:1">
      <c r="A178" s="1" t="s">
        <v>259</v>
      </c>
    </row>
    <row r="180" spans="1:1">
      <c r="A180" s="1" t="s">
        <v>260</v>
      </c>
    </row>
    <row r="182" spans="1:1">
      <c r="A182" s="1" t="s">
        <v>261</v>
      </c>
    </row>
    <row r="184" spans="1:1">
      <c r="A184" s="1" t="s">
        <v>262</v>
      </c>
    </row>
    <row r="186" spans="1:1">
      <c r="A186" s="1" t="s">
        <v>263</v>
      </c>
    </row>
    <row r="188" spans="1:1">
      <c r="A188" s="1" t="s">
        <v>264</v>
      </c>
    </row>
    <row r="190" spans="1:1">
      <c r="A190" s="1" t="s">
        <v>265</v>
      </c>
    </row>
    <row r="192" spans="1:1">
      <c r="A192" s="1" t="s">
        <v>266</v>
      </c>
    </row>
    <row r="194" spans="1:1">
      <c r="A194" s="1" t="s">
        <v>267</v>
      </c>
    </row>
    <row r="196" spans="1:1">
      <c r="A196" s="1" t="s">
        <v>268</v>
      </c>
    </row>
    <row r="198" spans="1:1">
      <c r="A198" s="1" t="s">
        <v>269</v>
      </c>
    </row>
    <row r="200" spans="1:1">
      <c r="A200" s="1" t="s">
        <v>270</v>
      </c>
    </row>
    <row r="202" spans="1:1">
      <c r="A202" s="1" t="s">
        <v>271</v>
      </c>
    </row>
    <row r="204" spans="1:1">
      <c r="A204" s="1" t="s">
        <v>272</v>
      </c>
    </row>
    <row r="206" spans="1:1">
      <c r="A206" s="1" t="s">
        <v>273</v>
      </c>
    </row>
    <row r="208" spans="1:1">
      <c r="A208" s="1" t="s">
        <v>274</v>
      </c>
    </row>
    <row r="210" spans="1:1">
      <c r="A210" s="1" t="s">
        <v>275</v>
      </c>
    </row>
    <row r="212" spans="1:1">
      <c r="A212" s="1" t="s">
        <v>276</v>
      </c>
    </row>
    <row r="214" spans="1:1">
      <c r="A214" s="1" t="s">
        <v>277</v>
      </c>
    </row>
    <row r="216" spans="1:1">
      <c r="A216" s="1" t="s">
        <v>278</v>
      </c>
    </row>
    <row r="218" spans="1:1">
      <c r="A218" s="1" t="s">
        <v>279</v>
      </c>
    </row>
    <row r="220" spans="1:1">
      <c r="A220" s="1" t="s">
        <v>280</v>
      </c>
    </row>
    <row r="222" spans="1:1">
      <c r="A222" s="1" t="s">
        <v>281</v>
      </c>
    </row>
    <row r="224" spans="1:1">
      <c r="A224" s="1" t="s">
        <v>282</v>
      </c>
    </row>
    <row r="226" spans="1:1">
      <c r="A226" s="1" t="s">
        <v>283</v>
      </c>
    </row>
    <row r="228" spans="1:1">
      <c r="A228" s="1" t="s">
        <v>284</v>
      </c>
    </row>
    <row r="230" spans="1:1">
      <c r="A230" s="1" t="s">
        <v>285</v>
      </c>
    </row>
    <row r="232" spans="1:1">
      <c r="A232" s="1" t="s">
        <v>286</v>
      </c>
    </row>
    <row r="234" spans="1:1">
      <c r="A234" s="1" t="s">
        <v>287</v>
      </c>
    </row>
    <row r="236" spans="1:1">
      <c r="A236" s="1" t="s">
        <v>288</v>
      </c>
    </row>
    <row r="238" spans="1:1">
      <c r="A238" s="1" t="s">
        <v>289</v>
      </c>
    </row>
    <row r="240" spans="1:1">
      <c r="A240" s="1" t="s">
        <v>290</v>
      </c>
    </row>
    <row r="242" spans="1:1">
      <c r="A242" s="1" t="s">
        <v>291</v>
      </c>
    </row>
    <row r="244" spans="1:1">
      <c r="A244" s="1" t="s">
        <v>292</v>
      </c>
    </row>
    <row r="246" spans="1:1">
      <c r="A246" s="1" t="s">
        <v>293</v>
      </c>
    </row>
    <row r="248" spans="1:1">
      <c r="A248" s="1" t="s">
        <v>294</v>
      </c>
    </row>
    <row r="250" spans="1:1">
      <c r="A250" s="1" t="s">
        <v>295</v>
      </c>
    </row>
    <row r="252" spans="1:1">
      <c r="A252" s="1" t="s">
        <v>296</v>
      </c>
    </row>
    <row r="254" spans="1:1">
      <c r="A254" s="1" t="s">
        <v>297</v>
      </c>
    </row>
    <row r="256" spans="1:1">
      <c r="A256" s="1" t="s">
        <v>298</v>
      </c>
    </row>
    <row r="258" spans="1:1">
      <c r="A258" s="1" t="s">
        <v>299</v>
      </c>
    </row>
    <row r="260" spans="1:1">
      <c r="A260" s="1" t="s">
        <v>300</v>
      </c>
    </row>
    <row r="262" spans="1:1">
      <c r="A262" s="1" t="s">
        <v>301</v>
      </c>
    </row>
    <row r="264" spans="1:1">
      <c r="A264" s="1" t="s">
        <v>302</v>
      </c>
    </row>
    <row r="266" spans="1:1">
      <c r="A266" s="1" t="s">
        <v>303</v>
      </c>
    </row>
    <row r="268" spans="1:1">
      <c r="A268" s="1" t="s">
        <v>304</v>
      </c>
    </row>
    <row r="270" spans="1:1">
      <c r="A270" s="1" t="s">
        <v>305</v>
      </c>
    </row>
    <row r="272" spans="1:1">
      <c r="A272" s="1" t="s">
        <v>306</v>
      </c>
    </row>
    <row r="274" spans="1:1">
      <c r="A274" s="1" t="s">
        <v>307</v>
      </c>
    </row>
    <row r="276" spans="1:1">
      <c r="A276" s="1" t="s">
        <v>308</v>
      </c>
    </row>
    <row r="278" spans="1:1">
      <c r="A278" s="1" t="s">
        <v>309</v>
      </c>
    </row>
    <row r="280" spans="1:1">
      <c r="A280" s="1" t="s">
        <v>310</v>
      </c>
    </row>
    <row r="282" spans="1:1">
      <c r="A282" s="1" t="s">
        <v>311</v>
      </c>
    </row>
    <row r="284" spans="1:1">
      <c r="A284" s="1" t="s">
        <v>312</v>
      </c>
    </row>
    <row r="286" spans="1:1">
      <c r="A286" s="1" t="s">
        <v>313</v>
      </c>
    </row>
    <row r="288" spans="1:1">
      <c r="A288" s="1" t="s">
        <v>314</v>
      </c>
    </row>
    <row r="290" spans="1:1">
      <c r="A290" s="1" t="s">
        <v>315</v>
      </c>
    </row>
    <row r="292" spans="1:1">
      <c r="A292" s="1" t="s">
        <v>316</v>
      </c>
    </row>
    <row r="294" spans="1:1">
      <c r="A294" s="1" t="s">
        <v>317</v>
      </c>
    </row>
    <row r="296" spans="1:1">
      <c r="A296" s="1" t="s">
        <v>318</v>
      </c>
    </row>
    <row r="298" spans="1:1">
      <c r="A298" s="1" t="s">
        <v>319</v>
      </c>
    </row>
    <row r="300" spans="1:1">
      <c r="A300" s="1" t="s">
        <v>320</v>
      </c>
    </row>
    <row r="302" spans="1:1">
      <c r="A302" s="1" t="s">
        <v>321</v>
      </c>
    </row>
    <row r="304" spans="1:1">
      <c r="A304" s="1" t="s">
        <v>322</v>
      </c>
    </row>
    <row r="306" spans="1:1">
      <c r="A306" s="1" t="s">
        <v>323</v>
      </c>
    </row>
    <row r="308" spans="1:1">
      <c r="A308" s="1" t="s">
        <v>324</v>
      </c>
    </row>
    <row r="310" spans="1:1">
      <c r="A310" s="1" t="s">
        <v>325</v>
      </c>
    </row>
    <row r="312" spans="1:1">
      <c r="A312" s="1" t="s">
        <v>326</v>
      </c>
    </row>
    <row r="314" spans="1:1">
      <c r="A314" s="1" t="s">
        <v>327</v>
      </c>
    </row>
    <row r="316" spans="1:1">
      <c r="A316" s="1" t="s">
        <v>328</v>
      </c>
    </row>
    <row r="318" spans="1:1">
      <c r="A318" s="1" t="s">
        <v>329</v>
      </c>
    </row>
    <row r="320" spans="1:1">
      <c r="A320" s="1" t="s">
        <v>330</v>
      </c>
    </row>
    <row r="322" spans="1:1">
      <c r="A322" s="1" t="s">
        <v>331</v>
      </c>
    </row>
    <row r="324" spans="1:1">
      <c r="A324" s="1" t="s">
        <v>332</v>
      </c>
    </row>
    <row r="326" spans="1:1">
      <c r="A326" s="1" t="s">
        <v>333</v>
      </c>
    </row>
    <row r="328" spans="1:1">
      <c r="A328" s="1" t="s">
        <v>334</v>
      </c>
    </row>
    <row r="330" spans="1:1">
      <c r="A330" s="1" t="s">
        <v>335</v>
      </c>
    </row>
    <row r="332" spans="1:1">
      <c r="A332" s="1" t="s">
        <v>336</v>
      </c>
    </row>
    <row r="334" spans="1:1">
      <c r="A334" s="1" t="s">
        <v>337</v>
      </c>
    </row>
    <row r="336" spans="1:1">
      <c r="A336" s="1" t="s">
        <v>338</v>
      </c>
    </row>
    <row r="338" spans="1:1">
      <c r="A338" s="1" t="s">
        <v>339</v>
      </c>
    </row>
    <row r="340" spans="1:1">
      <c r="A340" s="1" t="s">
        <v>340</v>
      </c>
    </row>
    <row r="342" spans="1:1">
      <c r="A342" s="1" t="s">
        <v>341</v>
      </c>
    </row>
    <row r="344" spans="1:1">
      <c r="A344" s="1" t="s">
        <v>342</v>
      </c>
    </row>
    <row r="346" spans="1:1">
      <c r="A346" s="1" t="s">
        <v>343</v>
      </c>
    </row>
    <row r="348" spans="1:1">
      <c r="A348" s="1" t="s">
        <v>344</v>
      </c>
    </row>
    <row r="350" spans="1:1">
      <c r="A350" s="1" t="s">
        <v>345</v>
      </c>
    </row>
    <row r="352" spans="1:1">
      <c r="A352" s="1" t="s">
        <v>346</v>
      </c>
    </row>
    <row r="354" spans="1:1">
      <c r="A354" s="1" t="s">
        <v>347</v>
      </c>
    </row>
    <row r="356" spans="1:1">
      <c r="A356" s="1" t="s">
        <v>348</v>
      </c>
    </row>
    <row r="358" spans="1:1">
      <c r="A358" s="1" t="s">
        <v>349</v>
      </c>
    </row>
    <row r="360" spans="1:1">
      <c r="A360" s="1" t="s">
        <v>350</v>
      </c>
    </row>
    <row r="362" spans="1:1">
      <c r="A362" s="1" t="s">
        <v>351</v>
      </c>
    </row>
    <row r="364" spans="1:1">
      <c r="A364" s="1" t="s">
        <v>352</v>
      </c>
    </row>
    <row r="366" spans="1:1">
      <c r="A366" s="1" t="s">
        <v>353</v>
      </c>
    </row>
    <row r="368" spans="1:1">
      <c r="A368" s="1" t="s">
        <v>354</v>
      </c>
    </row>
    <row r="370" spans="1:1">
      <c r="A370" s="1" t="s">
        <v>355</v>
      </c>
    </row>
    <row r="372" spans="1:1">
      <c r="A372" s="1" t="s">
        <v>356</v>
      </c>
    </row>
    <row r="374" spans="1:1">
      <c r="A374" s="1" t="s">
        <v>357</v>
      </c>
    </row>
    <row r="376" spans="1:1">
      <c r="A376" s="1" t="s">
        <v>358</v>
      </c>
    </row>
    <row r="378" spans="1:1">
      <c r="A378" s="1" t="s">
        <v>359</v>
      </c>
    </row>
    <row r="380" spans="1:1">
      <c r="A380" s="1" t="s">
        <v>360</v>
      </c>
    </row>
    <row r="382" spans="1:1">
      <c r="A382" s="1" t="s">
        <v>361</v>
      </c>
    </row>
    <row r="384" spans="1:1">
      <c r="A384" s="1" t="s">
        <v>362</v>
      </c>
    </row>
    <row r="386" spans="1:1">
      <c r="A386" s="1" t="s">
        <v>363</v>
      </c>
    </row>
    <row r="388" spans="1:1">
      <c r="A388" s="1" t="s">
        <v>364</v>
      </c>
    </row>
    <row r="390" spans="1:1">
      <c r="A390" s="1" t="s">
        <v>365</v>
      </c>
    </row>
    <row r="392" spans="1:1">
      <c r="A392" s="1" t="s">
        <v>366</v>
      </c>
    </row>
    <row r="394" spans="1:1">
      <c r="A394" s="1" t="s">
        <v>367</v>
      </c>
    </row>
    <row r="396" spans="1:1">
      <c r="A396" s="1" t="s">
        <v>368</v>
      </c>
    </row>
    <row r="398" spans="1:1">
      <c r="A398" s="1" t="s">
        <v>369</v>
      </c>
    </row>
    <row r="400" spans="1:1">
      <c r="A400" s="1" t="s">
        <v>370</v>
      </c>
    </row>
    <row r="402" spans="1:1">
      <c r="A402" s="1" t="s">
        <v>371</v>
      </c>
    </row>
    <row r="404" spans="1:1">
      <c r="A404" s="1" t="s">
        <v>372</v>
      </c>
    </row>
    <row r="406" spans="1:1">
      <c r="A406" s="1" t="s">
        <v>373</v>
      </c>
    </row>
    <row r="408" spans="1:1">
      <c r="A408" s="1" t="s">
        <v>374</v>
      </c>
    </row>
    <row r="410" spans="1:1">
      <c r="A410" s="1" t="s">
        <v>375</v>
      </c>
    </row>
    <row r="412" spans="1:1">
      <c r="A412" s="1" t="s">
        <v>376</v>
      </c>
    </row>
    <row r="414" spans="1:1">
      <c r="A414" s="1" t="s">
        <v>377</v>
      </c>
    </row>
    <row r="416" spans="1:1">
      <c r="A416" s="1" t="s">
        <v>378</v>
      </c>
    </row>
    <row r="418" spans="1:1">
      <c r="A418" s="1" t="s">
        <v>379</v>
      </c>
    </row>
    <row r="420" spans="1:1">
      <c r="A420" s="1" t="s">
        <v>380</v>
      </c>
    </row>
    <row r="422" spans="1:1">
      <c r="A422" s="1" t="s">
        <v>381</v>
      </c>
    </row>
    <row r="424" spans="1:1">
      <c r="A424" s="1" t="s">
        <v>382</v>
      </c>
    </row>
    <row r="426" spans="1:1">
      <c r="A426" s="1" t="s">
        <v>383</v>
      </c>
    </row>
    <row r="428" spans="1:1">
      <c r="A428" s="1" t="s">
        <v>384</v>
      </c>
    </row>
    <row r="430" spans="1:1">
      <c r="A430" s="1" t="s">
        <v>385</v>
      </c>
    </row>
    <row r="432" spans="1:1">
      <c r="A432" s="1" t="s">
        <v>386</v>
      </c>
    </row>
    <row r="434" spans="1:1">
      <c r="A434" s="1" t="s">
        <v>387</v>
      </c>
    </row>
    <row r="436" spans="1:1">
      <c r="A436" s="1" t="s">
        <v>388</v>
      </c>
    </row>
    <row r="440" spans="1:1">
      <c r="A440" s="1" t="s">
        <v>389</v>
      </c>
    </row>
    <row r="442" spans="1:1">
      <c r="A442" s="1" t="s">
        <v>390</v>
      </c>
    </row>
    <row r="444" spans="1:1">
      <c r="A444" s="1" t="s">
        <v>391</v>
      </c>
    </row>
    <row r="446" spans="1:1">
      <c r="A446" s="1" t="s">
        <v>392</v>
      </c>
    </row>
    <row r="448" spans="1:1">
      <c r="A448" s="1" t="s">
        <v>393</v>
      </c>
    </row>
    <row r="450" spans="1:1">
      <c r="A450" s="1" t="s">
        <v>394</v>
      </c>
    </row>
    <row r="452" spans="1:1">
      <c r="A452" s="1" t="s">
        <v>395</v>
      </c>
    </row>
    <row r="454" spans="1:1">
      <c r="A454" s="1" t="s">
        <v>396</v>
      </c>
    </row>
    <row r="456" spans="1:1">
      <c r="A456" s="1" t="s">
        <v>397</v>
      </c>
    </row>
    <row r="458" spans="1:1">
      <c r="A458" s="1" t="s">
        <v>398</v>
      </c>
    </row>
    <row r="460" spans="1:1">
      <c r="A460" s="1" t="s">
        <v>399</v>
      </c>
    </row>
    <row r="462" spans="1:1">
      <c r="A462" s="1" t="s">
        <v>400</v>
      </c>
    </row>
    <row r="464" spans="1:1">
      <c r="A464" s="1" t="s">
        <v>401</v>
      </c>
    </row>
    <row r="466" spans="1:1">
      <c r="A466" s="1" t="s">
        <v>402</v>
      </c>
    </row>
    <row r="468" spans="1:1">
      <c r="A468" s="1" t="s">
        <v>403</v>
      </c>
    </row>
    <row r="470" spans="1:1">
      <c r="A470" s="1" t="s">
        <v>404</v>
      </c>
    </row>
    <row r="472" spans="1:1">
      <c r="A472" s="1" t="s">
        <v>405</v>
      </c>
    </row>
    <row r="474" spans="1:1">
      <c r="A474" s="1" t="s">
        <v>406</v>
      </c>
    </row>
    <row r="476" spans="1:1">
      <c r="A476" s="1" t="s">
        <v>407</v>
      </c>
    </row>
    <row r="478" spans="1:1">
      <c r="A478" s="1" t="s">
        <v>408</v>
      </c>
    </row>
    <row r="480" spans="1:1">
      <c r="A480" s="1" t="s">
        <v>409</v>
      </c>
    </row>
    <row r="482" spans="1:1">
      <c r="A482" s="1" t="s">
        <v>410</v>
      </c>
    </row>
    <row r="484" spans="1:1">
      <c r="A484" s="1" t="s">
        <v>411</v>
      </c>
    </row>
    <row r="486" spans="1:1">
      <c r="A486" s="1" t="s">
        <v>412</v>
      </c>
    </row>
    <row r="488" spans="1:1">
      <c r="A488" s="1" t="s">
        <v>413</v>
      </c>
    </row>
    <row r="490" spans="1:1">
      <c r="A490" s="1" t="s">
        <v>414</v>
      </c>
    </row>
    <row r="492" spans="1:1">
      <c r="A492" s="1" t="s">
        <v>415</v>
      </c>
    </row>
    <row r="494" spans="1:1">
      <c r="A494" s="1" t="s">
        <v>416</v>
      </c>
    </row>
    <row r="496" spans="1:1">
      <c r="A496" s="1" t="s">
        <v>403</v>
      </c>
    </row>
    <row r="498" spans="1:1">
      <c r="A498" s="1" t="s">
        <v>417</v>
      </c>
    </row>
    <row r="500" spans="1:1">
      <c r="A500" s="1" t="s">
        <v>418</v>
      </c>
    </row>
    <row r="502" spans="1:1">
      <c r="A502" s="1" t="s">
        <v>419</v>
      </c>
    </row>
    <row r="504" spans="1:1">
      <c r="A504" s="1" t="s">
        <v>420</v>
      </c>
    </row>
    <row r="506" spans="1:1">
      <c r="A506" s="1" t="s">
        <v>421</v>
      </c>
    </row>
    <row r="508" spans="1:1">
      <c r="A508" s="1" t="s">
        <v>422</v>
      </c>
    </row>
    <row r="510" spans="1:1">
      <c r="A510" s="1" t="s">
        <v>423</v>
      </c>
    </row>
    <row r="512" spans="1:1">
      <c r="A512" s="1" t="s">
        <v>424</v>
      </c>
    </row>
    <row r="514" spans="1:1">
      <c r="A514" s="1" t="s">
        <v>425</v>
      </c>
    </row>
    <row r="516" spans="1:1">
      <c r="A516" s="1" t="s">
        <v>426</v>
      </c>
    </row>
    <row r="518" spans="1:1">
      <c r="A518" s="1" t="s">
        <v>427</v>
      </c>
    </row>
    <row r="520" spans="1:1">
      <c r="A520" s="1" t="s">
        <v>428</v>
      </c>
    </row>
    <row r="522" spans="1:1">
      <c r="A522" s="1" t="s">
        <v>429</v>
      </c>
    </row>
    <row r="524" spans="1:1">
      <c r="A524" s="1" t="s">
        <v>403</v>
      </c>
    </row>
    <row r="526" spans="1:1">
      <c r="A526" s="1" t="s">
        <v>430</v>
      </c>
    </row>
    <row r="528" spans="1:1">
      <c r="A528" s="1" t="s">
        <v>431</v>
      </c>
    </row>
    <row r="530" spans="1:1">
      <c r="A530" s="1" t="s">
        <v>432</v>
      </c>
    </row>
    <row r="532" spans="1:1">
      <c r="A532" s="1" t="s">
        <v>433</v>
      </c>
    </row>
    <row r="534" spans="1:1">
      <c r="A534" s="1" t="s">
        <v>434</v>
      </c>
    </row>
    <row r="536" spans="1:1">
      <c r="A536" s="1" t="s">
        <v>435</v>
      </c>
    </row>
    <row r="538" spans="1:1">
      <c r="A538" s="1" t="s">
        <v>436</v>
      </c>
    </row>
    <row r="540" spans="1:1">
      <c r="A540" s="1" t="s">
        <v>437</v>
      </c>
    </row>
    <row r="542" spans="1:1">
      <c r="A542" s="1" t="s">
        <v>438</v>
      </c>
    </row>
    <row r="544" spans="1:1">
      <c r="A544" s="1" t="s">
        <v>439</v>
      </c>
    </row>
    <row r="546" spans="1:1">
      <c r="A546" s="1" t="s">
        <v>440</v>
      </c>
    </row>
    <row r="548" spans="1:1">
      <c r="A548" s="1" t="s">
        <v>441</v>
      </c>
    </row>
    <row r="550" spans="1:1">
      <c r="A550" s="1" t="s">
        <v>442</v>
      </c>
    </row>
    <row r="552" spans="1:1">
      <c r="A552" s="1" t="s">
        <v>403</v>
      </c>
    </row>
    <row r="554" spans="1:1">
      <c r="A554" s="1" t="s">
        <v>443</v>
      </c>
    </row>
    <row r="556" spans="1:1">
      <c r="A556" s="1" t="s">
        <v>444</v>
      </c>
    </row>
    <row r="558" spans="1:1">
      <c r="A558" s="1" t="s">
        <v>445</v>
      </c>
    </row>
    <row r="560" spans="1:1">
      <c r="A560" s="1" t="s">
        <v>446</v>
      </c>
    </row>
    <row r="562" spans="1:1">
      <c r="A562" s="1" t="s">
        <v>447</v>
      </c>
    </row>
    <row r="564" spans="1:1">
      <c r="A564" s="1" t="s">
        <v>448</v>
      </c>
    </row>
    <row r="566" spans="1:1">
      <c r="A566" s="1" t="s">
        <v>449</v>
      </c>
    </row>
    <row r="568" spans="1:1">
      <c r="A568" s="1" t="s">
        <v>450</v>
      </c>
    </row>
    <row r="570" spans="1:1">
      <c r="A570" s="1" t="s">
        <v>451</v>
      </c>
    </row>
    <row r="572" spans="1:1">
      <c r="A572" s="1" t="s">
        <v>452</v>
      </c>
    </row>
    <row r="574" spans="1:1">
      <c r="A574" s="1" t="s">
        <v>453</v>
      </c>
    </row>
    <row r="576" spans="1:1">
      <c r="A576" s="1" t="s">
        <v>454</v>
      </c>
    </row>
    <row r="578" spans="1:1">
      <c r="A578" s="1" t="s">
        <v>455</v>
      </c>
    </row>
    <row r="580" spans="1:1">
      <c r="A580" s="1" t="s">
        <v>456</v>
      </c>
    </row>
    <row r="582" spans="1:1">
      <c r="A582" s="1" t="s">
        <v>457</v>
      </c>
    </row>
    <row r="586" spans="1:1">
      <c r="A586" s="1" t="s">
        <v>458</v>
      </c>
    </row>
    <row r="588" spans="1:1">
      <c r="A588" s="1" t="s">
        <v>228</v>
      </c>
    </row>
    <row r="590" spans="1:1">
      <c r="A590" s="1" t="s">
        <v>230</v>
      </c>
    </row>
    <row r="592" spans="1:1">
      <c r="A592" s="1" t="s">
        <v>231</v>
      </c>
    </row>
    <row r="594" spans="1:1">
      <c r="A594" s="1" t="s">
        <v>459</v>
      </c>
    </row>
    <row r="596" spans="1:1">
      <c r="A596" s="1" t="s">
        <v>233</v>
      </c>
    </row>
    <row r="598" spans="1:1">
      <c r="A598" s="1" t="s">
        <v>236</v>
      </c>
    </row>
    <row r="600" spans="1:1">
      <c r="A600" s="1" t="s">
        <v>238</v>
      </c>
    </row>
    <row r="602" spans="1:1">
      <c r="A602" s="1" t="s">
        <v>239</v>
      </c>
    </row>
    <row r="604" spans="1:1">
      <c r="A604" s="1" t="s">
        <v>240</v>
      </c>
    </row>
    <row r="606" spans="1:1">
      <c r="A606" s="1" t="s">
        <v>244</v>
      </c>
    </row>
    <row r="608" spans="1:1">
      <c r="A608" s="1" t="s">
        <v>249</v>
      </c>
    </row>
    <row r="610" spans="1:1">
      <c r="A610" s="1" t="s">
        <v>252</v>
      </c>
    </row>
    <row r="612" spans="1:1">
      <c r="A612" s="1" t="s">
        <v>253</v>
      </c>
    </row>
    <row r="614" spans="1:1">
      <c r="A614" s="1" t="s">
        <v>460</v>
      </c>
    </row>
    <row r="616" spans="1:1">
      <c r="A616" s="1" t="s">
        <v>266</v>
      </c>
    </row>
    <row r="618" spans="1:1">
      <c r="A618" s="1" t="s">
        <v>268</v>
      </c>
    </row>
    <row r="620" spans="1:1">
      <c r="A620" s="1" t="s">
        <v>269</v>
      </c>
    </row>
    <row r="622" spans="1:1">
      <c r="A622" s="1" t="s">
        <v>274</v>
      </c>
    </row>
    <row r="624" spans="1:1">
      <c r="A624" s="1" t="s">
        <v>279</v>
      </c>
    </row>
    <row r="626" spans="1:1">
      <c r="A626" s="1" t="s">
        <v>461</v>
      </c>
    </row>
    <row r="628" spans="1:1">
      <c r="A628" s="1" t="s">
        <v>288</v>
      </c>
    </row>
    <row r="630" spans="1:1">
      <c r="A630" s="1" t="s">
        <v>289</v>
      </c>
    </row>
    <row r="632" spans="1:1">
      <c r="A632" s="1" t="s">
        <v>290</v>
      </c>
    </row>
    <row r="634" spans="1:1">
      <c r="A634" s="1" t="s">
        <v>291</v>
      </c>
    </row>
    <row r="636" spans="1:1">
      <c r="A636" s="1" t="s">
        <v>293</v>
      </c>
    </row>
    <row r="638" spans="1:1">
      <c r="A638" s="1" t="s">
        <v>294</v>
      </c>
    </row>
    <row r="640" spans="1:1">
      <c r="A640" s="1" t="s">
        <v>462</v>
      </c>
    </row>
    <row r="642" spans="1:1">
      <c r="A642" s="1" t="s">
        <v>304</v>
      </c>
    </row>
    <row r="644" spans="1:1">
      <c r="A644" s="1" t="s">
        <v>463</v>
      </c>
    </row>
    <row r="646" spans="1:1">
      <c r="A646" s="1" t="s">
        <v>309</v>
      </c>
    </row>
    <row r="648" spans="1:1">
      <c r="A648" s="1" t="s">
        <v>310</v>
      </c>
    </row>
    <row r="650" spans="1:1">
      <c r="A650" s="1" t="s">
        <v>312</v>
      </c>
    </row>
    <row r="652" spans="1:1">
      <c r="A652" s="1" t="s">
        <v>313</v>
      </c>
    </row>
    <row r="654" spans="1:1">
      <c r="A654" s="1" t="s">
        <v>314</v>
      </c>
    </row>
    <row r="656" spans="1:1">
      <c r="A656" s="1" t="s">
        <v>464</v>
      </c>
    </row>
    <row r="658" spans="1:1">
      <c r="A658" s="1" t="s">
        <v>317</v>
      </c>
    </row>
    <row r="660" spans="1:1">
      <c r="A660" s="1" t="s">
        <v>321</v>
      </c>
    </row>
    <row r="662" spans="1:1">
      <c r="A662" s="1" t="s">
        <v>322</v>
      </c>
    </row>
    <row r="664" spans="1:1">
      <c r="A664" s="1" t="s">
        <v>324</v>
      </c>
    </row>
    <row r="666" spans="1:1">
      <c r="A666" s="1" t="s">
        <v>327</v>
      </c>
    </row>
    <row r="668" spans="1:1">
      <c r="A668" s="1" t="s">
        <v>330</v>
      </c>
    </row>
    <row r="670" spans="1:1">
      <c r="A670" s="1" t="s">
        <v>331</v>
      </c>
    </row>
    <row r="672" spans="1:1">
      <c r="A672" s="1" t="s">
        <v>332</v>
      </c>
    </row>
    <row r="674" spans="1:1">
      <c r="A674" s="1" t="s">
        <v>335</v>
      </c>
    </row>
    <row r="676" spans="1:1">
      <c r="A676" s="1" t="s">
        <v>336</v>
      </c>
    </row>
    <row r="678" spans="1:1">
      <c r="A678" s="1" t="s">
        <v>339</v>
      </c>
    </row>
    <row r="680" spans="1:1">
      <c r="A680" s="1" t="s">
        <v>340</v>
      </c>
    </row>
    <row r="682" spans="1:1">
      <c r="A682" s="1" t="s">
        <v>342</v>
      </c>
    </row>
    <row r="684" spans="1:1">
      <c r="A684" s="1" t="s">
        <v>344</v>
      </c>
    </row>
    <row r="686" spans="1:1">
      <c r="A686" s="1" t="s">
        <v>345</v>
      </c>
    </row>
    <row r="688" spans="1:1">
      <c r="A688" s="1" t="s">
        <v>351</v>
      </c>
    </row>
    <row r="690" spans="1:1">
      <c r="A690" s="1" t="s">
        <v>352</v>
      </c>
    </row>
    <row r="692" spans="1:1">
      <c r="A692" s="1" t="s">
        <v>353</v>
      </c>
    </row>
    <row r="694" spans="1:1">
      <c r="A694" s="1" t="s">
        <v>354</v>
      </c>
    </row>
    <row r="696" spans="1:1">
      <c r="A696" s="1" t="s">
        <v>465</v>
      </c>
    </row>
    <row r="698" spans="1:1">
      <c r="A698" s="1" t="s">
        <v>356</v>
      </c>
    </row>
    <row r="700" spans="1:1">
      <c r="A700" s="1" t="s">
        <v>466</v>
      </c>
    </row>
    <row r="702" spans="1:1">
      <c r="A702" s="1" t="s">
        <v>362</v>
      </c>
    </row>
    <row r="704" spans="1:1">
      <c r="A704" s="1" t="s">
        <v>363</v>
      </c>
    </row>
    <row r="706" spans="1:1">
      <c r="A706" s="1" t="s">
        <v>364</v>
      </c>
    </row>
    <row r="708" spans="1:1">
      <c r="A708" s="1" t="s">
        <v>467</v>
      </c>
    </row>
    <row r="710" spans="1:1">
      <c r="A710" s="1" t="s">
        <v>373</v>
      </c>
    </row>
    <row r="712" spans="1:1">
      <c r="A712" s="1" t="s">
        <v>468</v>
      </c>
    </row>
    <row r="714" spans="1:1">
      <c r="A714" s="1" t="s">
        <v>377</v>
      </c>
    </row>
    <row r="716" spans="1:1">
      <c r="A716" s="1" t="s">
        <v>378</v>
      </c>
    </row>
    <row r="718" spans="1:1">
      <c r="A718" s="1" t="s">
        <v>379</v>
      </c>
    </row>
    <row r="720" spans="1:1">
      <c r="A720" s="1" t="s">
        <v>469</v>
      </c>
    </row>
    <row r="722" spans="1:1">
      <c r="A722" s="1" t="s">
        <v>385</v>
      </c>
    </row>
    <row r="724" spans="1:1">
      <c r="A724" s="1" t="s">
        <v>470</v>
      </c>
    </row>
    <row r="726" spans="1:1">
      <c r="A726" s="1" t="s">
        <v>386</v>
      </c>
    </row>
    <row r="728" spans="1:1">
      <c r="A728" s="1" t="s">
        <v>471</v>
      </c>
    </row>
    <row r="729" spans="1:1">
      <c r="A729" s="1" t="s">
        <v>472</v>
      </c>
    </row>
    <row r="731" spans="1:1">
      <c r="A731" s="1" t="s">
        <v>473</v>
      </c>
    </row>
    <row r="735" spans="1:1">
      <c r="A735" s="1" t="s">
        <v>474</v>
      </c>
    </row>
    <row r="737" spans="1:1">
      <c r="A737" s="1" t="s">
        <v>475</v>
      </c>
    </row>
    <row r="739" spans="1:1">
      <c r="A739" s="1" t="s">
        <v>476</v>
      </c>
    </row>
    <row r="741" spans="1:1">
      <c r="A741" s="1" t="s">
        <v>477</v>
      </c>
    </row>
    <row r="743" spans="1:1">
      <c r="A743" s="1" t="s">
        <v>478</v>
      </c>
    </row>
    <row r="745" spans="1:1">
      <c r="A745" s="1" t="s">
        <v>479</v>
      </c>
    </row>
    <row r="747" spans="1:1">
      <c r="A747" s="1" t="s">
        <v>480</v>
      </c>
    </row>
    <row r="749" spans="1:1">
      <c r="A749" s="1" t="s">
        <v>481</v>
      </c>
    </row>
    <row r="751" spans="1:1">
      <c r="A751" s="1" t="s">
        <v>482</v>
      </c>
    </row>
    <row r="753" spans="1:1">
      <c r="A753" s="1" t="s">
        <v>483</v>
      </c>
    </row>
    <row r="755" spans="1:1">
      <c r="A755" s="1" t="s">
        <v>484</v>
      </c>
    </row>
    <row r="757" spans="1:1">
      <c r="A757" s="1" t="s">
        <v>485</v>
      </c>
    </row>
    <row r="759" spans="1:1">
      <c r="A759" s="1" t="s">
        <v>486</v>
      </c>
    </row>
    <row r="761" spans="1:1">
      <c r="A761" s="1" t="s">
        <v>487</v>
      </c>
    </row>
    <row r="763" spans="1:1">
      <c r="A763" s="1" t="s">
        <v>488</v>
      </c>
    </row>
    <row r="765" spans="1:1">
      <c r="A765" s="1" t="s">
        <v>489</v>
      </c>
    </row>
    <row r="767" spans="1:1">
      <c r="A767" s="1" t="s">
        <v>490</v>
      </c>
    </row>
    <row r="769" spans="1:1">
      <c r="A769" s="1" t="s">
        <v>491</v>
      </c>
    </row>
    <row r="771" spans="1:1">
      <c r="A771" s="1" t="s">
        <v>492</v>
      </c>
    </row>
    <row r="772" spans="1:1">
      <c r="A772" s="1" t="s">
        <v>493</v>
      </c>
    </row>
    <row r="774" spans="1:1">
      <c r="A774" s="1" t="s">
        <v>494</v>
      </c>
    </row>
    <row r="776" spans="1:1">
      <c r="A776" s="1" t="s">
        <v>495</v>
      </c>
    </row>
    <row r="778" spans="1:1">
      <c r="A778" s="1" t="s">
        <v>496</v>
      </c>
    </row>
    <row r="780" spans="1:1">
      <c r="A780" s="1" t="s">
        <v>497</v>
      </c>
    </row>
    <row r="782" spans="1:1">
      <c r="A782" s="1" t="s">
        <v>498</v>
      </c>
    </row>
    <row r="784" spans="1:1">
      <c r="A784" s="1" t="s">
        <v>499</v>
      </c>
    </row>
    <row r="786" spans="1:1">
      <c r="A786" s="1" t="s">
        <v>500</v>
      </c>
    </row>
    <row r="788" spans="1:1">
      <c r="A788" s="1" t="s">
        <v>501</v>
      </c>
    </row>
    <row r="790" spans="1:1">
      <c r="A790" s="1" t="s">
        <v>502</v>
      </c>
    </row>
    <row r="792" spans="1:1">
      <c r="A792" s="1" t="s">
        <v>503</v>
      </c>
    </row>
    <row r="794" spans="1:1">
      <c r="A794" s="1" t="s">
        <v>504</v>
      </c>
    </row>
    <row r="796" spans="1:1">
      <c r="A796" s="1" t="s">
        <v>505</v>
      </c>
    </row>
    <row r="798" spans="1:1">
      <c r="A798" s="1" t="s">
        <v>506</v>
      </c>
    </row>
    <row r="800" spans="1:1">
      <c r="A800" s="1" t="s">
        <v>507</v>
      </c>
    </row>
    <row r="802" spans="1:1">
      <c r="A802" s="1" t="s">
        <v>508</v>
      </c>
    </row>
    <row r="804" spans="1:1">
      <c r="A804" s="1" t="s">
        <v>509</v>
      </c>
    </row>
    <row r="806" spans="1:1">
      <c r="A806" s="1" t="s">
        <v>510</v>
      </c>
    </row>
    <row r="808" spans="1:1">
      <c r="A808" s="1" t="s">
        <v>511</v>
      </c>
    </row>
    <row r="810" spans="1:1">
      <c r="A810" s="1" t="s">
        <v>512</v>
      </c>
    </row>
    <row r="812" spans="1:1">
      <c r="A812" s="1" t="s">
        <v>513</v>
      </c>
    </row>
    <row r="814" spans="1:1">
      <c r="A814" s="1" t="s">
        <v>514</v>
      </c>
    </row>
    <row r="816" spans="1:1">
      <c r="A816" s="1" t="s">
        <v>515</v>
      </c>
    </row>
    <row r="818" spans="1:1">
      <c r="A818" s="1" t="s">
        <v>516</v>
      </c>
    </row>
    <row r="820" spans="1:1">
      <c r="A820" s="1" t="s">
        <v>517</v>
      </c>
    </row>
    <row r="822" spans="1:1">
      <c r="A822" s="1" t="s">
        <v>518</v>
      </c>
    </row>
    <row r="824" spans="1:1">
      <c r="A824" s="1" t="s">
        <v>519</v>
      </c>
    </row>
    <row r="826" spans="1:1">
      <c r="A826" s="1" t="s">
        <v>520</v>
      </c>
    </row>
    <row r="828" spans="1:1">
      <c r="A828" s="1" t="s">
        <v>521</v>
      </c>
    </row>
    <row r="830" spans="1:1">
      <c r="A830" s="1" t="s">
        <v>522</v>
      </c>
    </row>
    <row r="832" spans="1:1">
      <c r="A832" s="1" t="s">
        <v>523</v>
      </c>
    </row>
    <row r="834" spans="1:1">
      <c r="A834" s="1" t="s">
        <v>524</v>
      </c>
    </row>
    <row r="836" spans="1:1">
      <c r="A836" s="1" t="s">
        <v>525</v>
      </c>
    </row>
    <row r="838" spans="1:1">
      <c r="A838" s="1" t="s">
        <v>526</v>
      </c>
    </row>
    <row r="840" spans="1:1">
      <c r="A840" s="1" t="s">
        <v>527</v>
      </c>
    </row>
    <row r="842" spans="1:1">
      <c r="A842" s="1" t="s">
        <v>528</v>
      </c>
    </row>
    <row r="844" spans="1:1">
      <c r="A844" s="1" t="s">
        <v>529</v>
      </c>
    </row>
    <row r="846" spans="1:1">
      <c r="A846" s="1" t="s">
        <v>530</v>
      </c>
    </row>
    <row r="848" spans="1:1">
      <c r="A848" s="1" t="s">
        <v>531</v>
      </c>
    </row>
    <row r="850" spans="1:1">
      <c r="A850" s="1" t="s">
        <v>532</v>
      </c>
    </row>
    <row r="852" spans="1:1">
      <c r="A852" s="1" t="s">
        <v>533</v>
      </c>
    </row>
    <row r="854" spans="1:1">
      <c r="A854" s="1" t="s">
        <v>534</v>
      </c>
    </row>
    <row r="856" spans="1:1">
      <c r="A856" s="1" t="s">
        <v>535</v>
      </c>
    </row>
    <row r="858" spans="1:1">
      <c r="A858" s="1" t="s">
        <v>536</v>
      </c>
    </row>
    <row r="860" spans="1:1">
      <c r="A860" s="1" t="s">
        <v>537</v>
      </c>
    </row>
    <row r="862" spans="1:1">
      <c r="A862" s="1" t="s">
        <v>538</v>
      </c>
    </row>
    <row r="864" spans="1:1">
      <c r="A864" s="1" t="s">
        <v>539</v>
      </c>
    </row>
    <row r="866" spans="1:1">
      <c r="A866" s="1" t="s">
        <v>540</v>
      </c>
    </row>
    <row r="868" spans="1:1">
      <c r="A868" s="1" t="s">
        <v>541</v>
      </c>
    </row>
    <row r="870" spans="1:1">
      <c r="A870" s="1" t="s">
        <v>542</v>
      </c>
    </row>
    <row r="872" spans="1:1">
      <c r="A872" s="1" t="s">
        <v>543</v>
      </c>
    </row>
    <row r="874" spans="1:1">
      <c r="A874" s="1" t="s">
        <v>544</v>
      </c>
    </row>
    <row r="876" spans="1:1">
      <c r="A876" s="1" t="s">
        <v>545</v>
      </c>
    </row>
    <row r="878" spans="1:1">
      <c r="A878" s="1" t="s">
        <v>546</v>
      </c>
    </row>
    <row r="880" spans="1:1">
      <c r="A880" s="1" t="s">
        <v>547</v>
      </c>
    </row>
    <row r="882" spans="1:1">
      <c r="A882" s="1" t="s">
        <v>548</v>
      </c>
    </row>
    <row r="884" spans="1:1">
      <c r="A884" s="1" t="s">
        <v>549</v>
      </c>
    </row>
    <row r="886" spans="1:1">
      <c r="A886" s="1" t="s">
        <v>550</v>
      </c>
    </row>
    <row r="888" spans="1:1">
      <c r="A888" s="1" t="s">
        <v>551</v>
      </c>
    </row>
    <row r="890" spans="1:1">
      <c r="A890" s="1" t="s">
        <v>552</v>
      </c>
    </row>
    <row r="892" spans="1:1">
      <c r="A892" s="1" t="s">
        <v>553</v>
      </c>
    </row>
    <row r="894" spans="1:1">
      <c r="A894" s="1" t="s">
        <v>554</v>
      </c>
    </row>
    <row r="896" spans="1:1">
      <c r="A896" s="1" t="s">
        <v>555</v>
      </c>
    </row>
    <row r="898" spans="1:1">
      <c r="A898" s="1" t="s">
        <v>556</v>
      </c>
    </row>
    <row r="900" spans="1:1">
      <c r="A900" s="1" t="s">
        <v>557</v>
      </c>
    </row>
    <row r="902" spans="1:1">
      <c r="A902" s="1" t="s">
        <v>558</v>
      </c>
    </row>
    <row r="904" spans="1:1">
      <c r="A904" s="1" t="s">
        <v>559</v>
      </c>
    </row>
    <row r="906" spans="1:1">
      <c r="A906" s="1" t="s">
        <v>560</v>
      </c>
    </row>
    <row r="908" spans="1:1">
      <c r="A908" s="1" t="s">
        <v>561</v>
      </c>
    </row>
    <row r="910" spans="1:1">
      <c r="A910" s="1" t="s">
        <v>562</v>
      </c>
    </row>
    <row r="912" spans="1:1">
      <c r="A912" s="1" t="s">
        <v>563</v>
      </c>
    </row>
    <row r="914" spans="1:1">
      <c r="A914" s="1" t="s">
        <v>564</v>
      </c>
    </row>
    <row r="916" spans="1:1">
      <c r="A916" s="1" t="s">
        <v>565</v>
      </c>
    </row>
    <row r="918" spans="1:1">
      <c r="A918" s="1" t="s">
        <v>566</v>
      </c>
    </row>
    <row r="920" spans="1:1">
      <c r="A920" s="1" t="s">
        <v>567</v>
      </c>
    </row>
    <row r="922" spans="1:1">
      <c r="A922" s="1" t="s">
        <v>568</v>
      </c>
    </row>
    <row r="924" spans="1:1">
      <c r="A924" s="1" t="s">
        <v>569</v>
      </c>
    </row>
    <row r="926" spans="1:1">
      <c r="A926" s="1" t="s">
        <v>570</v>
      </c>
    </row>
    <row r="928" spans="1:1">
      <c r="A928" s="1" t="s">
        <v>571</v>
      </c>
    </row>
    <row r="930" spans="1:1">
      <c r="A930" s="1" t="s">
        <v>572</v>
      </c>
    </row>
    <row r="932" spans="1:1">
      <c r="A932" s="1" t="s">
        <v>573</v>
      </c>
    </row>
    <row r="934" spans="1:1">
      <c r="A934" s="1" t="s">
        <v>574</v>
      </c>
    </row>
    <row r="936" spans="1:1">
      <c r="A936" s="1" t="s">
        <v>575</v>
      </c>
    </row>
    <row r="938" spans="1:1">
      <c r="A938" s="1" t="s">
        <v>576</v>
      </c>
    </row>
    <row r="940" spans="1:1">
      <c r="A940" s="1" t="s">
        <v>577</v>
      </c>
    </row>
    <row r="942" spans="1:1">
      <c r="A942" s="1" t="s">
        <v>578</v>
      </c>
    </row>
    <row r="944" spans="1:1">
      <c r="A944" s="1" t="s">
        <v>579</v>
      </c>
    </row>
    <row r="946" spans="1:1">
      <c r="A946" s="1" t="s">
        <v>580</v>
      </c>
    </row>
    <row r="948" spans="1:1">
      <c r="A948" s="1" t="s">
        <v>581</v>
      </c>
    </row>
    <row r="950" spans="1:1">
      <c r="A950" s="1" t="s">
        <v>582</v>
      </c>
    </row>
    <row r="952" spans="1:1">
      <c r="A952" s="1" t="s">
        <v>583</v>
      </c>
    </row>
    <row r="954" spans="1:1">
      <c r="A954" s="1" t="s">
        <v>584</v>
      </c>
    </row>
    <row r="956" spans="1:1">
      <c r="A956" s="1" t="s">
        <v>585</v>
      </c>
    </row>
    <row r="958" spans="1:1">
      <c r="A958" s="1" t="s">
        <v>586</v>
      </c>
    </row>
    <row r="960" spans="1:1">
      <c r="A960" s="1" t="s">
        <v>587</v>
      </c>
    </row>
    <row r="962" spans="1:1">
      <c r="A962" s="1" t="s">
        <v>588</v>
      </c>
    </row>
    <row r="964" spans="1:1">
      <c r="A964" s="1" t="s">
        <v>589</v>
      </c>
    </row>
    <row r="966" spans="1:1">
      <c r="A966" s="1" t="s">
        <v>590</v>
      </c>
    </row>
    <row r="968" spans="1:1">
      <c r="A968" s="1" t="s">
        <v>591</v>
      </c>
    </row>
    <row r="970" spans="1:1">
      <c r="A970" s="1" t="s">
        <v>592</v>
      </c>
    </row>
    <row r="972" spans="1:1">
      <c r="A972" s="1" t="s">
        <v>593</v>
      </c>
    </row>
    <row r="974" spans="1:1">
      <c r="A974" s="1" t="s">
        <v>594</v>
      </c>
    </row>
    <row r="975" spans="1:1">
      <c r="A975" s="1" t="s">
        <v>587</v>
      </c>
    </row>
    <row r="977" spans="1:1">
      <c r="A977" s="1" t="s">
        <v>588</v>
      </c>
    </row>
    <row r="979" spans="1:1">
      <c r="A979" s="1" t="s">
        <v>589</v>
      </c>
    </row>
    <row r="981" spans="1:1">
      <c r="A981" s="1" t="s">
        <v>590</v>
      </c>
    </row>
    <row r="983" spans="1:1">
      <c r="A983" s="1" t="s">
        <v>591</v>
      </c>
    </row>
    <row r="985" spans="1:1">
      <c r="A985" s="1" t="s">
        <v>592</v>
      </c>
    </row>
    <row r="987" spans="1:1">
      <c r="A987" s="1" t="s">
        <v>593</v>
      </c>
    </row>
    <row r="989" spans="1:1">
      <c r="A989" s="1" t="s">
        <v>594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Lion秒人</vt:lpstr>
      <vt:lpstr>攻击速度</vt:lpstr>
      <vt:lpstr>转身速度</vt:lpstr>
      <vt:lpstr>护甲</vt:lpstr>
      <vt:lpstr>基本技巧</vt:lpstr>
      <vt:lpstr>找色</vt:lpstr>
      <vt:lpstr>作弊码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2021-04-16T04:49:00Z</dcterms:created>
  <dcterms:modified xsi:type="dcterms:W3CDTF">2022-05-03T17:14:21Z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2052-11.8.2.11473</vt:lpwstr>
  </property>
  <property fmtid="{D5CDD505-2E9C-101B-9397-08002B2CF9AE}" pid="3" name="ICV">
    <vt:lpwstr>E85B50BC6C574A05A24B84A739DF4D3D</vt:lpwstr>
  </property>
</Properties>
</file>