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h-Hub\Desktop\Ecxel Projects\P.O.S\Without Inventory\"/>
    </mc:Choice>
  </mc:AlternateContent>
  <xr:revisionPtr revIDLastSave="0" documentId="13_ncr:1_{B06A7B81-344C-442C-B6FE-4832BA1F61D5}" xr6:coauthVersionLast="47" xr6:coauthVersionMax="47" xr10:uidLastSave="{00000000-0000-0000-0000-000000000000}"/>
  <bookViews>
    <workbookView xWindow="-120" yWindow="-120" windowWidth="20730" windowHeight="11040" xr2:uid="{260BD905-610D-4219-B49B-62C14D70DD54}"/>
  </bookViews>
  <sheets>
    <sheet name="POS" sheetId="1" r:id="rId1"/>
    <sheet name="Items" sheetId="2" r:id="rId2"/>
    <sheet name="Sales" sheetId="3" r:id="rId3"/>
  </sheets>
  <definedNames>
    <definedName name="footerng">POS!#REF!</definedName>
    <definedName name="footerrng">POS!$O$2:$P$8</definedName>
    <definedName name="Item_Description">OFFSET(Items!$C$2,1,,COUNTA(Items!$C$2:$C$9999)-1,1)</definedName>
    <definedName name="Item_ID">OFFSET(Items!$A$2,1,,COUNTA(Items!$A$2:$A$9999)-1,1)</definedName>
    <definedName name="Item_Name">OFFSET(Items!$B$2,1,,COUNTA(Items!$B$2:$B$9999)-1,1)</definedName>
    <definedName name="_xlnm.Print_Area" localSheetId="0">POS!$K$1:$N$25</definedName>
    <definedName name="RecNumb">OFFSET(Sales!$A$2,1,,COUNTA(Sales!$A$2:$A$9999)-1,1)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P3" i="1"/>
  <c r="I3" i="1"/>
  <c r="P4" i="1" s="1"/>
  <c r="M6" i="1"/>
  <c r="B5" i="1"/>
  <c r="B7" i="1"/>
  <c r="I4" i="1" l="1"/>
  <c r="P5" i="1" s="1"/>
  <c r="I5" i="1" l="1"/>
  <c r="I8" i="1" l="1"/>
  <c r="P8" i="1"/>
</calcChain>
</file>

<file path=xl/sharedStrings.xml><?xml version="1.0" encoding="utf-8"?>
<sst xmlns="http://schemas.openxmlformats.org/spreadsheetml/2006/main" count="82" uniqueCount="47">
  <si>
    <t>POINT OF SALE</t>
  </si>
  <si>
    <t>TAX:</t>
  </si>
  <si>
    <t>TOTAL:</t>
  </si>
  <si>
    <t>PAY TYPE:</t>
  </si>
  <si>
    <t>PAYMENT:</t>
  </si>
  <si>
    <t>CHANGE:</t>
  </si>
  <si>
    <t>SUBTOTAL:</t>
  </si>
  <si>
    <t>ITEM NAME:</t>
  </si>
  <si>
    <t>QUANTITY:</t>
  </si>
  <si>
    <t>PRICE:</t>
  </si>
  <si>
    <t>SCAN ITEM:</t>
  </si>
  <si>
    <t>SALES RECEIPT</t>
  </si>
  <si>
    <t>FARMER'S CHOICE</t>
  </si>
  <si>
    <t>ONYUONGO-SONDU</t>
  </si>
  <si>
    <t>Receipt#</t>
  </si>
  <si>
    <t>Date</t>
  </si>
  <si>
    <t>Seller:</t>
  </si>
  <si>
    <t>Date:</t>
  </si>
  <si>
    <t>QTY:</t>
  </si>
  <si>
    <t>ITEM:</t>
  </si>
  <si>
    <t>Item Load</t>
  </si>
  <si>
    <t>Item Row</t>
  </si>
  <si>
    <t>Next Rcpt#</t>
  </si>
  <si>
    <t>Item ID</t>
  </si>
  <si>
    <t>Item Name</t>
  </si>
  <si>
    <t>Item Description</t>
  </si>
  <si>
    <t>Price</t>
  </si>
  <si>
    <t>Items</t>
  </si>
  <si>
    <t>Sales History</t>
  </si>
  <si>
    <t>Rec. #</t>
  </si>
  <si>
    <t>Seller</t>
  </si>
  <si>
    <t>Item</t>
  </si>
  <si>
    <t>Total</t>
  </si>
  <si>
    <t>ripe</t>
  </si>
  <si>
    <t>Rcpt Row</t>
  </si>
  <si>
    <t>Cash</t>
  </si>
  <si>
    <t>Avocado</t>
  </si>
  <si>
    <t>Banana</t>
  </si>
  <si>
    <t>Mango</t>
  </si>
  <si>
    <t>Apple</t>
  </si>
  <si>
    <t>Kales</t>
  </si>
  <si>
    <t>Cabbage</t>
  </si>
  <si>
    <t>Cassava</t>
  </si>
  <si>
    <t>Maize</t>
  </si>
  <si>
    <t>Tomato</t>
  </si>
  <si>
    <t>Rice</t>
  </si>
  <si>
    <t>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</si>
</sst>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Ksh&quot;#,##0.00;\-&quot;Ksh&quot;#,##0.00"/>
    <numFmt numFmtId="44" formatCode="_-&quot;Ksh&quot;* #,##0.00_-;\-&quot;Ksh&quot;* #,##0.00_-;_-&quot;Ksh&quot;* &quot;-&quot;??_-;_-@_-"/>
    <numFmt numFmtId="164" formatCode="&quot;Ksh&quot;#,##0.00"/>
  </numFmts>
  <fonts count="6" x14ac:knownFonts="1">
    <font>
      <sz val="11"/>
      <color theme="1"/>
      <name val="Calibri"/>
      <family val="2"/>
      <scheme val="minor"/>
    </font>
    <font>
      <sz val="24"/>
      <color rgb="FFFFC000"/>
      <name val="Calibri"/>
      <family val="2"/>
      <scheme val="minor"/>
    </font>
    <font>
      <b/>
      <i/>
      <sz val="16"/>
      <color theme="1"/>
      <name val="Arial Narrow"/>
      <family val="2"/>
    </font>
    <font>
      <sz val="11"/>
      <color theme="1" tint="4.9989318521683403E-2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color theme="7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gradientFill degree="90">
        <stop position="0">
          <color theme="9" tint="-0.25098422193060094"/>
        </stop>
        <stop position="1">
          <color theme="9" tint="0.40000610370189521"/>
        </stop>
      </gradientFill>
    </fill>
    <fill>
      <gradientFill degree="90">
        <stop position="0">
          <color theme="9" tint="0.40000610370189521"/>
        </stop>
        <stop position="1">
          <color theme="9" tint="0.59999389629810485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</fills>
  <borders count="14">
    <border>
      <left/>
      <right/>
      <top/>
      <bottom/>
      <diagonal/>
    </border>
    <border>
      <left/>
      <right style="hair">
        <color theme="9" tint="-0.499984740745262"/>
      </right>
      <top/>
      <bottom style="thin">
        <color theme="9" tint="-0.499984740745262"/>
      </bottom>
      <diagonal/>
    </border>
    <border>
      <left style="hair">
        <color theme="9" tint="-0.499984740745262"/>
      </left>
      <right/>
      <top/>
      <bottom style="thin">
        <color theme="9" tint="-0.499984740745262"/>
      </bottom>
      <diagonal/>
    </border>
    <border>
      <left/>
      <right style="hair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hair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hair">
        <color theme="9" tint="-0.499984740745262"/>
      </right>
      <top style="thin">
        <color theme="9" tint="-0.499984740745262"/>
      </top>
      <bottom/>
      <diagonal/>
    </border>
    <border>
      <left style="hair">
        <color theme="9" tint="-0.499984740745262"/>
      </left>
      <right/>
      <top style="thin">
        <color theme="9" tint="-0.499984740745262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1" xfId="0" applyFill="1" applyBorder="1"/>
    <xf numFmtId="0" fontId="0" fillId="6" borderId="3" xfId="0" applyFill="1" applyBorder="1"/>
    <xf numFmtId="0" fontId="0" fillId="6" borderId="5" xfId="0" applyFill="1" applyBorder="1"/>
    <xf numFmtId="44" fontId="0" fillId="6" borderId="0" xfId="0" applyNumberFormat="1" applyFill="1"/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7" xfId="0" applyFill="1" applyBorder="1"/>
    <xf numFmtId="0" fontId="0" fillId="6" borderId="0" xfId="0" applyFill="1" applyAlignment="1"/>
    <xf numFmtId="0" fontId="0" fillId="7" borderId="13" xfId="0" applyFill="1" applyBorder="1"/>
    <xf numFmtId="2" fontId="0" fillId="7" borderId="0" xfId="0" applyNumberFormat="1" applyFill="1"/>
    <xf numFmtId="164" fontId="0" fillId="7" borderId="0" xfId="0" applyNumberFormat="1" applyFill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164" fontId="0" fillId="6" borderId="2" xfId="0" applyNumberFormat="1" applyFill="1" applyBorder="1"/>
    <xf numFmtId="164" fontId="0" fillId="6" borderId="4" xfId="0" applyNumberFormat="1" applyFill="1" applyBorder="1"/>
    <xf numFmtId="164" fontId="0" fillId="6" borderId="6" xfId="0" applyNumberFormat="1" applyFill="1" applyBorder="1"/>
    <xf numFmtId="7" fontId="0" fillId="7" borderId="0" xfId="0" applyNumberFormat="1" applyFill="1" applyAlignment="1">
      <alignment horizontal="right"/>
    </xf>
    <xf numFmtId="49" fontId="0" fillId="7" borderId="0" xfId="0" applyNumberFormat="1" applyFill="1" applyAlignment="1">
      <alignment horizontal="right"/>
    </xf>
    <xf numFmtId="0" fontId="0" fillId="7" borderId="4" xfId="0" applyNumberFormat="1" applyFill="1" applyBorder="1" applyAlignment="1">
      <alignment horizontal="right"/>
    </xf>
    <xf numFmtId="2" fontId="0" fillId="0" borderId="0" xfId="0" applyNumberFormat="1" applyFill="1"/>
    <xf numFmtId="22" fontId="0" fillId="0" borderId="0" xfId="0" applyNumberFormat="1"/>
    <xf numFmtId="7" fontId="0" fillId="0" borderId="0" xfId="0" applyNumberFormat="1"/>
    <xf numFmtId="7" fontId="0" fillId="7" borderId="0" xfId="0" applyNumberFormat="1" applyFill="1"/>
    <xf numFmtId="0" fontId="0" fillId="0" borderId="0" xfId="0" applyAlignment="1">
      <alignment horizontal="right"/>
    </xf>
    <xf numFmtId="0" fontId="0" fillId="7" borderId="4" xfId="0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22" fontId="0" fillId="7" borderId="0" xfId="0" applyNumberForma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10">
    <dxf>
      <border>
        <top style="dotted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 tint="4.9989318521683403E-2"/>
      </font>
      <fill>
        <gradientFill degree="90">
          <stop position="0">
            <color theme="9" tint="-0.49803155613879818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447674</xdr:colOff>
      <xdr:row>18</xdr:row>
      <xdr:rowOff>171450</xdr:rowOff>
    </xdr:from>
    <xdr:to>
      <xdr:col>8</xdr:col>
      <xdr:colOff>1104899</xdr:colOff>
      <xdr:row>20</xdr:row>
      <xdr:rowOff>152400</xdr:rowOff>
    </xdr:to>
    <xdr:grpSp>
      <xdr:nvGrpSpPr>
        <xdr:cNvPr id="53" name="NextBtn">
          <a:extLst>
            <a:ext uri="{FF2B5EF4-FFF2-40B4-BE49-F238E27FC236}">
              <a16:creationId xmlns:a16="http://schemas.microsoft.com/office/drawing/2014/main" id="{CE42DF58-A2D4-42D5-AB59-C0394047D1A2}"/>
            </a:ext>
          </a:extLst>
        </xdr:cNvPr>
        <xdr:cNvGrpSpPr/>
      </xdr:nvGrpSpPr>
      <xdr:grpSpPr>
        <a:xfrm>
          <a:off x="4686299" y="3810000"/>
          <a:ext cx="2009775" cy="361950"/>
          <a:chOff x="4448174" y="3810000"/>
          <a:chExt cx="2009775" cy="361950"/>
        </a:xfrm>
      </xdr:grpSpPr>
      <xdr:sp macro="[0]!SaveAndClear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CB3EC88C-954D-4B0D-9221-DD6FBA363955}"/>
              </a:ext>
            </a:extLst>
          </xdr:cNvPr>
          <xdr:cNvSpPr/>
        </xdr:nvSpPr>
        <xdr:spPr>
          <a:xfrm>
            <a:off x="4448174" y="3810000"/>
            <a:ext cx="2009775" cy="361950"/>
          </a:xfrm>
          <a:prstGeom prst="roundRect">
            <a:avLst/>
          </a:prstGeom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lang="en-US" sz="1100">
                <a:solidFill>
                  <a:schemeClr val="tx1">
                    <a:lumMod val="95000"/>
                    <a:lumOff val="5000"/>
                  </a:schemeClr>
                </a:solidFill>
                <a:latin typeface="Broadway" panose="04040905080B02020502" pitchFamily="82" charset="0"/>
              </a:rPr>
              <a:t>NEXT</a:t>
            </a:r>
            <a:endParaRPr lang="en-KE" sz="1100">
              <a:solidFill>
                <a:schemeClr val="tx1">
                  <a:lumMod val="95000"/>
                  <a:lumOff val="5000"/>
                </a:schemeClr>
              </a:solidFill>
              <a:latin typeface="Broadway" panose="04040905080B02020502" pitchFamily="82" charset="0"/>
            </a:endParaRPr>
          </a:p>
        </xdr:txBody>
      </xdr:sp>
      <xdr:pic macro="[0]!SaveAndClear">
        <xdr:nvPicPr>
          <xdr:cNvPr id="9" name="Picture 8">
            <a:extLst>
              <a:ext uri="{FF2B5EF4-FFF2-40B4-BE49-F238E27FC236}">
                <a16:creationId xmlns:a16="http://schemas.microsoft.com/office/drawing/2014/main" id="{D9CD141A-DE0E-4BD5-98D8-9FE3B531C4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45750" y="3840900"/>
            <a:ext cx="569175" cy="283425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0</xdr:colOff>
      <xdr:row>10</xdr:row>
      <xdr:rowOff>171450</xdr:rowOff>
    </xdr:from>
    <xdr:to>
      <xdr:col>5</xdr:col>
      <xdr:colOff>447675</xdr:colOff>
      <xdr:row>21</xdr:row>
      <xdr:rowOff>1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A511C87-308E-40E8-945C-16601999A8F0}"/>
            </a:ext>
          </a:extLst>
        </xdr:cNvPr>
        <xdr:cNvGrpSpPr/>
      </xdr:nvGrpSpPr>
      <xdr:grpSpPr>
        <a:xfrm>
          <a:off x="2066925" y="2286000"/>
          <a:ext cx="2009775" cy="1924051"/>
          <a:chOff x="1828800" y="2286000"/>
          <a:chExt cx="2009775" cy="1924051"/>
        </a:xfrm>
      </xdr:grpSpPr>
      <xdr:sp macro="[0]!EnterNumberBtn" textlink="">
        <xdr:nvSpPr>
          <xdr:cNvPr id="12" name="Butn1">
            <a:extLst>
              <a:ext uri="{FF2B5EF4-FFF2-40B4-BE49-F238E27FC236}">
                <a16:creationId xmlns:a16="http://schemas.microsoft.com/office/drawing/2014/main" id="{F255E10C-9D37-4AB2-A903-782E9368CF87}"/>
              </a:ext>
            </a:extLst>
          </xdr:cNvPr>
          <xdr:cNvSpPr/>
        </xdr:nvSpPr>
        <xdr:spPr>
          <a:xfrm>
            <a:off x="1828800" y="2286000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1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EnterNumberBtn" textlink="">
        <xdr:nvSpPr>
          <xdr:cNvPr id="20" name="Butn4">
            <a:extLst>
              <a:ext uri="{FF2B5EF4-FFF2-40B4-BE49-F238E27FC236}">
                <a16:creationId xmlns:a16="http://schemas.microsoft.com/office/drawing/2014/main" id="{D07DBECB-CE2A-4BBE-BC72-44097E646DA1}"/>
              </a:ext>
            </a:extLst>
          </xdr:cNvPr>
          <xdr:cNvSpPr/>
        </xdr:nvSpPr>
        <xdr:spPr>
          <a:xfrm>
            <a:off x="1828800" y="2781299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4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EnterNumberBtn" textlink="">
        <xdr:nvSpPr>
          <xdr:cNvPr id="21" name="Butn7">
            <a:extLst>
              <a:ext uri="{FF2B5EF4-FFF2-40B4-BE49-F238E27FC236}">
                <a16:creationId xmlns:a16="http://schemas.microsoft.com/office/drawing/2014/main" id="{8B958353-4CF6-43D0-8DC0-7EBE6046899E}"/>
              </a:ext>
            </a:extLst>
          </xdr:cNvPr>
          <xdr:cNvSpPr/>
        </xdr:nvSpPr>
        <xdr:spPr>
          <a:xfrm>
            <a:off x="1828800" y="3267075"/>
            <a:ext cx="447675" cy="419101"/>
          </a:xfrm>
          <a:prstGeom prst="roundRect">
            <a:avLst>
              <a:gd name="adj" fmla="val 47727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7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EnterNumberBtn" textlink="">
        <xdr:nvSpPr>
          <xdr:cNvPr id="22" name="Butn0">
            <a:extLst>
              <a:ext uri="{FF2B5EF4-FFF2-40B4-BE49-F238E27FC236}">
                <a16:creationId xmlns:a16="http://schemas.microsoft.com/office/drawing/2014/main" id="{A7F0E4D0-8532-4CA1-916B-50BBA20022BE}"/>
              </a:ext>
            </a:extLst>
          </xdr:cNvPr>
          <xdr:cNvSpPr/>
        </xdr:nvSpPr>
        <xdr:spPr>
          <a:xfrm>
            <a:off x="1828800" y="3790950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0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EnterNumberBtn" textlink="">
        <xdr:nvSpPr>
          <xdr:cNvPr id="23" name="Butn2">
            <a:extLst>
              <a:ext uri="{FF2B5EF4-FFF2-40B4-BE49-F238E27FC236}">
                <a16:creationId xmlns:a16="http://schemas.microsoft.com/office/drawing/2014/main" id="{24175C46-4BAA-453C-9B62-F4AC648970E8}"/>
              </a:ext>
            </a:extLst>
          </xdr:cNvPr>
          <xdr:cNvSpPr/>
        </xdr:nvSpPr>
        <xdr:spPr>
          <a:xfrm>
            <a:off x="2619375" y="2286000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2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EnterNumberBtn" textlink="">
        <xdr:nvSpPr>
          <xdr:cNvPr id="24" name="Butn3">
            <a:extLst>
              <a:ext uri="{FF2B5EF4-FFF2-40B4-BE49-F238E27FC236}">
                <a16:creationId xmlns:a16="http://schemas.microsoft.com/office/drawing/2014/main" id="{15E42A41-0D41-4BB1-8922-93E666A5EA48}"/>
              </a:ext>
            </a:extLst>
          </xdr:cNvPr>
          <xdr:cNvSpPr/>
        </xdr:nvSpPr>
        <xdr:spPr>
          <a:xfrm>
            <a:off x="3390900" y="2286000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3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EnterNumberBtn" textlink="">
        <xdr:nvSpPr>
          <xdr:cNvPr id="26" name="Butn5">
            <a:extLst>
              <a:ext uri="{FF2B5EF4-FFF2-40B4-BE49-F238E27FC236}">
                <a16:creationId xmlns:a16="http://schemas.microsoft.com/office/drawing/2014/main" id="{B77C93CC-07AD-4779-A371-D6D9F208A416}"/>
              </a:ext>
            </a:extLst>
          </xdr:cNvPr>
          <xdr:cNvSpPr/>
        </xdr:nvSpPr>
        <xdr:spPr>
          <a:xfrm>
            <a:off x="2619375" y="2781299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5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EnterNumberBtn" textlink="">
        <xdr:nvSpPr>
          <xdr:cNvPr id="27" name="Butn6">
            <a:extLst>
              <a:ext uri="{FF2B5EF4-FFF2-40B4-BE49-F238E27FC236}">
                <a16:creationId xmlns:a16="http://schemas.microsoft.com/office/drawing/2014/main" id="{C3285172-DDFC-4596-848B-8ABF2E772A98}"/>
              </a:ext>
            </a:extLst>
          </xdr:cNvPr>
          <xdr:cNvSpPr/>
        </xdr:nvSpPr>
        <xdr:spPr>
          <a:xfrm>
            <a:off x="3390900" y="2781299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6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EnterNumberBtn" textlink="">
        <xdr:nvSpPr>
          <xdr:cNvPr id="28" name="Butn8">
            <a:extLst>
              <a:ext uri="{FF2B5EF4-FFF2-40B4-BE49-F238E27FC236}">
                <a16:creationId xmlns:a16="http://schemas.microsoft.com/office/drawing/2014/main" id="{47EE997E-4DCC-46AC-8E39-00D828F7F622}"/>
              </a:ext>
            </a:extLst>
          </xdr:cNvPr>
          <xdr:cNvSpPr/>
        </xdr:nvSpPr>
        <xdr:spPr>
          <a:xfrm>
            <a:off x="2619375" y="3267075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8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EnterNumberBtn" textlink="">
        <xdr:nvSpPr>
          <xdr:cNvPr id="29" name="Butn9">
            <a:extLst>
              <a:ext uri="{FF2B5EF4-FFF2-40B4-BE49-F238E27FC236}">
                <a16:creationId xmlns:a16="http://schemas.microsoft.com/office/drawing/2014/main" id="{2D6431C2-255C-4DB8-AE13-16297853E5F6}"/>
              </a:ext>
            </a:extLst>
          </xdr:cNvPr>
          <xdr:cNvSpPr/>
        </xdr:nvSpPr>
        <xdr:spPr>
          <a:xfrm>
            <a:off x="3371850" y="3267075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9</a:t>
            </a:r>
            <a:endParaRPr lang="en-KE" sz="2400">
              <a:solidFill>
                <a:srgbClr val="FFFF00"/>
              </a:solidFill>
            </a:endParaRPr>
          </a:p>
        </xdr:txBody>
      </xdr:sp>
      <xdr:sp macro="[0]!ClearItemBtn" textlink="">
        <xdr:nvSpPr>
          <xdr:cNvPr id="30" name="ClearBtn">
            <a:extLst>
              <a:ext uri="{FF2B5EF4-FFF2-40B4-BE49-F238E27FC236}">
                <a16:creationId xmlns:a16="http://schemas.microsoft.com/office/drawing/2014/main" id="{39A2FB89-950A-42D4-BD46-E58BBDA35907}"/>
              </a:ext>
            </a:extLst>
          </xdr:cNvPr>
          <xdr:cNvSpPr/>
        </xdr:nvSpPr>
        <xdr:spPr>
          <a:xfrm>
            <a:off x="2476500" y="3790950"/>
            <a:ext cx="77152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FF00"/>
                </a:solidFill>
              </a:rPr>
              <a:t>CLEAR</a:t>
            </a:r>
            <a:endParaRPr lang="en-KE" sz="2400" b="1" u="sng">
              <a:solidFill>
                <a:srgbClr val="FFFF00"/>
              </a:solidFill>
            </a:endParaRPr>
          </a:p>
        </xdr:txBody>
      </xdr:sp>
      <xdr:sp macro="[0]!EnterDecimalBtn" textlink="">
        <xdr:nvSpPr>
          <xdr:cNvPr id="31" name="DecimBtn">
            <a:extLst>
              <a:ext uri="{FF2B5EF4-FFF2-40B4-BE49-F238E27FC236}">
                <a16:creationId xmlns:a16="http://schemas.microsoft.com/office/drawing/2014/main" id="{4519DDFC-0072-440C-B434-4A86C7CEE4AC}"/>
              </a:ext>
            </a:extLst>
          </xdr:cNvPr>
          <xdr:cNvSpPr/>
        </xdr:nvSpPr>
        <xdr:spPr>
          <a:xfrm>
            <a:off x="3371850" y="3790950"/>
            <a:ext cx="447675" cy="419101"/>
          </a:xfrm>
          <a:prstGeom prst="roundRect">
            <a:avLst>
              <a:gd name="adj" fmla="val 50000"/>
            </a:avLst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rgbClr val="FFFF00"/>
                </a:solidFill>
              </a:rPr>
              <a:t>.</a:t>
            </a:r>
            <a:endParaRPr lang="en-KE" sz="2400">
              <a:solidFill>
                <a:srgbClr val="FFFF00"/>
              </a:solidFill>
            </a:endParaRPr>
          </a:p>
        </xdr:txBody>
      </xdr:sp>
    </xdr:grpSp>
    <xdr:clientData/>
  </xdr:twoCellAnchor>
  <xdr:twoCellAnchor editAs="oneCell">
    <xdr:from>
      <xdr:col>6</xdr:col>
      <xdr:colOff>476250</xdr:colOff>
      <xdr:row>11</xdr:row>
      <xdr:rowOff>31500</xdr:rowOff>
    </xdr:from>
    <xdr:to>
      <xdr:col>7</xdr:col>
      <xdr:colOff>406650</xdr:colOff>
      <xdr:row>14</xdr:row>
      <xdr:rowOff>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3ADDC2BD-2C42-47C9-9FAB-883B6120B81B}"/>
            </a:ext>
          </a:extLst>
        </xdr:cNvPr>
        <xdr:cNvGrpSpPr/>
      </xdr:nvGrpSpPr>
      <xdr:grpSpPr>
        <a:xfrm>
          <a:off x="4714875" y="2336550"/>
          <a:ext cx="540000" cy="540000"/>
          <a:chOff x="4476750" y="2336550"/>
          <a:chExt cx="540000" cy="540000"/>
        </a:xfrm>
      </xdr:grpSpPr>
      <xdr:sp macro="[0]!EnterPayType" textlink="">
        <xdr:nvSpPr>
          <xdr:cNvPr id="36" name="Cash">
            <a:extLst>
              <a:ext uri="{FF2B5EF4-FFF2-40B4-BE49-F238E27FC236}">
                <a16:creationId xmlns:a16="http://schemas.microsoft.com/office/drawing/2014/main" id="{F569B61D-7CB1-405F-B033-DCAA328661FD}"/>
              </a:ext>
            </a:extLst>
          </xdr:cNvPr>
          <xdr:cNvSpPr/>
        </xdr:nvSpPr>
        <xdr:spPr>
          <a:xfrm>
            <a:off x="4476750" y="2336550"/>
            <a:ext cx="540000" cy="54000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KE" sz="1100"/>
          </a:p>
        </xdr:txBody>
      </xdr:sp>
      <xdr:pic macro="[0]!EnterPayType">
        <xdr:nvPicPr>
          <xdr:cNvPr id="3" name="Cash">
            <a:extLst>
              <a:ext uri="{FF2B5EF4-FFF2-40B4-BE49-F238E27FC236}">
                <a16:creationId xmlns:a16="http://schemas.microsoft.com/office/drawing/2014/main" id="{8D2A52D3-E024-4537-AA06-8C04BB3887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10100" y="2430337"/>
            <a:ext cx="349500" cy="34950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485775</xdr:colOff>
      <xdr:row>11</xdr:row>
      <xdr:rowOff>31500</xdr:rowOff>
    </xdr:from>
    <xdr:to>
      <xdr:col>8</xdr:col>
      <xdr:colOff>1025775</xdr:colOff>
      <xdr:row>14</xdr:row>
      <xdr:rowOff>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94CF7777-F213-4FA7-AFBC-98099131CCEE}"/>
            </a:ext>
          </a:extLst>
        </xdr:cNvPr>
        <xdr:cNvGrpSpPr/>
      </xdr:nvGrpSpPr>
      <xdr:grpSpPr>
        <a:xfrm>
          <a:off x="6076950" y="2336550"/>
          <a:ext cx="540000" cy="540000"/>
          <a:chOff x="5962650" y="2336550"/>
          <a:chExt cx="540000" cy="540000"/>
        </a:xfrm>
      </xdr:grpSpPr>
      <xdr:sp macro="[0]!EnterPayType" textlink="">
        <xdr:nvSpPr>
          <xdr:cNvPr id="38" name="Check">
            <a:extLst>
              <a:ext uri="{FF2B5EF4-FFF2-40B4-BE49-F238E27FC236}">
                <a16:creationId xmlns:a16="http://schemas.microsoft.com/office/drawing/2014/main" id="{08598E1E-4BAE-49B6-A520-FF3E7F0FF10F}"/>
              </a:ext>
            </a:extLst>
          </xdr:cNvPr>
          <xdr:cNvSpPr/>
        </xdr:nvSpPr>
        <xdr:spPr>
          <a:xfrm>
            <a:off x="5962650" y="2336550"/>
            <a:ext cx="540000" cy="54000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KE" sz="1100"/>
          </a:p>
        </xdr:txBody>
      </xdr:sp>
      <xdr:pic macro="[0]!EnterPayType">
        <xdr:nvPicPr>
          <xdr:cNvPr id="7" name="Check">
            <a:extLst>
              <a:ext uri="{FF2B5EF4-FFF2-40B4-BE49-F238E27FC236}">
                <a16:creationId xmlns:a16="http://schemas.microsoft.com/office/drawing/2014/main" id="{BBA489A5-CA83-4AF7-9B69-3CFAE79278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51600" y="2422670"/>
            <a:ext cx="349200" cy="36776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457199</xdr:colOff>
      <xdr:row>14</xdr:row>
      <xdr:rowOff>104775</xdr:rowOff>
    </xdr:from>
    <xdr:to>
      <xdr:col>8</xdr:col>
      <xdr:colOff>1114424</xdr:colOff>
      <xdr:row>16</xdr:row>
      <xdr:rowOff>85725</xdr:rowOff>
    </xdr:to>
    <xdr:grpSp>
      <xdr:nvGrpSpPr>
        <xdr:cNvPr id="51" name="paymentBtn">
          <a:extLst>
            <a:ext uri="{FF2B5EF4-FFF2-40B4-BE49-F238E27FC236}">
              <a16:creationId xmlns:a16="http://schemas.microsoft.com/office/drawing/2014/main" id="{F877F9F5-0ACF-4DF7-A611-808B2D5C2209}"/>
            </a:ext>
          </a:extLst>
        </xdr:cNvPr>
        <xdr:cNvGrpSpPr/>
      </xdr:nvGrpSpPr>
      <xdr:grpSpPr>
        <a:xfrm>
          <a:off x="4695824" y="2981325"/>
          <a:ext cx="2009775" cy="361950"/>
          <a:chOff x="4457699" y="2981325"/>
          <a:chExt cx="2009775" cy="361950"/>
        </a:xfrm>
      </xdr:grpSpPr>
      <xdr:sp macro="[0]!EnterPaymentCell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C4AFD60F-2A6B-47A1-B95F-85134A78F7A6}"/>
              </a:ext>
            </a:extLst>
          </xdr:cNvPr>
          <xdr:cNvSpPr/>
        </xdr:nvSpPr>
        <xdr:spPr>
          <a:xfrm>
            <a:off x="4457699" y="2981325"/>
            <a:ext cx="2009775" cy="361950"/>
          </a:xfrm>
          <a:prstGeom prst="roundRect">
            <a:avLst/>
          </a:prstGeom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lang="en-US" sz="1100">
                <a:solidFill>
                  <a:schemeClr val="tx1">
                    <a:lumMod val="95000"/>
                    <a:lumOff val="5000"/>
                  </a:schemeClr>
                </a:solidFill>
                <a:latin typeface="Broadway" panose="04040905080B02020502" pitchFamily="82" charset="0"/>
              </a:rPr>
              <a:t>PAYMENT</a:t>
            </a:r>
            <a:endParaRPr lang="en-KE" sz="1100">
              <a:solidFill>
                <a:schemeClr val="tx1">
                  <a:lumMod val="95000"/>
                  <a:lumOff val="5000"/>
                </a:schemeClr>
              </a:solidFill>
              <a:latin typeface="Broadway" panose="04040905080B02020502" pitchFamily="82" charset="0"/>
            </a:endParaRPr>
          </a:p>
        </xdr:txBody>
      </xdr:sp>
      <xdr:pic macro="[0]!EnterPaymentCell">
        <xdr:nvPicPr>
          <xdr:cNvPr id="11" name="Picture 10">
            <a:extLst>
              <a:ext uri="{FF2B5EF4-FFF2-40B4-BE49-F238E27FC236}">
                <a16:creationId xmlns:a16="http://schemas.microsoft.com/office/drawing/2014/main" id="{640820BB-D6AA-4CFF-8D20-21B8B44663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46276" y="3019426"/>
            <a:ext cx="635324" cy="28574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561975</xdr:colOff>
      <xdr:row>1</xdr:row>
      <xdr:rowOff>161925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2831DC0-F3DB-4A6A-AAB8-CD43E269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6</xdr:col>
      <xdr:colOff>457199</xdr:colOff>
      <xdr:row>16</xdr:row>
      <xdr:rowOff>142875</xdr:rowOff>
    </xdr:from>
    <xdr:to>
      <xdr:col>8</xdr:col>
      <xdr:colOff>1114424</xdr:colOff>
      <xdr:row>18</xdr:row>
      <xdr:rowOff>123825</xdr:rowOff>
    </xdr:to>
    <xdr:grpSp>
      <xdr:nvGrpSpPr>
        <xdr:cNvPr id="52" name="PrintBtn">
          <a:extLst>
            <a:ext uri="{FF2B5EF4-FFF2-40B4-BE49-F238E27FC236}">
              <a16:creationId xmlns:a16="http://schemas.microsoft.com/office/drawing/2014/main" id="{D3272D20-305D-4861-82BC-CD181AE8FA68}"/>
            </a:ext>
          </a:extLst>
        </xdr:cNvPr>
        <xdr:cNvGrpSpPr/>
      </xdr:nvGrpSpPr>
      <xdr:grpSpPr>
        <a:xfrm>
          <a:off x="4695824" y="3400425"/>
          <a:ext cx="2009775" cy="361950"/>
          <a:chOff x="4457699" y="3400425"/>
          <a:chExt cx="2009775" cy="361950"/>
        </a:xfrm>
      </xdr:grpSpPr>
      <xdr:sp macro="[0]!PrintReceipt" textlink="">
        <xdr:nvSpPr>
          <xdr:cNvPr id="45" name="Rectangle: Rounded Corners 44">
            <a:extLst>
              <a:ext uri="{FF2B5EF4-FFF2-40B4-BE49-F238E27FC236}">
                <a16:creationId xmlns:a16="http://schemas.microsoft.com/office/drawing/2014/main" id="{26AD5F88-5A3E-408F-95C1-60207868830E}"/>
              </a:ext>
            </a:extLst>
          </xdr:cNvPr>
          <xdr:cNvSpPr/>
        </xdr:nvSpPr>
        <xdr:spPr>
          <a:xfrm>
            <a:off x="4457699" y="3400425"/>
            <a:ext cx="2009775" cy="361950"/>
          </a:xfrm>
          <a:prstGeom prst="roundRect">
            <a:avLst/>
          </a:prstGeom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lang="en-US" sz="1100">
                <a:solidFill>
                  <a:schemeClr val="tx1">
                    <a:lumMod val="95000"/>
                    <a:lumOff val="5000"/>
                  </a:schemeClr>
                </a:solidFill>
                <a:latin typeface="Broadway" panose="04040905080B02020502" pitchFamily="82" charset="0"/>
              </a:rPr>
              <a:t>PRINT</a:t>
            </a:r>
            <a:endParaRPr lang="en-KE" sz="1100">
              <a:solidFill>
                <a:schemeClr val="tx1">
                  <a:lumMod val="95000"/>
                  <a:lumOff val="5000"/>
                </a:schemeClr>
              </a:solidFill>
              <a:latin typeface="Broadway" panose="04040905080B02020502" pitchFamily="82" charset="0"/>
            </a:endParaRPr>
          </a:p>
        </xdr:txBody>
      </xdr:sp>
      <xdr:pic macro="[0]!PrintReceipt">
        <xdr:nvPicPr>
          <xdr:cNvPr id="43" name="Picture 42">
            <a:extLst>
              <a:ext uri="{FF2B5EF4-FFF2-40B4-BE49-F238E27FC236}">
                <a16:creationId xmlns:a16="http://schemas.microsoft.com/office/drawing/2014/main" id="{1F392F2B-AA7F-46E6-8428-9C155D7CB5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24375" y="3448050"/>
            <a:ext cx="685799" cy="284116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581025</xdr:colOff>
      <xdr:row>11</xdr:row>
      <xdr:rowOff>31500</xdr:rowOff>
    </xdr:from>
    <xdr:to>
      <xdr:col>8</xdr:col>
      <xdr:colOff>378075</xdr:colOff>
      <xdr:row>14</xdr:row>
      <xdr:rowOff>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9CFA9A84-5E00-42C0-983B-8EF64696DD1B}"/>
            </a:ext>
          </a:extLst>
        </xdr:cNvPr>
        <xdr:cNvGrpSpPr/>
      </xdr:nvGrpSpPr>
      <xdr:grpSpPr>
        <a:xfrm>
          <a:off x="5429250" y="2336550"/>
          <a:ext cx="540000" cy="540000"/>
          <a:chOff x="5191125" y="2355600"/>
          <a:chExt cx="540000" cy="540000"/>
        </a:xfrm>
      </xdr:grpSpPr>
      <xdr:sp macro="[0]!EnterPayType" textlink="">
        <xdr:nvSpPr>
          <xdr:cNvPr id="39" name="Card">
            <a:extLst>
              <a:ext uri="{FF2B5EF4-FFF2-40B4-BE49-F238E27FC236}">
                <a16:creationId xmlns:a16="http://schemas.microsoft.com/office/drawing/2014/main" id="{68FE8554-13C9-47C6-9F97-50EE011EB473}"/>
              </a:ext>
            </a:extLst>
          </xdr:cNvPr>
          <xdr:cNvSpPr/>
        </xdr:nvSpPr>
        <xdr:spPr>
          <a:xfrm>
            <a:off x="5191125" y="2355600"/>
            <a:ext cx="540000" cy="54000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KE" sz="1100"/>
          </a:p>
        </xdr:txBody>
      </xdr:sp>
      <xdr:pic macro="[0]!EnterPayType">
        <xdr:nvPicPr>
          <xdr:cNvPr id="5" name="Card">
            <a:extLst>
              <a:ext uri="{FF2B5EF4-FFF2-40B4-BE49-F238E27FC236}">
                <a16:creationId xmlns:a16="http://schemas.microsoft.com/office/drawing/2014/main" id="{208CDD76-BA1B-4809-ABD5-ABF4F60147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99125" y="2425451"/>
            <a:ext cx="349200" cy="362198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0</xdr:colOff>
      <xdr:row>23</xdr:row>
      <xdr:rowOff>0</xdr:rowOff>
    </xdr:from>
    <xdr:to>
      <xdr:col>13</xdr:col>
      <xdr:colOff>990600</xdr:colOff>
      <xdr:row>24</xdr:row>
      <xdr:rowOff>104775</xdr:rowOff>
    </xdr:to>
    <xdr:sp macro="" textlink="">
      <xdr:nvSpPr>
        <xdr:cNvPr id="54" name="FooterGrp" hidden="1">
          <a:extLst>
            <a:ext uri="{FF2B5EF4-FFF2-40B4-BE49-F238E27FC236}">
              <a16:creationId xmlns:a16="http://schemas.microsoft.com/office/drawing/2014/main" id="{4385FD74-2514-4167-8A09-3855ADC7E7ED}"/>
            </a:ext>
          </a:extLst>
        </xdr:cNvPr>
        <xdr:cNvSpPr txBox="1"/>
      </xdr:nvSpPr>
      <xdr:spPr>
        <a:xfrm>
          <a:off x="7829550" y="4591050"/>
          <a:ext cx="28575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i="1">
              <a:solidFill>
                <a:schemeClr val="tx1">
                  <a:lumMod val="95000"/>
                  <a:lumOff val="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THANK YOU COME AGAIN!!</a:t>
          </a:r>
          <a:endParaRPr lang="en-KE" sz="1100" i="1">
            <a:solidFill>
              <a:schemeClr val="tx1">
                <a:lumMod val="95000"/>
                <a:lumOff val="5000"/>
              </a:schemeClr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156A-306A-47D0-9F01-DCBD2816E8D7}">
  <sheetPr codeName="Sheet1"/>
  <dimension ref="A1:P70"/>
  <sheetViews>
    <sheetView tabSelected="1" topLeftCell="C1" workbookViewId="0">
      <selection activeCell="D4" sqref="D4:F4"/>
    </sheetView>
  </sheetViews>
  <sheetFormatPr defaultRowHeight="15" x14ac:dyDescent="0.25"/>
  <cols>
    <col min="1" max="1" width="11" customWidth="1"/>
    <col min="2" max="2" width="10.85546875" customWidth="1"/>
    <col min="3" max="3" width="9.140625" customWidth="1"/>
    <col min="4" max="4" width="11.85546875" customWidth="1"/>
    <col min="5" max="5" width="11.5703125" customWidth="1"/>
    <col min="8" max="8" width="11.140625" customWidth="1"/>
    <col min="9" max="9" width="19.85546875" customWidth="1"/>
    <col min="10" max="10" width="13.7109375" customWidth="1"/>
    <col min="13" max="13" width="9.7109375" bestFit="1" customWidth="1"/>
    <col min="14" max="14" width="15.5703125" customWidth="1"/>
    <col min="15" max="15" width="14.85546875" customWidth="1"/>
    <col min="16" max="16" width="14" customWidth="1"/>
  </cols>
  <sheetData>
    <row r="1" spans="1:16" ht="31.5" x14ac:dyDescent="0.5">
      <c r="A1" s="1"/>
      <c r="B1" s="1"/>
      <c r="C1" s="37" t="s">
        <v>0</v>
      </c>
      <c r="D1" s="37"/>
      <c r="E1" s="37"/>
      <c r="F1" s="37"/>
      <c r="G1" s="37"/>
      <c r="H1" s="37"/>
      <c r="I1" s="37"/>
      <c r="J1" s="37"/>
      <c r="K1" s="44" t="s">
        <v>11</v>
      </c>
      <c r="L1" s="36"/>
      <c r="M1" s="36"/>
      <c r="N1" s="36"/>
      <c r="O1" s="2"/>
    </row>
    <row r="2" spans="1:16" x14ac:dyDescent="0.25">
      <c r="A2" s="1"/>
      <c r="B2" s="1"/>
      <c r="C2" s="3"/>
      <c r="D2" s="3"/>
      <c r="E2" s="3"/>
      <c r="F2" s="3"/>
      <c r="G2" s="3"/>
      <c r="H2" s="3"/>
      <c r="I2" s="3"/>
      <c r="J2" s="3"/>
      <c r="K2" s="36" t="s">
        <v>12</v>
      </c>
      <c r="L2" s="36"/>
      <c r="M2" s="36"/>
      <c r="N2" s="36"/>
    </row>
    <row r="3" spans="1:16" x14ac:dyDescent="0.25">
      <c r="A3" s="1"/>
      <c r="B3" s="1"/>
      <c r="C3" s="4"/>
      <c r="D3" s="12" t="s">
        <v>7</v>
      </c>
      <c r="E3" s="38"/>
      <c r="F3" s="39"/>
      <c r="G3" s="4"/>
      <c r="H3" s="6" t="s">
        <v>6</v>
      </c>
      <c r="I3" s="23">
        <f>SUMIF(K10:K9999,"&lt;&gt;",N10:N9999)</f>
        <v>0</v>
      </c>
      <c r="J3" s="4"/>
      <c r="K3" s="36" t="s">
        <v>13</v>
      </c>
      <c r="L3" s="36"/>
      <c r="M3" s="36"/>
      <c r="N3" s="36"/>
      <c r="O3" t="s">
        <v>6</v>
      </c>
      <c r="P3">
        <f>SUMIF(K10:K9999,"&lt;&gt;",N10:N9999)</f>
        <v>0</v>
      </c>
    </row>
    <row r="4" spans="1:16" x14ac:dyDescent="0.25">
      <c r="A4" s="20" t="s">
        <v>20</v>
      </c>
      <c r="B4" s="1" t="b">
        <v>0</v>
      </c>
      <c r="C4" s="4"/>
      <c r="D4" s="40" t="str">
        <f ca="1">IFERROR(INDEX(Item_Description,MATCH(E3,Item_Name,0),1),"")</f>
        <v/>
      </c>
      <c r="E4" s="41"/>
      <c r="F4" s="42"/>
      <c r="G4" s="4"/>
      <c r="H4" s="7" t="s">
        <v>1</v>
      </c>
      <c r="I4" s="24">
        <f>I3*0.01</f>
        <v>0</v>
      </c>
      <c r="J4" s="4"/>
      <c r="K4" s="36">
        <v>724696666</v>
      </c>
      <c r="L4" s="36"/>
      <c r="M4" s="36"/>
      <c r="N4" s="36"/>
      <c r="O4" t="s">
        <v>1</v>
      </c>
      <c r="P4" s="17">
        <f>I3*0.01</f>
        <v>0</v>
      </c>
    </row>
    <row r="5" spans="1:16" x14ac:dyDescent="0.25">
      <c r="A5" s="20" t="s">
        <v>21</v>
      </c>
      <c r="B5" s="1" t="str">
        <f ca="1">IFERROR(MATCH(E10,Item_ID,0)+2,"")</f>
        <v/>
      </c>
      <c r="C5" s="4"/>
      <c r="D5" s="9"/>
      <c r="E5" s="4"/>
      <c r="F5" s="4"/>
      <c r="G5" s="4"/>
      <c r="H5" s="7" t="s">
        <v>2</v>
      </c>
      <c r="I5" s="24">
        <f>SUM(I3:I4)</f>
        <v>0</v>
      </c>
      <c r="J5" s="4"/>
      <c r="K5" s="5"/>
      <c r="L5" s="11" t="s">
        <v>14</v>
      </c>
      <c r="M5" s="36">
        <v>6</v>
      </c>
      <c r="N5" s="36"/>
      <c r="O5" t="s">
        <v>2</v>
      </c>
      <c r="P5" s="17">
        <f>SUM(I3:I4)</f>
        <v>0</v>
      </c>
    </row>
    <row r="6" spans="1:16" x14ac:dyDescent="0.25">
      <c r="A6" s="20" t="s">
        <v>34</v>
      </c>
      <c r="B6" s="1"/>
      <c r="C6" s="4"/>
      <c r="D6" s="4"/>
      <c r="E6" s="10" t="s">
        <v>9</v>
      </c>
      <c r="F6" s="26"/>
      <c r="G6" s="4"/>
      <c r="H6" s="7" t="s">
        <v>3</v>
      </c>
      <c r="I6" s="34" t="s">
        <v>35</v>
      </c>
      <c r="J6" s="4"/>
      <c r="K6" s="5"/>
      <c r="L6" s="11" t="s">
        <v>17</v>
      </c>
      <c r="M6" s="45">
        <f ca="1">NOW()</f>
        <v>44444.097265046294</v>
      </c>
      <c r="N6" s="36"/>
      <c r="O6" t="s">
        <v>3</v>
      </c>
      <c r="P6" s="33" t="s">
        <v>35</v>
      </c>
    </row>
    <row r="7" spans="1:16" x14ac:dyDescent="0.25">
      <c r="A7" s="20" t="s">
        <v>22</v>
      </c>
      <c r="B7" s="1">
        <f ca="1">IFERROR(MAX(RecNumb)+1,100)</f>
        <v>6</v>
      </c>
      <c r="C7" s="4"/>
      <c r="D7" s="4"/>
      <c r="E7" s="4"/>
      <c r="F7" s="4"/>
      <c r="G7" s="4"/>
      <c r="H7" s="7" t="s">
        <v>4</v>
      </c>
      <c r="I7" s="28"/>
      <c r="J7" s="4"/>
      <c r="K7" s="5"/>
      <c r="L7" s="11" t="s">
        <v>16</v>
      </c>
      <c r="M7" s="36"/>
      <c r="N7" s="36"/>
      <c r="O7" t="s">
        <v>4</v>
      </c>
      <c r="P7">
        <v>200</v>
      </c>
    </row>
    <row r="8" spans="1:16" x14ac:dyDescent="0.25">
      <c r="A8" s="1"/>
      <c r="B8" s="1"/>
      <c r="C8" s="4"/>
      <c r="D8" s="4"/>
      <c r="E8" s="10" t="s">
        <v>8</v>
      </c>
      <c r="F8" s="27"/>
      <c r="G8" s="4"/>
      <c r="H8" s="8" t="s">
        <v>5</v>
      </c>
      <c r="I8" s="25">
        <f>I7-I5</f>
        <v>0</v>
      </c>
      <c r="J8" s="4"/>
      <c r="K8" s="5"/>
      <c r="L8" s="5"/>
      <c r="M8" s="5"/>
      <c r="N8" s="5"/>
      <c r="O8" t="s">
        <v>5</v>
      </c>
      <c r="P8" s="17">
        <f>I7-I5</f>
        <v>0</v>
      </c>
    </row>
    <row r="9" spans="1:16" x14ac:dyDescent="0.25">
      <c r="A9" s="1"/>
      <c r="B9" s="1"/>
      <c r="C9" s="4"/>
      <c r="D9" s="4"/>
      <c r="E9" s="4"/>
      <c r="F9" s="4"/>
      <c r="G9" s="4"/>
      <c r="H9" s="4"/>
      <c r="I9" s="4"/>
      <c r="J9" s="4"/>
      <c r="K9" s="14" t="s">
        <v>19</v>
      </c>
      <c r="L9" s="14" t="s">
        <v>18</v>
      </c>
      <c r="M9" s="14" t="s">
        <v>9</v>
      </c>
      <c r="N9" s="14" t="s">
        <v>2</v>
      </c>
    </row>
    <row r="10" spans="1:16" x14ac:dyDescent="0.25">
      <c r="A10" s="1"/>
      <c r="B10" s="1"/>
      <c r="C10" s="4"/>
      <c r="D10" s="10" t="s">
        <v>10</v>
      </c>
      <c r="E10" s="43"/>
      <c r="F10" s="43"/>
      <c r="G10" s="4"/>
      <c r="H10" s="4"/>
      <c r="I10" s="4"/>
      <c r="J10" s="4"/>
      <c r="K10" s="5"/>
      <c r="L10" s="15"/>
      <c r="M10" s="32"/>
      <c r="N10" s="16"/>
    </row>
    <row r="11" spans="1:16" x14ac:dyDescent="0.25">
      <c r="A11" s="1"/>
      <c r="B11" s="1"/>
      <c r="C11" s="13"/>
      <c r="D11" s="13"/>
      <c r="E11" s="13"/>
      <c r="F11" s="13"/>
      <c r="G11" s="4"/>
      <c r="H11" s="4"/>
      <c r="I11" s="4"/>
      <c r="J11" s="4"/>
      <c r="K11" s="5"/>
      <c r="L11" s="15"/>
      <c r="M11" s="16"/>
      <c r="N11" s="16"/>
      <c r="O11" s="4"/>
    </row>
    <row r="12" spans="1:16" x14ac:dyDescent="0.25">
      <c r="A12" s="1"/>
      <c r="B12" s="1"/>
      <c r="C12" s="13"/>
      <c r="D12" s="13"/>
      <c r="E12" s="13"/>
      <c r="F12" s="13"/>
      <c r="G12" s="4"/>
      <c r="H12" s="4"/>
      <c r="I12" s="4"/>
      <c r="J12" s="4"/>
      <c r="K12" s="5"/>
      <c r="L12" s="15"/>
      <c r="M12" s="16"/>
      <c r="N12" s="16"/>
      <c r="O12" s="4"/>
    </row>
    <row r="13" spans="1:16" x14ac:dyDescent="0.25">
      <c r="A13" s="1"/>
      <c r="B13" s="1"/>
      <c r="C13" s="13"/>
      <c r="D13" s="13"/>
      <c r="E13" s="13"/>
      <c r="F13" s="13"/>
      <c r="G13" s="4"/>
      <c r="H13" s="4"/>
      <c r="I13" s="4"/>
      <c r="J13" s="4"/>
      <c r="K13" s="5"/>
      <c r="L13" s="15"/>
      <c r="M13" s="16"/>
      <c r="N13" s="16"/>
      <c r="O13" s="4"/>
    </row>
    <row r="14" spans="1:16" x14ac:dyDescent="0.25">
      <c r="A14" s="1"/>
      <c r="B14" s="1"/>
      <c r="C14" s="13"/>
      <c r="D14" s="13"/>
      <c r="E14" s="13"/>
      <c r="F14" s="13"/>
      <c r="G14" s="4"/>
      <c r="H14" s="4"/>
      <c r="I14" s="4"/>
      <c r="J14" s="4"/>
      <c r="K14" s="5"/>
      <c r="L14" s="15"/>
      <c r="M14" s="18"/>
      <c r="N14" s="16"/>
      <c r="O14" s="4"/>
    </row>
    <row r="15" spans="1:16" x14ac:dyDescent="0.25">
      <c r="A15" s="1"/>
      <c r="B15" s="1"/>
      <c r="C15" s="13"/>
      <c r="D15" s="13"/>
      <c r="E15" s="13"/>
      <c r="F15" s="13"/>
      <c r="G15" s="4"/>
      <c r="H15" s="4"/>
      <c r="I15" s="4"/>
      <c r="J15" s="4"/>
      <c r="K15" s="5"/>
      <c r="L15" s="15"/>
      <c r="M15" s="18"/>
      <c r="N15" s="18"/>
      <c r="O15" s="4"/>
    </row>
    <row r="16" spans="1:16" x14ac:dyDescent="0.25">
      <c r="A16" s="1"/>
      <c r="B16" s="1"/>
      <c r="C16" s="13"/>
      <c r="D16" s="13"/>
      <c r="E16" s="13"/>
      <c r="F16" s="13"/>
      <c r="G16" s="4"/>
      <c r="H16" s="4"/>
      <c r="I16" s="4"/>
      <c r="J16" s="4"/>
      <c r="K16" s="5"/>
      <c r="L16" s="15"/>
      <c r="M16" s="18"/>
      <c r="N16" s="16"/>
      <c r="O16" s="4"/>
    </row>
    <row r="17" spans="1:15" x14ac:dyDescent="0.25">
      <c r="A17" s="1"/>
      <c r="B17" s="1"/>
      <c r="C17" s="13"/>
      <c r="D17" s="13"/>
      <c r="E17" s="13"/>
      <c r="F17" s="13"/>
      <c r="G17" s="4"/>
      <c r="H17" s="4"/>
      <c r="I17" s="4"/>
      <c r="J17" s="4"/>
      <c r="K17" s="5"/>
      <c r="L17" s="15"/>
      <c r="M17" s="19"/>
      <c r="N17" s="18"/>
      <c r="O17" s="4"/>
    </row>
    <row r="18" spans="1:15" x14ac:dyDescent="0.25">
      <c r="A18" s="1"/>
      <c r="B18" s="1"/>
      <c r="C18" s="13"/>
      <c r="D18" s="13"/>
      <c r="E18" s="13"/>
      <c r="F18" s="13"/>
      <c r="G18" s="4"/>
      <c r="H18" s="4"/>
      <c r="I18" s="4"/>
      <c r="J18" s="4"/>
      <c r="K18" s="5"/>
      <c r="L18" s="15"/>
      <c r="M18" s="18"/>
      <c r="N18" s="18"/>
      <c r="O18" s="4"/>
    </row>
    <row r="19" spans="1:15" x14ac:dyDescent="0.25">
      <c r="A19" s="1"/>
      <c r="B19" s="1"/>
      <c r="C19" s="13"/>
      <c r="D19" s="13"/>
      <c r="E19" s="13"/>
      <c r="F19" s="13"/>
      <c r="G19" s="4"/>
      <c r="H19" s="4"/>
      <c r="I19" s="4"/>
      <c r="J19" s="4"/>
      <c r="K19" s="5"/>
      <c r="L19" s="15"/>
      <c r="M19" s="16"/>
      <c r="N19" s="18"/>
      <c r="O19" s="4"/>
    </row>
    <row r="20" spans="1:15" x14ac:dyDescent="0.25">
      <c r="A20" s="1"/>
      <c r="B20" s="1"/>
      <c r="C20" s="13"/>
      <c r="D20" s="13"/>
      <c r="E20" s="13"/>
      <c r="F20" s="13"/>
      <c r="G20" s="4"/>
      <c r="H20" s="4"/>
      <c r="I20" s="4"/>
      <c r="J20" s="4"/>
      <c r="K20" s="5"/>
      <c r="L20" s="15"/>
      <c r="M20" s="16"/>
      <c r="N20" s="18"/>
      <c r="O20" s="4"/>
    </row>
    <row r="21" spans="1:15" x14ac:dyDescent="0.25">
      <c r="A21" s="1"/>
      <c r="B21" s="1"/>
      <c r="C21" s="13"/>
      <c r="D21" s="13"/>
      <c r="E21" s="13"/>
      <c r="F21" s="13"/>
      <c r="G21" s="4"/>
      <c r="H21" s="4"/>
      <c r="I21" s="4"/>
      <c r="J21" s="4"/>
      <c r="K21" s="5"/>
      <c r="L21" s="15"/>
      <c r="N21" s="35"/>
      <c r="O21" s="4"/>
    </row>
    <row r="22" spans="1:15" x14ac:dyDescent="0.25">
      <c r="A22" s="1"/>
      <c r="B22" s="1"/>
      <c r="C22" s="13"/>
      <c r="D22" s="13"/>
      <c r="E22" s="13"/>
      <c r="F22" s="13"/>
      <c r="G22" s="4"/>
      <c r="H22" s="4"/>
      <c r="I22" s="4"/>
      <c r="J22" s="4"/>
      <c r="K22" s="5"/>
      <c r="L22" s="15"/>
      <c r="M22" s="16"/>
      <c r="N22" s="16"/>
      <c r="O22" s="4"/>
    </row>
    <row r="23" spans="1:15" x14ac:dyDescent="0.25">
      <c r="K23" s="5"/>
      <c r="L23" s="15"/>
    </row>
    <row r="24" spans="1:15" x14ac:dyDescent="0.25">
      <c r="K24" s="5"/>
      <c r="L24" s="15"/>
      <c r="M24" s="16"/>
      <c r="N24" s="16"/>
    </row>
    <row r="25" spans="1:15" x14ac:dyDescent="0.25">
      <c r="K25" s="5"/>
      <c r="L25" s="15"/>
      <c r="M25" s="16"/>
      <c r="N25" s="16"/>
    </row>
    <row r="26" spans="1:15" x14ac:dyDescent="0.25">
      <c r="K26" s="5"/>
      <c r="L26" s="15"/>
      <c r="M26" s="16"/>
      <c r="N26" s="16"/>
    </row>
    <row r="27" spans="1:15" x14ac:dyDescent="0.25">
      <c r="K27" s="5"/>
      <c r="L27" s="15"/>
      <c r="M27" s="16"/>
      <c r="N27" s="16"/>
    </row>
    <row r="28" spans="1:15" x14ac:dyDescent="0.25">
      <c r="K28" s="5"/>
      <c r="L28" s="15"/>
      <c r="M28" s="16"/>
      <c r="N28" s="16"/>
    </row>
    <row r="29" spans="1:15" x14ac:dyDescent="0.25">
      <c r="K29" s="5"/>
      <c r="L29" s="15"/>
      <c r="M29" s="16"/>
      <c r="N29" s="16"/>
    </row>
    <row r="30" spans="1:15" x14ac:dyDescent="0.25">
      <c r="K30" s="5"/>
      <c r="L30" s="15"/>
      <c r="M30" s="16"/>
      <c r="N30" s="16"/>
    </row>
    <row r="31" spans="1:15" x14ac:dyDescent="0.25">
      <c r="K31" s="5"/>
      <c r="L31" s="15"/>
      <c r="M31" s="16"/>
      <c r="N31" s="16"/>
    </row>
    <row r="32" spans="1:15" x14ac:dyDescent="0.25">
      <c r="K32" s="5"/>
      <c r="L32" s="15"/>
      <c r="M32" s="16"/>
      <c r="N32" s="16"/>
    </row>
    <row r="33" spans="11:14" x14ac:dyDescent="0.25">
      <c r="K33" s="5"/>
      <c r="L33" s="15"/>
      <c r="M33" s="16"/>
      <c r="N33" s="16"/>
    </row>
    <row r="34" spans="11:14" x14ac:dyDescent="0.25">
      <c r="K34" s="5"/>
      <c r="L34" s="15"/>
      <c r="M34" s="16"/>
      <c r="N34" s="16"/>
    </row>
    <row r="35" spans="11:14" x14ac:dyDescent="0.25">
      <c r="L35" s="29"/>
      <c r="M35" s="17"/>
      <c r="N35" s="17"/>
    </row>
    <row r="36" spans="11:14" x14ac:dyDescent="0.25">
      <c r="L36" s="29"/>
      <c r="M36" s="17"/>
      <c r="N36" s="17"/>
    </row>
    <row r="37" spans="11:14" x14ac:dyDescent="0.25">
      <c r="L37" s="29"/>
      <c r="M37" s="17"/>
      <c r="N37" s="17"/>
    </row>
    <row r="38" spans="11:14" x14ac:dyDescent="0.25">
      <c r="L38" s="29"/>
      <c r="M38" s="17"/>
      <c r="N38" s="17"/>
    </row>
    <row r="39" spans="11:14" x14ac:dyDescent="0.25">
      <c r="L39" s="29"/>
      <c r="M39" s="17"/>
      <c r="N39" s="17"/>
    </row>
    <row r="40" spans="11:14" x14ac:dyDescent="0.25">
      <c r="L40" s="29"/>
      <c r="M40" s="17"/>
      <c r="N40" s="17"/>
    </row>
    <row r="41" spans="11:14" x14ac:dyDescent="0.25">
      <c r="L41" s="29"/>
      <c r="M41" s="17"/>
      <c r="N41" s="17"/>
    </row>
    <row r="42" spans="11:14" x14ac:dyDescent="0.25">
      <c r="L42" s="29"/>
      <c r="M42" s="17"/>
      <c r="N42" s="17"/>
    </row>
    <row r="43" spans="11:14" x14ac:dyDescent="0.25">
      <c r="L43" s="29"/>
      <c r="M43" s="17"/>
      <c r="N43" s="17"/>
    </row>
    <row r="44" spans="11:14" x14ac:dyDescent="0.25">
      <c r="L44" s="29"/>
      <c r="M44" s="17"/>
      <c r="N44" s="17"/>
    </row>
    <row r="45" spans="11:14" x14ac:dyDescent="0.25">
      <c r="L45" s="29"/>
      <c r="M45" s="17"/>
      <c r="N45" s="17"/>
    </row>
    <row r="46" spans="11:14" x14ac:dyDescent="0.25">
      <c r="L46" s="29"/>
      <c r="M46" s="17"/>
      <c r="N46" s="17"/>
    </row>
    <row r="47" spans="11:14" x14ac:dyDescent="0.25">
      <c r="L47" s="29"/>
      <c r="M47" s="17"/>
      <c r="N47" s="17"/>
    </row>
    <row r="48" spans="11:14" x14ac:dyDescent="0.25">
      <c r="L48" s="29"/>
      <c r="M48" s="17"/>
      <c r="N48" s="17"/>
    </row>
    <row r="49" spans="12:14" x14ac:dyDescent="0.25">
      <c r="L49" s="29"/>
      <c r="M49" s="17"/>
      <c r="N49" s="17"/>
    </row>
    <row r="50" spans="12:14" x14ac:dyDescent="0.25">
      <c r="L50" s="29"/>
      <c r="M50" s="17"/>
      <c r="N50" s="17"/>
    </row>
    <row r="51" spans="12:14" x14ac:dyDescent="0.25">
      <c r="L51" s="29"/>
      <c r="M51" s="17"/>
      <c r="N51" s="17"/>
    </row>
    <row r="52" spans="12:14" x14ac:dyDescent="0.25">
      <c r="L52" s="29"/>
      <c r="M52" s="17"/>
      <c r="N52" s="17"/>
    </row>
    <row r="53" spans="12:14" x14ac:dyDescent="0.25">
      <c r="L53" s="29"/>
      <c r="M53" s="17"/>
      <c r="N53" s="17"/>
    </row>
    <row r="54" spans="12:14" x14ac:dyDescent="0.25">
      <c r="L54" s="29"/>
      <c r="M54" s="17"/>
      <c r="N54" s="17"/>
    </row>
    <row r="55" spans="12:14" x14ac:dyDescent="0.25">
      <c r="L55" s="29"/>
      <c r="M55" s="17"/>
      <c r="N55" s="17"/>
    </row>
    <row r="56" spans="12:14" x14ac:dyDescent="0.25">
      <c r="L56" s="29"/>
      <c r="M56" s="17"/>
      <c r="N56" s="17"/>
    </row>
    <row r="57" spans="12:14" x14ac:dyDescent="0.25">
      <c r="L57" s="29"/>
      <c r="M57" s="17"/>
      <c r="N57" s="17"/>
    </row>
    <row r="58" spans="12:14" x14ac:dyDescent="0.25">
      <c r="L58" s="29"/>
      <c r="M58" s="17"/>
      <c r="N58" s="17"/>
    </row>
    <row r="59" spans="12:14" x14ac:dyDescent="0.25">
      <c r="L59" s="29"/>
      <c r="M59" s="17"/>
      <c r="N59" s="17"/>
    </row>
    <row r="60" spans="12:14" x14ac:dyDescent="0.25">
      <c r="L60" s="29"/>
      <c r="M60" s="17"/>
      <c r="N60" s="17"/>
    </row>
    <row r="61" spans="12:14" x14ac:dyDescent="0.25">
      <c r="L61" s="29"/>
    </row>
    <row r="62" spans="12:14" x14ac:dyDescent="0.25">
      <c r="L62" s="29"/>
    </row>
    <row r="63" spans="12:14" x14ac:dyDescent="0.25">
      <c r="L63" s="29"/>
    </row>
    <row r="64" spans="12:14" x14ac:dyDescent="0.25">
      <c r="L64" s="29"/>
    </row>
    <row r="65" spans="12:12" x14ac:dyDescent="0.25">
      <c r="L65" s="29"/>
    </row>
    <row r="66" spans="12:12" x14ac:dyDescent="0.25">
      <c r="L66" s="29"/>
    </row>
    <row r="67" spans="12:12" x14ac:dyDescent="0.25">
      <c r="L67" s="29"/>
    </row>
    <row r="68" spans="12:12" x14ac:dyDescent="0.25">
      <c r="L68" s="29"/>
    </row>
    <row r="69" spans="12:12" x14ac:dyDescent="0.25">
      <c r="L69" s="29"/>
    </row>
    <row r="70" spans="12:12" x14ac:dyDescent="0.25">
      <c r="L70" s="29"/>
    </row>
  </sheetData>
  <mergeCells count="11">
    <mergeCell ref="M5:N5"/>
    <mergeCell ref="C1:J1"/>
    <mergeCell ref="E3:F3"/>
    <mergeCell ref="D4:F4"/>
    <mergeCell ref="E10:F10"/>
    <mergeCell ref="K1:N1"/>
    <mergeCell ref="K4:N4"/>
    <mergeCell ref="K3:N3"/>
    <mergeCell ref="K2:N2"/>
    <mergeCell ref="M7:N7"/>
    <mergeCell ref="M6:N6"/>
  </mergeCells>
  <conditionalFormatting sqref="K10:N18 K19:L21 M19:N20 K24:N29 K23:L23 K22:N22">
    <cfRule type="expression" dxfId="9" priority="5">
      <formula>$B$6=ROW()</formula>
    </cfRule>
  </conditionalFormatting>
  <conditionalFormatting sqref="K10:N18 M19:N20 K24:N64 M22:N22">
    <cfRule type="expression" dxfId="8" priority="3">
      <formula>$M10="Total:"</formula>
    </cfRule>
  </conditionalFormatting>
  <conditionalFormatting sqref="K10:N18 M19:N20 K24:N37 M22:N22">
    <cfRule type="expression" dxfId="7" priority="1">
      <formula>$M10="SUB-TOTAL:"</formula>
    </cfRule>
    <cfRule type="expression" dxfId="6" priority="2">
      <formula>$M10="Subtotal:"</formula>
    </cfRule>
  </conditionalFormatting>
  <conditionalFormatting sqref="K20:L21 K23:L23">
    <cfRule type="expression" dxfId="5" priority="12">
      <formula>$M19="Total:"</formula>
    </cfRule>
  </conditionalFormatting>
  <conditionalFormatting sqref="K19:L19">
    <cfRule type="expression" dxfId="4" priority="13">
      <formula>#REF!="Total:"</formula>
    </cfRule>
  </conditionalFormatting>
  <conditionalFormatting sqref="K20:L21 K23:L23">
    <cfRule type="expression" dxfId="3" priority="20">
      <formula>$M19="SUB-TOTAL:"</formula>
    </cfRule>
    <cfRule type="expression" dxfId="2" priority="21">
      <formula>$M19="Subtotal:"</formula>
    </cfRule>
  </conditionalFormatting>
  <conditionalFormatting sqref="K19:L19">
    <cfRule type="expression" dxfId="1" priority="22">
      <formula>#REF!="SUB-TOTAL:"</formula>
    </cfRule>
    <cfRule type="expression" dxfId="0" priority="23">
      <formula>#REF!="Subtotal:"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F6B1-DB89-4174-B4E7-9ABA782DD144}">
  <sheetPr codeName="Sheet2"/>
  <dimension ref="A1:D13"/>
  <sheetViews>
    <sheetView workbookViewId="0">
      <selection activeCell="A13" sqref="A13"/>
    </sheetView>
  </sheetViews>
  <sheetFormatPr defaultRowHeight="15" x14ac:dyDescent="0.25"/>
  <cols>
    <col min="1" max="1" width="9.5703125" customWidth="1"/>
    <col min="2" max="2" width="13.42578125" customWidth="1"/>
    <col min="3" max="3" width="20.140625" customWidth="1"/>
  </cols>
  <sheetData>
    <row r="1" spans="1:4" x14ac:dyDescent="0.25">
      <c r="A1" s="46" t="s">
        <v>27</v>
      </c>
      <c r="B1" s="47"/>
      <c r="C1" s="47"/>
      <c r="D1" s="47"/>
    </row>
    <row r="2" spans="1:4" x14ac:dyDescent="0.25">
      <c r="A2" s="22" t="s">
        <v>23</v>
      </c>
      <c r="B2" s="22" t="s">
        <v>24</v>
      </c>
      <c r="C2" s="22" t="s">
        <v>25</v>
      </c>
      <c r="D2" s="22" t="s">
        <v>26</v>
      </c>
    </row>
    <row r="3" spans="1:4" x14ac:dyDescent="0.25">
      <c r="A3">
        <v>100</v>
      </c>
      <c r="B3" t="s">
        <v>38</v>
      </c>
      <c r="C3" t="s">
        <v>33</v>
      </c>
      <c r="D3">
        <v>15</v>
      </c>
    </row>
    <row r="4" spans="1:4" x14ac:dyDescent="0.25">
      <c r="A4">
        <v>101</v>
      </c>
      <c r="B4" t="s">
        <v>36</v>
      </c>
      <c r="C4" t="s">
        <v>33</v>
      </c>
      <c r="D4">
        <v>20</v>
      </c>
    </row>
    <row r="5" spans="1:4" x14ac:dyDescent="0.25">
      <c r="A5">
        <v>102</v>
      </c>
      <c r="B5" t="s">
        <v>37</v>
      </c>
      <c r="C5" t="s">
        <v>33</v>
      </c>
      <c r="D5">
        <v>10</v>
      </c>
    </row>
    <row r="6" spans="1:4" x14ac:dyDescent="0.25">
      <c r="A6">
        <v>103</v>
      </c>
      <c r="B6" t="s">
        <v>46</v>
      </c>
      <c r="C6" t="s">
        <v>33</v>
      </c>
      <c r="D6">
        <v>30</v>
      </c>
    </row>
    <row r="7" spans="1:4" x14ac:dyDescent="0.25">
      <c r="A7">
        <v>104</v>
      </c>
      <c r="B7" t="s">
        <v>45</v>
      </c>
      <c r="C7" t="s">
        <v>33</v>
      </c>
      <c r="D7">
        <v>30</v>
      </c>
    </row>
    <row r="8" spans="1:4" x14ac:dyDescent="0.25">
      <c r="A8">
        <v>105</v>
      </c>
      <c r="B8" t="s">
        <v>44</v>
      </c>
      <c r="C8" t="s">
        <v>33</v>
      </c>
      <c r="D8">
        <v>20</v>
      </c>
    </row>
    <row r="9" spans="1:4" x14ac:dyDescent="0.25">
      <c r="A9">
        <v>106</v>
      </c>
      <c r="B9" t="s">
        <v>43</v>
      </c>
      <c r="C9" t="s">
        <v>33</v>
      </c>
      <c r="D9">
        <v>70</v>
      </c>
    </row>
    <row r="10" spans="1:4" x14ac:dyDescent="0.25">
      <c r="A10">
        <v>107</v>
      </c>
      <c r="B10" t="s">
        <v>42</v>
      </c>
      <c r="C10" t="s">
        <v>33</v>
      </c>
      <c r="D10">
        <v>50</v>
      </c>
    </row>
    <row r="11" spans="1:4" x14ac:dyDescent="0.25">
      <c r="A11">
        <v>108</v>
      </c>
      <c r="B11" t="s">
        <v>41</v>
      </c>
      <c r="C11" t="s">
        <v>33</v>
      </c>
      <c r="D11">
        <v>40</v>
      </c>
    </row>
    <row r="12" spans="1:4" x14ac:dyDescent="0.25">
      <c r="A12">
        <v>109</v>
      </c>
      <c r="B12" t="s">
        <v>40</v>
      </c>
      <c r="C12" t="s">
        <v>33</v>
      </c>
      <c r="D12">
        <v>20</v>
      </c>
    </row>
    <row r="13" spans="1:4" x14ac:dyDescent="0.25">
      <c r="A13">
        <v>110</v>
      </c>
      <c r="B13" t="s">
        <v>39</v>
      </c>
      <c r="C13" t="s">
        <v>33</v>
      </c>
      <c r="D13">
        <v>15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3DD-0F95-4876-805F-4AB969E312EE}">
  <sheetPr codeName="Sheet3"/>
  <dimension ref="A1:G18"/>
  <sheetViews>
    <sheetView workbookViewId="0">
      <selection activeCell="A3" sqref="A3"/>
    </sheetView>
  </sheetViews>
  <sheetFormatPr defaultRowHeight="15" x14ac:dyDescent="0.25"/>
  <cols>
    <col min="2" max="2" width="16.140625" customWidth="1"/>
  </cols>
  <sheetData>
    <row r="1" spans="1:7" x14ac:dyDescent="0.25">
      <c r="A1" s="47" t="s">
        <v>28</v>
      </c>
      <c r="B1" s="47"/>
      <c r="C1" s="47"/>
      <c r="D1" s="47"/>
      <c r="E1" s="47"/>
      <c r="F1" s="47"/>
    </row>
    <row r="2" spans="1:7" x14ac:dyDescent="0.25">
      <c r="A2" s="21" t="s">
        <v>29</v>
      </c>
      <c r="B2" s="21" t="s">
        <v>15</v>
      </c>
      <c r="C2" s="21" t="s">
        <v>30</v>
      </c>
      <c r="D2" s="21" t="s">
        <v>31</v>
      </c>
      <c r="E2" s="21" t="s">
        <v>26</v>
      </c>
      <c r="F2" s="21" t="s">
        <v>32</v>
      </c>
    </row>
    <row r="3" spans="1:7" x14ac:dyDescent="0.25">
      <c r="A3">
        <v>1</v>
      </c>
    </row>
    <row r="4" spans="1:7" x14ac:dyDescent="0.25">
      <c r="A4">
        <v>2</v>
      </c>
      <c r="B4" s="30">
        <v>44444.024710648147</v>
      </c>
      <c r="D4" t="s">
        <v>38</v>
      </c>
      <c r="E4">
        <v>1</v>
      </c>
      <c r="F4" s="31">
        <v>15</v>
      </c>
      <c r="G4" s="31">
        <v>15</v>
      </c>
    </row>
    <row r="5" spans="1:7" x14ac:dyDescent="0.25">
      <c r="A5">
        <v>2</v>
      </c>
      <c r="B5" s="30">
        <v>44444.024710648147</v>
      </c>
      <c r="D5" t="s">
        <v>36</v>
      </c>
      <c r="E5">
        <v>1</v>
      </c>
      <c r="F5" s="31">
        <v>20</v>
      </c>
      <c r="G5" s="31">
        <v>20</v>
      </c>
    </row>
    <row r="6" spans="1:7" x14ac:dyDescent="0.25">
      <c r="A6">
        <v>2</v>
      </c>
      <c r="B6" s="30">
        <v>44444.024710648147</v>
      </c>
      <c r="D6" t="s">
        <v>37</v>
      </c>
      <c r="E6">
        <v>1</v>
      </c>
      <c r="F6" s="31">
        <v>10</v>
      </c>
      <c r="G6" s="31">
        <v>10</v>
      </c>
    </row>
    <row r="7" spans="1:7" x14ac:dyDescent="0.25">
      <c r="A7">
        <v>2</v>
      </c>
      <c r="B7" s="30">
        <v>44444.024710648147</v>
      </c>
      <c r="D7" t="s">
        <v>46</v>
      </c>
      <c r="E7">
        <v>1</v>
      </c>
      <c r="F7" s="31">
        <v>30</v>
      </c>
      <c r="G7" s="31">
        <v>30</v>
      </c>
    </row>
    <row r="8" spans="1:7" x14ac:dyDescent="0.25">
      <c r="A8">
        <v>2</v>
      </c>
      <c r="B8" s="30">
        <v>44444.024710648147</v>
      </c>
      <c r="D8" t="s">
        <v>45</v>
      </c>
      <c r="E8">
        <v>1</v>
      </c>
      <c r="F8" s="31">
        <v>30</v>
      </c>
      <c r="G8" s="31">
        <v>30</v>
      </c>
    </row>
    <row r="9" spans="1:7" x14ac:dyDescent="0.25">
      <c r="A9">
        <v>2</v>
      </c>
      <c r="B9" s="30">
        <v>44444.024710648147</v>
      </c>
      <c r="D9" t="s">
        <v>44</v>
      </c>
      <c r="E9">
        <v>1</v>
      </c>
      <c r="F9" s="31">
        <v>20</v>
      </c>
      <c r="G9" s="31">
        <v>20</v>
      </c>
    </row>
    <row r="10" spans="1:7" x14ac:dyDescent="0.25">
      <c r="A10">
        <v>2</v>
      </c>
      <c r="B10" s="30">
        <v>44444.024710648147</v>
      </c>
      <c r="D10" t="s">
        <v>43</v>
      </c>
      <c r="E10">
        <v>1</v>
      </c>
      <c r="F10" s="31">
        <v>70</v>
      </c>
      <c r="G10" s="31">
        <v>70</v>
      </c>
    </row>
    <row r="11" spans="1:7" x14ac:dyDescent="0.25">
      <c r="A11">
        <v>2</v>
      </c>
      <c r="B11" s="30">
        <v>44444.024710648147</v>
      </c>
      <c r="D11" t="s">
        <v>42</v>
      </c>
      <c r="E11">
        <v>1</v>
      </c>
      <c r="F11" s="31">
        <v>50</v>
      </c>
      <c r="G11" s="31">
        <v>50</v>
      </c>
    </row>
    <row r="12" spans="1:7" x14ac:dyDescent="0.25">
      <c r="A12">
        <v>3</v>
      </c>
      <c r="B12" s="30">
        <v>44444.061180555553</v>
      </c>
      <c r="D12" t="s">
        <v>38</v>
      </c>
      <c r="E12">
        <v>1</v>
      </c>
      <c r="F12" s="31">
        <v>15</v>
      </c>
      <c r="G12" s="31">
        <v>15</v>
      </c>
    </row>
    <row r="13" spans="1:7" x14ac:dyDescent="0.25">
      <c r="A13">
        <v>3</v>
      </c>
      <c r="B13" s="30">
        <v>44444.061180555553</v>
      </c>
      <c r="D13" t="s">
        <v>37</v>
      </c>
      <c r="E13">
        <v>1</v>
      </c>
      <c r="F13" s="31">
        <v>10</v>
      </c>
      <c r="G13" s="31">
        <v>10</v>
      </c>
    </row>
    <row r="14" spans="1:7" x14ac:dyDescent="0.25">
      <c r="A14">
        <v>3</v>
      </c>
      <c r="B14" s="30">
        <v>44444.061180555553</v>
      </c>
      <c r="D14" t="s">
        <v>46</v>
      </c>
      <c r="E14">
        <v>1</v>
      </c>
      <c r="F14" s="31">
        <v>30</v>
      </c>
      <c r="G14" s="31">
        <v>30</v>
      </c>
    </row>
    <row r="15" spans="1:7" x14ac:dyDescent="0.25">
      <c r="A15">
        <v>3</v>
      </c>
      <c r="B15" s="30">
        <v>44444.061180555553</v>
      </c>
      <c r="D15" t="s">
        <v>45</v>
      </c>
      <c r="E15">
        <v>1</v>
      </c>
      <c r="F15" s="31">
        <v>30</v>
      </c>
      <c r="G15" s="31">
        <v>30</v>
      </c>
    </row>
    <row r="16" spans="1:7" x14ac:dyDescent="0.25">
      <c r="A16">
        <v>4</v>
      </c>
      <c r="B16" s="30">
        <v>44444.07167824074</v>
      </c>
      <c r="D16" t="s">
        <v>38</v>
      </c>
      <c r="E16">
        <v>1</v>
      </c>
      <c r="F16" s="31">
        <v>15</v>
      </c>
      <c r="G16" s="31">
        <v>15</v>
      </c>
    </row>
    <row r="17" spans="1:7" x14ac:dyDescent="0.25">
      <c r="A17">
        <v>5</v>
      </c>
      <c r="B17" s="30">
        <v>44444.073240740741</v>
      </c>
      <c r="D17" t="s">
        <v>38</v>
      </c>
      <c r="E17">
        <v>1</v>
      </c>
      <c r="F17" s="31">
        <v>15</v>
      </c>
      <c r="G17" s="31">
        <v>15</v>
      </c>
    </row>
    <row r="18" spans="1:7" x14ac:dyDescent="0.25">
      <c r="A18">
        <v>5</v>
      </c>
      <c r="B18" s="30">
        <v>44444.073240740741</v>
      </c>
      <c r="D18" t="s">
        <v>36</v>
      </c>
      <c r="E18">
        <v>4</v>
      </c>
      <c r="F18" s="31">
        <v>20</v>
      </c>
      <c r="G18" s="31">
        <v>80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POS</vt:lpstr>
      <vt:lpstr>Items</vt:lpstr>
      <vt:lpstr>Sales</vt:lpstr>
      <vt:lpstr>footerrng</vt:lpstr>
      <vt:lpstr>POS!Print_Area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Tech-Hub</dc:creator>
  <cp:lastModifiedBy>Tech-Hub</cp:lastModifiedBy>
  <cp:lastPrinted>2021-09-04T22:45:26Z</cp:lastPrinted>
  <dcterms:created xsi:type="dcterms:W3CDTF">2021-09-04T12:50:51Z</dcterms:created>
  <dcterms:modified xsi:type="dcterms:W3CDTF">2021-09-04T23:20:18Z</dcterms:modified>
</cp:coreProperties>
</file>