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2" windowWidth="16608" windowHeight="7128"/>
  </bookViews>
  <sheets>
    <sheet name="OFERTA" sheetId="5" r:id="rId1"/>
  </sheets>
  <definedNames>
    <definedName name="_xlnm.Print_Area" localSheetId="0">OFERTA!$A$1:$F$133</definedName>
  </definedNames>
  <calcPr calcId="145621"/>
</workbook>
</file>

<file path=xl/calcChain.xml><?xml version="1.0" encoding="utf-8"?>
<calcChain xmlns="http://schemas.openxmlformats.org/spreadsheetml/2006/main">
  <c r="D101" i="5"/>
  <c r="C101"/>
  <c r="B101"/>
  <c r="F78"/>
  <c r="F79"/>
  <c r="F92"/>
</calcChain>
</file>

<file path=xl/sharedStrings.xml><?xml version="1.0" encoding="utf-8"?>
<sst xmlns="http://schemas.openxmlformats.org/spreadsheetml/2006/main" count="62" uniqueCount="61">
  <si>
    <t>FECHA:</t>
  </si>
  <si>
    <t>CLIENTE:</t>
  </si>
  <si>
    <t>Previene el ingreso de aire caliente, reduce efecto de la radiaciòn.</t>
  </si>
  <si>
    <t>Mejora temperatura del producto, eleva la temperatura de evaporaciòn.</t>
  </si>
  <si>
    <t>CODIGOS /COSTOS</t>
  </si>
  <si>
    <t>Exhibidora</t>
  </si>
  <si>
    <t>Cant:</t>
  </si>
  <si>
    <t>Total</t>
  </si>
  <si>
    <t>Flete</t>
  </si>
  <si>
    <t>Rosario - Base Transferencia BSAS</t>
  </si>
  <si>
    <t>600kg</t>
  </si>
  <si>
    <t>TOTAL</t>
  </si>
  <si>
    <t>Fecha de entrega</t>
  </si>
  <si>
    <t>Validez de la oferta</t>
  </si>
  <si>
    <t>* 15 días</t>
  </si>
  <si>
    <t>Sin otro particular, saluda atentamente</t>
  </si>
  <si>
    <t xml:space="preserve"> Germàn Fernández.</t>
  </si>
  <si>
    <t xml:space="preserve"> Dto. After Sale.</t>
  </si>
  <si>
    <t xml:space="preserve"> Ov. Lagos 6753   Rosario. cp. 2000.</t>
  </si>
  <si>
    <t xml:space="preserve"> Tel.: +54 0341 4615000- Int: 139.</t>
  </si>
  <si>
    <t xml:space="preserve"> Celular: (0341 155 646339)</t>
  </si>
  <si>
    <t xml:space="preserve"> E.Mail: german.fernandez@costan.com</t>
  </si>
  <si>
    <t>www.eptarefrigeration.com &lt;http://www.eptarefrigeration.com</t>
  </si>
  <si>
    <t>TC OPORTUNO</t>
  </si>
  <si>
    <t>TC ACTUAL</t>
  </si>
  <si>
    <t>INVERSION</t>
  </si>
  <si>
    <t>RESUMEN DE LA INVERSION POR ORIGEN DEL PRODUCTO/SERVICIO</t>
  </si>
  <si>
    <t>COSTOS IMPORTADOS (a)</t>
  </si>
  <si>
    <t>COSTOS NACIONALES (b)</t>
  </si>
  <si>
    <t>Asumiendo que las tiendas se encuentran en CABA/GBA</t>
  </si>
  <si>
    <t>INC S.A.</t>
  </si>
  <si>
    <t>TIENDAS</t>
  </si>
  <si>
    <t>MINI EXPRESS - C.A.B.A. / G.B.A.</t>
  </si>
  <si>
    <t>A confirmar según volumen de compra</t>
  </si>
  <si>
    <t>LION COMPACT +  PUERTAS</t>
  </si>
  <si>
    <t>Precio Unitario</t>
  </si>
  <si>
    <t>Viáticos del personal para realizar las tareas correspondientes</t>
  </si>
  <si>
    <t>Largo (mm)</t>
  </si>
  <si>
    <t>Subtotal (sin I.V.A.)</t>
  </si>
  <si>
    <t>(a) Incluye puertas de vidrio, marco con iluminación Tubo T5 .</t>
  </si>
  <si>
    <t>(b) Incluye fletes, mano de obra de instalación y viaticos de personal para realizar las tareas correspondientes.</t>
  </si>
  <si>
    <t>Se considera 2 días de trabajo en horario nocturno de 2 personas</t>
  </si>
  <si>
    <t>Destino</t>
  </si>
  <si>
    <t>Cantidad de bultos</t>
  </si>
  <si>
    <t>Medida de Bultos</t>
  </si>
  <si>
    <t>Peso de Bultos</t>
  </si>
  <si>
    <t>4m x 1,5m x 1,5m</t>
  </si>
  <si>
    <t>PRECIO TOTAL FINAL  (sin I.V.A.)</t>
  </si>
  <si>
    <t>Subtotal (sin I.V.A.) (*)</t>
  </si>
  <si>
    <t>(*) Incluye Mano de obra de instalación</t>
  </si>
  <si>
    <t>Condiciones de venta</t>
  </si>
  <si>
    <t>Precios – cotización del dólar: Los precios fueron calculados en base a una cotización del dólar de $15,90. Si la referida cotización, a la fecha de pago, variara (cotización Banco Nación promedio comprador - vendedor) el precio final de la prestación comprometida será ajustado, emitiéndose en consecuencia una nota de débito o crédito según correspondiera. En caso de aceptar el presente presupuesto deberá emitir la correspondiente orden de compra e indicar en la misma el número de presupuesto.
La emisión de la orden de compra implica que el Cliente acepta todas y cada una de las obligaciones que surgen del presente presupuesto, principalmente las obligaciones referidas a la divisa en la cual se pacta la contratación. Cualquier modificación que contenga la orden de compra en relación al presupuesto base no será considerada como renegociación de los términos contractuales.</t>
  </si>
  <si>
    <t>VENTAJAS GENERALES</t>
  </si>
  <si>
    <t>VENTAJAS PARTICULARES</t>
  </si>
  <si>
    <t>Adaptación de puertas de vidrio que incluyen marco e iluminación Tubo T5 en muebles refrigerados existentes.</t>
  </si>
  <si>
    <t>DESCRIPCIÓN GENERAL</t>
  </si>
  <si>
    <t>Inversion de mas de USD 50.000 hasta USD 150.000</t>
  </si>
  <si>
    <t>Inversion de mas de USD 150.000 hasta USD 300.000</t>
  </si>
  <si>
    <t>DESCUENTO POR VOLUMEN</t>
  </si>
  <si>
    <t>Inversion de mas de USD 300.000 hasta USD 500.000</t>
  </si>
  <si>
    <t>Inversion de mas de USD 500.000</t>
  </si>
</sst>
</file>

<file path=xl/styles.xml><?xml version="1.0" encoding="utf-8"?>
<styleSheet xmlns="http://schemas.openxmlformats.org/spreadsheetml/2006/main">
  <numFmts count="9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 [$USD]\ * #,##0.00_ ;_ [$USD]\ * \-#,##0.00_ ;_ [$USD]\ * &quot;-&quot;??_ ;_ @_ "/>
    <numFmt numFmtId="165" formatCode="d/mm/yy"/>
    <numFmt numFmtId="166" formatCode="_(&quot;$&quot;* #,##0.00_);_(&quot;$&quot;* \(#,##0.00\);_(&quot;$&quot;* &quot;-&quot;??_);_(@_)"/>
    <numFmt numFmtId="167" formatCode="_ &quot;$&quot;\ * #,##0_ ;_ &quot;$&quot;\ * \-#,##0_ ;_ &quot;$&quot;\ * &quot;-&quot;?_ ;_ @_ "/>
    <numFmt numFmtId="168" formatCode="_ [$USD]\ * #,##0_ ;_ [$USD]\ * \-#,##0_ ;_ [$USD]\ * &quot;-&quot;??_ ;_ @_ "/>
    <numFmt numFmtId="169" formatCode="[$$-2C0A]\ #,##0"/>
    <numFmt numFmtId="170" formatCode="_(&quot;$&quot;* #,##0_);_(&quot;$&quot;* \(#,##0\);_(&quot;$&quot;* &quot;-&quot;??_);_(@_)"/>
  </numFmts>
  <fonts count="18"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50"/>
      <name val="Calibri"/>
      <family val="2"/>
    </font>
    <font>
      <sz val="20"/>
      <name val="Calibri"/>
      <family val="2"/>
    </font>
    <font>
      <b/>
      <sz val="24"/>
      <color indexed="50"/>
      <name val="Calibri"/>
      <family val="2"/>
    </font>
    <font>
      <b/>
      <sz val="2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i/>
      <sz val="14"/>
      <name val="Calibri"/>
      <family val="2"/>
    </font>
    <font>
      <b/>
      <sz val="18"/>
      <name val="Calibri"/>
      <family val="2"/>
    </font>
    <font>
      <b/>
      <sz val="18"/>
      <color indexed="50"/>
      <name val="Calibri"/>
      <family val="2"/>
    </font>
    <font>
      <sz val="18"/>
      <name val="Calibri"/>
      <family val="2"/>
    </font>
    <font>
      <b/>
      <sz val="14"/>
      <color indexed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39"/>
      </left>
      <right/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</cellStyleXfs>
  <cellXfs count="81">
    <xf numFmtId="0" fontId="0" fillId="0" borderId="0" xfId="0"/>
    <xf numFmtId="0" fontId="5" fillId="0" borderId="0" xfId="4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 applyFill="1" applyBorder="1" applyAlignment="1">
      <alignment horizontal="center"/>
    </xf>
    <xf numFmtId="0" fontId="4" fillId="0" borderId="0" xfId="4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13" fillId="0" borderId="0" xfId="4" applyFont="1" applyAlignment="1">
      <alignment horizontal="center"/>
    </xf>
    <xf numFmtId="0" fontId="12" fillId="0" borderId="2" xfId="4" applyFont="1" applyBorder="1" applyAlignment="1">
      <alignment horizontal="center"/>
    </xf>
    <xf numFmtId="164" fontId="12" fillId="0" borderId="3" xfId="3" applyNumberFormat="1" applyFont="1" applyBorder="1" applyAlignment="1">
      <alignment horizontal="center"/>
    </xf>
    <xf numFmtId="0" fontId="12" fillId="0" borderId="3" xfId="3" applyNumberFormat="1" applyFont="1" applyBorder="1" applyAlignment="1">
      <alignment horizontal="center"/>
    </xf>
    <xf numFmtId="169" fontId="12" fillId="0" borderId="2" xfId="3" applyNumberFormat="1" applyFont="1" applyBorder="1" applyAlignment="1">
      <alignment horizontal="center" vertical="center" wrapText="1"/>
    </xf>
    <xf numFmtId="169" fontId="11" fillId="2" borderId="4" xfId="1" applyNumberFormat="1" applyFont="1" applyFill="1" applyBorder="1" applyAlignment="1">
      <alignment horizontal="center"/>
    </xf>
    <xf numFmtId="169" fontId="12" fillId="0" borderId="0" xfId="4" applyNumberFormat="1" applyFont="1" applyFill="1" applyAlignment="1">
      <alignment horizontal="center"/>
    </xf>
    <xf numFmtId="169" fontId="11" fillId="2" borderId="2" xfId="1" applyNumberFormat="1" applyFont="1" applyFill="1" applyBorder="1" applyAlignment="1">
      <alignment horizontal="center"/>
    </xf>
    <xf numFmtId="0" fontId="12" fillId="0" borderId="0" xfId="4" applyFont="1" applyAlignment="1">
      <alignment horizontal="center" wrapText="1"/>
    </xf>
    <xf numFmtId="169" fontId="12" fillId="0" borderId="0" xfId="4" applyNumberFormat="1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4" fontId="11" fillId="0" borderId="9" xfId="2" applyFont="1" applyBorder="1" applyAlignment="1">
      <alignment horizontal="center" vertical="center"/>
    </xf>
    <xf numFmtId="44" fontId="11" fillId="0" borderId="10" xfId="2" applyFont="1" applyBorder="1" applyAlignment="1">
      <alignment horizontal="center" vertical="center"/>
    </xf>
    <xf numFmtId="167" fontId="12" fillId="0" borderId="0" xfId="0" applyNumberFormat="1" applyFont="1" applyBorder="1" applyAlignment="1">
      <alignment horizontal="center" vertical="center"/>
    </xf>
    <xf numFmtId="168" fontId="12" fillId="0" borderId="0" xfId="0" applyNumberFormat="1" applyFont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 vertical="center"/>
    </xf>
    <xf numFmtId="168" fontId="11" fillId="0" borderId="11" xfId="0" applyNumberFormat="1" applyFont="1" applyBorder="1" applyAlignment="1">
      <alignment horizontal="center" vertical="center"/>
    </xf>
    <xf numFmtId="0" fontId="12" fillId="0" borderId="0" xfId="4" applyFont="1" applyAlignment="1">
      <alignment horizontal="left"/>
    </xf>
    <xf numFmtId="165" fontId="6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170" fontId="12" fillId="0" borderId="2" xfId="3" applyNumberFormat="1" applyFont="1" applyBorder="1" applyAlignment="1">
      <alignment horizontal="center" vertical="center" wrapText="1"/>
    </xf>
    <xf numFmtId="0" fontId="12" fillId="0" borderId="12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 wrapText="1"/>
    </xf>
    <xf numFmtId="0" fontId="12" fillId="0" borderId="3" xfId="4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11" fillId="0" borderId="0" xfId="4" applyFont="1" applyAlignment="1">
      <alignment horizontal="center"/>
    </xf>
    <xf numFmtId="169" fontId="11" fillId="2" borderId="0" xfId="4" applyNumberFormat="1" applyFont="1" applyFill="1" applyBorder="1" applyAlignment="1">
      <alignment horizontal="center"/>
    </xf>
    <xf numFmtId="0" fontId="9" fillId="0" borderId="0" xfId="4" applyFont="1" applyAlignment="1">
      <alignment horizontal="left"/>
    </xf>
    <xf numFmtId="0" fontId="11" fillId="0" borderId="13" xfId="4" applyFont="1" applyFill="1" applyBorder="1" applyAlignment="1"/>
    <xf numFmtId="0" fontId="11" fillId="0" borderId="0" xfId="4" applyFont="1" applyFill="1" applyBorder="1" applyAlignment="1"/>
    <xf numFmtId="0" fontId="11" fillId="3" borderId="14" xfId="4" applyFont="1" applyFill="1" applyBorder="1" applyAlignment="1">
      <alignment horizontal="center"/>
    </xf>
    <xf numFmtId="169" fontId="11" fillId="4" borderId="2" xfId="4" applyNumberFormat="1" applyFont="1" applyFill="1" applyBorder="1" applyAlignment="1">
      <alignment horizontal="center"/>
    </xf>
    <xf numFmtId="0" fontId="3" fillId="0" borderId="0" xfId="4" applyFont="1" applyBorder="1" applyAlignment="1">
      <alignment horizontal="center"/>
    </xf>
    <xf numFmtId="165" fontId="6" fillId="0" borderId="0" xfId="0" applyNumberFormat="1" applyFont="1" applyFill="1" applyBorder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2" fillId="0" borderId="0" xfId="4" applyFont="1" applyBorder="1" applyAlignment="1">
      <alignment horizontal="center"/>
    </xf>
    <xf numFmtId="44" fontId="10" fillId="0" borderId="0" xfId="4" applyNumberFormat="1" applyFont="1" applyBorder="1" applyAlignment="1">
      <alignment horizontal="center"/>
    </xf>
    <xf numFmtId="0" fontId="12" fillId="0" borderId="0" xfId="4" applyFont="1" applyFill="1" applyBorder="1" applyAlignment="1">
      <alignment horizontal="center"/>
    </xf>
    <xf numFmtId="0" fontId="12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/>
    </xf>
    <xf numFmtId="169" fontId="11" fillId="2" borderId="2" xfId="4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9" fontId="12" fillId="0" borderId="0" xfId="4" applyNumberFormat="1" applyFont="1" applyAlignment="1">
      <alignment horizontal="center"/>
    </xf>
    <xf numFmtId="0" fontId="17" fillId="0" borderId="0" xfId="4" applyFont="1" applyAlignment="1">
      <alignment horizontal="left"/>
    </xf>
    <xf numFmtId="0" fontId="11" fillId="4" borderId="18" xfId="4" applyFont="1" applyFill="1" applyBorder="1" applyAlignment="1">
      <alignment horizontal="center"/>
    </xf>
    <xf numFmtId="0" fontId="11" fillId="4" borderId="19" xfId="4" applyFont="1" applyFill="1" applyBorder="1" applyAlignment="1">
      <alignment horizontal="center"/>
    </xf>
    <xf numFmtId="0" fontId="11" fillId="4" borderId="20" xfId="4" applyFont="1" applyFill="1" applyBorder="1" applyAlignment="1">
      <alignment horizontal="center"/>
    </xf>
    <xf numFmtId="0" fontId="11" fillId="3" borderId="18" xfId="4" applyFont="1" applyFill="1" applyBorder="1" applyAlignment="1">
      <alignment horizontal="center"/>
    </xf>
    <xf numFmtId="0" fontId="11" fillId="3" borderId="19" xfId="4" applyFont="1" applyFill="1" applyBorder="1" applyAlignment="1">
      <alignment horizontal="center"/>
    </xf>
    <xf numFmtId="0" fontId="11" fillId="3" borderId="20" xfId="4" applyFont="1" applyFill="1" applyBorder="1" applyAlignment="1">
      <alignment horizontal="center"/>
    </xf>
    <xf numFmtId="0" fontId="12" fillId="0" borderId="0" xfId="4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165" fontId="6" fillId="0" borderId="16" xfId="0" applyNumberFormat="1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14" fontId="3" fillId="0" borderId="0" xfId="4" applyNumberFormat="1" applyFont="1" applyFill="1" applyBorder="1" applyAlignment="1">
      <alignment horizontal="center" vertical="center"/>
    </xf>
    <xf numFmtId="165" fontId="8" fillId="0" borderId="16" xfId="0" applyNumberFormat="1" applyFont="1" applyFill="1" applyBorder="1" applyAlignment="1">
      <alignment horizontal="center" vertical="center"/>
    </xf>
    <xf numFmtId="165" fontId="8" fillId="0" borderId="17" xfId="0" applyNumberFormat="1" applyFont="1" applyFill="1" applyBorder="1" applyAlignment="1">
      <alignment horizontal="center" vertical="center"/>
    </xf>
  </cellXfs>
  <cellStyles count="5">
    <cellStyle name="Currency 2" xfId="3"/>
    <cellStyle name="Millares" xfId="1" builtinId="3"/>
    <cellStyle name="Moneda" xfId="2" builtinId="4"/>
    <cellStyle name="Normal" xfId="0" builtinId="0"/>
    <cellStyle name="Normal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45720</xdr:rowOff>
    </xdr:from>
    <xdr:to>
      <xdr:col>5</xdr:col>
      <xdr:colOff>1676400</xdr:colOff>
      <xdr:row>28</xdr:row>
      <xdr:rowOff>0</xdr:rowOff>
    </xdr:to>
    <xdr:pic>
      <xdr:nvPicPr>
        <xdr:cNvPr id="1025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45720"/>
          <a:ext cx="8740140" cy="491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45720</xdr:colOff>
      <xdr:row>35</xdr:row>
      <xdr:rowOff>106680</xdr:rowOff>
    </xdr:from>
    <xdr:to>
      <xdr:col>5</xdr:col>
      <xdr:colOff>1676400</xdr:colOff>
      <xdr:row>60</xdr:row>
      <xdr:rowOff>106680</xdr:rowOff>
    </xdr:to>
    <xdr:pic>
      <xdr:nvPicPr>
        <xdr:cNvPr id="1026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720" y="6720840"/>
          <a:ext cx="8732520" cy="438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7:I133"/>
  <sheetViews>
    <sheetView tabSelected="1" view="pageBreakPreview" topLeftCell="A28" zoomScale="70" zoomScaleNormal="100" zoomScaleSheetLayoutView="70" workbookViewId="0">
      <selection activeCell="N41" sqref="N41"/>
    </sheetView>
  </sheetViews>
  <sheetFormatPr baseColWidth="10" defaultColWidth="14.33203125" defaultRowHeight="13.8"/>
  <cols>
    <col min="1" max="1" width="31.6640625" style="5" customWidth="1"/>
    <col min="2" max="2" width="22.6640625" style="5" bestFit="1" customWidth="1"/>
    <col min="3" max="3" width="22.109375" style="5" customWidth="1"/>
    <col min="4" max="4" width="18" style="5" customWidth="1"/>
    <col min="5" max="5" width="9.109375" style="5" customWidth="1"/>
    <col min="6" max="6" width="26.44140625" style="5" customWidth="1"/>
    <col min="7" max="7" width="14.88671875" style="50" customWidth="1"/>
    <col min="8" max="8" width="9.109375" style="50" customWidth="1"/>
    <col min="9" max="9" width="9.109375" style="6" customWidth="1"/>
    <col min="10" max="253" width="9.109375" style="5" customWidth="1"/>
    <col min="254" max="254" width="30.88671875" style="5" customWidth="1"/>
    <col min="255" max="255" width="9.109375" style="5" customWidth="1"/>
    <col min="256" max="16384" width="14.33203125" style="5"/>
  </cols>
  <sheetData>
    <row r="27" spans="1:9" s="6" customFormat="1" ht="19.5" customHeight="1">
      <c r="A27" s="77"/>
      <c r="B27" s="77"/>
      <c r="C27" s="78"/>
      <c r="D27" s="78"/>
      <c r="E27" s="78"/>
      <c r="F27" s="78"/>
    </row>
    <row r="28" spans="1:9" ht="12.75" customHeight="1">
      <c r="A28" s="7"/>
      <c r="B28" s="1"/>
      <c r="C28" s="1"/>
      <c r="D28" s="1"/>
      <c r="E28" s="1"/>
      <c r="F28" s="1"/>
    </row>
    <row r="29" spans="1:9" ht="12.75" customHeight="1" thickBot="1">
      <c r="A29" s="7"/>
      <c r="B29" s="1"/>
      <c r="C29" s="1"/>
      <c r="D29" s="1"/>
      <c r="E29" s="1"/>
      <c r="F29" s="1"/>
    </row>
    <row r="30" spans="1:9" ht="23.25" customHeight="1" thickTop="1" thickBot="1">
      <c r="A30" s="73" t="s">
        <v>0</v>
      </c>
      <c r="B30" s="74"/>
      <c r="C30" s="75">
        <v>42431</v>
      </c>
      <c r="D30" s="76"/>
      <c r="E30" s="76"/>
      <c r="F30" s="76"/>
      <c r="G30" s="51"/>
      <c r="H30" s="51"/>
      <c r="I30" s="31"/>
    </row>
    <row r="31" spans="1:9" ht="12.75" customHeight="1" thickTop="1" thickBot="1">
      <c r="A31" s="61"/>
      <c r="B31" s="62"/>
      <c r="C31" s="2"/>
      <c r="D31" s="2"/>
      <c r="E31" s="2"/>
      <c r="F31" s="2"/>
      <c r="G31" s="2"/>
      <c r="H31" s="2"/>
      <c r="I31" s="2"/>
    </row>
    <row r="32" spans="1:9" ht="27" thickTop="1" thickBot="1">
      <c r="A32" s="73" t="s">
        <v>1</v>
      </c>
      <c r="B32" s="74"/>
      <c r="C32" s="79" t="s">
        <v>30</v>
      </c>
      <c r="D32" s="80"/>
      <c r="E32" s="80"/>
      <c r="F32" s="80"/>
      <c r="G32" s="52"/>
      <c r="H32" s="52"/>
      <c r="I32" s="32"/>
    </row>
    <row r="33" spans="1:9" ht="14.25" customHeight="1" thickTop="1" thickBot="1">
      <c r="A33" s="63"/>
      <c r="B33" s="63"/>
      <c r="C33" s="3"/>
      <c r="D33" s="3"/>
      <c r="E33" s="3"/>
      <c r="F33" s="3"/>
      <c r="G33" s="53"/>
      <c r="H33" s="53"/>
      <c r="I33" s="4"/>
    </row>
    <row r="34" spans="1:9" ht="27" thickTop="1" thickBot="1">
      <c r="A34" s="73" t="s">
        <v>31</v>
      </c>
      <c r="B34" s="74"/>
      <c r="C34" s="75" t="s">
        <v>32</v>
      </c>
      <c r="D34" s="76"/>
      <c r="E34" s="76"/>
      <c r="F34" s="76"/>
      <c r="G34" s="51"/>
      <c r="H34" s="51"/>
      <c r="I34" s="31"/>
    </row>
    <row r="35" spans="1:9" ht="14.4" thickTop="1">
      <c r="A35" s="3"/>
      <c r="B35" s="3"/>
      <c r="C35" s="3"/>
      <c r="D35" s="3"/>
      <c r="E35" s="3"/>
      <c r="F35" s="3"/>
      <c r="G35" s="53"/>
      <c r="H35" s="53"/>
      <c r="I35" s="4"/>
    </row>
    <row r="36" spans="1:9">
      <c r="A36" s="6"/>
      <c r="B36" s="6"/>
      <c r="C36" s="6"/>
      <c r="D36" s="6"/>
      <c r="E36" s="6"/>
      <c r="F36" s="6"/>
      <c r="G36" s="6"/>
      <c r="H36" s="6"/>
    </row>
    <row r="63" spans="1:8" ht="18">
      <c r="A63" s="69" t="s">
        <v>55</v>
      </c>
      <c r="B63" s="70"/>
      <c r="C63" s="70"/>
      <c r="D63" s="71"/>
      <c r="E63" s="8"/>
      <c r="F63" s="8"/>
      <c r="G63" s="54"/>
      <c r="H63" s="54"/>
    </row>
    <row r="64" spans="1:8" ht="18">
      <c r="A64" s="8"/>
      <c r="B64" s="8"/>
      <c r="C64" s="8"/>
      <c r="D64" s="8"/>
      <c r="E64" s="8"/>
      <c r="F64" s="8"/>
      <c r="G64" s="54"/>
      <c r="H64" s="54"/>
    </row>
    <row r="65" spans="1:8" ht="18">
      <c r="A65" s="33" t="s">
        <v>54</v>
      </c>
      <c r="B65" s="8"/>
      <c r="C65" s="8"/>
      <c r="D65" s="8"/>
      <c r="E65" s="8"/>
      <c r="F65" s="8"/>
      <c r="G65" s="54"/>
      <c r="H65" s="54"/>
    </row>
    <row r="66" spans="1:8" ht="18">
      <c r="A66" s="8"/>
      <c r="B66" s="8"/>
      <c r="C66" s="8"/>
      <c r="D66" s="8"/>
      <c r="E66" s="8"/>
      <c r="F66" s="8"/>
      <c r="G66" s="54"/>
      <c r="H66" s="54"/>
    </row>
    <row r="67" spans="1:8" ht="18">
      <c r="A67" s="69" t="s">
        <v>52</v>
      </c>
      <c r="B67" s="70"/>
      <c r="C67" s="70"/>
      <c r="D67" s="71"/>
      <c r="E67" s="8"/>
      <c r="F67" s="8"/>
      <c r="G67" s="54"/>
      <c r="H67" s="54"/>
    </row>
    <row r="68" spans="1:8" ht="18">
      <c r="A68" s="8"/>
      <c r="B68" s="8"/>
      <c r="C68" s="8"/>
      <c r="D68" s="8"/>
      <c r="E68" s="8"/>
      <c r="F68" s="8"/>
      <c r="G68" s="54"/>
      <c r="H68" s="54"/>
    </row>
    <row r="69" spans="1:8" ht="18">
      <c r="A69" s="33" t="s">
        <v>2</v>
      </c>
      <c r="B69" s="8"/>
      <c r="C69" s="8"/>
      <c r="D69" s="8"/>
      <c r="E69" s="8"/>
      <c r="F69" s="8"/>
      <c r="G69" s="54"/>
      <c r="H69" s="54"/>
    </row>
    <row r="70" spans="1:8" ht="18">
      <c r="A70" s="8"/>
      <c r="B70" s="8"/>
      <c r="C70" s="8"/>
      <c r="D70" s="8"/>
      <c r="E70" s="8"/>
      <c r="F70" s="8"/>
      <c r="G70" s="54"/>
      <c r="H70" s="54"/>
    </row>
    <row r="71" spans="1:8" ht="18">
      <c r="A71" s="69" t="s">
        <v>53</v>
      </c>
      <c r="B71" s="70"/>
      <c r="C71" s="70"/>
      <c r="D71" s="71"/>
      <c r="E71" s="8"/>
      <c r="F71" s="8"/>
      <c r="G71" s="54"/>
      <c r="H71" s="54"/>
    </row>
    <row r="72" spans="1:8" ht="18">
      <c r="A72" s="8"/>
      <c r="B72" s="8"/>
      <c r="C72" s="8"/>
      <c r="D72" s="8"/>
      <c r="E72" s="8"/>
      <c r="F72" s="8"/>
      <c r="G72" s="54"/>
      <c r="H72" s="54"/>
    </row>
    <row r="73" spans="1:8" ht="18">
      <c r="A73" s="33" t="s">
        <v>3</v>
      </c>
      <c r="B73" s="8"/>
      <c r="C73" s="8"/>
      <c r="D73" s="8"/>
      <c r="E73" s="8"/>
      <c r="F73" s="8"/>
      <c r="G73" s="54"/>
      <c r="H73" s="54"/>
    </row>
    <row r="74" spans="1:8" ht="18">
      <c r="A74" s="8"/>
      <c r="B74" s="8"/>
      <c r="C74" s="8"/>
      <c r="D74" s="8"/>
      <c r="E74" s="8"/>
      <c r="F74" s="8"/>
      <c r="G74" s="54"/>
      <c r="H74" s="54"/>
    </row>
    <row r="75" spans="1:8" ht="18">
      <c r="A75" s="69" t="s">
        <v>4</v>
      </c>
      <c r="B75" s="70"/>
      <c r="C75" s="70"/>
      <c r="D75" s="71"/>
      <c r="E75" s="8"/>
      <c r="F75" s="48" t="s">
        <v>48</v>
      </c>
      <c r="G75" s="54"/>
      <c r="H75" s="54"/>
    </row>
    <row r="76" spans="1:8" ht="18.600000000000001" thickBot="1">
      <c r="A76" s="8"/>
      <c r="B76" s="8"/>
      <c r="C76" s="8"/>
      <c r="D76" s="8"/>
      <c r="E76" s="8"/>
      <c r="F76" s="8"/>
      <c r="G76" s="54"/>
      <c r="H76" s="54"/>
    </row>
    <row r="77" spans="1:8" ht="18.600000000000001" thickBot="1">
      <c r="A77" s="35" t="s">
        <v>5</v>
      </c>
      <c r="B77" s="36" t="s">
        <v>37</v>
      </c>
      <c r="C77" s="37" t="s">
        <v>35</v>
      </c>
      <c r="D77" s="38"/>
      <c r="E77" s="38" t="s">
        <v>6</v>
      </c>
      <c r="G77" s="54"/>
      <c r="H77" s="54"/>
    </row>
    <row r="78" spans="1:8" ht="18.600000000000001" thickBot="1">
      <c r="A78" s="10" t="s">
        <v>34</v>
      </c>
      <c r="B78" s="10">
        <v>3750</v>
      </c>
      <c r="C78" s="34">
        <v>30876</v>
      </c>
      <c r="D78" s="11"/>
      <c r="E78" s="12">
        <v>3</v>
      </c>
      <c r="F78" s="13">
        <f>+E78*C78</f>
        <v>92628</v>
      </c>
      <c r="G78" s="55"/>
      <c r="H78" s="54"/>
    </row>
    <row r="79" spans="1:8" ht="18.600000000000001" thickBot="1">
      <c r="A79" s="8"/>
      <c r="B79" s="8"/>
      <c r="C79" s="8"/>
      <c r="D79" s="8"/>
      <c r="E79" s="8" t="s">
        <v>7</v>
      </c>
      <c r="F79" s="14">
        <f>F78</f>
        <v>92628</v>
      </c>
      <c r="G79" s="54"/>
      <c r="H79" s="54"/>
    </row>
    <row r="80" spans="1:8" ht="18">
      <c r="A80" s="45" t="s">
        <v>49</v>
      </c>
      <c r="B80" s="8"/>
      <c r="C80" s="8"/>
      <c r="D80" s="8"/>
      <c r="E80" s="8"/>
      <c r="F80" s="15"/>
      <c r="G80" s="54"/>
      <c r="H80" s="54"/>
    </row>
    <row r="81" spans="1:9" ht="18">
      <c r="A81" s="8"/>
      <c r="B81" s="8"/>
      <c r="C81" s="8"/>
      <c r="D81" s="8"/>
      <c r="E81" s="8"/>
      <c r="F81" s="15"/>
      <c r="G81" s="54"/>
      <c r="H81" s="54"/>
    </row>
    <row r="82" spans="1:9" ht="18">
      <c r="A82" s="69" t="s">
        <v>36</v>
      </c>
      <c r="B82" s="70"/>
      <c r="C82" s="70"/>
      <c r="D82" s="71"/>
      <c r="E82" s="8"/>
      <c r="F82" s="48" t="s">
        <v>38</v>
      </c>
      <c r="G82" s="46"/>
      <c r="H82" s="47"/>
      <c r="I82" s="47"/>
    </row>
    <row r="83" spans="1:9" ht="18.600000000000001" thickBot="1">
      <c r="A83" s="8"/>
      <c r="B83" s="8"/>
      <c r="C83" s="8"/>
      <c r="D83" s="8"/>
      <c r="E83" s="8"/>
      <c r="G83" s="54"/>
      <c r="H83" s="54"/>
    </row>
    <row r="84" spans="1:9" ht="18.600000000000001" thickBot="1">
      <c r="A84" s="30" t="s">
        <v>41</v>
      </c>
      <c r="B84" s="8"/>
      <c r="C84" s="8"/>
      <c r="D84" s="8"/>
      <c r="E84" s="8"/>
      <c r="F84" s="16">
        <v>7280</v>
      </c>
      <c r="G84" s="54"/>
      <c r="H84" s="54"/>
    </row>
    <row r="85" spans="1:9" ht="18">
      <c r="A85" s="8"/>
      <c r="B85" s="8"/>
      <c r="C85" s="8"/>
      <c r="D85" s="8"/>
      <c r="E85" s="8"/>
      <c r="F85" s="15"/>
      <c r="G85" s="54"/>
      <c r="H85" s="54"/>
    </row>
    <row r="86" spans="1:9" ht="18">
      <c r="A86" s="69" t="s">
        <v>8</v>
      </c>
      <c r="B86" s="70"/>
      <c r="C86" s="70"/>
      <c r="D86" s="71"/>
      <c r="E86" s="8"/>
      <c r="F86" s="48" t="s">
        <v>38</v>
      </c>
      <c r="G86" s="54"/>
      <c r="H86" s="54"/>
    </row>
    <row r="87" spans="1:9" s="42" customFormat="1" ht="18">
      <c r="A87" s="40"/>
      <c r="B87" s="40"/>
      <c r="C87" s="40"/>
      <c r="D87" s="40"/>
      <c r="E87" s="41"/>
      <c r="F87" s="39"/>
      <c r="G87" s="56"/>
      <c r="H87" s="56"/>
      <c r="I87" s="6"/>
    </row>
    <row r="88" spans="1:9" ht="18.600000000000001" thickBot="1">
      <c r="A88" s="43" t="s">
        <v>42</v>
      </c>
      <c r="B88" s="43" t="s">
        <v>43</v>
      </c>
      <c r="C88" s="43" t="s">
        <v>44</v>
      </c>
      <c r="D88" s="43" t="s">
        <v>45</v>
      </c>
      <c r="E88" s="8"/>
      <c r="G88" s="54"/>
      <c r="H88" s="54"/>
    </row>
    <row r="89" spans="1:9" ht="36.6" thickBot="1">
      <c r="A89" s="57" t="s">
        <v>9</v>
      </c>
      <c r="B89" s="58">
        <v>2</v>
      </c>
      <c r="C89" s="58" t="s">
        <v>46</v>
      </c>
      <c r="D89" s="58" t="s">
        <v>10</v>
      </c>
      <c r="E89" s="58"/>
      <c r="F89" s="59">
        <v>5545.8</v>
      </c>
      <c r="G89" s="54"/>
      <c r="H89" s="54"/>
    </row>
    <row r="90" spans="1:9" ht="18">
      <c r="A90" s="17"/>
      <c r="B90" s="8"/>
      <c r="C90" s="8"/>
      <c r="D90" s="8"/>
      <c r="E90" s="8"/>
      <c r="F90" s="44"/>
      <c r="G90" s="54"/>
      <c r="H90" s="54"/>
    </row>
    <row r="91" spans="1:9" ht="10.5" customHeight="1" thickBot="1">
      <c r="A91" s="8"/>
      <c r="B91" s="8"/>
      <c r="C91" s="8"/>
      <c r="D91" s="8"/>
      <c r="E91" s="8"/>
      <c r="F91" s="18"/>
      <c r="G91" s="54"/>
      <c r="H91" s="54"/>
    </row>
    <row r="92" spans="1:9" ht="18.600000000000001" thickBot="1">
      <c r="A92" s="66" t="s">
        <v>47</v>
      </c>
      <c r="B92" s="67"/>
      <c r="C92" s="67"/>
      <c r="D92" s="68"/>
      <c r="E92" s="8"/>
      <c r="F92" s="49">
        <f>+F89+F84+F79</f>
        <v>105453.8</v>
      </c>
      <c r="G92" s="54"/>
      <c r="H92" s="54"/>
    </row>
    <row r="93" spans="1:9" ht="18">
      <c r="A93" s="8"/>
      <c r="B93" s="8"/>
      <c r="C93" s="8"/>
      <c r="D93" s="8"/>
      <c r="E93" s="8"/>
      <c r="G93" s="54"/>
      <c r="H93" s="54"/>
    </row>
    <row r="94" spans="1:9" ht="18">
      <c r="A94" s="8"/>
      <c r="B94" s="8"/>
      <c r="C94" s="8"/>
      <c r="D94" s="8"/>
      <c r="E94" s="8"/>
      <c r="F94" s="8"/>
      <c r="G94" s="54"/>
      <c r="H94" s="54"/>
    </row>
    <row r="95" spans="1:9" ht="18">
      <c r="A95" s="65" t="s">
        <v>26</v>
      </c>
      <c r="B95" s="8"/>
      <c r="C95" s="8"/>
      <c r="D95" s="8"/>
      <c r="E95" s="8"/>
      <c r="F95" s="8"/>
      <c r="G95" s="54"/>
      <c r="H95" s="54"/>
    </row>
    <row r="96" spans="1:9" ht="18.600000000000001" thickBot="1">
      <c r="A96" s="8"/>
      <c r="B96" s="8"/>
      <c r="C96" s="8"/>
      <c r="D96" s="8"/>
      <c r="E96" s="8"/>
      <c r="F96" s="8"/>
      <c r="G96" s="54"/>
      <c r="H96" s="54"/>
    </row>
    <row r="97" spans="1:8" ht="10.5" customHeight="1">
      <c r="A97" s="19"/>
      <c r="B97" s="20"/>
      <c r="C97" s="20" t="s">
        <v>23</v>
      </c>
      <c r="D97" s="21" t="s">
        <v>24</v>
      </c>
      <c r="E97" s="8"/>
      <c r="F97" s="8"/>
      <c r="G97" s="54"/>
      <c r="H97" s="54"/>
    </row>
    <row r="98" spans="1:8" ht="18.600000000000001" thickBot="1">
      <c r="A98" s="22"/>
      <c r="B98" s="23" t="s">
        <v>25</v>
      </c>
      <c r="C98" s="24">
        <v>9.3000000000000007</v>
      </c>
      <c r="D98" s="25">
        <v>15.9</v>
      </c>
      <c r="E98" s="8"/>
      <c r="F98" s="8"/>
      <c r="G98" s="54"/>
      <c r="H98" s="54"/>
    </row>
    <row r="99" spans="1:8" ht="18">
      <c r="A99" s="20" t="s">
        <v>27</v>
      </c>
      <c r="B99" s="26">
        <v>85418</v>
      </c>
      <c r="C99" s="27">
        <v>9184.7311827956983</v>
      </c>
      <c r="D99" s="27">
        <v>9184.7311827956983</v>
      </c>
      <c r="E99" s="8"/>
      <c r="F99" s="8"/>
      <c r="G99" s="54"/>
      <c r="H99" s="54"/>
    </row>
    <row r="100" spans="1:8" ht="18">
      <c r="A100" s="60" t="s">
        <v>28</v>
      </c>
      <c r="B100" s="26">
        <v>20036</v>
      </c>
      <c r="C100" s="27">
        <v>2154.4086021505373</v>
      </c>
      <c r="D100" s="27">
        <v>1512</v>
      </c>
      <c r="E100" s="8"/>
      <c r="F100" s="8"/>
      <c r="G100" s="54"/>
      <c r="H100" s="54"/>
    </row>
    <row r="101" spans="1:8" ht="18.600000000000001" thickBot="1">
      <c r="A101" s="60" t="s">
        <v>11</v>
      </c>
      <c r="B101" s="28">
        <f>SUM(B99:B100)</f>
        <v>105454</v>
      </c>
      <c r="C101" s="29">
        <f>SUM(C99:C100)</f>
        <v>11339.139784946236</v>
      </c>
      <c r="D101" s="29">
        <f>SUM(D99:D100)</f>
        <v>10696.731182795698</v>
      </c>
      <c r="E101" s="8"/>
      <c r="F101" s="8"/>
      <c r="G101" s="54"/>
      <c r="H101" s="54"/>
    </row>
    <row r="102" spans="1:8" ht="18">
      <c r="A102" s="8"/>
      <c r="B102" s="8"/>
      <c r="C102" s="8"/>
      <c r="D102" s="8"/>
      <c r="E102" s="8"/>
      <c r="F102" s="8"/>
      <c r="G102" s="54"/>
      <c r="H102" s="54"/>
    </row>
    <row r="103" spans="1:8" ht="18">
      <c r="A103" s="30" t="s">
        <v>39</v>
      </c>
      <c r="B103" s="8"/>
      <c r="C103" s="8"/>
      <c r="D103" s="8"/>
      <c r="E103" s="8"/>
      <c r="F103" s="8"/>
      <c r="G103" s="54"/>
      <c r="H103" s="54"/>
    </row>
    <row r="104" spans="1:8" ht="18">
      <c r="A104" s="30" t="s">
        <v>40</v>
      </c>
      <c r="B104" s="8"/>
      <c r="C104" s="8"/>
      <c r="D104" s="8"/>
      <c r="E104" s="8"/>
      <c r="F104" s="8"/>
      <c r="G104" s="54"/>
      <c r="H104" s="54"/>
    </row>
    <row r="105" spans="1:8" ht="18">
      <c r="A105" s="8"/>
      <c r="B105" s="8"/>
      <c r="C105" s="8"/>
      <c r="D105" s="8"/>
      <c r="E105" s="8"/>
      <c r="F105" s="8"/>
      <c r="G105" s="54"/>
      <c r="H105" s="54"/>
    </row>
    <row r="106" spans="1:8" ht="18">
      <c r="A106" s="65" t="s">
        <v>58</v>
      </c>
      <c r="B106" s="8"/>
      <c r="C106" s="8"/>
      <c r="D106" s="8"/>
      <c r="E106" s="8"/>
      <c r="F106" s="8"/>
      <c r="G106" s="54"/>
      <c r="H106" s="54"/>
    </row>
    <row r="107" spans="1:8" ht="18">
      <c r="A107" s="30" t="s">
        <v>29</v>
      </c>
      <c r="B107" s="8"/>
      <c r="C107" s="8"/>
      <c r="D107" s="8"/>
      <c r="E107" s="8"/>
      <c r="F107" s="8"/>
      <c r="G107" s="54"/>
      <c r="H107" s="54"/>
    </row>
    <row r="108" spans="1:8" ht="18">
      <c r="A108" s="30" t="s">
        <v>56</v>
      </c>
      <c r="C108" s="8"/>
      <c r="D108" s="64">
        <v>0.03</v>
      </c>
      <c r="E108" s="8"/>
      <c r="F108" s="8"/>
      <c r="G108" s="54"/>
      <c r="H108" s="54"/>
    </row>
    <row r="109" spans="1:8" ht="18">
      <c r="A109" s="30" t="s">
        <v>57</v>
      </c>
      <c r="C109" s="8"/>
      <c r="D109" s="64">
        <v>7.0000000000000007E-2</v>
      </c>
      <c r="E109" s="8"/>
      <c r="F109" s="8"/>
      <c r="G109" s="54"/>
      <c r="H109" s="54"/>
    </row>
    <row r="110" spans="1:8" ht="18">
      <c r="A110" s="30" t="s">
        <v>59</v>
      </c>
      <c r="C110" s="8"/>
      <c r="D110" s="64">
        <v>0.11</v>
      </c>
      <c r="E110" s="8"/>
      <c r="F110" s="8"/>
      <c r="G110" s="54"/>
      <c r="H110" s="54"/>
    </row>
    <row r="111" spans="1:8" ht="18">
      <c r="A111" s="30" t="s">
        <v>60</v>
      </c>
      <c r="C111" s="8"/>
      <c r="D111" s="64">
        <v>0.15</v>
      </c>
      <c r="E111" s="8"/>
      <c r="F111" s="8"/>
      <c r="G111" s="54"/>
      <c r="H111" s="54"/>
    </row>
    <row r="112" spans="1:8" ht="18">
      <c r="A112" s="30"/>
      <c r="C112" s="8"/>
      <c r="D112" s="8"/>
      <c r="E112" s="8"/>
      <c r="F112" s="8"/>
      <c r="G112" s="54"/>
      <c r="H112" s="54"/>
    </row>
    <row r="113" spans="1:9" ht="18">
      <c r="A113" s="69" t="s">
        <v>12</v>
      </c>
      <c r="B113" s="70"/>
      <c r="C113" s="70"/>
      <c r="D113" s="71"/>
      <c r="E113" s="8"/>
      <c r="F113" s="8"/>
      <c r="G113" s="54"/>
      <c r="H113" s="54"/>
    </row>
    <row r="114" spans="1:9" ht="6.75" customHeight="1">
      <c r="A114" s="8"/>
      <c r="B114" s="8"/>
      <c r="C114" s="8"/>
      <c r="D114" s="8"/>
      <c r="E114" s="8"/>
      <c r="F114" s="8"/>
      <c r="G114" s="54"/>
      <c r="H114" s="54"/>
    </row>
    <row r="115" spans="1:9" ht="18">
      <c r="A115" s="8"/>
      <c r="B115" s="8" t="s">
        <v>33</v>
      </c>
      <c r="C115" s="8"/>
      <c r="D115" s="8"/>
      <c r="E115" s="8"/>
      <c r="F115" s="8"/>
      <c r="G115" s="54"/>
      <c r="H115" s="54"/>
    </row>
    <row r="116" spans="1:9" ht="9" customHeight="1">
      <c r="A116" s="8"/>
      <c r="B116" s="8"/>
      <c r="C116" s="8"/>
      <c r="D116" s="8"/>
      <c r="E116" s="8"/>
      <c r="F116" s="8"/>
      <c r="G116" s="54"/>
      <c r="H116" s="54"/>
    </row>
    <row r="117" spans="1:9" ht="18">
      <c r="A117" s="69" t="s">
        <v>13</v>
      </c>
      <c r="B117" s="70"/>
      <c r="C117" s="70"/>
      <c r="D117" s="71"/>
      <c r="E117" s="8"/>
      <c r="F117" s="8"/>
      <c r="G117" s="54"/>
      <c r="H117" s="54"/>
    </row>
    <row r="118" spans="1:9" ht="6.75" customHeight="1">
      <c r="A118" s="8"/>
      <c r="B118" s="8"/>
      <c r="C118" s="8"/>
      <c r="D118" s="8"/>
      <c r="E118" s="8"/>
      <c r="F118" s="8"/>
      <c r="G118" s="54"/>
      <c r="H118" s="54"/>
    </row>
    <row r="119" spans="1:9" ht="18">
      <c r="A119" s="8"/>
      <c r="B119" s="8" t="s">
        <v>14</v>
      </c>
      <c r="C119" s="8"/>
      <c r="D119" s="8"/>
      <c r="E119" s="8"/>
      <c r="F119" s="8"/>
      <c r="G119" s="54"/>
      <c r="H119" s="54"/>
    </row>
    <row r="120" spans="1:9" ht="6" customHeight="1">
      <c r="A120" s="8"/>
      <c r="B120" s="8"/>
      <c r="C120" s="8"/>
      <c r="D120" s="8"/>
      <c r="E120" s="8"/>
      <c r="F120" s="8"/>
      <c r="G120" s="54"/>
      <c r="H120" s="54"/>
    </row>
    <row r="121" spans="1:9" ht="18">
      <c r="A121" s="69" t="s">
        <v>50</v>
      </c>
      <c r="B121" s="70"/>
      <c r="C121" s="70"/>
      <c r="D121" s="71"/>
      <c r="E121" s="8"/>
      <c r="F121" s="8"/>
      <c r="G121" s="54"/>
      <c r="H121" s="54"/>
    </row>
    <row r="122" spans="1:9" s="42" customFormat="1" ht="10.5" customHeight="1">
      <c r="A122" s="40"/>
      <c r="B122" s="40"/>
      <c r="C122" s="40"/>
      <c r="D122" s="40"/>
      <c r="E122" s="41"/>
      <c r="F122" s="41"/>
      <c r="G122" s="56"/>
      <c r="H122" s="56"/>
      <c r="I122" s="6"/>
    </row>
    <row r="123" spans="1:9" s="42" customFormat="1" ht="195.75" customHeight="1">
      <c r="A123" s="72" t="s">
        <v>51</v>
      </c>
      <c r="B123" s="72"/>
      <c r="C123" s="72"/>
      <c r="D123" s="72"/>
      <c r="E123" s="72"/>
      <c r="F123" s="72"/>
      <c r="G123" s="56"/>
      <c r="H123" s="56"/>
      <c r="I123" s="6"/>
    </row>
    <row r="124" spans="1:9" s="42" customFormat="1" ht="18">
      <c r="A124" s="40"/>
      <c r="B124" s="40"/>
      <c r="C124" s="40"/>
      <c r="D124" s="40"/>
      <c r="E124" s="41"/>
      <c r="F124" s="41"/>
      <c r="G124" s="56"/>
      <c r="H124" s="56"/>
      <c r="I124" s="6"/>
    </row>
    <row r="125" spans="1:9" ht="18">
      <c r="A125" s="30" t="s">
        <v>15</v>
      </c>
      <c r="B125" s="8"/>
      <c r="C125" s="8"/>
      <c r="D125" s="8"/>
      <c r="E125" s="8"/>
      <c r="F125" s="8"/>
      <c r="G125" s="54"/>
      <c r="H125" s="54"/>
    </row>
    <row r="126" spans="1:9" ht="18">
      <c r="A126" s="8"/>
      <c r="B126" s="8"/>
      <c r="C126" s="8"/>
      <c r="D126" s="8"/>
      <c r="E126" s="8"/>
      <c r="F126" s="8"/>
      <c r="G126" s="54"/>
      <c r="H126" s="54"/>
    </row>
    <row r="127" spans="1:9" ht="18">
      <c r="B127" s="8"/>
      <c r="C127" s="9" t="s">
        <v>16</v>
      </c>
      <c r="D127" s="8"/>
      <c r="E127" s="8"/>
      <c r="F127" s="8"/>
      <c r="G127" s="54"/>
      <c r="H127" s="54"/>
    </row>
    <row r="128" spans="1:9" ht="18">
      <c r="B128" s="8"/>
      <c r="C128" s="9" t="s">
        <v>17</v>
      </c>
      <c r="D128" s="8"/>
      <c r="E128" s="8"/>
      <c r="F128" s="8"/>
      <c r="G128" s="54"/>
      <c r="H128" s="54"/>
    </row>
    <row r="129" spans="2:8" ht="18">
      <c r="B129" s="8"/>
      <c r="C129" s="9" t="s">
        <v>18</v>
      </c>
      <c r="D129" s="8"/>
      <c r="E129" s="8"/>
      <c r="F129" s="8"/>
      <c r="G129" s="54"/>
      <c r="H129" s="54"/>
    </row>
    <row r="130" spans="2:8" ht="18">
      <c r="B130" s="8"/>
      <c r="C130" s="9" t="s">
        <v>19</v>
      </c>
      <c r="D130" s="8"/>
      <c r="E130" s="8"/>
      <c r="F130" s="8"/>
      <c r="G130" s="54"/>
      <c r="H130" s="54"/>
    </row>
    <row r="131" spans="2:8" ht="18">
      <c r="B131" s="8"/>
      <c r="C131" s="9" t="s">
        <v>20</v>
      </c>
      <c r="D131" s="8"/>
      <c r="E131" s="8"/>
      <c r="F131" s="8"/>
      <c r="G131" s="54"/>
      <c r="H131" s="54"/>
    </row>
    <row r="132" spans="2:8" ht="18">
      <c r="B132" s="8"/>
      <c r="C132" s="9" t="s">
        <v>21</v>
      </c>
      <c r="D132" s="8"/>
      <c r="E132" s="8"/>
      <c r="F132" s="8"/>
      <c r="G132" s="54"/>
      <c r="H132" s="54"/>
    </row>
    <row r="133" spans="2:8" ht="18">
      <c r="B133" s="8"/>
      <c r="C133" s="9" t="s">
        <v>22</v>
      </c>
      <c r="D133" s="8"/>
      <c r="E133" s="8"/>
      <c r="F133" s="8"/>
      <c r="G133" s="54"/>
      <c r="H133" s="54"/>
    </row>
  </sheetData>
  <mergeCells count="19">
    <mergeCell ref="C30:F30"/>
    <mergeCell ref="A63:D63"/>
    <mergeCell ref="A67:D67"/>
    <mergeCell ref="A71:D71"/>
    <mergeCell ref="A34:B34"/>
    <mergeCell ref="C34:F34"/>
    <mergeCell ref="A27:B27"/>
    <mergeCell ref="C27:F27"/>
    <mergeCell ref="A30:B30"/>
    <mergeCell ref="A32:B32"/>
    <mergeCell ref="C32:F32"/>
    <mergeCell ref="A92:D92"/>
    <mergeCell ref="A75:D75"/>
    <mergeCell ref="A82:D82"/>
    <mergeCell ref="A86:D86"/>
    <mergeCell ref="A123:F123"/>
    <mergeCell ref="A113:D113"/>
    <mergeCell ref="A117:D117"/>
    <mergeCell ref="A121:D121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headerFooter alignWithMargins="0"/>
  <rowBreaks count="2" manualBreakCount="2">
    <brk id="61" max="5" man="1"/>
    <brk id="9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OFERTA</vt:lpstr>
      <vt:lpstr>OFERTA!Área_de_impresión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Cornu Javier - Epta Argentina</dc:creator>
  <cp:lastModifiedBy>GilN</cp:lastModifiedBy>
  <cp:lastPrinted>2016-03-02T15:32:19Z</cp:lastPrinted>
  <dcterms:created xsi:type="dcterms:W3CDTF">2016-02-26T18:13:12Z</dcterms:created>
  <dcterms:modified xsi:type="dcterms:W3CDTF">2016-03-03T11:37:36Z</dcterms:modified>
</cp:coreProperties>
</file>