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15348" windowHeight="7290"/>
  </bookViews>
  <sheets>
    <sheet name="Sheet1" sheetId="1" r:id="rId1"/>
  </sheets>
  <definedNames>
    <definedName name="_xlnm.Print_Area" localSheetId="0">Sheet1!$A$1:$J$192</definedName>
  </definedNames>
  <calcPr calcId="145621"/>
</workbook>
</file>

<file path=xl/calcChain.xml><?xml version="1.0" encoding="utf-8"?>
<calcChain xmlns="http://schemas.openxmlformats.org/spreadsheetml/2006/main">
  <c r="G149" i="1" l="1"/>
  <c r="G120" i="1" l="1"/>
  <c r="G121" i="1"/>
  <c r="G122" i="1"/>
  <c r="G123" i="1"/>
  <c r="G124" i="1"/>
  <c r="G125" i="1"/>
  <c r="G126" i="1"/>
  <c r="G127" i="1"/>
  <c r="G128" i="1"/>
  <c r="G119" i="1"/>
  <c r="G131" i="1" s="1"/>
  <c r="G50" i="1" l="1"/>
  <c r="G51" i="1"/>
  <c r="G52" i="1"/>
  <c r="G53" i="1"/>
  <c r="G56" i="1"/>
  <c r="G57" i="1"/>
  <c r="G58" i="1"/>
  <c r="G59" i="1"/>
  <c r="G60" i="1"/>
  <c r="G61" i="1"/>
  <c r="G62" i="1"/>
  <c r="G63" i="1"/>
  <c r="G64" i="1"/>
  <c r="G65" i="1"/>
  <c r="G66" i="1"/>
  <c r="G67" i="1"/>
  <c r="G68" i="1"/>
  <c r="G69" i="1"/>
  <c r="G70" i="1"/>
  <c r="G72" i="1"/>
  <c r="G73" i="1"/>
  <c r="G74" i="1"/>
  <c r="G75" i="1"/>
  <c r="G76" i="1"/>
  <c r="G77" i="1"/>
  <c r="G78" i="1"/>
  <c r="G81" i="1"/>
  <c r="G82" i="1"/>
  <c r="G83" i="1"/>
  <c r="G84" i="1"/>
  <c r="G85" i="1"/>
  <c r="G86" i="1"/>
  <c r="G87" i="1"/>
  <c r="G90" i="1"/>
  <c r="G91" i="1"/>
  <c r="G92" i="1"/>
  <c r="G93" i="1"/>
  <c r="G94" i="1"/>
  <c r="G95" i="1"/>
  <c r="G96" i="1"/>
  <c r="G97" i="1"/>
  <c r="G100" i="1"/>
  <c r="G101" i="1"/>
  <c r="G102" i="1"/>
  <c r="G105" i="1"/>
  <c r="G106" i="1"/>
  <c r="G107" i="1"/>
  <c r="G49" i="1"/>
  <c r="G16" i="1" l="1"/>
  <c r="G17" i="1"/>
  <c r="G18" i="1"/>
  <c r="G19" i="1"/>
  <c r="G20" i="1"/>
  <c r="G21" i="1"/>
  <c r="G22" i="1"/>
  <c r="G23" i="1"/>
  <c r="G24" i="1"/>
  <c r="G25" i="1"/>
  <c r="G26" i="1"/>
  <c r="G27" i="1"/>
  <c r="G28" i="1"/>
  <c r="G29" i="1"/>
  <c r="G30" i="1"/>
  <c r="G31" i="1"/>
  <c r="G32" i="1"/>
  <c r="G33" i="1"/>
  <c r="G34" i="1"/>
  <c r="G35" i="1"/>
  <c r="G36" i="1"/>
  <c r="G37" i="1"/>
  <c r="G38" i="1"/>
  <c r="G39" i="1"/>
  <c r="G40" i="1"/>
  <c r="G15" i="1"/>
  <c r="G41" i="1" l="1"/>
  <c r="G142" i="1" s="1"/>
  <c r="G145" i="1"/>
  <c r="G144" i="1"/>
  <c r="G109" i="1"/>
  <c r="G143" i="1" s="1"/>
  <c r="G147" i="1" l="1"/>
  <c r="G151" i="1" l="1"/>
</calcChain>
</file>

<file path=xl/sharedStrings.xml><?xml version="1.0" encoding="utf-8"?>
<sst xmlns="http://schemas.openxmlformats.org/spreadsheetml/2006/main" count="376" uniqueCount="179">
  <si>
    <t>Descripción</t>
  </si>
  <si>
    <t>Unid.</t>
  </si>
  <si>
    <t>Cant.</t>
  </si>
  <si>
    <t>P. Unitario</t>
  </si>
  <si>
    <t>Subtotales</t>
  </si>
  <si>
    <t>10</t>
  </si>
  <si>
    <t>01</t>
  </si>
  <si>
    <t>02</t>
  </si>
  <si>
    <t>04</t>
  </si>
  <si>
    <t>05</t>
  </si>
  <si>
    <t>07</t>
  </si>
  <si>
    <t>gl</t>
  </si>
  <si>
    <t>u</t>
  </si>
  <si>
    <t>06</t>
  </si>
  <si>
    <t>08</t>
  </si>
  <si>
    <t>09</t>
  </si>
  <si>
    <t>18</t>
  </si>
  <si>
    <t>11</t>
  </si>
  <si>
    <t>13</t>
  </si>
  <si>
    <t>03</t>
  </si>
  <si>
    <t>12</t>
  </si>
  <si>
    <t>14</t>
  </si>
  <si>
    <t>20</t>
  </si>
  <si>
    <t>USD</t>
  </si>
  <si>
    <t>TOTAL FCA ROSARIO - ARGENTINA</t>
  </si>
  <si>
    <t>19</t>
  </si>
  <si>
    <t>DIVISION  - FRIO ALIMENTARIO</t>
  </si>
  <si>
    <t>cant</t>
  </si>
  <si>
    <t>30</t>
  </si>
  <si>
    <t>EVAPORADORES</t>
  </si>
  <si>
    <t>Cámara Pollos</t>
  </si>
  <si>
    <t>Cámara Cocidos</t>
  </si>
  <si>
    <t>Cámara Crudos</t>
  </si>
  <si>
    <t>Cámara Lacteos</t>
  </si>
  <si>
    <t>Preparación de Frutas y Verduras</t>
  </si>
  <si>
    <t>Cámara Congelados</t>
  </si>
  <si>
    <t>40</t>
  </si>
  <si>
    <t>41</t>
  </si>
  <si>
    <t>Lubricante</t>
  </si>
  <si>
    <t>50</t>
  </si>
  <si>
    <t>CAÑERIAS</t>
  </si>
  <si>
    <t>Caños de cobre</t>
  </si>
  <si>
    <t>Accesorios de cobre</t>
  </si>
  <si>
    <t>Soportes, grampas y bandejas</t>
  </si>
  <si>
    <t xml:space="preserve">Aislaciones </t>
  </si>
  <si>
    <t>Material y gases de soldadura (incluyendo Nitrogeno para barrido y presurizacion)</t>
  </si>
  <si>
    <t>60</t>
  </si>
  <si>
    <t>VALVULAS</t>
  </si>
  <si>
    <t>Válvulas termostaticas</t>
  </si>
  <si>
    <t>Válvulas solenoides</t>
  </si>
  <si>
    <t>Válvulas esfericas</t>
  </si>
  <si>
    <t>65</t>
  </si>
  <si>
    <t>FILTROS</t>
  </si>
  <si>
    <t>Filtros de linea de líquido</t>
  </si>
  <si>
    <t>70</t>
  </si>
  <si>
    <t>SISTEMA DE CONTROL</t>
  </si>
  <si>
    <t>Sensores y cableado</t>
  </si>
  <si>
    <t>80</t>
  </si>
  <si>
    <t>INSTALACION ELECTRICA</t>
  </si>
  <si>
    <t>Tableros Eléctricos</t>
  </si>
  <si>
    <t>Canalizaciones y Cableados</t>
  </si>
  <si>
    <t>DIVISION  - FRIO ALIMENTARIO - EXHIBIDORAS</t>
  </si>
  <si>
    <t>DIVISION  - FRIO ALIMENTARIO - CAMARAS</t>
  </si>
  <si>
    <t>m2</t>
  </si>
  <si>
    <t>Puertas Tipo Vaiven</t>
  </si>
  <si>
    <t>Cortinas de Bandas</t>
  </si>
  <si>
    <t>FRIO ALIMENTARIO</t>
  </si>
  <si>
    <t>EXHIBIDORAS</t>
  </si>
  <si>
    <t>TOTAL GENERAL FCA ROSARIO - ARGENTINA</t>
  </si>
  <si>
    <t>Grupo Bombeador - Enfriador de Glicol</t>
  </si>
  <si>
    <t>Refrigerante R404A</t>
  </si>
  <si>
    <t>42</t>
  </si>
  <si>
    <t>Propilenglicol</t>
  </si>
  <si>
    <t>Caños de polipropileno</t>
  </si>
  <si>
    <t>Accesorios  de polipropileno</t>
  </si>
  <si>
    <t>Válvulas control glicol</t>
  </si>
  <si>
    <t>Sistema Control Centralizado</t>
  </si>
  <si>
    <t>CONSIDERACIONES GENERALES</t>
  </si>
  <si>
    <t>Capacidades y medidas: Epta Argentina S.A  realiza la presente oferta en base a las capacidades y medidas ( potencia frigorífica y medidas del predio) establecidas en el presente pliego y sus anexos. En caso de que la obra sea efectivamente adjudicada a nuestra empresa realizaremos el recálculo de las mismas y en caso de divergencia sugeriremos a la Dirección de obra y al Comitente las modificaciones que entendamos necesarias para que la instalación frigorífica cumpla su finalidad, redefiniendo los precios presupuestados si así fuera necesario.</t>
  </si>
  <si>
    <t>Normas de impacto ambiental: Epta Argentina S.A. informará al cliente los datos técnicos de los equipos y demás bienes provistos a efectos de que éste último analice, conforme la normativa vigente en la localidad de ubicación de los bienes y conforme la ubicación física que tendrán los mismos en el predio, si serán susceptibles o no de impactar en el medio ambiente, ocasionar ruidos molestos , vibraciones nocivas , etc.... Epta Argentina S.A. no será responsable por las eventuales reclamaciones al respecto.</t>
  </si>
  <si>
    <t>A cargo del cliente</t>
  </si>
  <si>
    <t>* OBRA HÚMEDA</t>
  </si>
  <si>
    <t>* MEDIO DE ELEVACIÓN Y/O IZAJE</t>
  </si>
  <si>
    <t>* FLETE A OBRA , ACOPIO MATERIALES E IMPUESTOS</t>
  </si>
  <si>
    <t>* TODO AQUELLO NO DESCRIPTO.</t>
  </si>
  <si>
    <t>Forma de pago</t>
  </si>
  <si>
    <t>Fecha de entrega</t>
  </si>
  <si>
    <t>* A CONVENIR</t>
  </si>
  <si>
    <t>Validez de la oferta</t>
  </si>
  <si>
    <t>* 15 días</t>
  </si>
  <si>
    <t xml:space="preserve">                         Sin otro particular, saluda atentamente</t>
  </si>
  <si>
    <t xml:space="preserve">WALTER BUENO </t>
  </si>
  <si>
    <t>EPTA ARGENTINA S.A.</t>
  </si>
  <si>
    <t>PLANILLA DE COTIZACION EXHIBIDORAS</t>
  </si>
  <si>
    <t>Cámara Carnes</t>
  </si>
  <si>
    <t xml:space="preserve">RESUMEN GENERAL </t>
  </si>
  <si>
    <t>Preparación de Carnes</t>
  </si>
  <si>
    <t>PLANILLA DE COTIZACION CAMARAS FRIGORIFICAS</t>
  </si>
  <si>
    <t>PLANILLA DE COTIZACION FRIO ALIMENTARIO</t>
  </si>
  <si>
    <t>CAMARAS</t>
  </si>
  <si>
    <t>Unidad Condensadora Baja Temperatura p/Cámara (por aire)</t>
  </si>
  <si>
    <t>Un. Condens. Baja Temp. p/Heladeras (por glicol) insonorizada</t>
  </si>
  <si>
    <t>15</t>
  </si>
  <si>
    <t>Heladeras Mostrador Pollos 2,50 m</t>
  </si>
  <si>
    <t>Heladera Mostrador Fiambres 3,75 m</t>
  </si>
  <si>
    <t>Heladeras Mural Vegetales 3,75 m; Prof. 0,90 m; Alt. 2,0 m</t>
  </si>
  <si>
    <t>Heladeras de 5 Puertas Bebidas; Prof. 0,90 m</t>
  </si>
  <si>
    <t>Heladera de 5 Puertas para Congelados Carnes</t>
  </si>
  <si>
    <t>31</t>
  </si>
  <si>
    <t>EVAPORADORES REPUESTO</t>
  </si>
  <si>
    <t>93</t>
  </si>
  <si>
    <t>Cartuchos de filtro de líquido en la central (incluido en C.F.)</t>
  </si>
  <si>
    <t>Cartuchos de filtros de succión (incluido en C.F.)</t>
  </si>
  <si>
    <t xml:space="preserve">Confección y tramitación de los planos y permisos que sean necesarios para obtener de las autoridades y empresas competentes los permisos y autorizaciones necesarias para el inicio, desarrollo y finalización de la obra y habilitación para el uso o los usos previstos ( Municipalidad, Aguas y efluentes, Energía eléctrica, Gas, Colegios profesionales, etcétera) : Epta Argentina S. A.  no se encargará de los mismos ya que por el tipo de bienes y servicios que provee no tiene calidad de constructor, proyectista y ejecutor ante los organismos públicos, o privados competentes, por tanto no se incluye en el precio conceptos tales como honorarios, aranceles, sellados, aportes, etcétera relacionados a las tareas mencionadas. </t>
  </si>
  <si>
    <t xml:space="preserve">Epta Argentina S.A. se comprometa a acudir con rapidez a constatar el defecto reportado por el cliente como asimismo se compromete a remediarlo con prontitud. El tiempo de respuesta será razonable con el defecto reportado y estará vinculado al tiempo de entrega, por parte del proveedor, de los repuestos que se requieran para realización de las reparaciones correspondientes. </t>
  </si>
  <si>
    <t>Representante técnico: será un supervisor de obra altamente capacitado y con basta experiencia en el rubro, no siendo profesional de la Ingeniería ni de la Arquitectura.</t>
  </si>
  <si>
    <t>Responsabilidad por faltantes:  Epta Argentina S.A. responderá por los faltantes que cause su personal o sus proveedores en bienes del propietario , de otro contratista o  de terceros en general solo en caso de que exista sentencia condenatoria por la comisión del delito imputado .</t>
  </si>
  <si>
    <t>Epta Argentina S.A. no proveerá, ante el faltante de suministro de energía eléctrica la provisión de Grupo electrógeno.</t>
  </si>
  <si>
    <t>Epta Argentina S.A. informará qué empresa subcontratista prestará servicios en la obra  una vez adjudicada la misma y consensuado el cronograma de obra.</t>
  </si>
  <si>
    <t>En caso de que Epta ArgentinaS.A. provea el frio alimentario ( central de frio) las dimensiones de la sala de máquina y de plataforma de condensadores serán verificadas por la empresa al momento de realizar la ingeniería de detalle definitivo luego de adjudicada la obra, caso contrario la empresa deslinda responsabilidades por el optimo funcionamiento del equipamiento.</t>
  </si>
  <si>
    <t>* ACOMETIDAS ELÉCTRICAS A TABLERO DE REPARTO</t>
  </si>
  <si>
    <t>* Incluye termómetros para puertas frigorificas, válvulas alivio presión en camara BT, tornillería, selladores, zócalos sanitarios acero inox para todo el recorrido de camaras según plano enviado y pliego solicitado.</t>
  </si>
  <si>
    <t>***  Incluye: Kit defensa de aluminio .</t>
  </si>
  <si>
    <t>Cámara Panaderia y Confiteria</t>
  </si>
  <si>
    <t>Preparación de Pollos</t>
  </si>
  <si>
    <t>Paneles Cámaras Media Temp. y Sect. Elaboración</t>
  </si>
  <si>
    <t>Paneles Cámara Congelados</t>
  </si>
  <si>
    <t>Materiales de la aislación de piso de las camaras de congelados</t>
  </si>
  <si>
    <t>Puertas de Cámaras Batientes Media Temp</t>
  </si>
  <si>
    <t>Puertas de Cámaras Corredizas Media Temp</t>
  </si>
  <si>
    <t>Puertas de Cámaras Corredizas Congelados</t>
  </si>
  <si>
    <t>Materiales Accesorios para Montaje de Paneles</t>
  </si>
  <si>
    <t>Preparación de Fiambres</t>
  </si>
  <si>
    <t>Kit alarma hombre encerrado</t>
  </si>
  <si>
    <t>uni.</t>
  </si>
  <si>
    <t>Materiales de la aislación de piso de las camaras de media temp.(No cotiza)</t>
  </si>
  <si>
    <t>Heladeras Mostrador Carnes 3,75 m</t>
  </si>
  <si>
    <t>16</t>
  </si>
  <si>
    <t>17</t>
  </si>
  <si>
    <t>21</t>
  </si>
  <si>
    <t>22</t>
  </si>
  <si>
    <t>23</t>
  </si>
  <si>
    <t>Ingeniería, supervisión y documentación</t>
  </si>
  <si>
    <t>Heladera de 2 Puertas para Congelados Carnes</t>
  </si>
  <si>
    <t>Heladera Mostrador Fiambres 2,50 m</t>
  </si>
  <si>
    <t>Heladera Mostrador Fiambres 1,25 m</t>
  </si>
  <si>
    <t>Heladeras de 3 Puertas Bebidas; Prof. 0,90 m</t>
  </si>
  <si>
    <t>Heladera de 4 Puertas para Congelados Carnes</t>
  </si>
  <si>
    <t>Heladeras Mostrador Confiteria 23,75 m</t>
  </si>
  <si>
    <t>Heladera Mostrador Fiambres ESQ</t>
  </si>
  <si>
    <t>Resistencia Electricas de repuesto Mostrador 250</t>
  </si>
  <si>
    <t>Resistencia Electricas de repuesto Mostrador 375</t>
  </si>
  <si>
    <t>Resistencia Electricas de repuesto Mural 375</t>
  </si>
  <si>
    <t>Resistencia Electricas de repuesto Mural 250</t>
  </si>
  <si>
    <t>OBRA SUPERMERCADO STOCK SAN LORENZO</t>
  </si>
  <si>
    <t>Cámara Frutas</t>
  </si>
  <si>
    <t>Cámara Verduras</t>
  </si>
  <si>
    <t>Cámara Fiambres y Quesos</t>
  </si>
  <si>
    <t>RA16-0618</t>
  </si>
  <si>
    <t>Exhibidora Mostrador calor (baño Maria) BM 125</t>
  </si>
  <si>
    <t>Exhibidora Mostrador calor (seco) DH 125</t>
  </si>
  <si>
    <t>Exhibidora Mural calor (seco) DH 093</t>
  </si>
  <si>
    <t>Resistencias de repuesto para evaporador L87ME</t>
  </si>
  <si>
    <t>Garantía ( plazo – alcance): Epta Argentina S.A  garantiza,  por el plazo de un (2) años a contar desde la  recepción provisoria,  que los nuevos productos y la instalación se encuentran  libres de defectos de manufactura y vicios al momento de la puesta en marcha.  La obligación de Epta Argentina S.A bajo esta garantía estará limitada exclusivamente a reparar o reemplazar  la/s parte/s, sin cargo. No se brinda ninguna otra garantía por tanto la extensión de la garantía no abarca  los daños indirectos tales como pérdida de producto, etcétera.</t>
  </si>
  <si>
    <t>AR-bertolf-170125-48048</t>
  </si>
  <si>
    <r>
      <t xml:space="preserve">Transformadores de repuesto </t>
    </r>
    <r>
      <rPr>
        <sz val="10"/>
        <color indexed="10"/>
        <rFont val="Arial"/>
        <family val="2"/>
      </rPr>
      <t>(UPS 500VA AUTONOMIA 12 HS)</t>
    </r>
  </si>
  <si>
    <t>NE17-00039-10</t>
  </si>
  <si>
    <t>Central Frigorífica (Compresores:5 x 35 HP)</t>
  </si>
  <si>
    <t>Condensadores (CXA-3681)</t>
  </si>
  <si>
    <t>BONIFICACION EXTRA</t>
  </si>
  <si>
    <t>Heladeras Murales con Puertas Carnes 2,50 m; Prof. 0,90 m; Alt. 2,0 m</t>
  </si>
  <si>
    <t>Heladeras Mural con Puertas Rotiseria 3,75 m</t>
  </si>
  <si>
    <t>Heladeras Murales conPuertas Pollos 3,75 m; Prof. 0,90 m; Alt. 2,0 m</t>
  </si>
  <si>
    <t>Heladeras Mural con PuertasTortas 1,87 m</t>
  </si>
  <si>
    <t>Heladeras Mural con Puertas Lacteos 3,75 m; Prof. 0,90 m; Alt. 2,0 m</t>
  </si>
  <si>
    <t>Heladeras Mural con PuertasPastas 3,75 m; Prof. 0,90 m; Alt. 2,0 m</t>
  </si>
  <si>
    <t>TOTAL NETO FCA ROSARIO - ARGENTINA</t>
  </si>
  <si>
    <t>CARTA DE CREDITO PAGADERA A 90 DIAS DE FECHA DE EMBARQUE</t>
  </si>
  <si>
    <t>STOCK SAN LORENZO 14 02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</si>
</sst>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_-* #,##0\ &quot;€&quot;_-;\-* #,##0\ &quot;€&quot;_-;_-* &quot;-&quot;\ &quot;€&quot;_-;_-@_-"/>
    <numFmt numFmtId="165" formatCode="_-* #,##0.00\ _€_-;\-* #,##0.00\ _€_-;_-* &quot;-&quot;??\ _€_-;_-@_-"/>
    <numFmt numFmtId="166" formatCode="_ &quot;$&quot;\ * #,##0.00_ ;_ &quot;$&quot;\ * \-#,##0.00_ ;_ &quot;$&quot;\ * &quot;-&quot;??_ ;_ @_ "/>
    <numFmt numFmtId="167" formatCode="_-* #,##0\ _€_-;\-* #,##0\ _€_-;_-* &quot;-&quot;??\ _€_-;_-@_-"/>
    <numFmt numFmtId="168" formatCode="_ [$USD]\ * #,##0.00_ ;_ [$USD]\ * \-#,##0.00_ ;_ [$USD]\ * &quot;-&quot;??_ ;_ @_ "/>
    <numFmt numFmtId="169" formatCode="0.0"/>
  </numFmts>
  <fonts count="12" x14ac:knownFonts="1">
    <font>
      <sz val="10"/>
      <name val="Arial"/>
    </font>
    <font>
      <sz val="8"/>
      <name val="Arial"/>
      <family val="2"/>
    </font>
    <font>
      <sz val="10"/>
      <name val="Arial"/>
      <family val="2"/>
    </font>
    <font>
      <sz val="10"/>
      <name val="Calibri"/>
      <family val="2"/>
      <scheme val="minor"/>
    </font>
    <font>
      <b/>
      <sz val="10"/>
      <name val="Calibri"/>
      <family val="2"/>
      <scheme val="minor"/>
    </font>
    <font>
      <b/>
      <sz val="10"/>
      <name val="Arial"/>
      <family val="2"/>
    </font>
    <font>
      <b/>
      <sz val="15"/>
      <name val="Calibri"/>
      <family val="2"/>
      <scheme val="minor"/>
    </font>
    <font>
      <sz val="15"/>
      <name val="Calibri"/>
      <family val="2"/>
      <scheme val="minor"/>
    </font>
    <font>
      <sz val="7"/>
      <name val="Calibri"/>
      <family val="2"/>
      <scheme val="minor"/>
    </font>
    <font>
      <sz val="9"/>
      <name val="Calibri"/>
      <family val="2"/>
      <scheme val="minor"/>
    </font>
    <font>
      <sz val="8"/>
      <name val="Calibri"/>
      <family val="2"/>
      <scheme val="minor"/>
    </font>
    <font>
      <sz val="10"/>
      <color indexed="10"/>
      <name val="Arial"/>
      <family val="2"/>
    </font>
  </fonts>
  <fills count="4">
    <fill>
      <patternFill patternType="none"/>
    </fill>
    <fill>
      <patternFill patternType="gray125"/>
    </fill>
    <fill>
      <patternFill patternType="gray0625">
        <bgColor indexed="47"/>
      </patternFill>
    </fill>
    <fill>
      <patternFill patternType="solid">
        <fgColor indexed="13"/>
        <bgColor indexed="64"/>
      </patternFill>
    </fill>
  </fills>
  <borders count="21">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39"/>
      </left>
      <right/>
      <top style="thin">
        <color indexed="39"/>
      </top>
      <bottom style="thin">
        <color indexed="39"/>
      </bottom>
      <diagonal/>
    </border>
    <border>
      <left/>
      <right/>
      <top style="thin">
        <color indexed="39"/>
      </top>
      <bottom style="thin">
        <color indexed="39"/>
      </bottom>
      <diagonal/>
    </border>
    <border>
      <left/>
      <right style="thin">
        <color indexed="39"/>
      </right>
      <top style="thin">
        <color indexed="39"/>
      </top>
      <bottom style="thin">
        <color indexed="3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165"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cellStyleXfs>
  <cellXfs count="100">
    <xf numFmtId="0" fontId="0" fillId="0" borderId="0" xfId="0"/>
    <xf numFmtId="0" fontId="3" fillId="0" borderId="0" xfId="0" applyFont="1"/>
    <xf numFmtId="167" fontId="3" fillId="0" borderId="0" xfId="1" applyNumberFormat="1" applyFont="1"/>
    <xf numFmtId="165" fontId="3" fillId="0" borderId="0" xfId="1" applyFont="1"/>
    <xf numFmtId="49" fontId="3" fillId="0" borderId="5" xfId="0" applyNumberFormat="1" applyFont="1" applyFill="1" applyBorder="1" applyAlignment="1">
      <alignment horizontal="right" vertical="center"/>
    </xf>
    <xf numFmtId="49" fontId="3" fillId="0" borderId="4" xfId="0" applyNumberFormat="1" applyFont="1" applyFill="1" applyBorder="1" applyAlignment="1">
      <alignment horizontal="right" vertical="center"/>
    </xf>
    <xf numFmtId="49" fontId="4" fillId="0" borderId="1" xfId="0" applyNumberFormat="1" applyFont="1" applyFill="1" applyBorder="1" applyAlignment="1">
      <alignment horizontal="right" vertical="center"/>
    </xf>
    <xf numFmtId="0" fontId="4" fillId="0" borderId="1" xfId="0" applyFont="1" applyFill="1" applyBorder="1" applyAlignment="1">
      <alignment vertical="center"/>
    </xf>
    <xf numFmtId="167" fontId="4" fillId="0" borderId="1" xfId="1" applyNumberFormat="1" applyFont="1" applyFill="1" applyBorder="1" applyAlignment="1" applyProtection="1">
      <alignment vertical="center"/>
      <protection locked="0"/>
    </xf>
    <xf numFmtId="165" fontId="4" fillId="0" borderId="1" xfId="1" applyFont="1" applyFill="1" applyBorder="1" applyAlignment="1" applyProtection="1">
      <alignment vertical="center"/>
      <protection locked="0"/>
    </xf>
    <xf numFmtId="165" fontId="4" fillId="0" borderId="2" xfId="1" applyFont="1" applyFill="1" applyBorder="1" applyAlignment="1">
      <alignment vertical="center"/>
    </xf>
    <xf numFmtId="49" fontId="3" fillId="0" borderId="0" xfId="0" applyNumberFormat="1" applyFont="1" applyFill="1" applyBorder="1" applyAlignment="1">
      <alignment horizontal="right" vertical="center"/>
    </xf>
    <xf numFmtId="49" fontId="4" fillId="0" borderId="0" xfId="0" applyNumberFormat="1" applyFont="1" applyFill="1" applyBorder="1" applyAlignment="1">
      <alignment horizontal="right" vertical="center"/>
    </xf>
    <xf numFmtId="0" fontId="4" fillId="0" borderId="0" xfId="0" applyFont="1" applyFill="1" applyBorder="1" applyAlignment="1">
      <alignment vertical="center"/>
    </xf>
    <xf numFmtId="167" fontId="4" fillId="0" borderId="0" xfId="1" applyNumberFormat="1" applyFont="1" applyFill="1" applyBorder="1" applyAlignment="1" applyProtection="1">
      <alignment vertical="center"/>
      <protection locked="0"/>
    </xf>
    <xf numFmtId="165" fontId="4" fillId="0" borderId="0" xfId="1" applyFont="1" applyFill="1" applyBorder="1" applyAlignment="1" applyProtection="1">
      <alignment vertical="center"/>
      <protection locked="0"/>
    </xf>
    <xf numFmtId="165" fontId="4" fillId="0" borderId="0" xfId="1" applyFont="1" applyFill="1" applyBorder="1" applyAlignment="1">
      <alignment vertical="center"/>
    </xf>
    <xf numFmtId="0" fontId="3" fillId="0" borderId="0" xfId="0" applyFont="1" applyFill="1" applyBorder="1" applyAlignment="1">
      <alignment vertical="center" wrapText="1"/>
    </xf>
    <xf numFmtId="0" fontId="3" fillId="0" borderId="0" xfId="0" applyFont="1" applyFill="1" applyBorder="1" applyAlignment="1">
      <alignment vertical="center"/>
    </xf>
    <xf numFmtId="167" fontId="3" fillId="0" borderId="0" xfId="1" applyNumberFormat="1" applyFont="1" applyFill="1" applyBorder="1" applyAlignment="1">
      <alignment vertical="center"/>
    </xf>
    <xf numFmtId="166" fontId="3" fillId="0" borderId="0" xfId="0" applyNumberFormat="1" applyFont="1" applyFill="1" applyBorder="1" applyAlignment="1">
      <alignment vertical="center"/>
    </xf>
    <xf numFmtId="49" fontId="3" fillId="0" borderId="11" xfId="0" applyNumberFormat="1" applyFont="1" applyFill="1" applyBorder="1" applyAlignment="1">
      <alignment horizontal="right" vertical="center"/>
    </xf>
    <xf numFmtId="49" fontId="4" fillId="0" borderId="12" xfId="0" applyNumberFormat="1" applyFont="1" applyFill="1" applyBorder="1" applyAlignment="1">
      <alignment horizontal="right" vertical="center"/>
    </xf>
    <xf numFmtId="0" fontId="4" fillId="0" borderId="12" xfId="0" applyFont="1" applyFill="1" applyBorder="1" applyAlignment="1">
      <alignment vertical="center"/>
    </xf>
    <xf numFmtId="167" fontId="4" fillId="0" borderId="12" xfId="1" applyNumberFormat="1" applyFont="1" applyFill="1" applyBorder="1" applyAlignment="1" applyProtection="1">
      <alignment vertical="center"/>
      <protection locked="0"/>
    </xf>
    <xf numFmtId="165" fontId="4" fillId="0" borderId="12" xfId="1" applyFont="1" applyFill="1" applyBorder="1" applyAlignment="1" applyProtection="1">
      <alignment vertical="center"/>
      <protection locked="0"/>
    </xf>
    <xf numFmtId="165" fontId="4" fillId="0" borderId="13" xfId="1" applyFont="1" applyFill="1" applyBorder="1" applyAlignment="1">
      <alignment vertical="center"/>
    </xf>
    <xf numFmtId="49" fontId="3" fillId="0" borderId="6" xfId="0" applyNumberFormat="1" applyFont="1" applyFill="1" applyBorder="1" applyAlignment="1">
      <alignment horizontal="right" vertical="center"/>
    </xf>
    <xf numFmtId="49" fontId="4" fillId="0" borderId="6" xfId="0" applyNumberFormat="1" applyFont="1" applyFill="1" applyBorder="1" applyAlignment="1">
      <alignment horizontal="right" vertical="center"/>
    </xf>
    <xf numFmtId="0" fontId="4" fillId="0" borderId="6" xfId="0" applyFont="1" applyFill="1" applyBorder="1" applyAlignment="1">
      <alignment vertical="center"/>
    </xf>
    <xf numFmtId="167" fontId="4" fillId="0" borderId="6" xfId="1" applyNumberFormat="1" applyFont="1" applyFill="1" applyBorder="1" applyAlignment="1" applyProtection="1">
      <alignment vertical="center"/>
      <protection locked="0"/>
    </xf>
    <xf numFmtId="165" fontId="4" fillId="0" borderId="6" xfId="1" applyFont="1" applyFill="1" applyBorder="1" applyAlignment="1" applyProtection="1">
      <alignment vertical="center"/>
      <protection locked="0"/>
    </xf>
    <xf numFmtId="165" fontId="4" fillId="0" borderId="7" xfId="1" applyFont="1" applyFill="1" applyBorder="1" applyAlignment="1">
      <alignment vertical="center"/>
    </xf>
    <xf numFmtId="49" fontId="3" fillId="0" borderId="8" xfId="0" applyNumberFormat="1" applyFont="1" applyFill="1" applyBorder="1" applyAlignment="1">
      <alignment horizontal="center" vertical="center"/>
    </xf>
    <xf numFmtId="49" fontId="4" fillId="0" borderId="9" xfId="0" applyNumberFormat="1" applyFont="1" applyFill="1" applyBorder="1" applyAlignment="1">
      <alignment horizontal="center" vertical="center"/>
    </xf>
    <xf numFmtId="0" fontId="4" fillId="0" borderId="9" xfId="0" applyFont="1" applyFill="1" applyBorder="1" applyAlignment="1">
      <alignment horizontal="center" vertical="center"/>
    </xf>
    <xf numFmtId="167" fontId="4" fillId="0" borderId="9" xfId="1" applyNumberFormat="1" applyFont="1" applyFill="1" applyBorder="1" applyAlignment="1">
      <alignment horizontal="center" vertical="center"/>
    </xf>
    <xf numFmtId="165" fontId="4" fillId="0" borderId="9" xfId="1" applyFont="1" applyFill="1" applyBorder="1" applyAlignment="1">
      <alignment horizontal="center" vertical="center"/>
    </xf>
    <xf numFmtId="165" fontId="4" fillId="0" borderId="10" xfId="1" applyFont="1" applyFill="1" applyBorder="1" applyAlignment="1">
      <alignment horizontal="center" vertical="center"/>
    </xf>
    <xf numFmtId="49" fontId="3" fillId="0" borderId="5" xfId="0" applyNumberFormat="1" applyFont="1" applyFill="1" applyBorder="1" applyAlignment="1">
      <alignment horizontal="center" vertical="center"/>
    </xf>
    <xf numFmtId="0" fontId="3" fillId="0" borderId="0" xfId="0" applyFont="1" applyAlignment="1">
      <alignment horizontal="right"/>
    </xf>
    <xf numFmtId="0" fontId="3" fillId="0" borderId="0" xfId="0" applyFont="1" applyAlignment="1">
      <alignment horizontal="center"/>
    </xf>
    <xf numFmtId="0" fontId="4" fillId="0" borderId="0" xfId="0" applyFont="1" applyFill="1"/>
    <xf numFmtId="0" fontId="3" fillId="0" borderId="0" xfId="0" applyFont="1" applyFill="1"/>
    <xf numFmtId="4" fontId="3" fillId="0" borderId="0" xfId="0" applyNumberFormat="1" applyFont="1"/>
    <xf numFmtId="0" fontId="3" fillId="0" borderId="3" xfId="0" applyFont="1" applyFill="1" applyBorder="1" applyAlignment="1">
      <alignment horizontal="center" vertical="center"/>
    </xf>
    <xf numFmtId="0" fontId="4" fillId="0" borderId="0" xfId="0" applyFont="1" applyAlignment="1">
      <alignment horizontal="center"/>
    </xf>
    <xf numFmtId="49" fontId="5" fillId="0" borderId="3" xfId="0" applyNumberFormat="1" applyFont="1" applyFill="1" applyBorder="1" applyAlignment="1">
      <alignment horizontal="center" vertical="center"/>
    </xf>
    <xf numFmtId="0" fontId="7" fillId="0" borderId="0" xfId="0" applyFont="1"/>
    <xf numFmtId="167" fontId="3" fillId="0" borderId="3" xfId="1" applyNumberFormat="1" applyFont="1" applyFill="1" applyBorder="1" applyAlignment="1">
      <alignment vertical="center"/>
    </xf>
    <xf numFmtId="168" fontId="9" fillId="3" borderId="0" xfId="0" applyNumberFormat="1" applyFont="1" applyFill="1" applyBorder="1" applyAlignment="1">
      <alignment vertical="center" wrapText="1"/>
    </xf>
    <xf numFmtId="0" fontId="9" fillId="0" borderId="0" xfId="0" applyFont="1"/>
    <xf numFmtId="0" fontId="8" fillId="0" borderId="0" xfId="0" applyFont="1" applyFill="1" applyBorder="1" applyAlignment="1">
      <alignment horizontal="left" vertical="top" wrapText="1"/>
    </xf>
    <xf numFmtId="49" fontId="2" fillId="0" borderId="3" xfId="0" applyNumberFormat="1" applyFont="1" applyFill="1" applyBorder="1" applyAlignment="1">
      <alignment horizontal="right" vertical="center"/>
    </xf>
    <xf numFmtId="0" fontId="2" fillId="0" borderId="3" xfId="0" applyFont="1" applyFill="1" applyBorder="1" applyAlignment="1">
      <alignment vertical="center"/>
    </xf>
    <xf numFmtId="0" fontId="1" fillId="0" borderId="3" xfId="0" applyFont="1" applyFill="1" applyBorder="1" applyAlignment="1" applyProtection="1">
      <alignment horizontal="center"/>
    </xf>
    <xf numFmtId="4" fontId="1" fillId="0" borderId="3" xfId="0" applyNumberFormat="1" applyFont="1" applyFill="1" applyBorder="1" applyAlignment="1">
      <alignment horizontal="right"/>
    </xf>
    <xf numFmtId="165" fontId="3" fillId="0" borderId="5" xfId="1" applyFont="1" applyFill="1" applyBorder="1"/>
    <xf numFmtId="0" fontId="0" fillId="0" borderId="0" xfId="0" applyFill="1"/>
    <xf numFmtId="0" fontId="2" fillId="0" borderId="3" xfId="0" applyFont="1" applyFill="1" applyBorder="1" applyAlignment="1">
      <alignment vertical="center" wrapText="1"/>
    </xf>
    <xf numFmtId="168" fontId="2" fillId="0" borderId="3" xfId="0" applyNumberFormat="1" applyFont="1" applyFill="1" applyBorder="1" applyAlignment="1">
      <alignment vertical="center"/>
    </xf>
    <xf numFmtId="49" fontId="2" fillId="0" borderId="3" xfId="0" applyNumberFormat="1" applyFont="1" applyFill="1" applyBorder="1" applyAlignment="1">
      <alignment horizontal="right"/>
    </xf>
    <xf numFmtId="165" fontId="3" fillId="0" borderId="0" xfId="1" applyFont="1" applyFill="1"/>
    <xf numFmtId="0" fontId="10" fillId="0" borderId="0" xfId="0" applyFont="1" applyFill="1" applyBorder="1"/>
    <xf numFmtId="49" fontId="5" fillId="0" borderId="5" xfId="0" applyNumberFormat="1" applyFont="1" applyFill="1" applyBorder="1" applyAlignment="1">
      <alignment horizontal="center" vertical="center"/>
    </xf>
    <xf numFmtId="49" fontId="2" fillId="0" borderId="5" xfId="0" applyNumberFormat="1" applyFont="1" applyFill="1" applyBorder="1" applyAlignment="1">
      <alignment horizontal="right" vertical="center"/>
    </xf>
    <xf numFmtId="0" fontId="1" fillId="0" borderId="5" xfId="0" applyFont="1" applyFill="1" applyBorder="1" applyAlignment="1" applyProtection="1">
      <alignment horizontal="center"/>
    </xf>
    <xf numFmtId="4" fontId="1" fillId="0" borderId="5" xfId="0" applyNumberFormat="1" applyFont="1" applyFill="1" applyBorder="1" applyAlignment="1">
      <alignment horizontal="right"/>
    </xf>
    <xf numFmtId="0" fontId="2" fillId="0" borderId="3" xfId="0" applyFont="1" applyFill="1" applyBorder="1" applyAlignment="1" applyProtection="1">
      <alignment horizontal="left"/>
    </xf>
    <xf numFmtId="167" fontId="3" fillId="0" borderId="0" xfId="1" applyNumberFormat="1" applyFont="1" applyFill="1"/>
    <xf numFmtId="0" fontId="2" fillId="0" borderId="5" xfId="0" applyFont="1" applyFill="1" applyBorder="1" applyAlignment="1" applyProtection="1">
      <alignment horizontal="left"/>
    </xf>
    <xf numFmtId="0" fontId="3" fillId="0" borderId="3" xfId="0" applyFont="1" applyFill="1" applyBorder="1" applyAlignment="1" applyProtection="1">
      <alignment horizontal="left"/>
    </xf>
    <xf numFmtId="0" fontId="0" fillId="0" borderId="3" xfId="0" applyFill="1" applyBorder="1"/>
    <xf numFmtId="0" fontId="2" fillId="0" borderId="20" xfId="0" applyFont="1" applyFill="1" applyBorder="1" applyAlignment="1">
      <alignment vertical="center" wrapText="1"/>
    </xf>
    <xf numFmtId="2" fontId="0" fillId="0" borderId="0" xfId="0" applyNumberFormat="1" applyFill="1"/>
    <xf numFmtId="169" fontId="0" fillId="0" borderId="0" xfId="0" applyNumberFormat="1" applyFill="1"/>
    <xf numFmtId="165" fontId="3" fillId="0" borderId="3" xfId="1" applyFont="1" applyFill="1" applyBorder="1"/>
    <xf numFmtId="0" fontId="10" fillId="0" borderId="0" xfId="0" applyFont="1" applyFill="1"/>
    <xf numFmtId="0" fontId="10" fillId="0" borderId="0" xfId="0" applyFont="1" applyFill="1" applyBorder="1" applyAlignment="1">
      <alignment horizontal="center"/>
    </xf>
    <xf numFmtId="0" fontId="8" fillId="0" borderId="0" xfId="0" applyFont="1" applyFill="1" applyBorder="1" applyAlignment="1">
      <alignment horizontal="center"/>
    </xf>
    <xf numFmtId="165" fontId="3" fillId="0" borderId="0" xfId="0" applyNumberFormat="1" applyFont="1" applyFill="1"/>
    <xf numFmtId="0" fontId="2" fillId="0" borderId="5" xfId="0" applyFont="1" applyFill="1" applyBorder="1" applyAlignment="1">
      <alignment vertical="center" wrapText="1"/>
    </xf>
    <xf numFmtId="49" fontId="3" fillId="0" borderId="3" xfId="0" applyNumberFormat="1" applyFont="1" applyFill="1" applyBorder="1" applyAlignment="1">
      <alignment horizontal="center" vertical="center"/>
    </xf>
    <xf numFmtId="49" fontId="3" fillId="0" borderId="3" xfId="0" applyNumberFormat="1" applyFont="1" applyFill="1" applyBorder="1" applyAlignment="1">
      <alignment horizontal="right" vertical="center"/>
    </xf>
    <xf numFmtId="0" fontId="6" fillId="0" borderId="0" xfId="0" applyFont="1" applyAlignment="1">
      <alignment horizontal="center"/>
    </xf>
    <xf numFmtId="0" fontId="9" fillId="0" borderId="17" xfId="0" applyFont="1" applyBorder="1" applyAlignment="1">
      <alignment horizontal="left" wrapText="1"/>
    </xf>
    <xf numFmtId="0" fontId="9" fillId="0" borderId="18" xfId="0" applyFont="1" applyBorder="1" applyAlignment="1">
      <alignment horizontal="left" wrapText="1"/>
    </xf>
    <xf numFmtId="0" fontId="9" fillId="0" borderId="17" xfId="0" applyFont="1" applyBorder="1" applyAlignment="1">
      <alignment horizontal="left" vertical="top" wrapText="1"/>
    </xf>
    <xf numFmtId="0" fontId="9" fillId="0" borderId="18" xfId="0" applyFont="1" applyBorder="1" applyAlignment="1">
      <alignment horizontal="left" vertical="top" wrapText="1"/>
    </xf>
    <xf numFmtId="0" fontId="9" fillId="0" borderId="19" xfId="0" applyFont="1" applyBorder="1" applyAlignment="1">
      <alignment horizontal="left" vertical="top" wrapText="1"/>
    </xf>
    <xf numFmtId="0" fontId="4" fillId="0" borderId="0" xfId="0" applyFont="1" applyFill="1" applyAlignment="1">
      <alignment horizontal="center"/>
    </xf>
    <xf numFmtId="0" fontId="4" fillId="0" borderId="0" xfId="0" applyFont="1" applyAlignment="1">
      <alignment horizontal="center"/>
    </xf>
    <xf numFmtId="0" fontId="10" fillId="0" borderId="0" xfId="0" applyFont="1" applyFill="1" applyBorder="1" applyAlignment="1">
      <alignment horizontal="left" wrapText="1"/>
    </xf>
    <xf numFmtId="0" fontId="4" fillId="2" borderId="14" xfId="0" applyFont="1" applyFill="1" applyBorder="1" applyAlignment="1">
      <alignment horizontal="center"/>
    </xf>
    <xf numFmtId="0" fontId="4" fillId="2" borderId="15" xfId="0" applyFont="1" applyFill="1" applyBorder="1" applyAlignment="1">
      <alignment horizontal="center"/>
    </xf>
    <xf numFmtId="0" fontId="4" fillId="2" borderId="16" xfId="0" applyFont="1" applyFill="1" applyBorder="1" applyAlignment="1">
      <alignment horizontal="center"/>
    </xf>
    <xf numFmtId="0" fontId="4" fillId="0" borderId="14" xfId="0" applyFont="1" applyFill="1" applyBorder="1" applyAlignment="1">
      <alignment horizontal="center"/>
    </xf>
    <xf numFmtId="0" fontId="4" fillId="0" borderId="15" xfId="0" applyFont="1" applyFill="1" applyBorder="1" applyAlignment="1">
      <alignment horizontal="center"/>
    </xf>
    <xf numFmtId="0" fontId="4" fillId="0" borderId="16" xfId="0" applyFont="1" applyFill="1" applyBorder="1" applyAlignment="1">
      <alignment horizontal="center"/>
    </xf>
    <xf numFmtId="43" fontId="3" fillId="0" borderId="0" xfId="0" applyNumberFormat="1" applyFont="1" applyFill="1"/>
  </cellXfs>
  <cellStyles count="4">
    <cellStyle name="Comma" xfId="1" builtinId="3"/>
    <cellStyle name="Currency [0] 2" xfId="3"/>
    <cellStyle name="Currency [0] 3" xfId="2"/>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6</xdr:col>
      <xdr:colOff>809625</xdr:colOff>
      <xdr:row>7</xdr:row>
      <xdr:rowOff>123398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161925"/>
          <a:ext cx="6486525" cy="10949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N192"/>
  <sheetViews>
    <sheetView tabSelected="1" view="pageBreakPreview" topLeftCell="A127" zoomScaleNormal="100" zoomScaleSheetLayoutView="100" workbookViewId="0">
      <selection activeCell="L157" sqref="L157"/>
    </sheetView>
  </sheetViews>
  <sheetFormatPr defaultColWidth="9.1640625" defaultRowHeight="12.9" x14ac:dyDescent="0.5"/>
  <cols>
    <col min="1" max="1" width="2.71875" style="1" customWidth="1"/>
    <col min="2" max="2" width="3.5546875" style="1" customWidth="1"/>
    <col min="3" max="3" width="52.1640625" style="1" customWidth="1"/>
    <col min="4" max="4" width="4.71875" style="1" customWidth="1"/>
    <col min="5" max="5" width="8.5546875" style="2" customWidth="1"/>
    <col min="6" max="6" width="16.1640625" style="3" customWidth="1"/>
    <col min="7" max="7" width="15" style="3" customWidth="1"/>
    <col min="8" max="8" width="4" style="1" hidden="1" customWidth="1"/>
    <col min="9" max="9" width="4.44140625" style="1" hidden="1" customWidth="1"/>
    <col min="10" max="10" width="1.1640625" style="1" customWidth="1"/>
    <col min="11" max="11" width="9.1640625" style="1"/>
    <col min="12" max="12" width="11.609375" style="1" bestFit="1" customWidth="1"/>
    <col min="13" max="13" width="9.1640625" style="1"/>
    <col min="14" max="14" width="9.33203125" style="1" bestFit="1" customWidth="1"/>
    <col min="15" max="16384" width="9.1640625" style="1"/>
  </cols>
  <sheetData>
    <row r="9" spans="1:7" s="48" customFormat="1" ht="19.2" x14ac:dyDescent="0.7">
      <c r="A9" s="84" t="s">
        <v>178</v>
      </c>
      <c r="B9" s="84"/>
      <c r="C9" s="84"/>
      <c r="D9" s="84"/>
      <c r="E9" s="84"/>
      <c r="F9" s="84"/>
      <c r="G9" s="84"/>
    </row>
    <row r="10" spans="1:7" x14ac:dyDescent="0.5">
      <c r="A10" s="91" t="s">
        <v>164</v>
      </c>
      <c r="B10" s="91"/>
      <c r="C10" s="91"/>
      <c r="D10" s="91"/>
      <c r="E10" s="91"/>
      <c r="F10" s="91"/>
      <c r="G10" s="91"/>
    </row>
    <row r="11" spans="1:7" s="43" customFormat="1" x14ac:dyDescent="0.5">
      <c r="A11" s="90" t="s">
        <v>93</v>
      </c>
      <c r="B11" s="90"/>
      <c r="C11" s="90"/>
      <c r="D11" s="90"/>
      <c r="E11" s="90"/>
      <c r="F11" s="90"/>
      <c r="G11" s="90"/>
    </row>
    <row r="12" spans="1:7" s="43" customFormat="1" ht="13.2" thickBot="1" x14ac:dyDescent="0.55000000000000004">
      <c r="E12" s="69"/>
      <c r="F12" s="62"/>
      <c r="G12" s="62"/>
    </row>
    <row r="13" spans="1:7" s="42" customFormat="1" ht="13.2" thickBot="1" x14ac:dyDescent="0.55000000000000004">
      <c r="A13" s="27"/>
      <c r="B13" s="28"/>
      <c r="C13" s="29" t="s">
        <v>61</v>
      </c>
      <c r="D13" s="29"/>
      <c r="E13" s="30"/>
      <c r="F13" s="31"/>
      <c r="G13" s="32"/>
    </row>
    <row r="14" spans="1:7" s="43" customFormat="1" ht="13.2" thickBot="1" x14ac:dyDescent="0.55000000000000004">
      <c r="A14" s="33"/>
      <c r="B14" s="34"/>
      <c r="C14" s="35" t="s">
        <v>0</v>
      </c>
      <c r="D14" s="35" t="s">
        <v>1</v>
      </c>
      <c r="E14" s="36" t="s">
        <v>2</v>
      </c>
      <c r="F14" s="37" t="s">
        <v>3</v>
      </c>
      <c r="G14" s="38" t="s">
        <v>4</v>
      </c>
    </row>
    <row r="15" spans="1:7" s="58" customFormat="1" x14ac:dyDescent="0.5">
      <c r="A15" s="64"/>
      <c r="B15" s="65" t="s">
        <v>6</v>
      </c>
      <c r="C15" s="70" t="s">
        <v>105</v>
      </c>
      <c r="D15" s="66" t="s">
        <v>12</v>
      </c>
      <c r="E15" s="67">
        <v>3</v>
      </c>
      <c r="F15" s="57">
        <v>3450.6409189189185</v>
      </c>
      <c r="G15" s="57">
        <f>E15*F15</f>
        <v>10351.922756756756</v>
      </c>
    </row>
    <row r="16" spans="1:7" s="58" customFormat="1" x14ac:dyDescent="0.5">
      <c r="A16" s="47"/>
      <c r="B16" s="65" t="s">
        <v>7</v>
      </c>
      <c r="C16" s="68" t="s">
        <v>170</v>
      </c>
      <c r="D16" s="66" t="s">
        <v>12</v>
      </c>
      <c r="E16" s="67">
        <v>2</v>
      </c>
      <c r="F16" s="57">
        <v>4174.1957567567561</v>
      </c>
      <c r="G16" s="57">
        <f t="shared" ref="G16:G40" si="0">E16*F16</f>
        <v>8348.3915135135121</v>
      </c>
    </row>
    <row r="17" spans="1:7" s="58" customFormat="1" x14ac:dyDescent="0.5">
      <c r="A17" s="47"/>
      <c r="B17" s="65" t="s">
        <v>19</v>
      </c>
      <c r="C17" s="68" t="s">
        <v>136</v>
      </c>
      <c r="D17" s="55" t="s">
        <v>12</v>
      </c>
      <c r="E17" s="56">
        <v>2</v>
      </c>
      <c r="F17" s="57">
        <v>4305.8018963963959</v>
      </c>
      <c r="G17" s="57">
        <f t="shared" si="0"/>
        <v>8611.6037927927919</v>
      </c>
    </row>
    <row r="18" spans="1:7" s="58" customFormat="1" x14ac:dyDescent="0.5">
      <c r="A18" s="47"/>
      <c r="B18" s="65" t="s">
        <v>8</v>
      </c>
      <c r="C18" s="68" t="s">
        <v>103</v>
      </c>
      <c r="D18" s="55" t="s">
        <v>12</v>
      </c>
      <c r="E18" s="56">
        <v>1</v>
      </c>
      <c r="F18" s="57">
        <v>3558.5139639639633</v>
      </c>
      <c r="G18" s="57">
        <f t="shared" si="0"/>
        <v>3558.5139639639633</v>
      </c>
    </row>
    <row r="19" spans="1:7" s="58" customFormat="1" x14ac:dyDescent="0.5">
      <c r="A19" s="47"/>
      <c r="B19" s="65" t="s">
        <v>9</v>
      </c>
      <c r="C19" s="68" t="s">
        <v>172</v>
      </c>
      <c r="D19" s="66" t="s">
        <v>12</v>
      </c>
      <c r="E19" s="67">
        <v>1</v>
      </c>
      <c r="F19" s="57">
        <v>5332.1957297297286</v>
      </c>
      <c r="G19" s="57">
        <f t="shared" si="0"/>
        <v>5332.1957297297286</v>
      </c>
    </row>
    <row r="20" spans="1:7" s="58" customFormat="1" x14ac:dyDescent="0.5">
      <c r="A20" s="64"/>
      <c r="B20" s="65" t="s">
        <v>13</v>
      </c>
      <c r="C20" s="68" t="s">
        <v>171</v>
      </c>
      <c r="D20" s="55" t="s">
        <v>12</v>
      </c>
      <c r="E20" s="56">
        <v>1</v>
      </c>
      <c r="F20" s="57">
        <v>5017.9892972972966</v>
      </c>
      <c r="G20" s="57">
        <f t="shared" si="0"/>
        <v>5017.9892972972966</v>
      </c>
    </row>
    <row r="21" spans="1:7" s="58" customFormat="1" x14ac:dyDescent="0.5">
      <c r="A21" s="47"/>
      <c r="B21" s="65" t="s">
        <v>10</v>
      </c>
      <c r="C21" s="68" t="s">
        <v>148</v>
      </c>
      <c r="D21" s="55" t="s">
        <v>12</v>
      </c>
      <c r="E21" s="56">
        <v>1</v>
      </c>
      <c r="F21" s="57">
        <v>4955.0931351351346</v>
      </c>
      <c r="G21" s="57">
        <f t="shared" si="0"/>
        <v>4955.0931351351346</v>
      </c>
    </row>
    <row r="22" spans="1:7" s="58" customFormat="1" x14ac:dyDescent="0.5">
      <c r="A22" s="47"/>
      <c r="B22" s="65" t="s">
        <v>14</v>
      </c>
      <c r="C22" s="68" t="s">
        <v>173</v>
      </c>
      <c r="D22" s="55" t="s">
        <v>12</v>
      </c>
      <c r="E22" s="56">
        <v>1</v>
      </c>
      <c r="F22" s="57">
        <v>3547.7124324324318</v>
      </c>
      <c r="G22" s="57">
        <f t="shared" si="0"/>
        <v>3547.7124324324318</v>
      </c>
    </row>
    <row r="23" spans="1:7" s="58" customFormat="1" x14ac:dyDescent="0.5">
      <c r="A23" s="64"/>
      <c r="B23" s="65" t="s">
        <v>15</v>
      </c>
      <c r="C23" s="68" t="s">
        <v>174</v>
      </c>
      <c r="D23" s="55" t="s">
        <v>12</v>
      </c>
      <c r="E23" s="56">
        <v>3</v>
      </c>
      <c r="F23" s="57">
        <v>5081.0189789789774</v>
      </c>
      <c r="G23" s="57">
        <f t="shared" si="0"/>
        <v>15243.056936936933</v>
      </c>
    </row>
    <row r="24" spans="1:7" s="58" customFormat="1" x14ac:dyDescent="0.5">
      <c r="A24" s="64"/>
      <c r="B24" s="65" t="s">
        <v>5</v>
      </c>
      <c r="C24" s="68" t="s">
        <v>175</v>
      </c>
      <c r="D24" s="55" t="s">
        <v>12</v>
      </c>
      <c r="E24" s="56">
        <v>2</v>
      </c>
      <c r="F24" s="57">
        <v>5026.5856396396384</v>
      </c>
      <c r="G24" s="57">
        <f t="shared" si="0"/>
        <v>10053.171279279277</v>
      </c>
    </row>
    <row r="25" spans="1:7" s="58" customFormat="1" x14ac:dyDescent="0.5">
      <c r="A25" s="47"/>
      <c r="B25" s="65" t="s">
        <v>17</v>
      </c>
      <c r="C25" s="68" t="s">
        <v>104</v>
      </c>
      <c r="D25" s="55" t="s">
        <v>12</v>
      </c>
      <c r="E25" s="56">
        <v>1</v>
      </c>
      <c r="F25" s="57">
        <v>4059.313783783783</v>
      </c>
      <c r="G25" s="57">
        <f t="shared" si="0"/>
        <v>4059.313783783783</v>
      </c>
    </row>
    <row r="26" spans="1:7" s="58" customFormat="1" x14ac:dyDescent="0.5">
      <c r="A26" s="47"/>
      <c r="B26" s="65" t="s">
        <v>20</v>
      </c>
      <c r="C26" s="68" t="s">
        <v>144</v>
      </c>
      <c r="D26" s="55" t="s">
        <v>12</v>
      </c>
      <c r="E26" s="56">
        <v>3</v>
      </c>
      <c r="F26" s="57">
        <v>3289.5757297297291</v>
      </c>
      <c r="G26" s="57">
        <f t="shared" si="0"/>
        <v>9868.7271891891869</v>
      </c>
    </row>
    <row r="27" spans="1:7" s="58" customFormat="1" x14ac:dyDescent="0.5">
      <c r="A27" s="47"/>
      <c r="B27" s="65" t="s">
        <v>18</v>
      </c>
      <c r="C27" s="68" t="s">
        <v>145</v>
      </c>
      <c r="D27" s="55" t="s">
        <v>12</v>
      </c>
      <c r="E27" s="56">
        <v>2</v>
      </c>
      <c r="F27" s="57">
        <v>1489.2826486486483</v>
      </c>
      <c r="G27" s="57">
        <f t="shared" si="0"/>
        <v>2978.5652972972966</v>
      </c>
    </row>
    <row r="28" spans="1:7" s="58" customFormat="1" x14ac:dyDescent="0.5">
      <c r="A28" s="47"/>
      <c r="B28" s="65" t="s">
        <v>21</v>
      </c>
      <c r="C28" s="68" t="s">
        <v>149</v>
      </c>
      <c r="D28" s="55" t="s">
        <v>12</v>
      </c>
      <c r="E28" s="56">
        <v>4</v>
      </c>
      <c r="F28" s="57">
        <v>1916.1620540540537</v>
      </c>
      <c r="G28" s="57">
        <f t="shared" si="0"/>
        <v>7664.6482162162147</v>
      </c>
    </row>
    <row r="29" spans="1:7" s="58" customFormat="1" x14ac:dyDescent="0.5">
      <c r="A29" s="64"/>
      <c r="B29" s="65" t="s">
        <v>102</v>
      </c>
      <c r="C29" s="68" t="s">
        <v>106</v>
      </c>
      <c r="D29" s="55" t="s">
        <v>12</v>
      </c>
      <c r="E29" s="56">
        <v>4</v>
      </c>
      <c r="F29" s="57">
        <v>5632.8864864864854</v>
      </c>
      <c r="G29" s="57">
        <f t="shared" si="0"/>
        <v>22531.545945945942</v>
      </c>
    </row>
    <row r="30" spans="1:7" s="58" customFormat="1" x14ac:dyDescent="0.5">
      <c r="A30" s="64"/>
      <c r="B30" s="65" t="s">
        <v>137</v>
      </c>
      <c r="C30" s="68" t="s">
        <v>146</v>
      </c>
      <c r="D30" s="55" t="s">
        <v>12</v>
      </c>
      <c r="E30" s="56">
        <v>1</v>
      </c>
      <c r="F30" s="57">
        <v>3600.4693989189182</v>
      </c>
      <c r="G30" s="57">
        <f t="shared" si="0"/>
        <v>3600.4693989189182</v>
      </c>
    </row>
    <row r="31" spans="1:7" s="58" customFormat="1" x14ac:dyDescent="0.5">
      <c r="A31" s="64"/>
      <c r="B31" s="65" t="s">
        <v>138</v>
      </c>
      <c r="C31" s="68" t="s">
        <v>107</v>
      </c>
      <c r="D31" s="55" t="s">
        <v>12</v>
      </c>
      <c r="E31" s="56">
        <v>1</v>
      </c>
      <c r="F31" s="57">
        <v>5805.3331956756738</v>
      </c>
      <c r="G31" s="57">
        <f t="shared" si="0"/>
        <v>5805.3331956756738</v>
      </c>
    </row>
    <row r="32" spans="1:7" s="58" customFormat="1" x14ac:dyDescent="0.5">
      <c r="A32" s="64"/>
      <c r="B32" s="65" t="s">
        <v>16</v>
      </c>
      <c r="C32" s="68" t="s">
        <v>147</v>
      </c>
      <c r="D32" s="55" t="s">
        <v>12</v>
      </c>
      <c r="E32" s="56">
        <v>1</v>
      </c>
      <c r="F32" s="57">
        <v>4818.3496075675657</v>
      </c>
      <c r="G32" s="57">
        <f t="shared" si="0"/>
        <v>4818.3496075675657</v>
      </c>
    </row>
    <row r="33" spans="1:7" s="58" customFormat="1" x14ac:dyDescent="0.5">
      <c r="A33" s="64"/>
      <c r="B33" s="65" t="s">
        <v>25</v>
      </c>
      <c r="C33" s="68" t="s">
        <v>143</v>
      </c>
      <c r="D33" s="55" t="s">
        <v>12</v>
      </c>
      <c r="E33" s="56">
        <v>2</v>
      </c>
      <c r="F33" s="57">
        <v>2826.0871351351343</v>
      </c>
      <c r="G33" s="57">
        <f t="shared" si="0"/>
        <v>5652.1742702702686</v>
      </c>
    </row>
    <row r="34" spans="1:7" s="43" customFormat="1" x14ac:dyDescent="0.5">
      <c r="A34" s="39"/>
      <c r="B34" s="65" t="s">
        <v>22</v>
      </c>
      <c r="C34" s="68" t="s">
        <v>160</v>
      </c>
      <c r="D34" s="66" t="s">
        <v>12</v>
      </c>
      <c r="E34" s="67">
        <v>2</v>
      </c>
      <c r="F34" s="57">
        <v>3348.5581891891889</v>
      </c>
      <c r="G34" s="57">
        <f t="shared" si="0"/>
        <v>6697.1163783783777</v>
      </c>
    </row>
    <row r="35" spans="1:7" s="43" customFormat="1" x14ac:dyDescent="0.5">
      <c r="A35" s="39"/>
      <c r="B35" s="65" t="s">
        <v>139</v>
      </c>
      <c r="C35" s="68" t="s">
        <v>159</v>
      </c>
      <c r="D35" s="66" t="s">
        <v>12</v>
      </c>
      <c r="E35" s="67">
        <v>3</v>
      </c>
      <c r="F35" s="57">
        <v>3867.6782702702699</v>
      </c>
      <c r="G35" s="57">
        <f t="shared" si="0"/>
        <v>11603.03481081081</v>
      </c>
    </row>
    <row r="36" spans="1:7" s="43" customFormat="1" x14ac:dyDescent="0.5">
      <c r="A36" s="39"/>
      <c r="B36" s="65" t="s">
        <v>140</v>
      </c>
      <c r="C36" s="68" t="s">
        <v>161</v>
      </c>
      <c r="D36" s="66" t="s">
        <v>12</v>
      </c>
      <c r="E36" s="67">
        <v>1</v>
      </c>
      <c r="F36" s="57">
        <v>2110.1729729729727</v>
      </c>
      <c r="G36" s="57">
        <f t="shared" si="0"/>
        <v>2110.1729729729727</v>
      </c>
    </row>
    <row r="37" spans="1:7" s="58" customFormat="1" x14ac:dyDescent="0.5">
      <c r="A37" s="64"/>
      <c r="B37" s="65" t="s">
        <v>141</v>
      </c>
      <c r="C37" s="68" t="s">
        <v>150</v>
      </c>
      <c r="D37" s="55" t="s">
        <v>12</v>
      </c>
      <c r="E37" s="56">
        <v>1</v>
      </c>
      <c r="F37" s="57">
        <v>23.351351351351351</v>
      </c>
      <c r="G37" s="57">
        <f t="shared" si="0"/>
        <v>23.351351351351351</v>
      </c>
    </row>
    <row r="38" spans="1:7" s="58" customFormat="1" x14ac:dyDescent="0.5">
      <c r="A38" s="64"/>
      <c r="B38" s="65"/>
      <c r="C38" s="68" t="s">
        <v>151</v>
      </c>
      <c r="D38" s="66" t="s">
        <v>12</v>
      </c>
      <c r="E38" s="67">
        <v>1</v>
      </c>
      <c r="F38" s="57">
        <v>42.810810810810807</v>
      </c>
      <c r="G38" s="57">
        <f t="shared" si="0"/>
        <v>42.810810810810807</v>
      </c>
    </row>
    <row r="39" spans="1:7" s="58" customFormat="1" x14ac:dyDescent="0.5">
      <c r="A39" s="64"/>
      <c r="B39" s="65"/>
      <c r="C39" s="68" t="s">
        <v>153</v>
      </c>
      <c r="D39" s="66" t="s">
        <v>12</v>
      </c>
      <c r="E39" s="67">
        <v>1</v>
      </c>
      <c r="F39" s="57">
        <v>20.756756756756754</v>
      </c>
      <c r="G39" s="57">
        <f t="shared" si="0"/>
        <v>20.756756756756754</v>
      </c>
    </row>
    <row r="40" spans="1:7" s="58" customFormat="1" ht="13.2" thickBot="1" x14ac:dyDescent="0.55000000000000004">
      <c r="A40" s="64"/>
      <c r="B40" s="65"/>
      <c r="C40" s="68" t="s">
        <v>152</v>
      </c>
      <c r="D40" s="66" t="s">
        <v>12</v>
      </c>
      <c r="E40" s="67">
        <v>1</v>
      </c>
      <c r="F40" s="57">
        <v>27.999999999999996</v>
      </c>
      <c r="G40" s="57">
        <f t="shared" si="0"/>
        <v>27.999999999999996</v>
      </c>
    </row>
    <row r="41" spans="1:7" s="43" customFormat="1" ht="13.2" thickBot="1" x14ac:dyDescent="0.55000000000000004">
      <c r="A41" s="5"/>
      <c r="B41" s="6"/>
      <c r="C41" s="7" t="s">
        <v>24</v>
      </c>
      <c r="D41" s="7"/>
      <c r="E41" s="8"/>
      <c r="F41" s="9" t="s">
        <v>23</v>
      </c>
      <c r="G41" s="10">
        <f>SUM(G15:G40)</f>
        <v>162524.02082378374</v>
      </c>
    </row>
    <row r="42" spans="1:7" s="43" customFormat="1" ht="4" customHeight="1" x14ac:dyDescent="0.5">
      <c r="A42" s="90"/>
      <c r="B42" s="90"/>
      <c r="C42" s="90"/>
      <c r="D42" s="90"/>
      <c r="E42" s="90"/>
      <c r="F42" s="90"/>
      <c r="G42" s="90"/>
    </row>
    <row r="43" spans="1:7" s="43" customFormat="1" x14ac:dyDescent="0.5">
      <c r="A43" s="90" t="s">
        <v>166</v>
      </c>
      <c r="B43" s="90"/>
      <c r="C43" s="90"/>
      <c r="D43" s="90"/>
      <c r="E43" s="90"/>
      <c r="F43" s="90"/>
      <c r="G43" s="90"/>
    </row>
    <row r="44" spans="1:7" s="43" customFormat="1" x14ac:dyDescent="0.5">
      <c r="A44" s="90" t="s">
        <v>98</v>
      </c>
      <c r="B44" s="90"/>
      <c r="C44" s="90"/>
      <c r="D44" s="90"/>
      <c r="E44" s="90"/>
      <c r="F44" s="90"/>
      <c r="G44" s="90"/>
    </row>
    <row r="45" spans="1:7" s="43" customFormat="1" x14ac:dyDescent="0.5">
      <c r="A45" s="90" t="s">
        <v>154</v>
      </c>
      <c r="B45" s="90"/>
      <c r="C45" s="90"/>
      <c r="D45" s="90"/>
      <c r="E45" s="90"/>
      <c r="F45" s="90"/>
      <c r="G45" s="90"/>
    </row>
    <row r="46" spans="1:7" s="43" customFormat="1" ht="4.5" customHeight="1" thickBot="1" x14ac:dyDescent="0.55000000000000004">
      <c r="E46" s="69"/>
    </row>
    <row r="47" spans="1:7" s="42" customFormat="1" ht="13.2" thickBot="1" x14ac:dyDescent="0.55000000000000004">
      <c r="A47" s="27"/>
      <c r="B47" s="28"/>
      <c r="C47" s="29" t="s">
        <v>26</v>
      </c>
      <c r="D47" s="29"/>
      <c r="E47" s="30"/>
      <c r="F47" s="31"/>
      <c r="G47" s="32"/>
    </row>
    <row r="48" spans="1:7" s="43" customFormat="1" ht="13.2" thickBot="1" x14ac:dyDescent="0.55000000000000004">
      <c r="A48" s="33"/>
      <c r="B48" s="34"/>
      <c r="C48" s="35" t="s">
        <v>0</v>
      </c>
      <c r="D48" s="35" t="s">
        <v>1</v>
      </c>
      <c r="E48" s="36" t="s">
        <v>2</v>
      </c>
      <c r="F48" s="37" t="s">
        <v>3</v>
      </c>
      <c r="G48" s="38" t="s">
        <v>4</v>
      </c>
    </row>
    <row r="49" spans="1:8" s="58" customFormat="1" ht="12.3" x14ac:dyDescent="0.4">
      <c r="A49" s="53" t="s">
        <v>5</v>
      </c>
      <c r="B49" s="53" t="s">
        <v>6</v>
      </c>
      <c r="C49" s="81" t="s">
        <v>167</v>
      </c>
      <c r="D49" s="54" t="s">
        <v>27</v>
      </c>
      <c r="E49" s="54">
        <v>1</v>
      </c>
      <c r="F49" s="60">
        <v>46301.597222222219</v>
      </c>
      <c r="G49" s="60">
        <f>E49*F49</f>
        <v>46301.597222222219</v>
      </c>
      <c r="H49" s="58">
        <v>103385.1</v>
      </c>
    </row>
    <row r="50" spans="1:8" s="58" customFormat="1" ht="12.3" x14ac:dyDescent="0.4">
      <c r="A50" s="53" t="s">
        <v>22</v>
      </c>
      <c r="B50" s="53" t="s">
        <v>6</v>
      </c>
      <c r="C50" s="59" t="s">
        <v>168</v>
      </c>
      <c r="D50" s="54" t="s">
        <v>27</v>
      </c>
      <c r="E50" s="54">
        <v>2</v>
      </c>
      <c r="F50" s="60">
        <v>14178.110004938271</v>
      </c>
      <c r="G50" s="60">
        <f t="shared" ref="G50:G107" si="1">E50*F50</f>
        <v>28356.220009876542</v>
      </c>
      <c r="H50" s="58">
        <v>63519.007999999994</v>
      </c>
    </row>
    <row r="51" spans="1:8" s="58" customFormat="1" ht="12.3" x14ac:dyDescent="0.4">
      <c r="A51" s="53" t="s">
        <v>28</v>
      </c>
      <c r="B51" s="53" t="s">
        <v>6</v>
      </c>
      <c r="C51" s="59" t="s">
        <v>69</v>
      </c>
      <c r="D51" s="54" t="s">
        <v>27</v>
      </c>
      <c r="E51" s="54">
        <v>1</v>
      </c>
      <c r="F51" s="60">
        <v>50151.597222222219</v>
      </c>
      <c r="G51" s="60">
        <f t="shared" si="1"/>
        <v>50151.597222222219</v>
      </c>
      <c r="H51" s="58">
        <v>105122.60131578948</v>
      </c>
    </row>
    <row r="52" spans="1:8" s="58" customFormat="1" ht="12.75" customHeight="1" x14ac:dyDescent="0.4">
      <c r="A52" s="72">
        <v>40</v>
      </c>
      <c r="B52" s="53" t="s">
        <v>6</v>
      </c>
      <c r="C52" s="59" t="s">
        <v>100</v>
      </c>
      <c r="D52" s="54" t="s">
        <v>27</v>
      </c>
      <c r="E52" s="54">
        <v>1</v>
      </c>
      <c r="F52" s="60">
        <v>7538.5138888888878</v>
      </c>
      <c r="G52" s="60">
        <f t="shared" si="1"/>
        <v>7538.5138888888878</v>
      </c>
      <c r="H52" s="58">
        <v>31945.549999999996</v>
      </c>
    </row>
    <row r="53" spans="1:8" s="58" customFormat="1" ht="12.75" customHeight="1" x14ac:dyDescent="0.4">
      <c r="A53" s="58">
        <v>50</v>
      </c>
      <c r="B53" s="53" t="s">
        <v>6</v>
      </c>
      <c r="C53" s="59" t="s">
        <v>101</v>
      </c>
      <c r="D53" s="54" t="s">
        <v>27</v>
      </c>
      <c r="E53" s="54">
        <v>2</v>
      </c>
      <c r="F53" s="60">
        <v>4153.7222222222217</v>
      </c>
      <c r="G53" s="60">
        <f t="shared" si="1"/>
        <v>8307.4444444444434</v>
      </c>
      <c r="H53" s="58">
        <v>15340.184999999999</v>
      </c>
    </row>
    <row r="54" spans="1:8" s="58" customFormat="1" ht="6" customHeight="1" x14ac:dyDescent="0.4">
      <c r="A54" s="53"/>
      <c r="B54" s="53"/>
      <c r="C54" s="59"/>
      <c r="D54" s="54"/>
      <c r="E54" s="54"/>
      <c r="F54" s="60"/>
      <c r="G54" s="60"/>
    </row>
    <row r="55" spans="1:8" s="58" customFormat="1" ht="12.3" x14ac:dyDescent="0.4">
      <c r="A55" s="53" t="s">
        <v>28</v>
      </c>
      <c r="B55" s="53"/>
      <c r="C55" s="59" t="s">
        <v>29</v>
      </c>
      <c r="D55" s="54"/>
      <c r="E55" s="54"/>
      <c r="F55" s="60"/>
      <c r="G55" s="60"/>
    </row>
    <row r="56" spans="1:8" s="58" customFormat="1" ht="12.3" x14ac:dyDescent="0.4">
      <c r="A56" s="53" t="s">
        <v>28</v>
      </c>
      <c r="B56" s="53" t="s">
        <v>6</v>
      </c>
      <c r="C56" s="59" t="s">
        <v>94</v>
      </c>
      <c r="D56" s="54" t="s">
        <v>27</v>
      </c>
      <c r="E56" s="54">
        <v>2</v>
      </c>
      <c r="F56" s="60">
        <v>1394.3858665799999</v>
      </c>
      <c r="G56" s="60">
        <f t="shared" si="1"/>
        <v>2788.7717331599997</v>
      </c>
    </row>
    <row r="57" spans="1:8" s="58" customFormat="1" ht="12.3" x14ac:dyDescent="0.4">
      <c r="A57" s="53" t="s">
        <v>28</v>
      </c>
      <c r="B57" s="53" t="s">
        <v>7</v>
      </c>
      <c r="C57" s="59" t="s">
        <v>30</v>
      </c>
      <c r="D57" s="54" t="s">
        <v>27</v>
      </c>
      <c r="E57" s="54">
        <v>1</v>
      </c>
      <c r="F57" s="60">
        <v>1030.1603185844444</v>
      </c>
      <c r="G57" s="60">
        <f t="shared" si="1"/>
        <v>1030.1603185844444</v>
      </c>
    </row>
    <row r="58" spans="1:8" s="58" customFormat="1" ht="12.3" x14ac:dyDescent="0.4">
      <c r="A58" s="53" t="s">
        <v>28</v>
      </c>
      <c r="B58" s="53" t="s">
        <v>19</v>
      </c>
      <c r="C58" s="59" t="s">
        <v>155</v>
      </c>
      <c r="D58" s="54" t="s">
        <v>27</v>
      </c>
      <c r="E58" s="54">
        <v>1</v>
      </c>
      <c r="F58" s="60">
        <v>975.79829649555552</v>
      </c>
      <c r="G58" s="60">
        <f t="shared" si="1"/>
        <v>975.79829649555552</v>
      </c>
    </row>
    <row r="59" spans="1:8" s="58" customFormat="1" ht="12.3" x14ac:dyDescent="0.4">
      <c r="A59" s="53" t="s">
        <v>28</v>
      </c>
      <c r="B59" s="53" t="s">
        <v>8</v>
      </c>
      <c r="C59" s="59" t="s">
        <v>156</v>
      </c>
      <c r="D59" s="54" t="s">
        <v>27</v>
      </c>
      <c r="E59" s="54">
        <v>1</v>
      </c>
      <c r="F59" s="60">
        <v>1759.5174482770369</v>
      </c>
      <c r="G59" s="60">
        <f t="shared" si="1"/>
        <v>1759.5174482770369</v>
      </c>
    </row>
    <row r="60" spans="1:8" s="58" customFormat="1" ht="12.3" x14ac:dyDescent="0.4">
      <c r="A60" s="53" t="s">
        <v>28</v>
      </c>
      <c r="B60" s="53" t="s">
        <v>9</v>
      </c>
      <c r="C60" s="59" t="s">
        <v>31</v>
      </c>
      <c r="D60" s="54" t="s">
        <v>27</v>
      </c>
      <c r="E60" s="54">
        <v>1</v>
      </c>
      <c r="F60" s="60">
        <v>743.85366891629633</v>
      </c>
      <c r="G60" s="60">
        <f t="shared" si="1"/>
        <v>743.85366891629633</v>
      </c>
    </row>
    <row r="61" spans="1:8" s="58" customFormat="1" ht="12.3" x14ac:dyDescent="0.4">
      <c r="A61" s="53" t="s">
        <v>28</v>
      </c>
      <c r="B61" s="53" t="s">
        <v>13</v>
      </c>
      <c r="C61" s="59" t="s">
        <v>32</v>
      </c>
      <c r="D61" s="54" t="s">
        <v>27</v>
      </c>
      <c r="E61" s="54">
        <v>1</v>
      </c>
      <c r="F61" s="60">
        <v>743.85366891629633</v>
      </c>
      <c r="G61" s="60">
        <f t="shared" si="1"/>
        <v>743.85366891629633</v>
      </c>
    </row>
    <row r="62" spans="1:8" s="58" customFormat="1" ht="12.3" x14ac:dyDescent="0.4">
      <c r="A62" s="53" t="s">
        <v>28</v>
      </c>
      <c r="B62" s="53" t="s">
        <v>10</v>
      </c>
      <c r="C62" s="59" t="s">
        <v>157</v>
      </c>
      <c r="D62" s="54" t="s">
        <v>27</v>
      </c>
      <c r="E62" s="54">
        <v>1</v>
      </c>
      <c r="F62" s="60">
        <v>900.59749927259247</v>
      </c>
      <c r="G62" s="60">
        <f t="shared" si="1"/>
        <v>900.59749927259247</v>
      </c>
    </row>
    <row r="63" spans="1:8" s="58" customFormat="1" ht="12.3" x14ac:dyDescent="0.4">
      <c r="A63" s="53" t="s">
        <v>28</v>
      </c>
      <c r="B63" s="53" t="s">
        <v>14</v>
      </c>
      <c r="C63" s="59" t="s">
        <v>33</v>
      </c>
      <c r="D63" s="54" t="s">
        <v>27</v>
      </c>
      <c r="E63" s="54">
        <v>1</v>
      </c>
      <c r="F63" s="60">
        <v>900.59749927259247</v>
      </c>
      <c r="G63" s="60">
        <f t="shared" si="1"/>
        <v>900.59749927259247</v>
      </c>
    </row>
    <row r="64" spans="1:8" s="58" customFormat="1" ht="12.3" x14ac:dyDescent="0.4">
      <c r="A64" s="53" t="s">
        <v>28</v>
      </c>
      <c r="B64" s="53" t="s">
        <v>15</v>
      </c>
      <c r="C64" s="59" t="s">
        <v>123</v>
      </c>
      <c r="D64" s="54" t="s">
        <v>27</v>
      </c>
      <c r="E64" s="54">
        <v>1</v>
      </c>
      <c r="F64" s="60">
        <v>618.8210181118518</v>
      </c>
      <c r="G64" s="60">
        <f t="shared" si="1"/>
        <v>618.8210181118518</v>
      </c>
    </row>
    <row r="65" spans="1:8" s="58" customFormat="1" ht="12.3" x14ac:dyDescent="0.4">
      <c r="A65" s="53" t="s">
        <v>28</v>
      </c>
      <c r="B65" s="53" t="s">
        <v>5</v>
      </c>
      <c r="C65" s="59" t="s">
        <v>96</v>
      </c>
      <c r="D65" s="54" t="s">
        <v>27</v>
      </c>
      <c r="E65" s="54">
        <v>1</v>
      </c>
      <c r="F65" s="60">
        <v>1063.6835655392592</v>
      </c>
      <c r="G65" s="60">
        <f t="shared" si="1"/>
        <v>1063.6835655392592</v>
      </c>
    </row>
    <row r="66" spans="1:8" s="58" customFormat="1" ht="12.3" x14ac:dyDescent="0.4">
      <c r="A66" s="53" t="s">
        <v>28</v>
      </c>
      <c r="B66" s="53" t="s">
        <v>17</v>
      </c>
      <c r="C66" s="59" t="s">
        <v>124</v>
      </c>
      <c r="D66" s="54" t="s">
        <v>27</v>
      </c>
      <c r="E66" s="54">
        <v>1</v>
      </c>
      <c r="F66" s="60">
        <v>860.73201640740729</v>
      </c>
      <c r="G66" s="60">
        <f t="shared" si="1"/>
        <v>860.73201640740729</v>
      </c>
    </row>
    <row r="67" spans="1:8" s="58" customFormat="1" ht="12.3" x14ac:dyDescent="0.4">
      <c r="A67" s="53" t="s">
        <v>28</v>
      </c>
      <c r="B67" s="53" t="s">
        <v>20</v>
      </c>
      <c r="C67" s="59" t="s">
        <v>34</v>
      </c>
      <c r="D67" s="54" t="s">
        <v>27</v>
      </c>
      <c r="E67" s="54">
        <v>1</v>
      </c>
      <c r="F67" s="60">
        <v>860.73201640740729</v>
      </c>
      <c r="G67" s="60">
        <f t="shared" si="1"/>
        <v>860.73201640740729</v>
      </c>
    </row>
    <row r="68" spans="1:8" s="58" customFormat="1" ht="12.3" x14ac:dyDescent="0.4">
      <c r="A68" s="53" t="s">
        <v>28</v>
      </c>
      <c r="B68" s="53" t="s">
        <v>18</v>
      </c>
      <c r="C68" s="59" t="s">
        <v>132</v>
      </c>
      <c r="D68" s="54" t="s">
        <v>27</v>
      </c>
      <c r="E68" s="54">
        <v>1</v>
      </c>
      <c r="F68" s="60">
        <v>587.10983855999996</v>
      </c>
      <c r="G68" s="60">
        <f t="shared" si="1"/>
        <v>587.10983855999996</v>
      </c>
    </row>
    <row r="69" spans="1:8" s="58" customFormat="1" ht="12.3" x14ac:dyDescent="0.4">
      <c r="A69" s="53" t="s">
        <v>28</v>
      </c>
      <c r="B69" s="53" t="s">
        <v>21</v>
      </c>
      <c r="C69" s="59" t="s">
        <v>35</v>
      </c>
      <c r="D69" s="54" t="s">
        <v>27</v>
      </c>
      <c r="E69" s="54">
        <v>1</v>
      </c>
      <c r="F69" s="60">
        <v>1329.1514400733333</v>
      </c>
      <c r="G69" s="60">
        <f t="shared" si="1"/>
        <v>1329.1514400733333</v>
      </c>
    </row>
    <row r="70" spans="1:8" s="58" customFormat="1" ht="12.3" x14ac:dyDescent="0.4">
      <c r="A70" s="53"/>
      <c r="B70" s="53" t="s">
        <v>102</v>
      </c>
      <c r="C70" s="59" t="s">
        <v>162</v>
      </c>
      <c r="D70" s="54" t="s">
        <v>27</v>
      </c>
      <c r="E70" s="54">
        <v>1</v>
      </c>
      <c r="F70" s="60">
        <v>168.65</v>
      </c>
      <c r="G70" s="60">
        <f t="shared" si="1"/>
        <v>168.65</v>
      </c>
    </row>
    <row r="71" spans="1:8" s="58" customFormat="1" ht="12.3" x14ac:dyDescent="0.4">
      <c r="A71" s="53" t="s">
        <v>108</v>
      </c>
      <c r="B71" s="53"/>
      <c r="C71" s="59" t="s">
        <v>109</v>
      </c>
      <c r="D71" s="54"/>
      <c r="E71" s="54"/>
      <c r="F71" s="60"/>
      <c r="G71" s="60"/>
    </row>
    <row r="72" spans="1:8" s="58" customFormat="1" ht="12.3" x14ac:dyDescent="0.4">
      <c r="A72" s="53" t="s">
        <v>108</v>
      </c>
      <c r="B72" s="53" t="s">
        <v>6</v>
      </c>
      <c r="C72" s="73" t="s">
        <v>94</v>
      </c>
      <c r="D72" s="54" t="s">
        <v>27</v>
      </c>
      <c r="E72" s="54">
        <v>1</v>
      </c>
      <c r="F72" s="60">
        <v>1220.4273958955555</v>
      </c>
      <c r="G72" s="60">
        <f t="shared" si="1"/>
        <v>1220.4273958955555</v>
      </c>
    </row>
    <row r="73" spans="1:8" s="58" customFormat="1" ht="12.3" x14ac:dyDescent="0.4">
      <c r="A73" s="53" t="s">
        <v>108</v>
      </c>
      <c r="B73" s="53" t="s">
        <v>7</v>
      </c>
      <c r="C73" s="59" t="s">
        <v>33</v>
      </c>
      <c r="D73" s="54" t="s">
        <v>27</v>
      </c>
      <c r="E73" s="54">
        <v>1</v>
      </c>
      <c r="F73" s="60">
        <v>749.28987112518507</v>
      </c>
      <c r="G73" s="60">
        <f t="shared" si="1"/>
        <v>749.28987112518507</v>
      </c>
    </row>
    <row r="74" spans="1:8" s="58" customFormat="1" ht="12.3" x14ac:dyDescent="0.4">
      <c r="A74" s="53" t="s">
        <v>108</v>
      </c>
      <c r="B74" s="53" t="s">
        <v>19</v>
      </c>
      <c r="C74" s="59" t="s">
        <v>35</v>
      </c>
      <c r="D74" s="54" t="s">
        <v>27</v>
      </c>
      <c r="E74" s="54">
        <v>1</v>
      </c>
      <c r="F74" s="60">
        <v>1329.1514400733333</v>
      </c>
      <c r="G74" s="60">
        <f t="shared" si="1"/>
        <v>1329.1514400733333</v>
      </c>
    </row>
    <row r="75" spans="1:8" s="58" customFormat="1" ht="7.9" customHeight="1" x14ac:dyDescent="0.4">
      <c r="A75" s="53"/>
      <c r="B75" s="53"/>
      <c r="C75" s="59"/>
      <c r="D75" s="54"/>
      <c r="E75" s="54"/>
      <c r="F75" s="60"/>
      <c r="G75" s="60">
        <f t="shared" si="1"/>
        <v>0</v>
      </c>
    </row>
    <row r="76" spans="1:8" s="58" customFormat="1" ht="12.3" x14ac:dyDescent="0.4">
      <c r="A76" s="53" t="s">
        <v>36</v>
      </c>
      <c r="B76" s="53" t="s">
        <v>6</v>
      </c>
      <c r="C76" s="59" t="s">
        <v>70</v>
      </c>
      <c r="D76" s="54" t="s">
        <v>11</v>
      </c>
      <c r="E76" s="54">
        <v>1</v>
      </c>
      <c r="F76" s="60">
        <v>993.99632400000007</v>
      </c>
      <c r="G76" s="60">
        <f t="shared" si="1"/>
        <v>993.99632400000007</v>
      </c>
      <c r="H76" s="74">
        <v>2351.7198199999998</v>
      </c>
    </row>
    <row r="77" spans="1:8" s="58" customFormat="1" ht="12.3" x14ac:dyDescent="0.4">
      <c r="A77" s="53" t="s">
        <v>37</v>
      </c>
      <c r="B77" s="53" t="s">
        <v>6</v>
      </c>
      <c r="C77" s="59" t="s">
        <v>38</v>
      </c>
      <c r="D77" s="54" t="s">
        <v>11</v>
      </c>
      <c r="E77" s="54">
        <v>1</v>
      </c>
      <c r="F77" s="60">
        <v>1865.6543164444445</v>
      </c>
      <c r="G77" s="60">
        <f t="shared" si="1"/>
        <v>1865.6543164444445</v>
      </c>
      <c r="H77" s="74">
        <v>1553.4093399999997</v>
      </c>
    </row>
    <row r="78" spans="1:8" s="58" customFormat="1" ht="12.3" x14ac:dyDescent="0.4">
      <c r="A78" s="53" t="s">
        <v>71</v>
      </c>
      <c r="B78" s="53" t="s">
        <v>6</v>
      </c>
      <c r="C78" s="59" t="s">
        <v>72</v>
      </c>
      <c r="D78" s="54" t="s">
        <v>11</v>
      </c>
      <c r="E78" s="54">
        <v>1</v>
      </c>
      <c r="F78" s="60">
        <v>5024.9468888888887</v>
      </c>
      <c r="G78" s="60">
        <f t="shared" si="1"/>
        <v>5024.9468888888887</v>
      </c>
      <c r="H78" s="74">
        <v>11388.656999999999</v>
      </c>
    </row>
    <row r="79" spans="1:8" s="58" customFormat="1" ht="6" customHeight="1" x14ac:dyDescent="0.4">
      <c r="A79" s="53"/>
      <c r="B79" s="53"/>
      <c r="C79" s="59"/>
      <c r="D79" s="54"/>
      <c r="E79" s="54"/>
      <c r="F79" s="60"/>
      <c r="G79" s="60"/>
    </row>
    <row r="80" spans="1:8" s="58" customFormat="1" ht="12.3" x14ac:dyDescent="0.4">
      <c r="A80" s="53" t="s">
        <v>39</v>
      </c>
      <c r="B80" s="53"/>
      <c r="C80" s="59" t="s">
        <v>40</v>
      </c>
      <c r="D80" s="54"/>
      <c r="E80" s="54"/>
      <c r="F80" s="60"/>
      <c r="G80" s="60"/>
    </row>
    <row r="81" spans="1:8" s="58" customFormat="1" ht="12.3" x14ac:dyDescent="0.4">
      <c r="A81" s="53" t="s">
        <v>39</v>
      </c>
      <c r="B81" s="53" t="s">
        <v>6</v>
      </c>
      <c r="C81" s="59" t="s">
        <v>41</v>
      </c>
      <c r="D81" s="54" t="s">
        <v>11</v>
      </c>
      <c r="E81" s="54">
        <v>1</v>
      </c>
      <c r="F81" s="60">
        <v>6151.9685951999982</v>
      </c>
      <c r="G81" s="60">
        <f t="shared" si="1"/>
        <v>6151.9685951999982</v>
      </c>
      <c r="H81" s="75">
        <v>10982.187306</v>
      </c>
    </row>
    <row r="82" spans="1:8" s="58" customFormat="1" ht="12.3" x14ac:dyDescent="0.4">
      <c r="A82" s="53" t="s">
        <v>39</v>
      </c>
      <c r="B82" s="53" t="s">
        <v>7</v>
      </c>
      <c r="C82" s="59" t="s">
        <v>42</v>
      </c>
      <c r="D82" s="54" t="s">
        <v>11</v>
      </c>
      <c r="E82" s="54">
        <v>1</v>
      </c>
      <c r="F82" s="60">
        <v>756.78320035555555</v>
      </c>
      <c r="G82" s="60">
        <f t="shared" si="1"/>
        <v>756.78320035555555</v>
      </c>
      <c r="H82" s="75">
        <v>1220.2430339999999</v>
      </c>
    </row>
    <row r="83" spans="1:8" s="58" customFormat="1" ht="12.3" x14ac:dyDescent="0.4">
      <c r="A83" s="53" t="s">
        <v>39</v>
      </c>
      <c r="B83" s="53" t="s">
        <v>19</v>
      </c>
      <c r="C83" s="59" t="s">
        <v>43</v>
      </c>
      <c r="D83" s="54" t="s">
        <v>11</v>
      </c>
      <c r="E83" s="54">
        <v>1</v>
      </c>
      <c r="F83" s="60">
        <v>2137.6616604444439</v>
      </c>
      <c r="G83" s="60">
        <f t="shared" si="1"/>
        <v>2137.6616604444439</v>
      </c>
      <c r="H83" s="75">
        <v>3672.83878</v>
      </c>
    </row>
    <row r="84" spans="1:8" s="58" customFormat="1" ht="12.3" x14ac:dyDescent="0.4">
      <c r="A84" s="53" t="s">
        <v>39</v>
      </c>
      <c r="B84" s="53" t="s">
        <v>8</v>
      </c>
      <c r="C84" s="59" t="s">
        <v>44</v>
      </c>
      <c r="D84" s="54" t="s">
        <v>11</v>
      </c>
      <c r="E84" s="54">
        <v>1</v>
      </c>
      <c r="F84" s="60">
        <v>1147.3750991111112</v>
      </c>
      <c r="G84" s="60">
        <f t="shared" si="1"/>
        <v>1147.3750991111112</v>
      </c>
      <c r="H84" s="58">
        <v>1950.6286199999997</v>
      </c>
    </row>
    <row r="85" spans="1:8" s="58" customFormat="1" ht="24.6" x14ac:dyDescent="0.4">
      <c r="A85" s="53" t="s">
        <v>39</v>
      </c>
      <c r="B85" s="53" t="s">
        <v>9</v>
      </c>
      <c r="C85" s="59" t="s">
        <v>45</v>
      </c>
      <c r="D85" s="54" t="s">
        <v>11</v>
      </c>
      <c r="E85" s="54">
        <v>1</v>
      </c>
      <c r="F85" s="60">
        <v>0</v>
      </c>
      <c r="G85" s="60">
        <f t="shared" si="1"/>
        <v>0</v>
      </c>
      <c r="H85" s="58">
        <v>4998.8224599999994</v>
      </c>
    </row>
    <row r="86" spans="1:8" s="58" customFormat="1" ht="12.3" x14ac:dyDescent="0.4">
      <c r="A86" s="53" t="s">
        <v>39</v>
      </c>
      <c r="B86" s="53" t="s">
        <v>13</v>
      </c>
      <c r="C86" s="59" t="s">
        <v>73</v>
      </c>
      <c r="D86" s="54" t="s">
        <v>11</v>
      </c>
      <c r="E86" s="54">
        <v>1</v>
      </c>
      <c r="F86" s="60">
        <v>20493.818844444442</v>
      </c>
      <c r="G86" s="60">
        <f t="shared" si="1"/>
        <v>20493.818844444442</v>
      </c>
      <c r="H86" s="58">
        <v>41301.472799999996</v>
      </c>
    </row>
    <row r="87" spans="1:8" s="58" customFormat="1" ht="12.3" x14ac:dyDescent="0.4">
      <c r="A87" s="53" t="s">
        <v>39</v>
      </c>
      <c r="B87" s="53" t="s">
        <v>10</v>
      </c>
      <c r="C87" s="59" t="s">
        <v>74</v>
      </c>
      <c r="D87" s="54" t="s">
        <v>11</v>
      </c>
      <c r="E87" s="54">
        <v>1</v>
      </c>
      <c r="F87" s="60">
        <v>4758.7661777777776</v>
      </c>
      <c r="G87" s="60">
        <f t="shared" si="1"/>
        <v>4758.7661777777776</v>
      </c>
      <c r="H87" s="58">
        <v>4589.3420999999998</v>
      </c>
    </row>
    <row r="88" spans="1:8" s="58" customFormat="1" ht="6" customHeight="1" x14ac:dyDescent="0.4">
      <c r="A88" s="53"/>
      <c r="B88" s="53"/>
      <c r="C88" s="59"/>
      <c r="D88" s="54"/>
      <c r="E88" s="54"/>
      <c r="F88" s="60"/>
      <c r="G88" s="60"/>
    </row>
    <row r="89" spans="1:8" s="58" customFormat="1" ht="12.3" x14ac:dyDescent="0.4">
      <c r="A89" s="53" t="s">
        <v>46</v>
      </c>
      <c r="B89" s="53"/>
      <c r="C89" s="59" t="s">
        <v>47</v>
      </c>
      <c r="D89" s="54"/>
      <c r="E89" s="54"/>
      <c r="F89" s="60"/>
      <c r="G89" s="60"/>
    </row>
    <row r="90" spans="1:8" s="58" customFormat="1" ht="12.3" x14ac:dyDescent="0.4">
      <c r="A90" s="53" t="s">
        <v>46</v>
      </c>
      <c r="B90" s="53" t="s">
        <v>6</v>
      </c>
      <c r="C90" s="59" t="s">
        <v>48</v>
      </c>
      <c r="D90" s="54" t="s">
        <v>11</v>
      </c>
      <c r="E90" s="54">
        <v>1</v>
      </c>
      <c r="F90" s="60">
        <v>29.18556222222222</v>
      </c>
      <c r="G90" s="60">
        <f t="shared" si="1"/>
        <v>29.18556222222222</v>
      </c>
      <c r="H90" s="58">
        <v>0</v>
      </c>
    </row>
    <row r="91" spans="1:8" s="58" customFormat="1" ht="12.3" x14ac:dyDescent="0.4">
      <c r="A91" s="53" t="s">
        <v>46</v>
      </c>
      <c r="B91" s="53" t="s">
        <v>7</v>
      </c>
      <c r="C91" s="59" t="s">
        <v>49</v>
      </c>
      <c r="D91" s="54" t="s">
        <v>11</v>
      </c>
      <c r="E91" s="54">
        <v>1</v>
      </c>
      <c r="F91" s="60">
        <v>254.6008022222222</v>
      </c>
      <c r="G91" s="60">
        <f t="shared" si="1"/>
        <v>254.6008022222222</v>
      </c>
      <c r="H91" s="58">
        <v>384.28805999999992</v>
      </c>
    </row>
    <row r="92" spans="1:8" s="58" customFormat="1" ht="12.3" x14ac:dyDescent="0.4">
      <c r="A92" s="53" t="s">
        <v>46</v>
      </c>
      <c r="B92" s="53" t="s">
        <v>19</v>
      </c>
      <c r="C92" s="59" t="s">
        <v>50</v>
      </c>
      <c r="D92" s="54" t="s">
        <v>11</v>
      </c>
      <c r="E92" s="54">
        <v>1</v>
      </c>
      <c r="F92" s="60">
        <v>827.76961377777764</v>
      </c>
      <c r="G92" s="60">
        <f t="shared" si="1"/>
        <v>827.76961377777764</v>
      </c>
      <c r="H92" s="58">
        <v>2595.5763199999997</v>
      </c>
    </row>
    <row r="93" spans="1:8" s="58" customFormat="1" ht="12.3" x14ac:dyDescent="0.4">
      <c r="A93" s="53" t="s">
        <v>46</v>
      </c>
      <c r="B93" s="53" t="s">
        <v>8</v>
      </c>
      <c r="C93" s="59" t="s">
        <v>75</v>
      </c>
      <c r="D93" s="54" t="s">
        <v>11</v>
      </c>
      <c r="E93" s="54">
        <v>1</v>
      </c>
      <c r="F93" s="60">
        <v>2599.9777333333332</v>
      </c>
      <c r="G93" s="60">
        <f t="shared" si="1"/>
        <v>2599.9777333333332</v>
      </c>
      <c r="H93" s="58">
        <v>21711.419099999999</v>
      </c>
    </row>
    <row r="94" spans="1:8" s="58" customFormat="1" ht="12.3" x14ac:dyDescent="0.4">
      <c r="A94" s="61" t="s">
        <v>51</v>
      </c>
      <c r="B94" s="53"/>
      <c r="C94" s="59" t="s">
        <v>52</v>
      </c>
      <c r="D94" s="54"/>
      <c r="E94" s="54"/>
      <c r="F94" s="60"/>
      <c r="G94" s="60">
        <f t="shared" si="1"/>
        <v>0</v>
      </c>
    </row>
    <row r="95" spans="1:8" s="58" customFormat="1" ht="12.3" x14ac:dyDescent="0.4">
      <c r="A95" s="61" t="s">
        <v>51</v>
      </c>
      <c r="B95" s="53" t="s">
        <v>6</v>
      </c>
      <c r="C95" s="59" t="s">
        <v>53</v>
      </c>
      <c r="D95" s="54" t="s">
        <v>11</v>
      </c>
      <c r="E95" s="54">
        <v>1</v>
      </c>
      <c r="F95" s="60">
        <v>34.844522222222224</v>
      </c>
      <c r="G95" s="60">
        <f t="shared" si="1"/>
        <v>34.844522222222224</v>
      </c>
      <c r="H95" s="58">
        <v>2056.7341200000001</v>
      </c>
    </row>
    <row r="96" spans="1:8" s="58" customFormat="1" ht="12.3" x14ac:dyDescent="0.4">
      <c r="A96" s="61" t="s">
        <v>51</v>
      </c>
      <c r="B96" s="53" t="s">
        <v>7</v>
      </c>
      <c r="C96" s="59" t="s">
        <v>111</v>
      </c>
      <c r="D96" s="54" t="s">
        <v>11</v>
      </c>
      <c r="E96" s="54">
        <v>1</v>
      </c>
      <c r="F96" s="60">
        <v>0</v>
      </c>
      <c r="G96" s="60">
        <f t="shared" si="1"/>
        <v>0</v>
      </c>
      <c r="H96" s="58">
        <v>0</v>
      </c>
    </row>
    <row r="97" spans="1:8" s="58" customFormat="1" ht="12.3" x14ac:dyDescent="0.4">
      <c r="A97" s="61" t="s">
        <v>51</v>
      </c>
      <c r="B97" s="53" t="s">
        <v>19</v>
      </c>
      <c r="C97" s="59" t="s">
        <v>112</v>
      </c>
      <c r="D97" s="54" t="s">
        <v>11</v>
      </c>
      <c r="E97" s="54">
        <v>1</v>
      </c>
      <c r="F97" s="60">
        <v>0</v>
      </c>
      <c r="G97" s="60">
        <f t="shared" si="1"/>
        <v>0</v>
      </c>
      <c r="H97" s="58">
        <v>0</v>
      </c>
    </row>
    <row r="98" spans="1:8" s="58" customFormat="1" ht="6" customHeight="1" x14ac:dyDescent="0.4">
      <c r="A98" s="53"/>
      <c r="B98" s="53"/>
      <c r="C98" s="59"/>
      <c r="D98" s="54"/>
      <c r="E98" s="54"/>
      <c r="F98" s="60"/>
      <c r="G98" s="60"/>
    </row>
    <row r="99" spans="1:8" s="58" customFormat="1" ht="12.3" x14ac:dyDescent="0.4">
      <c r="A99" s="53" t="s">
        <v>54</v>
      </c>
      <c r="B99" s="53"/>
      <c r="C99" s="59" t="s">
        <v>55</v>
      </c>
      <c r="D99" s="54"/>
      <c r="E99" s="54"/>
      <c r="F99" s="60"/>
      <c r="G99" s="60"/>
    </row>
    <row r="100" spans="1:8" s="58" customFormat="1" ht="12.3" x14ac:dyDescent="0.4">
      <c r="A100" s="53" t="s">
        <v>54</v>
      </c>
      <c r="B100" s="53" t="s">
        <v>6</v>
      </c>
      <c r="C100" s="59" t="s">
        <v>76</v>
      </c>
      <c r="D100" s="54" t="s">
        <v>11</v>
      </c>
      <c r="E100" s="54">
        <v>1</v>
      </c>
      <c r="F100" s="60">
        <v>11123.291666666666</v>
      </c>
      <c r="G100" s="60">
        <f t="shared" si="1"/>
        <v>11123.291666666666</v>
      </c>
      <c r="H100" s="58">
        <v>44544.675000000003</v>
      </c>
    </row>
    <row r="101" spans="1:8" s="58" customFormat="1" ht="12.3" x14ac:dyDescent="0.4">
      <c r="A101" s="53" t="s">
        <v>54</v>
      </c>
      <c r="B101" s="53" t="s">
        <v>7</v>
      </c>
      <c r="C101" s="59" t="s">
        <v>56</v>
      </c>
      <c r="D101" s="54" t="s">
        <v>11</v>
      </c>
      <c r="E101" s="54">
        <v>1</v>
      </c>
      <c r="F101" s="60">
        <v>1405.2499999999998</v>
      </c>
      <c r="G101" s="60">
        <f t="shared" si="1"/>
        <v>1405.2499999999998</v>
      </c>
      <c r="H101" s="58">
        <v>6478.5</v>
      </c>
    </row>
    <row r="102" spans="1:8" s="58" customFormat="1" ht="24.6" x14ac:dyDescent="0.4">
      <c r="A102" s="53" t="s">
        <v>54</v>
      </c>
      <c r="B102" s="53" t="s">
        <v>19</v>
      </c>
      <c r="C102" s="59" t="s">
        <v>165</v>
      </c>
      <c r="D102" s="54" t="s">
        <v>11</v>
      </c>
      <c r="E102" s="54">
        <v>1</v>
      </c>
      <c r="F102" s="60">
        <v>1069.4444444444443</v>
      </c>
      <c r="G102" s="60">
        <f t="shared" si="1"/>
        <v>1069.4444444444443</v>
      </c>
      <c r="H102" s="58">
        <v>5250</v>
      </c>
    </row>
    <row r="103" spans="1:8" s="58" customFormat="1" ht="6" customHeight="1" x14ac:dyDescent="0.4">
      <c r="A103" s="53"/>
      <c r="B103" s="53"/>
      <c r="C103" s="59"/>
      <c r="D103" s="54"/>
      <c r="E103" s="54"/>
      <c r="F103" s="60"/>
      <c r="G103" s="60"/>
    </row>
    <row r="104" spans="1:8" s="58" customFormat="1" ht="12.3" x14ac:dyDescent="0.4">
      <c r="A104" s="53" t="s">
        <v>57</v>
      </c>
      <c r="B104" s="53"/>
      <c r="C104" s="59" t="s">
        <v>58</v>
      </c>
      <c r="D104" s="54"/>
      <c r="E104" s="54"/>
      <c r="F104" s="60"/>
      <c r="G104" s="60"/>
    </row>
    <row r="105" spans="1:8" s="58" customFormat="1" ht="12.3" x14ac:dyDescent="0.4">
      <c r="A105" s="53" t="s">
        <v>57</v>
      </c>
      <c r="B105" s="53" t="s">
        <v>6</v>
      </c>
      <c r="C105" s="59" t="s">
        <v>59</v>
      </c>
      <c r="D105" s="54" t="s">
        <v>11</v>
      </c>
      <c r="E105" s="54">
        <v>1</v>
      </c>
      <c r="F105" s="60">
        <v>16871.555555555555</v>
      </c>
      <c r="G105" s="60">
        <f t="shared" si="1"/>
        <v>16871.555555555555</v>
      </c>
      <c r="H105" s="58">
        <v>56672.175000000003</v>
      </c>
    </row>
    <row r="106" spans="1:8" s="58" customFormat="1" ht="12.3" x14ac:dyDescent="0.4">
      <c r="A106" s="53" t="s">
        <v>57</v>
      </c>
      <c r="B106" s="53" t="s">
        <v>7</v>
      </c>
      <c r="C106" s="59" t="s">
        <v>60</v>
      </c>
      <c r="D106" s="54" t="s">
        <v>11</v>
      </c>
      <c r="E106" s="54">
        <v>1</v>
      </c>
      <c r="F106" s="60">
        <v>8338.6452328888881</v>
      </c>
      <c r="G106" s="60">
        <f t="shared" si="1"/>
        <v>8338.6452328888881</v>
      </c>
      <c r="H106" s="58">
        <v>25911.161660000005</v>
      </c>
    </row>
    <row r="107" spans="1:8" s="58" customFormat="1" ht="12.3" x14ac:dyDescent="0.4">
      <c r="A107" s="53"/>
      <c r="B107" s="53"/>
      <c r="C107" s="59" t="s">
        <v>133</v>
      </c>
      <c r="D107" s="54" t="s">
        <v>134</v>
      </c>
      <c r="E107" s="54">
        <v>11</v>
      </c>
      <c r="F107" s="60">
        <v>158.08403869731762</v>
      </c>
      <c r="G107" s="60">
        <f t="shared" si="1"/>
        <v>1738.9244256704937</v>
      </c>
      <c r="H107" s="58">
        <v>6725.7572827586046</v>
      </c>
    </row>
    <row r="108" spans="1:8" s="58" customFormat="1" ht="6" customHeight="1" thickBot="1" x14ac:dyDescent="0.45">
      <c r="A108" s="53"/>
      <c r="B108" s="53"/>
      <c r="C108" s="59"/>
      <c r="D108" s="54"/>
      <c r="E108" s="54"/>
      <c r="F108" s="60"/>
      <c r="G108" s="60"/>
    </row>
    <row r="109" spans="1:8" s="43" customFormat="1" ht="13.2" thickBot="1" x14ac:dyDescent="0.55000000000000004">
      <c r="A109" s="5"/>
      <c r="B109" s="6"/>
      <c r="C109" s="7" t="s">
        <v>24</v>
      </c>
      <c r="D109" s="7"/>
      <c r="E109" s="8"/>
      <c r="F109" s="9"/>
      <c r="G109" s="10">
        <f>SUM(G49:G108)</f>
        <v>246910.73218841298</v>
      </c>
    </row>
    <row r="110" spans="1:8" s="58" customFormat="1" ht="6" customHeight="1" x14ac:dyDescent="0.4">
      <c r="A110" s="53"/>
      <c r="B110" s="53"/>
      <c r="C110" s="59"/>
      <c r="D110" s="54"/>
      <c r="E110" s="54"/>
      <c r="F110" s="60"/>
      <c r="G110" s="60"/>
    </row>
    <row r="111" spans="1:8" s="43" customFormat="1" ht="4.5" customHeight="1" x14ac:dyDescent="0.5">
      <c r="A111" s="11"/>
      <c r="B111" s="12"/>
      <c r="C111" s="13"/>
      <c r="D111" s="13"/>
      <c r="E111" s="14"/>
      <c r="F111" s="15"/>
      <c r="G111" s="16"/>
    </row>
    <row r="112" spans="1:8" s="43" customFormat="1" ht="6.75" customHeight="1" x14ac:dyDescent="0.5">
      <c r="A112" s="11"/>
      <c r="B112" s="12"/>
      <c r="C112" s="13"/>
      <c r="D112" s="13"/>
      <c r="E112" s="14"/>
      <c r="F112" s="15"/>
      <c r="G112" s="16"/>
    </row>
    <row r="113" spans="1:10" s="43" customFormat="1" x14ac:dyDescent="0.5">
      <c r="A113" s="90" t="s">
        <v>158</v>
      </c>
      <c r="B113" s="90"/>
      <c r="C113" s="90"/>
      <c r="D113" s="90"/>
      <c r="E113" s="90"/>
      <c r="F113" s="90"/>
      <c r="G113" s="90"/>
    </row>
    <row r="114" spans="1:10" s="43" customFormat="1" x14ac:dyDescent="0.5">
      <c r="A114" s="90" t="s">
        <v>97</v>
      </c>
      <c r="B114" s="90"/>
      <c r="C114" s="90"/>
      <c r="D114" s="90"/>
      <c r="E114" s="90"/>
      <c r="F114" s="90"/>
      <c r="G114" s="90"/>
    </row>
    <row r="115" spans="1:10" s="43" customFormat="1" x14ac:dyDescent="0.5">
      <c r="A115" s="90" t="s">
        <v>154</v>
      </c>
      <c r="B115" s="90"/>
      <c r="C115" s="90"/>
      <c r="D115" s="90"/>
      <c r="E115" s="90"/>
      <c r="F115" s="90"/>
      <c r="G115" s="90"/>
    </row>
    <row r="116" spans="1:10" s="43" customFormat="1" ht="13.2" thickBot="1" x14ac:dyDescent="0.55000000000000004"/>
    <row r="117" spans="1:10" s="42" customFormat="1" ht="13.2" thickBot="1" x14ac:dyDescent="0.55000000000000004">
      <c r="A117" s="27"/>
      <c r="B117" s="28"/>
      <c r="C117" s="29" t="s">
        <v>62</v>
      </c>
      <c r="D117" s="29"/>
      <c r="E117" s="30"/>
      <c r="F117" s="31"/>
      <c r="G117" s="32"/>
      <c r="J117" s="43"/>
    </row>
    <row r="118" spans="1:10" s="43" customFormat="1" ht="13.2" thickBot="1" x14ac:dyDescent="0.55000000000000004">
      <c r="A118" s="33"/>
      <c r="B118" s="34"/>
      <c r="C118" s="35" t="s">
        <v>0</v>
      </c>
      <c r="D118" s="35" t="s">
        <v>1</v>
      </c>
      <c r="E118" s="36" t="s">
        <v>2</v>
      </c>
      <c r="F118" s="37" t="s">
        <v>3</v>
      </c>
      <c r="G118" s="38" t="s">
        <v>4</v>
      </c>
    </row>
    <row r="119" spans="1:10" s="43" customFormat="1" x14ac:dyDescent="0.5">
      <c r="A119" s="39"/>
      <c r="B119" s="4" t="s">
        <v>6</v>
      </c>
      <c r="C119" s="71" t="s">
        <v>125</v>
      </c>
      <c r="D119" s="45" t="s">
        <v>63</v>
      </c>
      <c r="E119" s="49">
        <v>1870</v>
      </c>
      <c r="F119" s="76">
        <v>31.059080907645608</v>
      </c>
      <c r="G119" s="57">
        <f>E119*F119</f>
        <v>58080.481297297287</v>
      </c>
      <c r="J119" s="42"/>
    </row>
    <row r="120" spans="1:10" s="43" customFormat="1" x14ac:dyDescent="0.5">
      <c r="A120" s="39"/>
      <c r="B120" s="4" t="s">
        <v>7</v>
      </c>
      <c r="C120" s="71" t="s">
        <v>126</v>
      </c>
      <c r="D120" s="45" t="s">
        <v>63</v>
      </c>
      <c r="E120" s="49">
        <v>83</v>
      </c>
      <c r="F120" s="76">
        <v>39.58879322696189</v>
      </c>
      <c r="G120" s="57">
        <f t="shared" ref="G120:G128" si="2">E120*F120</f>
        <v>3285.8698378378367</v>
      </c>
      <c r="J120" s="42"/>
    </row>
    <row r="121" spans="1:10" s="43" customFormat="1" x14ac:dyDescent="0.5">
      <c r="A121" s="39"/>
      <c r="B121" s="4" t="s">
        <v>19</v>
      </c>
      <c r="C121" s="71" t="s">
        <v>135</v>
      </c>
      <c r="D121" s="45" t="s">
        <v>11</v>
      </c>
      <c r="E121" s="49">
        <v>1</v>
      </c>
      <c r="F121" s="76">
        <v>0</v>
      </c>
      <c r="G121" s="57">
        <f t="shared" si="2"/>
        <v>0</v>
      </c>
      <c r="J121" s="42"/>
    </row>
    <row r="122" spans="1:10" s="43" customFormat="1" x14ac:dyDescent="0.5">
      <c r="A122" s="39"/>
      <c r="B122" s="4" t="s">
        <v>8</v>
      </c>
      <c r="C122" s="71" t="s">
        <v>127</v>
      </c>
      <c r="D122" s="45" t="s">
        <v>11</v>
      </c>
      <c r="E122" s="49">
        <v>1</v>
      </c>
      <c r="F122" s="76">
        <v>710.83848648648632</v>
      </c>
      <c r="G122" s="57">
        <f t="shared" si="2"/>
        <v>710.83848648648632</v>
      </c>
      <c r="J122" s="42"/>
    </row>
    <row r="123" spans="1:10" s="43" customFormat="1" x14ac:dyDescent="0.5">
      <c r="A123" s="39"/>
      <c r="B123" s="4" t="s">
        <v>9</v>
      </c>
      <c r="C123" s="71" t="s">
        <v>128</v>
      </c>
      <c r="D123" s="45" t="s">
        <v>27</v>
      </c>
      <c r="E123" s="49">
        <v>5</v>
      </c>
      <c r="F123" s="76">
        <v>790.52598123601126</v>
      </c>
      <c r="G123" s="57">
        <f t="shared" si="2"/>
        <v>3952.6299061800564</v>
      </c>
      <c r="J123" s="42"/>
    </row>
    <row r="124" spans="1:10" s="43" customFormat="1" x14ac:dyDescent="0.5">
      <c r="A124" s="39"/>
      <c r="B124" s="4" t="s">
        <v>13</v>
      </c>
      <c r="C124" s="71" t="s">
        <v>129</v>
      </c>
      <c r="D124" s="45" t="s">
        <v>27</v>
      </c>
      <c r="E124" s="49">
        <v>5</v>
      </c>
      <c r="F124" s="76">
        <v>1350.3676900670246</v>
      </c>
      <c r="G124" s="57">
        <f t="shared" si="2"/>
        <v>6751.8384503351226</v>
      </c>
      <c r="J124" s="42"/>
    </row>
    <row r="125" spans="1:10" s="43" customFormat="1" x14ac:dyDescent="0.5">
      <c r="A125" s="39"/>
      <c r="B125" s="4" t="s">
        <v>10</v>
      </c>
      <c r="C125" s="71" t="s">
        <v>130</v>
      </c>
      <c r="D125" s="45" t="s">
        <v>27</v>
      </c>
      <c r="E125" s="49">
        <v>1</v>
      </c>
      <c r="F125" s="76">
        <v>1633.1433901867667</v>
      </c>
      <c r="G125" s="57">
        <f t="shared" si="2"/>
        <v>1633.1433901867667</v>
      </c>
      <c r="J125" s="42"/>
    </row>
    <row r="126" spans="1:10" s="43" customFormat="1" x14ac:dyDescent="0.5">
      <c r="A126" s="39"/>
      <c r="B126" s="4" t="s">
        <v>14</v>
      </c>
      <c r="C126" s="71" t="s">
        <v>64</v>
      </c>
      <c r="D126" s="45" t="s">
        <v>27</v>
      </c>
      <c r="E126" s="49">
        <v>19</v>
      </c>
      <c r="F126" s="76">
        <v>803.98061905174848</v>
      </c>
      <c r="G126" s="57">
        <f t="shared" si="2"/>
        <v>15275.631761983221</v>
      </c>
      <c r="J126" s="42"/>
    </row>
    <row r="127" spans="1:10" s="43" customFormat="1" x14ac:dyDescent="0.5">
      <c r="A127" s="39"/>
      <c r="B127" s="4" t="s">
        <v>15</v>
      </c>
      <c r="C127" s="71" t="s">
        <v>65</v>
      </c>
      <c r="D127" s="45" t="s">
        <v>27</v>
      </c>
      <c r="E127" s="49">
        <v>30</v>
      </c>
      <c r="F127" s="76">
        <v>87.220838010810809</v>
      </c>
      <c r="G127" s="57">
        <f t="shared" si="2"/>
        <v>2616.6251403243241</v>
      </c>
      <c r="J127" s="42"/>
    </row>
    <row r="128" spans="1:10" s="43" customFormat="1" x14ac:dyDescent="0.5">
      <c r="A128" s="39"/>
      <c r="B128" s="4" t="s">
        <v>5</v>
      </c>
      <c r="C128" s="71" t="s">
        <v>131</v>
      </c>
      <c r="D128" s="45" t="s">
        <v>11</v>
      </c>
      <c r="E128" s="49">
        <v>1</v>
      </c>
      <c r="F128" s="76">
        <v>12173.940801901712</v>
      </c>
      <c r="G128" s="57">
        <f t="shared" si="2"/>
        <v>12173.940801901712</v>
      </c>
      <c r="J128" s="42"/>
    </row>
    <row r="129" spans="1:10" s="43" customFormat="1" x14ac:dyDescent="0.5">
      <c r="A129" s="39"/>
      <c r="B129" s="4"/>
      <c r="C129" s="71"/>
      <c r="D129" s="45"/>
      <c r="E129" s="49"/>
      <c r="F129" s="76"/>
      <c r="G129" s="57"/>
      <c r="J129" s="42"/>
    </row>
    <row r="130" spans="1:10" s="43" customFormat="1" ht="9.75" customHeight="1" thickBot="1" x14ac:dyDescent="0.55000000000000004">
      <c r="A130" s="11"/>
      <c r="B130" s="11"/>
      <c r="C130" s="17"/>
      <c r="D130" s="18"/>
      <c r="E130" s="19"/>
      <c r="F130" s="18"/>
      <c r="G130" s="20"/>
    </row>
    <row r="131" spans="1:10" s="43" customFormat="1" ht="13.2" thickBot="1" x14ac:dyDescent="0.55000000000000004">
      <c r="A131" s="5"/>
      <c r="B131" s="6"/>
      <c r="C131" s="7" t="s">
        <v>24</v>
      </c>
      <c r="D131" s="7"/>
      <c r="E131" s="8"/>
      <c r="F131" s="9"/>
      <c r="G131" s="10">
        <f>SUM(G119:G130)</f>
        <v>104480.99907253282</v>
      </c>
    </row>
    <row r="132" spans="1:10" s="43" customFormat="1" ht="6" customHeight="1" x14ac:dyDescent="0.5">
      <c r="A132" s="11"/>
      <c r="B132" s="11"/>
      <c r="C132" s="17"/>
      <c r="D132" s="18"/>
      <c r="E132" s="18"/>
      <c r="F132" s="18"/>
      <c r="G132" s="20"/>
    </row>
    <row r="133" spans="1:10" s="77" customFormat="1" ht="22" customHeight="1" x14ac:dyDescent="0.4">
      <c r="A133" s="92" t="s">
        <v>121</v>
      </c>
      <c r="B133" s="92"/>
      <c r="C133" s="92"/>
      <c r="D133" s="92"/>
      <c r="E133" s="92"/>
      <c r="F133" s="92"/>
      <c r="G133" s="92"/>
      <c r="H133" s="92"/>
      <c r="I133" s="92"/>
    </row>
    <row r="134" spans="1:10" s="77" customFormat="1" ht="13.9" customHeight="1" x14ac:dyDescent="0.4">
      <c r="A134" s="63" t="s">
        <v>122</v>
      </c>
      <c r="B134" s="63"/>
      <c r="C134" s="63"/>
      <c r="D134" s="63"/>
      <c r="E134" s="63"/>
      <c r="F134" s="78"/>
      <c r="G134" s="78"/>
      <c r="H134" s="78"/>
      <c r="I134" s="78"/>
      <c r="J134" s="78"/>
    </row>
    <row r="135" spans="1:10" s="43" customFormat="1" ht="5.5" customHeight="1" x14ac:dyDescent="0.5">
      <c r="A135" s="11"/>
      <c r="B135" s="12"/>
      <c r="C135" s="13"/>
      <c r="D135" s="13"/>
      <c r="E135" s="14"/>
      <c r="F135" s="15"/>
      <c r="G135" s="16"/>
      <c r="J135" s="79"/>
    </row>
    <row r="136" spans="1:10" s="43" customFormat="1" x14ac:dyDescent="0.5">
      <c r="A136" s="82" t="s">
        <v>110</v>
      </c>
      <c r="B136" s="83" t="s">
        <v>6</v>
      </c>
      <c r="C136" s="71" t="s">
        <v>142</v>
      </c>
      <c r="D136" s="45" t="s">
        <v>11</v>
      </c>
      <c r="E136" s="49">
        <v>1</v>
      </c>
      <c r="F136" s="76">
        <v>4868.1895072836787</v>
      </c>
      <c r="G136" s="76">
        <v>4868.1895072836787</v>
      </c>
      <c r="H136" s="43">
        <v>0</v>
      </c>
      <c r="J136" s="42"/>
    </row>
    <row r="137" spans="1:10" s="43" customFormat="1" x14ac:dyDescent="0.5">
      <c r="A137" s="90" t="s">
        <v>95</v>
      </c>
      <c r="B137" s="90"/>
      <c r="C137" s="90"/>
      <c r="D137" s="90"/>
      <c r="E137" s="90"/>
      <c r="F137" s="90"/>
      <c r="G137" s="90"/>
      <c r="J137" s="52"/>
    </row>
    <row r="138" spans="1:10" s="43" customFormat="1" x14ac:dyDescent="0.5">
      <c r="A138" s="90" t="s">
        <v>154</v>
      </c>
      <c r="B138" s="90"/>
      <c r="C138" s="90"/>
      <c r="D138" s="90"/>
      <c r="E138" s="90"/>
      <c r="F138" s="90"/>
      <c r="G138" s="90"/>
    </row>
    <row r="139" spans="1:10" s="43" customFormat="1" ht="6" customHeight="1" thickBot="1" x14ac:dyDescent="0.55000000000000004">
      <c r="A139" s="11"/>
      <c r="B139" s="12"/>
      <c r="C139" s="13"/>
      <c r="D139" s="13"/>
      <c r="E139" s="14"/>
      <c r="F139" s="15"/>
      <c r="G139" s="16"/>
    </row>
    <row r="140" spans="1:10" s="43" customFormat="1" ht="13.2" thickBot="1" x14ac:dyDescent="0.55000000000000004">
      <c r="A140" s="33"/>
      <c r="B140" s="34"/>
      <c r="C140" s="35" t="s">
        <v>0</v>
      </c>
      <c r="D140" s="35" t="s">
        <v>1</v>
      </c>
      <c r="E140" s="36" t="s">
        <v>2</v>
      </c>
      <c r="F140" s="37" t="s">
        <v>3</v>
      </c>
      <c r="G140" s="38" t="s">
        <v>4</v>
      </c>
    </row>
    <row r="141" spans="1:10" s="43" customFormat="1" ht="8.25" customHeight="1" x14ac:dyDescent="0.5">
      <c r="A141" s="11"/>
      <c r="B141" s="12"/>
      <c r="C141" s="13"/>
      <c r="D141" s="13"/>
      <c r="E141" s="14"/>
      <c r="F141" s="15"/>
      <c r="G141" s="16"/>
    </row>
    <row r="142" spans="1:10" s="43" customFormat="1" x14ac:dyDescent="0.5">
      <c r="A142" s="11"/>
      <c r="B142" s="12"/>
      <c r="C142" s="13" t="s">
        <v>67</v>
      </c>
      <c r="D142" s="13"/>
      <c r="E142" s="14"/>
      <c r="F142" s="15"/>
      <c r="G142" s="16">
        <f>G41</f>
        <v>162524.02082378374</v>
      </c>
    </row>
    <row r="143" spans="1:10" s="43" customFormat="1" x14ac:dyDescent="0.5">
      <c r="A143" s="11"/>
      <c r="B143" s="12"/>
      <c r="C143" s="13" t="s">
        <v>66</v>
      </c>
      <c r="D143" s="13"/>
      <c r="E143" s="14"/>
      <c r="F143" s="15"/>
      <c r="G143" s="16">
        <f>G109</f>
        <v>246910.73218841298</v>
      </c>
    </row>
    <row r="144" spans="1:10" s="43" customFormat="1" x14ac:dyDescent="0.5">
      <c r="A144" s="11"/>
      <c r="B144" s="12"/>
      <c r="C144" s="13" t="s">
        <v>99</v>
      </c>
      <c r="D144" s="13"/>
      <c r="E144" s="14"/>
      <c r="F144" s="15"/>
      <c r="G144" s="16">
        <f>G131</f>
        <v>104480.99907253282</v>
      </c>
      <c r="J144" s="80"/>
    </row>
    <row r="145" spans="1:14" s="43" customFormat="1" x14ac:dyDescent="0.5">
      <c r="A145" s="11"/>
      <c r="B145" s="12"/>
      <c r="C145" s="13" t="s">
        <v>142</v>
      </c>
      <c r="D145" s="13"/>
      <c r="E145" s="14"/>
      <c r="F145" s="15"/>
      <c r="G145" s="16">
        <f>G136</f>
        <v>4868.1895072836787</v>
      </c>
      <c r="J145" s="80"/>
    </row>
    <row r="146" spans="1:14" s="43" customFormat="1" ht="8.25" customHeight="1" thickBot="1" x14ac:dyDescent="0.55000000000000004">
      <c r="A146" s="11"/>
      <c r="B146" s="12"/>
      <c r="C146" s="13"/>
      <c r="D146" s="13"/>
      <c r="E146" s="14"/>
      <c r="F146" s="15"/>
      <c r="G146" s="16"/>
      <c r="J146" s="80"/>
    </row>
    <row r="147" spans="1:14" s="43" customFormat="1" ht="13.2" thickBot="1" x14ac:dyDescent="0.55000000000000004">
      <c r="A147" s="5"/>
      <c r="B147" s="6"/>
      <c r="C147" s="7" t="s">
        <v>68</v>
      </c>
      <c r="D147" s="7"/>
      <c r="E147" s="8"/>
      <c r="F147" s="9"/>
      <c r="G147" s="10">
        <f>SUM(G142:G146)</f>
        <v>518783.94159201323</v>
      </c>
      <c r="J147" s="80"/>
    </row>
    <row r="148" spans="1:14" s="43" customFormat="1" ht="9" customHeight="1" thickBot="1" x14ac:dyDescent="0.55000000000000004">
      <c r="A148" s="11"/>
      <c r="B148" s="12"/>
      <c r="C148" s="13"/>
      <c r="D148" s="13"/>
      <c r="E148" s="14"/>
      <c r="F148" s="15"/>
      <c r="G148" s="16"/>
    </row>
    <row r="149" spans="1:14" s="43" customFormat="1" ht="13.2" thickBot="1" x14ac:dyDescent="0.55000000000000004">
      <c r="A149" s="5"/>
      <c r="B149" s="6"/>
      <c r="C149" s="7" t="s">
        <v>169</v>
      </c>
      <c r="D149" s="7"/>
      <c r="E149" s="8"/>
      <c r="F149" s="9" t="s">
        <v>23</v>
      </c>
      <c r="G149" s="10">
        <f>-G147*0.07</f>
        <v>-36314.875911440933</v>
      </c>
      <c r="J149" s="80"/>
    </row>
    <row r="150" spans="1:14" s="43" customFormat="1" ht="8.25" customHeight="1" thickBot="1" x14ac:dyDescent="0.55000000000000004">
      <c r="A150" s="11"/>
      <c r="B150" s="12"/>
      <c r="C150" s="13"/>
      <c r="D150" s="13"/>
      <c r="E150" s="14"/>
      <c r="F150" s="15"/>
      <c r="G150" s="16"/>
      <c r="J150" s="80"/>
    </row>
    <row r="151" spans="1:14" s="43" customFormat="1" ht="13.2" thickBot="1" x14ac:dyDescent="0.55000000000000004">
      <c r="A151" s="5"/>
      <c r="B151" s="6"/>
      <c r="C151" s="7" t="s">
        <v>176</v>
      </c>
      <c r="D151" s="7"/>
      <c r="E151" s="8"/>
      <c r="F151" s="9"/>
      <c r="G151" s="10">
        <f>SUM(G146:G150)</f>
        <v>482469.0656805723</v>
      </c>
      <c r="J151" s="80"/>
      <c r="L151" s="80"/>
      <c r="N151" s="99"/>
    </row>
    <row r="152" spans="1:14" s="43" customFormat="1" ht="7.15" customHeight="1" x14ac:dyDescent="0.5">
      <c r="A152" s="11"/>
      <c r="B152" s="12"/>
      <c r="C152" s="13"/>
      <c r="D152" s="13"/>
      <c r="E152" s="14"/>
      <c r="F152" s="15"/>
      <c r="G152" s="16"/>
    </row>
    <row r="153" spans="1:14" s="43" customFormat="1" ht="9" customHeight="1" x14ac:dyDescent="0.5">
      <c r="A153" s="11"/>
      <c r="B153" s="12"/>
      <c r="C153" s="13"/>
      <c r="D153" s="13"/>
      <c r="E153" s="14"/>
      <c r="F153" s="15"/>
      <c r="G153" s="16"/>
      <c r="J153" s="80"/>
    </row>
    <row r="154" spans="1:14" s="43" customFormat="1" ht="12" customHeight="1" x14ac:dyDescent="0.5">
      <c r="A154" s="96" t="s">
        <v>77</v>
      </c>
      <c r="B154" s="97"/>
      <c r="C154" s="97"/>
      <c r="D154" s="98"/>
      <c r="J154" s="80"/>
    </row>
    <row r="155" spans="1:14" ht="12.75" customHeight="1" x14ac:dyDescent="0.5">
      <c r="E155" s="1"/>
      <c r="F155" s="1"/>
      <c r="G155" s="1"/>
    </row>
    <row r="156" spans="1:14" ht="3" customHeight="1" x14ac:dyDescent="0.5">
      <c r="E156" s="1"/>
      <c r="F156" s="1"/>
      <c r="G156" s="1"/>
    </row>
    <row r="157" spans="1:14" s="51" customFormat="1" ht="68.25" customHeight="1" x14ac:dyDescent="0.5">
      <c r="A157" s="85" t="s">
        <v>78</v>
      </c>
      <c r="B157" s="86"/>
      <c r="C157" s="86"/>
      <c r="D157" s="86"/>
      <c r="E157" s="86"/>
      <c r="F157" s="86"/>
      <c r="G157" s="86"/>
      <c r="H157" s="50"/>
      <c r="J157" s="1"/>
    </row>
    <row r="158" spans="1:14" s="51" customFormat="1" ht="82.5" customHeight="1" x14ac:dyDescent="0.45">
      <c r="A158" s="87" t="s">
        <v>113</v>
      </c>
      <c r="B158" s="88"/>
      <c r="C158" s="88"/>
      <c r="D158" s="88"/>
      <c r="E158" s="88"/>
      <c r="F158" s="88"/>
      <c r="G158" s="89"/>
    </row>
    <row r="159" spans="1:14" s="51" customFormat="1" ht="62.25" customHeight="1" x14ac:dyDescent="0.45">
      <c r="A159" s="87" t="s">
        <v>163</v>
      </c>
      <c r="B159" s="88"/>
      <c r="C159" s="88"/>
      <c r="D159" s="88"/>
      <c r="E159" s="88"/>
      <c r="F159" s="88"/>
      <c r="G159" s="89"/>
    </row>
    <row r="160" spans="1:14" s="51" customFormat="1" ht="43.5" customHeight="1" x14ac:dyDescent="0.45">
      <c r="A160" s="87" t="s">
        <v>114</v>
      </c>
      <c r="B160" s="88"/>
      <c r="C160" s="88"/>
      <c r="D160" s="88"/>
      <c r="E160" s="88"/>
      <c r="F160" s="88"/>
      <c r="G160" s="89"/>
    </row>
    <row r="161" spans="1:10" s="51" customFormat="1" ht="29.25" customHeight="1" x14ac:dyDescent="0.45">
      <c r="A161" s="87" t="s">
        <v>115</v>
      </c>
      <c r="B161" s="88"/>
      <c r="C161" s="88"/>
      <c r="D161" s="88"/>
      <c r="E161" s="88"/>
      <c r="F161" s="88"/>
      <c r="G161" s="89"/>
    </row>
    <row r="162" spans="1:10" s="51" customFormat="1" ht="42.75" customHeight="1" x14ac:dyDescent="0.45">
      <c r="A162" s="87" t="s">
        <v>116</v>
      </c>
      <c r="B162" s="88"/>
      <c r="C162" s="88"/>
      <c r="D162" s="88"/>
      <c r="E162" s="88"/>
      <c r="F162" s="88"/>
      <c r="G162" s="89"/>
    </row>
    <row r="163" spans="1:10" s="51" customFormat="1" ht="59.25" customHeight="1" x14ac:dyDescent="0.45">
      <c r="A163" s="87" t="s">
        <v>79</v>
      </c>
      <c r="B163" s="88"/>
      <c r="C163" s="88"/>
      <c r="D163" s="88"/>
      <c r="E163" s="88"/>
      <c r="F163" s="88"/>
      <c r="G163" s="89"/>
    </row>
    <row r="164" spans="1:10" s="51" customFormat="1" ht="21" customHeight="1" x14ac:dyDescent="0.45">
      <c r="A164" s="87" t="s">
        <v>117</v>
      </c>
      <c r="B164" s="88"/>
      <c r="C164" s="88"/>
      <c r="D164" s="88"/>
      <c r="E164" s="88"/>
      <c r="F164" s="88"/>
      <c r="G164" s="89"/>
    </row>
    <row r="165" spans="1:10" s="51" customFormat="1" ht="25.5" customHeight="1" x14ac:dyDescent="0.45">
      <c r="A165" s="87" t="s">
        <v>118</v>
      </c>
      <c r="B165" s="88"/>
      <c r="C165" s="88"/>
      <c r="D165" s="88"/>
      <c r="E165" s="88"/>
      <c r="F165" s="88"/>
      <c r="G165" s="89"/>
    </row>
    <row r="166" spans="1:10" s="51" customFormat="1" ht="43.5" customHeight="1" x14ac:dyDescent="0.45">
      <c r="A166" s="87" t="s">
        <v>119</v>
      </c>
      <c r="B166" s="88"/>
      <c r="C166" s="88"/>
      <c r="D166" s="88"/>
      <c r="E166" s="88"/>
      <c r="F166" s="88"/>
      <c r="G166" s="89"/>
    </row>
    <row r="167" spans="1:10" x14ac:dyDescent="0.5">
      <c r="A167" s="42"/>
      <c r="B167" s="43"/>
      <c r="C167" s="43"/>
      <c r="D167" s="43"/>
      <c r="E167" s="43"/>
      <c r="F167" s="43"/>
      <c r="G167" s="43"/>
      <c r="H167" s="43"/>
      <c r="I167" s="43"/>
      <c r="J167" s="51"/>
    </row>
    <row r="168" spans="1:10" x14ac:dyDescent="0.5">
      <c r="A168" s="93" t="s">
        <v>80</v>
      </c>
      <c r="B168" s="94"/>
      <c r="C168" s="94"/>
      <c r="D168" s="95"/>
      <c r="E168" s="1"/>
      <c r="F168" s="1"/>
      <c r="G168" s="1"/>
      <c r="J168" s="51"/>
    </row>
    <row r="169" spans="1:10" ht="10.5" customHeight="1" x14ac:dyDescent="0.5">
      <c r="E169" s="1"/>
      <c r="F169" s="1"/>
      <c r="G169" s="1"/>
    </row>
    <row r="170" spans="1:10" x14ac:dyDescent="0.5">
      <c r="B170" s="1" t="s">
        <v>81</v>
      </c>
      <c r="E170" s="1"/>
      <c r="F170" s="1"/>
      <c r="G170" s="1"/>
    </row>
    <row r="171" spans="1:10" x14ac:dyDescent="0.5">
      <c r="B171" s="1" t="s">
        <v>120</v>
      </c>
      <c r="E171" s="43"/>
      <c r="F171" s="1"/>
      <c r="G171" s="1"/>
    </row>
    <row r="172" spans="1:10" x14ac:dyDescent="0.5">
      <c r="B172" s="1" t="s">
        <v>82</v>
      </c>
      <c r="E172" s="1"/>
      <c r="F172" s="1"/>
      <c r="G172" s="1"/>
    </row>
    <row r="173" spans="1:10" x14ac:dyDescent="0.5">
      <c r="B173" s="1" t="s">
        <v>83</v>
      </c>
      <c r="E173" s="1"/>
      <c r="F173" s="1"/>
      <c r="G173" s="1"/>
    </row>
    <row r="174" spans="1:10" x14ac:dyDescent="0.5">
      <c r="B174" s="1" t="s">
        <v>84</v>
      </c>
      <c r="E174" s="1"/>
      <c r="F174" s="1"/>
      <c r="G174" s="1"/>
    </row>
    <row r="175" spans="1:10" ht="10.5" customHeight="1" x14ac:dyDescent="0.5">
      <c r="E175" s="1"/>
      <c r="F175" s="1"/>
      <c r="G175" s="1"/>
    </row>
    <row r="176" spans="1:10" x14ac:dyDescent="0.5">
      <c r="A176" s="93" t="s">
        <v>85</v>
      </c>
      <c r="B176" s="94"/>
      <c r="C176" s="94"/>
      <c r="D176" s="95"/>
      <c r="E176" s="1"/>
      <c r="F176" s="1"/>
      <c r="G176" s="1"/>
    </row>
    <row r="177" spans="1:8" ht="10.5" customHeight="1" x14ac:dyDescent="0.5">
      <c r="E177" s="1"/>
      <c r="F177" s="1"/>
      <c r="G177" s="1"/>
    </row>
    <row r="178" spans="1:8" x14ac:dyDescent="0.5">
      <c r="C178" s="1" t="s">
        <v>177</v>
      </c>
      <c r="E178" s="1"/>
      <c r="G178" s="1"/>
    </row>
    <row r="179" spans="1:8" x14ac:dyDescent="0.5">
      <c r="E179" s="1"/>
      <c r="F179" s="1"/>
      <c r="G179" s="1"/>
    </row>
    <row r="180" spans="1:8" x14ac:dyDescent="0.5">
      <c r="A180" s="93" t="s">
        <v>86</v>
      </c>
      <c r="B180" s="94"/>
      <c r="C180" s="94"/>
      <c r="D180" s="95"/>
      <c r="E180" s="1"/>
      <c r="F180" s="44"/>
      <c r="G180" s="1"/>
    </row>
    <row r="181" spans="1:8" x14ac:dyDescent="0.5">
      <c r="E181" s="1"/>
      <c r="F181" s="1"/>
      <c r="G181" s="1"/>
    </row>
    <row r="182" spans="1:8" ht="10.5" customHeight="1" x14ac:dyDescent="0.5">
      <c r="B182" s="1" t="s">
        <v>87</v>
      </c>
      <c r="E182" s="1"/>
      <c r="F182" s="1"/>
      <c r="G182" s="1"/>
    </row>
    <row r="183" spans="1:8" x14ac:dyDescent="0.5">
      <c r="E183" s="1"/>
      <c r="F183" s="1"/>
      <c r="G183" s="1"/>
    </row>
    <row r="184" spans="1:8" ht="10.5" customHeight="1" x14ac:dyDescent="0.5">
      <c r="A184" s="93" t="s">
        <v>88</v>
      </c>
      <c r="B184" s="94"/>
      <c r="C184" s="94"/>
      <c r="D184" s="95"/>
      <c r="E184" s="1"/>
      <c r="F184" s="1"/>
      <c r="G184" s="1"/>
    </row>
    <row r="185" spans="1:8" x14ac:dyDescent="0.5">
      <c r="E185" s="1"/>
      <c r="F185" s="1"/>
      <c r="G185" s="1"/>
    </row>
    <row r="186" spans="1:8" ht="10.5" customHeight="1" x14ac:dyDescent="0.5">
      <c r="B186" s="1" t="s">
        <v>89</v>
      </c>
      <c r="E186" s="1"/>
      <c r="F186" s="1"/>
      <c r="G186" s="1"/>
      <c r="H186" s="40"/>
    </row>
    <row r="187" spans="1:8" x14ac:dyDescent="0.5">
      <c r="E187" s="1"/>
      <c r="F187" s="1"/>
      <c r="G187" s="1"/>
    </row>
    <row r="188" spans="1:8" x14ac:dyDescent="0.5">
      <c r="A188" s="1" t="s">
        <v>90</v>
      </c>
      <c r="E188" s="1"/>
      <c r="F188" s="1"/>
      <c r="G188" s="1"/>
    </row>
    <row r="189" spans="1:8" x14ac:dyDescent="0.5">
      <c r="E189" s="1"/>
      <c r="F189" s="1"/>
      <c r="G189" s="1"/>
    </row>
    <row r="190" spans="1:8" x14ac:dyDescent="0.5">
      <c r="E190" s="1"/>
      <c r="F190" s="1"/>
      <c r="G190" s="46" t="s">
        <v>91</v>
      </c>
    </row>
    <row r="191" spans="1:8" x14ac:dyDescent="0.5">
      <c r="E191" s="1"/>
      <c r="F191" s="1"/>
      <c r="G191" s="41" t="s">
        <v>92</v>
      </c>
    </row>
    <row r="192" spans="1:8" ht="13.2" thickBot="1" x14ac:dyDescent="0.55000000000000004">
      <c r="A192" s="21"/>
      <c r="B192" s="22"/>
      <c r="C192" s="23"/>
      <c r="D192" s="23"/>
      <c r="E192" s="24"/>
      <c r="F192" s="25"/>
      <c r="G192" s="26"/>
    </row>
  </sheetData>
  <mergeCells count="28">
    <mergeCell ref="A184:D184"/>
    <mergeCell ref="A114:G114"/>
    <mergeCell ref="A137:G137"/>
    <mergeCell ref="A138:G138"/>
    <mergeCell ref="A154:D154"/>
    <mergeCell ref="A168:D168"/>
    <mergeCell ref="A176:D176"/>
    <mergeCell ref="A180:D180"/>
    <mergeCell ref="A160:G160"/>
    <mergeCell ref="A166:G166"/>
    <mergeCell ref="A161:G161"/>
    <mergeCell ref="A162:G162"/>
    <mergeCell ref="A163:G163"/>
    <mergeCell ref="A164:G164"/>
    <mergeCell ref="A165:G165"/>
    <mergeCell ref="A9:G9"/>
    <mergeCell ref="A157:G157"/>
    <mergeCell ref="A158:G158"/>
    <mergeCell ref="A159:G159"/>
    <mergeCell ref="A45:G45"/>
    <mergeCell ref="A11:G11"/>
    <mergeCell ref="A10:G10"/>
    <mergeCell ref="A42:G42"/>
    <mergeCell ref="A44:G44"/>
    <mergeCell ref="A133:I133"/>
    <mergeCell ref="A43:G43"/>
    <mergeCell ref="A113:G113"/>
    <mergeCell ref="A115:G115"/>
  </mergeCells>
  <phoneticPr fontId="1" type="noConversion"/>
  <pageMargins left="3.937007874015748E-2" right="3.937007874015748E-2" top="0.74803149606299213" bottom="0.74803149606299213" header="0.31496062992125984" footer="0.31496062992125984"/>
  <pageSetup paperSize="9" scale="76" orientation="portrait" verticalDpi="597" r:id="rId1"/>
  <headerFooter alignWithMargins="0"/>
  <rowBreaks count="2" manualBreakCount="2">
    <brk id="41" max="16383" man="1"/>
    <brk id="111"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arsc0012</dc:creator>
  <cp:lastModifiedBy>DELL</cp:lastModifiedBy>
  <cp:lastPrinted>2016-05-23T16:01:11Z</cp:lastPrinted>
  <dcterms:created xsi:type="dcterms:W3CDTF">2006-06-20T02:19:57Z</dcterms:created>
  <dcterms:modified xsi:type="dcterms:W3CDTF">2017-02-14T22:49:16Z</dcterms:modified>
</cp:coreProperties>
</file>