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-19200" yWindow="0" windowWidth="19200" windowHeight="21160"/>
  </bookViews>
  <sheets>
    <sheet name="Sheet1" sheetId="1" r:id="rId1"/>
    <sheet name="Sheet2" sheetId="2" r:id="rId2"/>
    <sheet name="Sheet3" sheetId="3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5" i="1" l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44" i="1"/>
  <c r="R4" i="1"/>
  <c r="Q4" i="1"/>
  <c r="S4" i="1"/>
  <c r="R5" i="1"/>
  <c r="Q5" i="1"/>
  <c r="S5" i="1"/>
  <c r="R6" i="1"/>
  <c r="Q6" i="1"/>
  <c r="S6" i="1"/>
  <c r="R7" i="1"/>
  <c r="Q7" i="1"/>
  <c r="S7" i="1"/>
  <c r="R8" i="1"/>
  <c r="Q8" i="1"/>
  <c r="S8" i="1"/>
  <c r="R9" i="1"/>
  <c r="Q9" i="1"/>
  <c r="S9" i="1"/>
  <c r="R10" i="1"/>
  <c r="Q10" i="1"/>
  <c r="S10" i="1"/>
  <c r="R11" i="1"/>
  <c r="Q11" i="1"/>
  <c r="S11" i="1"/>
  <c r="R12" i="1"/>
  <c r="Q12" i="1"/>
  <c r="S12" i="1"/>
  <c r="R13" i="1"/>
  <c r="Q13" i="1"/>
  <c r="S13" i="1"/>
  <c r="R14" i="1"/>
  <c r="Q14" i="1"/>
  <c r="S14" i="1"/>
  <c r="R15" i="1"/>
  <c r="Q15" i="1"/>
  <c r="S15" i="1"/>
  <c r="R16" i="1"/>
  <c r="Q16" i="1"/>
  <c r="S16" i="1"/>
  <c r="R17" i="1"/>
  <c r="Q17" i="1"/>
  <c r="S17" i="1"/>
  <c r="R18" i="1"/>
  <c r="Q18" i="1"/>
  <c r="S18" i="1"/>
  <c r="R19" i="1"/>
  <c r="Q19" i="1"/>
  <c r="S19" i="1"/>
  <c r="R20" i="1"/>
  <c r="Q20" i="1"/>
  <c r="S20" i="1"/>
  <c r="R21" i="1"/>
  <c r="Q21" i="1"/>
  <c r="S21" i="1"/>
  <c r="R22" i="1"/>
  <c r="Q22" i="1"/>
  <c r="S22" i="1"/>
  <c r="R23" i="1"/>
  <c r="Q23" i="1"/>
  <c r="S23" i="1"/>
  <c r="R24" i="1"/>
  <c r="Q24" i="1"/>
  <c r="S24" i="1"/>
  <c r="R25" i="1"/>
  <c r="Q25" i="1"/>
  <c r="S25" i="1"/>
  <c r="R26" i="1"/>
  <c r="Q26" i="1"/>
  <c r="S26" i="1"/>
  <c r="R27" i="1"/>
  <c r="Q27" i="1"/>
  <c r="S27" i="1"/>
  <c r="R28" i="1"/>
  <c r="Q28" i="1"/>
  <c r="S28" i="1"/>
  <c r="R29" i="1"/>
  <c r="Q29" i="1"/>
  <c r="S29" i="1"/>
  <c r="R30" i="1"/>
  <c r="Q30" i="1"/>
  <c r="S30" i="1"/>
  <c r="R31" i="1"/>
  <c r="Q31" i="1"/>
  <c r="S31" i="1"/>
  <c r="R32" i="1"/>
  <c r="Q32" i="1"/>
  <c r="S32" i="1"/>
  <c r="R33" i="1"/>
  <c r="Q33" i="1"/>
  <c r="S33" i="1"/>
  <c r="R34" i="1"/>
  <c r="Q34" i="1"/>
  <c r="S34" i="1"/>
  <c r="R35" i="1"/>
  <c r="Q35" i="1"/>
  <c r="S35" i="1"/>
  <c r="R36" i="1"/>
  <c r="Q36" i="1"/>
  <c r="S36" i="1"/>
  <c r="R37" i="1"/>
  <c r="Q37" i="1"/>
  <c r="S37" i="1"/>
  <c r="R38" i="1"/>
  <c r="Q38" i="1"/>
  <c r="S38" i="1"/>
  <c r="R39" i="1"/>
  <c r="Q39" i="1"/>
  <c r="S39" i="1"/>
  <c r="R40" i="1"/>
  <c r="Q40" i="1"/>
  <c r="S40" i="1"/>
  <c r="R41" i="1"/>
  <c r="Q41" i="1"/>
  <c r="S41" i="1"/>
  <c r="R42" i="1"/>
  <c r="Q42" i="1"/>
  <c r="S42" i="1"/>
  <c r="R43" i="1"/>
  <c r="Q43" i="1"/>
  <c r="S43" i="1"/>
  <c r="S44" i="1"/>
  <c r="R45" i="1"/>
  <c r="Q45" i="1"/>
  <c r="S45" i="1"/>
  <c r="R47" i="1"/>
  <c r="Q47" i="1"/>
  <c r="S47" i="1"/>
  <c r="R48" i="1"/>
  <c r="Q48" i="1"/>
  <c r="S48" i="1"/>
  <c r="R49" i="1"/>
  <c r="Q49" i="1"/>
  <c r="S49" i="1"/>
  <c r="R50" i="1"/>
  <c r="Q50" i="1"/>
  <c r="S50" i="1"/>
  <c r="R51" i="1"/>
  <c r="Q51" i="1"/>
  <c r="S51" i="1"/>
  <c r="R52" i="1"/>
  <c r="Q52" i="1"/>
  <c r="S52" i="1"/>
  <c r="R53" i="1"/>
  <c r="Q53" i="1"/>
  <c r="S53" i="1"/>
  <c r="R54" i="1"/>
  <c r="Q54" i="1"/>
  <c r="S54" i="1"/>
  <c r="R55" i="1"/>
  <c r="Q55" i="1"/>
  <c r="S55" i="1"/>
  <c r="R56" i="1"/>
  <c r="Q56" i="1"/>
  <c r="S56" i="1"/>
  <c r="R57" i="1"/>
  <c r="Q57" i="1"/>
  <c r="S57" i="1"/>
  <c r="R58" i="1"/>
  <c r="Q58" i="1"/>
  <c r="S58" i="1"/>
  <c r="R60" i="1"/>
  <c r="Q60" i="1"/>
  <c r="S60" i="1"/>
  <c r="R61" i="1"/>
  <c r="Q61" i="1"/>
  <c r="S61" i="1"/>
  <c r="R62" i="1"/>
  <c r="Q62" i="1"/>
  <c r="S62" i="1"/>
  <c r="R63" i="1"/>
  <c r="Q63" i="1"/>
  <c r="S63" i="1"/>
  <c r="R64" i="1"/>
  <c r="Q64" i="1"/>
  <c r="S64" i="1"/>
  <c r="R65" i="1"/>
  <c r="Q65" i="1"/>
  <c r="S65" i="1"/>
  <c r="R66" i="1"/>
  <c r="Q66" i="1"/>
  <c r="S66" i="1"/>
  <c r="S67" i="1"/>
  <c r="R68" i="1"/>
  <c r="Q68" i="1"/>
  <c r="S68" i="1"/>
  <c r="R69" i="1"/>
  <c r="Q69" i="1"/>
  <c r="S69" i="1"/>
  <c r="R70" i="1"/>
  <c r="Q70" i="1"/>
  <c r="S70" i="1"/>
  <c r="R71" i="1"/>
  <c r="Q71" i="1"/>
  <c r="S71" i="1"/>
  <c r="R72" i="1"/>
  <c r="Q72" i="1"/>
  <c r="S72" i="1"/>
  <c r="R73" i="1"/>
  <c r="Q73" i="1"/>
  <c r="S73" i="1"/>
  <c r="R74" i="1"/>
  <c r="Q74" i="1"/>
  <c r="S74" i="1"/>
  <c r="R75" i="1"/>
  <c r="Q75" i="1"/>
  <c r="S75" i="1"/>
  <c r="R76" i="1"/>
  <c r="Q76" i="1"/>
  <c r="S76" i="1"/>
  <c r="R77" i="1"/>
  <c r="Q77" i="1"/>
  <c r="S77" i="1"/>
  <c r="R78" i="1"/>
  <c r="Q78" i="1"/>
  <c r="S78" i="1"/>
  <c r="R79" i="1"/>
  <c r="Q79" i="1"/>
  <c r="S79" i="1"/>
  <c r="R80" i="1"/>
  <c r="Q80" i="1"/>
  <c r="S80" i="1"/>
  <c r="R81" i="1"/>
  <c r="Q81" i="1"/>
  <c r="S81" i="1"/>
  <c r="R82" i="1"/>
  <c r="Q82" i="1"/>
  <c r="S82" i="1"/>
  <c r="R83" i="1"/>
  <c r="Q83" i="1"/>
  <c r="S83" i="1"/>
  <c r="R84" i="1"/>
  <c r="Q84" i="1"/>
  <c r="S84" i="1"/>
  <c r="R85" i="1"/>
  <c r="Q85" i="1"/>
  <c r="S85" i="1"/>
  <c r="R86" i="1"/>
  <c r="Q86" i="1"/>
  <c r="S86" i="1"/>
  <c r="S87" i="1"/>
  <c r="S88" i="1"/>
  <c r="S89" i="1"/>
  <c r="S90" i="1"/>
  <c r="S91" i="1"/>
  <c r="S92" i="1"/>
  <c r="S93" i="1"/>
  <c r="R94" i="1"/>
  <c r="Q94" i="1"/>
  <c r="S94" i="1"/>
  <c r="S95" i="1"/>
  <c r="R96" i="1"/>
  <c r="Q96" i="1"/>
  <c r="S96" i="1"/>
  <c r="R97" i="1"/>
  <c r="Q97" i="1"/>
  <c r="S97" i="1"/>
  <c r="R98" i="1"/>
  <c r="Q98" i="1"/>
  <c r="S98" i="1"/>
  <c r="S99" i="1"/>
  <c r="R100" i="1"/>
  <c r="Q100" i="1"/>
  <c r="S100" i="1"/>
  <c r="S101" i="1"/>
  <c r="S102" i="1"/>
  <c r="R103" i="1"/>
  <c r="Q103" i="1"/>
  <c r="S103" i="1"/>
  <c r="R104" i="1"/>
  <c r="Q104" i="1"/>
  <c r="S104" i="1"/>
  <c r="R105" i="1"/>
  <c r="Q105" i="1"/>
  <c r="S105" i="1"/>
  <c r="R106" i="1"/>
  <c r="Q106" i="1"/>
  <c r="S106" i="1"/>
  <c r="Q107" i="1"/>
  <c r="S107" i="1"/>
  <c r="S108" i="1"/>
  <c r="S109" i="1"/>
  <c r="S110" i="1"/>
  <c r="R111" i="1"/>
  <c r="Q111" i="1"/>
  <c r="S111" i="1"/>
  <c r="S112" i="1"/>
  <c r="R113" i="1"/>
  <c r="Q113" i="1"/>
  <c r="S113" i="1"/>
  <c r="R114" i="1"/>
  <c r="Q114" i="1"/>
  <c r="S114" i="1"/>
  <c r="R115" i="1"/>
  <c r="Q115" i="1"/>
  <c r="S115" i="1"/>
  <c r="R116" i="1"/>
  <c r="Q116" i="1"/>
  <c r="S116" i="1"/>
  <c r="R117" i="1"/>
  <c r="Q117" i="1"/>
  <c r="S117" i="1"/>
  <c r="R118" i="1"/>
  <c r="Q118" i="1"/>
  <c r="S118" i="1"/>
  <c r="R119" i="1"/>
  <c r="Q119" i="1"/>
  <c r="S119" i="1"/>
  <c r="R120" i="1"/>
  <c r="Q120" i="1"/>
  <c r="S120" i="1"/>
  <c r="R121" i="1"/>
  <c r="Q121" i="1"/>
  <c r="S121" i="1"/>
  <c r="R122" i="1"/>
  <c r="Q122" i="1"/>
  <c r="S122" i="1"/>
  <c r="R123" i="1"/>
  <c r="Q123" i="1"/>
  <c r="S123" i="1"/>
  <c r="R124" i="1"/>
  <c r="Q124" i="1"/>
  <c r="S124" i="1"/>
  <c r="R125" i="1"/>
  <c r="Q125" i="1"/>
  <c r="S125" i="1"/>
  <c r="S126" i="1"/>
  <c r="S127" i="1"/>
  <c r="S128" i="1"/>
  <c r="R129" i="1"/>
  <c r="Q129" i="1"/>
  <c r="S129" i="1"/>
  <c r="R130" i="1"/>
  <c r="Q130" i="1"/>
  <c r="S130" i="1"/>
  <c r="S131" i="1"/>
  <c r="S132" i="1"/>
  <c r="R133" i="1"/>
  <c r="Q133" i="1"/>
  <c r="S133" i="1"/>
  <c r="R134" i="1"/>
  <c r="Q134" i="1"/>
  <c r="S134" i="1"/>
  <c r="S135" i="1"/>
  <c r="R136" i="1"/>
  <c r="Q136" i="1"/>
  <c r="S136" i="1"/>
  <c r="S137" i="1"/>
  <c r="S138" i="1"/>
  <c r="S139" i="1"/>
  <c r="S140" i="1"/>
  <c r="S141" i="1"/>
  <c r="S142" i="1"/>
  <c r="S143" i="1"/>
  <c r="S144" i="1"/>
  <c r="R145" i="1"/>
  <c r="S145" i="1"/>
  <c r="S146" i="1"/>
  <c r="S147" i="1"/>
  <c r="S148" i="1"/>
  <c r="R149" i="1"/>
  <c r="Q149" i="1"/>
  <c r="S149" i="1"/>
  <c r="R3" i="1"/>
  <c r="Q3" i="1"/>
  <c r="S3" i="1"/>
  <c r="Q46" i="1"/>
  <c r="R46" i="1"/>
  <c r="S46" i="1"/>
  <c r="Q59" i="1"/>
  <c r="R59" i="1"/>
  <c r="P92" i="1"/>
  <c r="P145" i="1"/>
  <c r="S59" i="1"/>
</calcChain>
</file>

<file path=xl/sharedStrings.xml><?xml version="1.0" encoding="utf-8"?>
<sst xmlns="http://schemas.openxmlformats.org/spreadsheetml/2006/main" count="219" uniqueCount="57">
  <si>
    <t>overlapping ca</t>
  </si>
  <si>
    <t>possible overlap of ca</t>
  </si>
  <si>
    <t>27a</t>
  </si>
  <si>
    <t>Possible overlap of ca</t>
  </si>
  <si>
    <t>overlap of ca and cb</t>
  </si>
  <si>
    <t>PHE</t>
  </si>
  <si>
    <t>SER</t>
  </si>
  <si>
    <t>LEU</t>
  </si>
  <si>
    <t>ASP</t>
  </si>
  <si>
    <t>LYS</t>
  </si>
  <si>
    <t>GLY</t>
  </si>
  <si>
    <t>THR</t>
  </si>
  <si>
    <t>ILE</t>
  </si>
  <si>
    <t>GLU</t>
  </si>
  <si>
    <t>VAL</t>
  </si>
  <si>
    <t>MET</t>
  </si>
  <si>
    <t>ARG</t>
  </si>
  <si>
    <t>GLN</t>
  </si>
  <si>
    <t>ASN</t>
  </si>
  <si>
    <t>PRO</t>
  </si>
  <si>
    <t>ALA</t>
  </si>
  <si>
    <t>Overlap of cb</t>
  </si>
  <si>
    <t>no cb</t>
  </si>
  <si>
    <t>weak i-1 data</t>
  </si>
  <si>
    <t>17b</t>
  </si>
  <si>
    <t>HIS</t>
  </si>
  <si>
    <t>TYR</t>
  </si>
  <si>
    <t>14a</t>
  </si>
  <si>
    <t>Possible overlap of i and i-1</t>
  </si>
  <si>
    <t>27b</t>
  </si>
  <si>
    <t>Mutation!!!</t>
  </si>
  <si>
    <t>Overlap</t>
  </si>
  <si>
    <t>61a</t>
  </si>
  <si>
    <t>Overlapping peaks</t>
  </si>
  <si>
    <t>17a</t>
  </si>
  <si>
    <t>-</t>
  </si>
  <si>
    <t>16b</t>
  </si>
  <si>
    <t>14b</t>
  </si>
  <si>
    <t>59.643?</t>
  </si>
  <si>
    <t>Very weak data</t>
  </si>
  <si>
    <t>i-1 not visible</t>
  </si>
  <si>
    <t>couldn't find peaks</t>
  </si>
  <si>
    <t>61b</t>
  </si>
  <si>
    <t>?</t>
  </si>
  <si>
    <t xml:space="preserve"> </t>
  </si>
  <si>
    <t>Overlap of ca</t>
  </si>
  <si>
    <t xml:space="preserve">Missing Ca &amp; Cb (i-1) </t>
  </si>
  <si>
    <t>weak data</t>
  </si>
  <si>
    <t>16a</t>
  </si>
  <si>
    <t>Weak data/no peaks</t>
  </si>
  <si>
    <t>No peaks?</t>
  </si>
  <si>
    <t>Weak hncacb experiment</t>
  </si>
  <si>
    <t>Difference in Hydrogen</t>
  </si>
  <si>
    <t>Combined Change</t>
  </si>
  <si>
    <t>Difference in PPM</t>
  </si>
  <si>
    <t>thr</t>
  </si>
  <si>
    <t>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</si>
</sst>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/>
    <xf numFmtId="49" fontId="0" fillId="0" borderId="0" xfId="0" applyNumberFormat="1" applyFill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0" borderId="0" xfId="0" applyFill="1"/>
    <xf numFmtId="164" fontId="0" fillId="0" borderId="0" xfId="0" applyNumberFormat="1" applyFill="1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right"/>
    </xf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0" fontId="0" fillId="5" borderId="0" xfId="0" applyFill="1" applyAlignment="1">
      <alignment horizontal="right"/>
    </xf>
    <xf numFmtId="0" fontId="0" fillId="5" borderId="0" xfId="0" applyFill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0" borderId="0" xfId="0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0" fillId="0" borderId="0" xfId="0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4" borderId="0" xfId="0" applyFill="1"/>
    <xf numFmtId="0" fontId="0" fillId="0" borderId="0" xfId="0"/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164" fontId="0" fillId="3" borderId="0" xfId="0" applyNumberFormat="1" applyFill="1"/>
    <xf numFmtId="164" fontId="0" fillId="0" borderId="0" xfId="0" applyNumberFormat="1" applyFill="1"/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/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right"/>
    </xf>
    <xf numFmtId="164" fontId="0" fillId="0" borderId="0" xfId="0" applyNumberFormat="1"/>
    <xf numFmtId="164" fontId="0" fillId="0" borderId="0" xfId="0" applyNumberFormat="1" applyFill="1"/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0" fontId="2" fillId="0" borderId="0" xfId="0" applyFont="1"/>
    <xf numFmtId="0" fontId="2" fillId="0" borderId="0" xfId="0" applyFont="1" applyAlignment="1">
      <alignment horizontal="right"/>
    </xf>
    <xf numFmtId="164" fontId="0" fillId="2" borderId="0" xfId="0" applyNumberFormat="1" applyFill="1"/>
    <xf numFmtId="165" fontId="0" fillId="0" borderId="0" xfId="0" applyNumberFormat="1"/>
    <xf numFmtId="0" fontId="0" fillId="2" borderId="0" xfId="0" applyFill="1" applyAlignment="1">
      <alignment horizontal="right"/>
    </xf>
    <xf numFmtId="49" fontId="0" fillId="2" borderId="0" xfId="0" applyNumberFormat="1" applyFill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Nitrogen </a:t>
            </a:r>
            <a:endParaRPr lang="en-US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Difference in PPM</c:v>
                </c:pt>
              </c:strCache>
            </c:strRef>
          </c:tx>
          <c:invertIfNegative val="0"/>
          <c:val>
            <c:numRef>
              <c:f>Sheet1!$Q$2:$Q$149</c:f>
              <c:numCache>
                <c:formatCode>0.000</c:formatCode>
                <c:ptCount val="148"/>
                <c:pt idx="1">
                  <c:v>0.0099999999999909</c:v>
                </c:pt>
                <c:pt idx="2">
                  <c:v>0.0639999999999929</c:v>
                </c:pt>
                <c:pt idx="3">
                  <c:v>0.0189999999999912</c:v>
                </c:pt>
                <c:pt idx="4">
                  <c:v>0.0570000000000021</c:v>
                </c:pt>
                <c:pt idx="5">
                  <c:v>0.0139999999999958</c:v>
                </c:pt>
                <c:pt idx="6">
                  <c:v>0.0240000000000009</c:v>
                </c:pt>
                <c:pt idx="7">
                  <c:v>0.125</c:v>
                </c:pt>
                <c:pt idx="8">
                  <c:v>0.00600000000000023</c:v>
                </c:pt>
                <c:pt idx="9">
                  <c:v>0.0460000000000065</c:v>
                </c:pt>
                <c:pt idx="10">
                  <c:v>0.106000000000009</c:v>
                </c:pt>
                <c:pt idx="11">
                  <c:v>0.0600000000000023</c:v>
                </c:pt>
                <c:pt idx="12">
                  <c:v>0.0940000000000083</c:v>
                </c:pt>
                <c:pt idx="13">
                  <c:v>0.0319999999999965</c:v>
                </c:pt>
                <c:pt idx="14">
                  <c:v>0.0499999999999971</c:v>
                </c:pt>
                <c:pt idx="15">
                  <c:v>0.0109999999999957</c:v>
                </c:pt>
                <c:pt idx="16">
                  <c:v>0.0319999999999965</c:v>
                </c:pt>
                <c:pt idx="17">
                  <c:v>0.034000000000006</c:v>
                </c:pt>
                <c:pt idx="18">
                  <c:v>0.0300000000000011</c:v>
                </c:pt>
                <c:pt idx="19">
                  <c:v>0.0690000000000026</c:v>
                </c:pt>
                <c:pt idx="20">
                  <c:v>0.0169999999999959</c:v>
                </c:pt>
                <c:pt idx="21">
                  <c:v>0.0360000000000014</c:v>
                </c:pt>
                <c:pt idx="22">
                  <c:v>0.0930000000000035</c:v>
                </c:pt>
                <c:pt idx="23">
                  <c:v>0.106999999999999</c:v>
                </c:pt>
                <c:pt idx="24">
                  <c:v>0.0400000000000062</c:v>
                </c:pt>
                <c:pt idx="25">
                  <c:v>0.0919999999999987</c:v>
                </c:pt>
                <c:pt idx="26">
                  <c:v>0.186000000000007</c:v>
                </c:pt>
                <c:pt idx="27">
                  <c:v>0.019999999999996</c:v>
                </c:pt>
                <c:pt idx="28">
                  <c:v>0.0249999999999915</c:v>
                </c:pt>
                <c:pt idx="29">
                  <c:v>0.0660000000000025</c:v>
                </c:pt>
                <c:pt idx="30">
                  <c:v>0.0449999999999875</c:v>
                </c:pt>
                <c:pt idx="31">
                  <c:v>0.0590000000000117</c:v>
                </c:pt>
                <c:pt idx="32">
                  <c:v>0.0210000000000008</c:v>
                </c:pt>
                <c:pt idx="33">
                  <c:v>0.034000000000006</c:v>
                </c:pt>
                <c:pt idx="34">
                  <c:v>0.0130000000000052</c:v>
                </c:pt>
                <c:pt idx="35">
                  <c:v>0.0200000000000102</c:v>
                </c:pt>
                <c:pt idx="36">
                  <c:v>0.0759999999999934</c:v>
                </c:pt>
                <c:pt idx="37">
                  <c:v>0.00499999999999545</c:v>
                </c:pt>
                <c:pt idx="38">
                  <c:v>0.102999999999994</c:v>
                </c:pt>
                <c:pt idx="39">
                  <c:v>0.0379999999999967</c:v>
                </c:pt>
                <c:pt idx="40">
                  <c:v>0.0300000000000011</c:v>
                </c:pt>
                <c:pt idx="41">
                  <c:v>0.0190000000000055</c:v>
                </c:pt>
                <c:pt idx="43">
                  <c:v>0.019999999999996</c:v>
                </c:pt>
                <c:pt idx="44">
                  <c:v>2.298000000000002</c:v>
                </c:pt>
                <c:pt idx="45">
                  <c:v>0.007000000000005</c:v>
                </c:pt>
                <c:pt idx="46">
                  <c:v>0.00800000000000978</c:v>
                </c:pt>
                <c:pt idx="47">
                  <c:v>0.0280000000000058</c:v>
                </c:pt>
                <c:pt idx="48">
                  <c:v>0.0120000000000005</c:v>
                </c:pt>
                <c:pt idx="49">
                  <c:v>0.0390000000000015</c:v>
                </c:pt>
                <c:pt idx="50">
                  <c:v>0.0180000000000007</c:v>
                </c:pt>
                <c:pt idx="51">
                  <c:v>0.000999999999990564</c:v>
                </c:pt>
                <c:pt idx="52">
                  <c:v>0.0350000000000108</c:v>
                </c:pt>
                <c:pt idx="53">
                  <c:v>0.0160000000000053</c:v>
                </c:pt>
                <c:pt idx="54">
                  <c:v>0.150999999999996</c:v>
                </c:pt>
                <c:pt idx="55">
                  <c:v>0.0829999999999984</c:v>
                </c:pt>
                <c:pt idx="56">
                  <c:v>0.032999999999987</c:v>
                </c:pt>
                <c:pt idx="57">
                  <c:v>3.847999999999999</c:v>
                </c:pt>
                <c:pt idx="58">
                  <c:v>0.0879999999999938</c:v>
                </c:pt>
                <c:pt idx="59">
                  <c:v>0.166000000000011</c:v>
                </c:pt>
                <c:pt idx="60">
                  <c:v>0.124000000000009</c:v>
                </c:pt>
                <c:pt idx="61">
                  <c:v>0.0750000000000028</c:v>
                </c:pt>
                <c:pt idx="62">
                  <c:v>0.259</c:v>
                </c:pt>
                <c:pt idx="63">
                  <c:v>0.257999999999996</c:v>
                </c:pt>
                <c:pt idx="64">
                  <c:v>0.0330000000000012</c:v>
                </c:pt>
                <c:pt idx="66">
                  <c:v>0.0919999999999987</c:v>
                </c:pt>
                <c:pt idx="67">
                  <c:v>0.0550000000000068</c:v>
                </c:pt>
                <c:pt idx="68">
                  <c:v>0.0289999999999964</c:v>
                </c:pt>
                <c:pt idx="69">
                  <c:v>0.0750000000000028</c:v>
                </c:pt>
                <c:pt idx="70">
                  <c:v>0.00300000000000011</c:v>
                </c:pt>
                <c:pt idx="71">
                  <c:v>0.0580000000000069</c:v>
                </c:pt>
                <c:pt idx="72">
                  <c:v>0.0600000000000023</c:v>
                </c:pt>
                <c:pt idx="73">
                  <c:v>0.0150000000000006</c:v>
                </c:pt>
                <c:pt idx="74">
                  <c:v>0.0870000000000033</c:v>
                </c:pt>
                <c:pt idx="75">
                  <c:v>0.0229999999999961</c:v>
                </c:pt>
                <c:pt idx="76">
                  <c:v>0.125</c:v>
                </c:pt>
                <c:pt idx="77">
                  <c:v>0.310000000000002</c:v>
                </c:pt>
                <c:pt idx="78">
                  <c:v>0.183000000000007</c:v>
                </c:pt>
                <c:pt idx="79">
                  <c:v>0.121000000000009</c:v>
                </c:pt>
                <c:pt idx="80">
                  <c:v>0.129000000000005</c:v>
                </c:pt>
                <c:pt idx="81">
                  <c:v>0.0579999999999927</c:v>
                </c:pt>
                <c:pt idx="82">
                  <c:v>0.595999999999989</c:v>
                </c:pt>
                <c:pt idx="83">
                  <c:v>0.231999999999999</c:v>
                </c:pt>
                <c:pt idx="84">
                  <c:v>0.272999999999996</c:v>
                </c:pt>
                <c:pt idx="92">
                  <c:v>0.0669999999999931</c:v>
                </c:pt>
                <c:pt idx="94">
                  <c:v>0.478000000000009</c:v>
                </c:pt>
                <c:pt idx="95">
                  <c:v>0.397000000000005</c:v>
                </c:pt>
                <c:pt idx="96">
                  <c:v>0.170000000000002</c:v>
                </c:pt>
                <c:pt idx="98">
                  <c:v>0.0</c:v>
                </c:pt>
                <c:pt idx="101">
                  <c:v>0.377000000000009</c:v>
                </c:pt>
                <c:pt idx="102">
                  <c:v>0.11999999999999</c:v>
                </c:pt>
                <c:pt idx="103">
                  <c:v>0.504000000000005</c:v>
                </c:pt>
                <c:pt idx="104">
                  <c:v>0.210999999999999</c:v>
                </c:pt>
                <c:pt idx="105">
                  <c:v>0.242999999999995</c:v>
                </c:pt>
                <c:pt idx="109">
                  <c:v>0.668999999999997</c:v>
                </c:pt>
                <c:pt idx="111">
                  <c:v>0.230000000000004</c:v>
                </c:pt>
                <c:pt idx="112">
                  <c:v>0.0220000000000056</c:v>
                </c:pt>
                <c:pt idx="113">
                  <c:v>0.125999999999991</c:v>
                </c:pt>
                <c:pt idx="114">
                  <c:v>0.337999999999994</c:v>
                </c:pt>
                <c:pt idx="115">
                  <c:v>0.566999999999993</c:v>
                </c:pt>
                <c:pt idx="116">
                  <c:v>0.0599999999999881</c:v>
                </c:pt>
                <c:pt idx="117">
                  <c:v>0.0609999999999928</c:v>
                </c:pt>
                <c:pt idx="118">
                  <c:v>0.181999999999988</c:v>
                </c:pt>
                <c:pt idx="119">
                  <c:v>0.0100000000000051</c:v>
                </c:pt>
                <c:pt idx="120">
                  <c:v>0.0219999999999914</c:v>
                </c:pt>
                <c:pt idx="121">
                  <c:v>0.237000000000009</c:v>
                </c:pt>
                <c:pt idx="122">
                  <c:v>0.132999999999996</c:v>
                </c:pt>
                <c:pt idx="123">
                  <c:v>0.230000000000004</c:v>
                </c:pt>
                <c:pt idx="127">
                  <c:v>0.227999999999994</c:v>
                </c:pt>
                <c:pt idx="128">
                  <c:v>0.733000000000004</c:v>
                </c:pt>
                <c:pt idx="131">
                  <c:v>0.471999999999994</c:v>
                </c:pt>
                <c:pt idx="132">
                  <c:v>0.109000000000009</c:v>
                </c:pt>
                <c:pt idx="134">
                  <c:v>0.124000000000009</c:v>
                </c:pt>
                <c:pt idx="147">
                  <c:v>0.103999999999999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2084232"/>
        <c:axId val="2072048008"/>
        <c:axId val="0"/>
      </c:bar3DChart>
      <c:catAx>
        <c:axId val="207208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Residue</a:t>
                </a:r>
                <a:r>
                  <a:rPr lang="en-US" sz="1050" baseline="0">
                    <a:latin typeface="Arial" pitchFamily="34" charset="0"/>
                    <a:cs typeface="Arial" pitchFamily="34" charset="0"/>
                  </a:rPr>
                  <a:t> Number</a:t>
                </a:r>
                <a:endParaRPr lang="en-US" sz="105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majorTickMark val="cross"/>
        <c:minorTickMark val="none"/>
        <c:tickLblPos val="nextTo"/>
        <c:crossAx val="2072048008"/>
        <c:crosses val="autoZero"/>
        <c:auto val="1"/>
        <c:lblAlgn val="ctr"/>
        <c:lblOffset val="250"/>
        <c:tickLblSkip val="4"/>
        <c:tickMarkSkip val="1"/>
        <c:noMultiLvlLbl val="0"/>
      </c:catAx>
      <c:valAx>
        <c:axId val="207204800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Difference from</a:t>
                </a:r>
                <a:r>
                  <a:rPr lang="en-US" sz="1050" baseline="0">
                    <a:latin typeface="Arial" pitchFamily="34" charset="0"/>
                    <a:cs typeface="Arial" pitchFamily="34" charset="0"/>
                  </a:rPr>
                  <a:t> wildtype (PPm)</a:t>
                </a:r>
                <a:endParaRPr lang="en-US" sz="105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/>
        </c:spPr>
        <c:crossAx val="207208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itchFamily="34" charset="0"/>
                <a:cs typeface="Arial" pitchFamily="34" charset="0"/>
              </a:rPr>
              <a:t>Difference in Hydrogen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Difference in Hydrogen</c:v>
                </c:pt>
              </c:strCache>
            </c:strRef>
          </c:tx>
          <c:invertIfNegative val="0"/>
          <c:val>
            <c:numRef>
              <c:f>Sheet1!$R$2:$R$149</c:f>
              <c:numCache>
                <c:formatCode>General</c:formatCode>
                <c:ptCount val="148"/>
                <c:pt idx="1">
                  <c:v>0.00600000000000023</c:v>
                </c:pt>
                <c:pt idx="2">
                  <c:v>0.00399999999999956</c:v>
                </c:pt>
                <c:pt idx="3">
                  <c:v>0.00699999999999967</c:v>
                </c:pt>
                <c:pt idx="4">
                  <c:v>0.0139999999999993</c:v>
                </c:pt>
                <c:pt idx="5">
                  <c:v>0.0119999999999987</c:v>
                </c:pt>
                <c:pt idx="6">
                  <c:v>0.0309999999999988</c:v>
                </c:pt>
                <c:pt idx="7">
                  <c:v>0.0100000000000007</c:v>
                </c:pt>
                <c:pt idx="8">
                  <c:v>0.00500000000000078</c:v>
                </c:pt>
                <c:pt idx="9">
                  <c:v>0.0</c:v>
                </c:pt>
                <c:pt idx="10">
                  <c:v>0.0140000000000002</c:v>
                </c:pt>
                <c:pt idx="11">
                  <c:v>0.0119999999999987</c:v>
                </c:pt>
                <c:pt idx="12">
                  <c:v>0.0120000000000005</c:v>
                </c:pt>
                <c:pt idx="13">
                  <c:v>0.00600000000000023</c:v>
                </c:pt>
                <c:pt idx="14">
                  <c:v>0.0170000000000003</c:v>
                </c:pt>
                <c:pt idx="15">
                  <c:v>0.000999999999999445</c:v>
                </c:pt>
                <c:pt idx="16">
                  <c:v>0.0180000000000007</c:v>
                </c:pt>
                <c:pt idx="17">
                  <c:v>0.0120000000000005</c:v>
                </c:pt>
                <c:pt idx="18">
                  <c:v>0.00999999999999978</c:v>
                </c:pt>
                <c:pt idx="19">
                  <c:v>0.00800000000000001</c:v>
                </c:pt>
                <c:pt idx="20">
                  <c:v>0.0139999999999993</c:v>
                </c:pt>
                <c:pt idx="21">
                  <c:v>0.0129999999999999</c:v>
                </c:pt>
                <c:pt idx="22">
                  <c:v>0.011000000000001</c:v>
                </c:pt>
                <c:pt idx="23">
                  <c:v>0.0240000000000009</c:v>
                </c:pt>
                <c:pt idx="24">
                  <c:v>0.0310000000000006</c:v>
                </c:pt>
                <c:pt idx="25">
                  <c:v>0.0109999999999992</c:v>
                </c:pt>
                <c:pt idx="26">
                  <c:v>0.0310000000000006</c:v>
                </c:pt>
                <c:pt idx="27">
                  <c:v>0.0150000000000006</c:v>
                </c:pt>
                <c:pt idx="28">
                  <c:v>0.00700000000000145</c:v>
                </c:pt>
                <c:pt idx="29">
                  <c:v>0.00400000000000045</c:v>
                </c:pt>
                <c:pt idx="30">
                  <c:v>0.00699999999999967</c:v>
                </c:pt>
                <c:pt idx="31">
                  <c:v>0.024</c:v>
                </c:pt>
                <c:pt idx="32">
                  <c:v>0.020999999999999</c:v>
                </c:pt>
                <c:pt idx="33">
                  <c:v>0.00100000000000033</c:v>
                </c:pt>
                <c:pt idx="34">
                  <c:v>0.00399999999999956</c:v>
                </c:pt>
                <c:pt idx="35">
                  <c:v>0.0169999999999995</c:v>
                </c:pt>
                <c:pt idx="36">
                  <c:v>0.016</c:v>
                </c:pt>
                <c:pt idx="37">
                  <c:v>0.00700000000000145</c:v>
                </c:pt>
                <c:pt idx="38">
                  <c:v>0.00299999999999922</c:v>
                </c:pt>
                <c:pt idx="39">
                  <c:v>0.00199999999999978</c:v>
                </c:pt>
                <c:pt idx="40">
                  <c:v>0.0</c:v>
                </c:pt>
                <c:pt idx="41">
                  <c:v>0.00900000000000034</c:v>
                </c:pt>
                <c:pt idx="43">
                  <c:v>0.0359999999999996</c:v>
                </c:pt>
                <c:pt idx="44">
                  <c:v>0.887999999999999</c:v>
                </c:pt>
                <c:pt idx="45">
                  <c:v>0.00399999999999956</c:v>
                </c:pt>
                <c:pt idx="46">
                  <c:v>0.00700000000000056</c:v>
                </c:pt>
                <c:pt idx="47">
                  <c:v>0.00900000000000034</c:v>
                </c:pt>
                <c:pt idx="48">
                  <c:v>0.00399999999999956</c:v>
                </c:pt>
                <c:pt idx="49">
                  <c:v>0.00600000000000023</c:v>
                </c:pt>
                <c:pt idx="50">
                  <c:v>0.00399999999999956</c:v>
                </c:pt>
                <c:pt idx="51">
                  <c:v>0.0139999999999993</c:v>
                </c:pt>
                <c:pt idx="52">
                  <c:v>0.004999999999999</c:v>
                </c:pt>
                <c:pt idx="53">
                  <c:v>0.0110000000000001</c:v>
                </c:pt>
                <c:pt idx="54">
                  <c:v>0.016</c:v>
                </c:pt>
                <c:pt idx="55">
                  <c:v>0.0370000000000008</c:v>
                </c:pt>
                <c:pt idx="56">
                  <c:v>0.0229999999999997</c:v>
                </c:pt>
                <c:pt idx="57">
                  <c:v>0.0280000000000005</c:v>
                </c:pt>
                <c:pt idx="58">
                  <c:v>0.00400000000000045</c:v>
                </c:pt>
                <c:pt idx="59">
                  <c:v>0.097999999999999</c:v>
                </c:pt>
                <c:pt idx="60">
                  <c:v>0.117999999999999</c:v>
                </c:pt>
                <c:pt idx="61">
                  <c:v>0.0200000000000005</c:v>
                </c:pt>
                <c:pt idx="62">
                  <c:v>0.0129999999999999</c:v>
                </c:pt>
                <c:pt idx="63">
                  <c:v>0.144</c:v>
                </c:pt>
                <c:pt idx="64">
                  <c:v>0.0310000000000006</c:v>
                </c:pt>
                <c:pt idx="66">
                  <c:v>0.0199999999999996</c:v>
                </c:pt>
                <c:pt idx="67">
                  <c:v>0.0139999999999993</c:v>
                </c:pt>
                <c:pt idx="68" formatCode="0.0000">
                  <c:v>0.00100000000000122</c:v>
                </c:pt>
                <c:pt idx="69" formatCode="0.0000">
                  <c:v>0.0</c:v>
                </c:pt>
                <c:pt idx="70" formatCode="0.0000">
                  <c:v>0.00999999999999978</c:v>
                </c:pt>
                <c:pt idx="71" formatCode="0.0000">
                  <c:v>0.00999999999999978</c:v>
                </c:pt>
                <c:pt idx="72" formatCode="0.0000">
                  <c:v>0.00699999999999967</c:v>
                </c:pt>
                <c:pt idx="73" formatCode="0.0000">
                  <c:v>0.0</c:v>
                </c:pt>
                <c:pt idx="74" formatCode="0.0000">
                  <c:v>0.00800000000000001</c:v>
                </c:pt>
                <c:pt idx="75" formatCode="0.0000">
                  <c:v>0.0200000000000005</c:v>
                </c:pt>
                <c:pt idx="76" formatCode="0.0000">
                  <c:v>0.00300000000000011</c:v>
                </c:pt>
                <c:pt idx="77" formatCode="0.0000">
                  <c:v>0.036999999999999</c:v>
                </c:pt>
                <c:pt idx="78">
                  <c:v>0.0249999999999986</c:v>
                </c:pt>
                <c:pt idx="79">
                  <c:v>0.0190000000000001</c:v>
                </c:pt>
                <c:pt idx="80">
                  <c:v>0.0259999999999998</c:v>
                </c:pt>
                <c:pt idx="81">
                  <c:v>0.00600000000000023</c:v>
                </c:pt>
                <c:pt idx="82">
                  <c:v>0.00399999999999956</c:v>
                </c:pt>
                <c:pt idx="83">
                  <c:v>0.0750000000000011</c:v>
                </c:pt>
                <c:pt idx="84">
                  <c:v>0.0310000000000006</c:v>
                </c:pt>
                <c:pt idx="92">
                  <c:v>0.0230000000000006</c:v>
                </c:pt>
                <c:pt idx="94">
                  <c:v>0.0840000000000014</c:v>
                </c:pt>
                <c:pt idx="95">
                  <c:v>0.048</c:v>
                </c:pt>
                <c:pt idx="96">
                  <c:v>0.128</c:v>
                </c:pt>
                <c:pt idx="98">
                  <c:v>0.0</c:v>
                </c:pt>
                <c:pt idx="101">
                  <c:v>0.0329999999999995</c:v>
                </c:pt>
                <c:pt idx="102">
                  <c:v>0.000999999999999445</c:v>
                </c:pt>
                <c:pt idx="103">
                  <c:v>0.0199999999999996</c:v>
                </c:pt>
                <c:pt idx="104">
                  <c:v>0.0679999999999996</c:v>
                </c:pt>
                <c:pt idx="109">
                  <c:v>0.0329999999999995</c:v>
                </c:pt>
                <c:pt idx="111">
                  <c:v>0.0769999999999999</c:v>
                </c:pt>
                <c:pt idx="112">
                  <c:v>0.0329999999999995</c:v>
                </c:pt>
                <c:pt idx="113">
                  <c:v>0.0489999999999995</c:v>
                </c:pt>
                <c:pt idx="114">
                  <c:v>0.0380000000000002</c:v>
                </c:pt>
                <c:pt idx="115">
                  <c:v>0.0419999999999998</c:v>
                </c:pt>
                <c:pt idx="116">
                  <c:v>0.0929999999999999</c:v>
                </c:pt>
                <c:pt idx="117">
                  <c:v>0.0229999999999997</c:v>
                </c:pt>
                <c:pt idx="118">
                  <c:v>0.0109999999999992</c:v>
                </c:pt>
                <c:pt idx="119">
                  <c:v>0.016</c:v>
                </c:pt>
                <c:pt idx="120">
                  <c:v>0.0140000000000011</c:v>
                </c:pt>
                <c:pt idx="121">
                  <c:v>0.00699999999999967</c:v>
                </c:pt>
                <c:pt idx="122">
                  <c:v>0.0100000000000007</c:v>
                </c:pt>
                <c:pt idx="123">
                  <c:v>0.0359999999999996</c:v>
                </c:pt>
                <c:pt idx="127">
                  <c:v>0.0830000000000002</c:v>
                </c:pt>
                <c:pt idx="128">
                  <c:v>0.0169999999999995</c:v>
                </c:pt>
                <c:pt idx="131">
                  <c:v>0.0649999999999995</c:v>
                </c:pt>
                <c:pt idx="132">
                  <c:v>0.0400000000000009</c:v>
                </c:pt>
                <c:pt idx="134">
                  <c:v>0.0989999999999984</c:v>
                </c:pt>
                <c:pt idx="143">
                  <c:v>0.109999999999999</c:v>
                </c:pt>
                <c:pt idx="147">
                  <c:v>0.00900000000000034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6294520"/>
        <c:axId val="-2146288952"/>
        <c:axId val="0"/>
      </c:bar3DChart>
      <c:catAx>
        <c:axId val="-214629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Residue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46288952"/>
        <c:crosses val="autoZero"/>
        <c:auto val="1"/>
        <c:lblAlgn val="ctr"/>
        <c:lblOffset val="100"/>
        <c:noMultiLvlLbl val="0"/>
      </c:catAx>
      <c:valAx>
        <c:axId val="-2146288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Difference</a:t>
                </a:r>
                <a:r>
                  <a:rPr lang="en-US" sz="1050" baseline="0">
                    <a:latin typeface="Arial" pitchFamily="34" charset="0"/>
                    <a:cs typeface="Arial" pitchFamily="34" charset="0"/>
                  </a:rPr>
                  <a:t> in Hydrogen (PPm)</a:t>
                </a:r>
                <a:endParaRPr lang="en-US" sz="1050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6294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itchFamily="34" charset="0"/>
                <a:cs typeface="Arial" pitchFamily="34" charset="0"/>
              </a:rPr>
              <a:t>Normalized Change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Combined Change</c:v>
                </c:pt>
              </c:strCache>
            </c:strRef>
          </c:tx>
          <c:invertIfNegative val="0"/>
          <c:val>
            <c:numRef>
              <c:f>Sheet1!$S$2:$S$149</c:f>
              <c:numCache>
                <c:formatCode>General</c:formatCode>
                <c:ptCount val="148"/>
                <c:pt idx="1">
                  <c:v>0.0063245553203364</c:v>
                </c:pt>
                <c:pt idx="2">
                  <c:v>0.0134104436913907</c:v>
                </c:pt>
                <c:pt idx="3">
                  <c:v>0.00796492310069483</c:v>
                </c:pt>
                <c:pt idx="4">
                  <c:v>0.0180543623537358</c:v>
                </c:pt>
                <c:pt idx="5">
                  <c:v>0.012322337440598</c:v>
                </c:pt>
                <c:pt idx="6">
                  <c:v>0.0313694118529488</c:v>
                </c:pt>
                <c:pt idx="7">
                  <c:v>0.0269258240356728</c:v>
                </c:pt>
                <c:pt idx="8">
                  <c:v>0.00514198405287375</c:v>
                </c:pt>
                <c:pt idx="9">
                  <c:v>0.00920000000000129</c:v>
                </c:pt>
                <c:pt idx="10">
                  <c:v>0.0254055112131223</c:v>
                </c:pt>
                <c:pt idx="11">
                  <c:v>0.0169705627484765</c:v>
                </c:pt>
                <c:pt idx="12">
                  <c:v>0.0223033629751227</c:v>
                </c:pt>
                <c:pt idx="13">
                  <c:v>0.00877268487978416</c:v>
                </c:pt>
                <c:pt idx="14">
                  <c:v>0.019723082923316</c:v>
                </c:pt>
                <c:pt idx="15">
                  <c:v>0.0024166091947179</c:v>
                </c:pt>
                <c:pt idx="16">
                  <c:v>0.0191039262980157</c:v>
                </c:pt>
                <c:pt idx="17">
                  <c:v>0.0137927517196543</c:v>
                </c:pt>
                <c:pt idx="18">
                  <c:v>0.0116619037896905</c:v>
                </c:pt>
                <c:pt idx="19">
                  <c:v>0.0159511755052728</c:v>
                </c:pt>
                <c:pt idx="20">
                  <c:v>0.0144069427707608</c:v>
                </c:pt>
                <c:pt idx="21">
                  <c:v>0.014860686390608</c:v>
                </c:pt>
                <c:pt idx="22">
                  <c:v>0.02160925727553</c:v>
                </c:pt>
                <c:pt idx="23">
                  <c:v>0.0321552484051988</c:v>
                </c:pt>
                <c:pt idx="24">
                  <c:v>0.0320156211871651</c:v>
                </c:pt>
                <c:pt idx="25">
                  <c:v>0.0214373505825691</c:v>
                </c:pt>
                <c:pt idx="26">
                  <c:v>0.0484235479906227</c:v>
                </c:pt>
                <c:pt idx="27">
                  <c:v>0.0155241746962604</c:v>
                </c:pt>
                <c:pt idx="28">
                  <c:v>0.00860232526704281</c:v>
                </c:pt>
                <c:pt idx="29">
                  <c:v>0.0137927517196539</c:v>
                </c:pt>
                <c:pt idx="30">
                  <c:v>0.0114017542509892</c:v>
                </c:pt>
                <c:pt idx="31">
                  <c:v>0.0267439712832641</c:v>
                </c:pt>
                <c:pt idx="32">
                  <c:v>0.0214158819570888</c:v>
                </c:pt>
                <c:pt idx="33">
                  <c:v>0.00687313611097707</c:v>
                </c:pt>
                <c:pt idx="34">
                  <c:v>0.00477074417675082</c:v>
                </c:pt>
                <c:pt idx="35">
                  <c:v>0.0174642491965729</c:v>
                </c:pt>
                <c:pt idx="36">
                  <c:v>0.0220689827586131</c:v>
                </c:pt>
                <c:pt idx="37">
                  <c:v>0.00707106781186678</c:v>
                </c:pt>
                <c:pt idx="38">
                  <c:v>0.0208173004974216</c:v>
                </c:pt>
                <c:pt idx="39">
                  <c:v>0.0078587530817547</c:v>
                </c:pt>
                <c:pt idx="40">
                  <c:v>0.00600000000000023</c:v>
                </c:pt>
                <c:pt idx="41">
                  <c:v>0.00976933979345659</c:v>
                </c:pt>
                <c:pt idx="42">
                  <c:v>0.0</c:v>
                </c:pt>
                <c:pt idx="43">
                  <c:v>0.0362215405525492</c:v>
                </c:pt>
                <c:pt idx="44">
                  <c:v>0.999888073736255</c:v>
                </c:pt>
                <c:pt idx="45">
                  <c:v>0.00423792402008333</c:v>
                </c:pt>
                <c:pt idx="46">
                  <c:v>0.00718052922840748</c:v>
                </c:pt>
                <c:pt idx="47">
                  <c:v>0.0106000000000009</c:v>
                </c:pt>
                <c:pt idx="48">
                  <c:v>0.00466476151587591</c:v>
                </c:pt>
                <c:pt idx="49">
                  <c:v>0.0098407316801144</c:v>
                </c:pt>
                <c:pt idx="50">
                  <c:v>0.00538144961882925</c:v>
                </c:pt>
                <c:pt idx="51">
                  <c:v>0.014001428498549</c:v>
                </c:pt>
                <c:pt idx="52">
                  <c:v>0.0086023252670438</c:v>
                </c:pt>
                <c:pt idx="53">
                  <c:v>0.0114560027932962</c:v>
                </c:pt>
                <c:pt idx="54">
                  <c:v>0.0341766001819952</c:v>
                </c:pt>
                <c:pt idx="55">
                  <c:v>0.0405531749681828</c:v>
                </c:pt>
                <c:pt idx="56">
                  <c:v>0.023928226010299</c:v>
                </c:pt>
                <c:pt idx="57">
                  <c:v>0.770109187063756</c:v>
                </c:pt>
                <c:pt idx="58">
                  <c:v>0.0180488226762845</c:v>
                </c:pt>
                <c:pt idx="59">
                  <c:v>0.103470962110149</c:v>
                </c:pt>
                <c:pt idx="60">
                  <c:v>0.120577941597955</c:v>
                </c:pt>
                <c:pt idx="61">
                  <c:v>0.0250000000000007</c:v>
                </c:pt>
                <c:pt idx="62">
                  <c:v>0.0534063666616631</c:v>
                </c:pt>
                <c:pt idx="63">
                  <c:v>0.152965878548126</c:v>
                </c:pt>
                <c:pt idx="64">
                  <c:v>0.0316947945252851</c:v>
                </c:pt>
                <c:pt idx="65">
                  <c:v>0.0</c:v>
                </c:pt>
                <c:pt idx="66">
                  <c:v>0.0271764604023404</c:v>
                </c:pt>
                <c:pt idx="67">
                  <c:v>0.0178044938147652</c:v>
                </c:pt>
                <c:pt idx="68">
                  <c:v>0.00588557558782435</c:v>
                </c:pt>
                <c:pt idx="69">
                  <c:v>0.0150000000000006</c:v>
                </c:pt>
                <c:pt idx="70">
                  <c:v>0.0100179838290943</c:v>
                </c:pt>
                <c:pt idx="71">
                  <c:v>0.0153153517752622</c:v>
                </c:pt>
                <c:pt idx="72">
                  <c:v>0.01389244398945</c:v>
                </c:pt>
                <c:pt idx="73">
                  <c:v>0.00300000000000011</c:v>
                </c:pt>
                <c:pt idx="74">
                  <c:v>0.0191509790872431</c:v>
                </c:pt>
                <c:pt idx="75">
                  <c:v>0.0205221831197368</c:v>
                </c:pt>
                <c:pt idx="76">
                  <c:v>0.0251793566240284</c:v>
                </c:pt>
                <c:pt idx="77">
                  <c:v>0.0722011080247387</c:v>
                </c:pt>
                <c:pt idx="78">
                  <c:v>0.0443233572735644</c:v>
                </c:pt>
                <c:pt idx="79">
                  <c:v>0.0307675153367979</c:v>
                </c:pt>
                <c:pt idx="80">
                  <c:v>0.0366284042786475</c:v>
                </c:pt>
                <c:pt idx="81">
                  <c:v>0.0130598621738504</c:v>
                </c:pt>
                <c:pt idx="82">
                  <c:v>0.119267095210706</c:v>
                </c:pt>
                <c:pt idx="83">
                  <c:v>0.0881927434656624</c:v>
                </c:pt>
                <c:pt idx="84">
                  <c:v>0.0627866227790598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0.0266187903556865</c:v>
                </c:pt>
                <c:pt idx="93">
                  <c:v>0.0</c:v>
                </c:pt>
                <c:pt idx="94">
                  <c:v>0.127260991666734</c:v>
                </c:pt>
                <c:pt idx="95">
                  <c:v>0.0927812481054236</c:v>
                </c:pt>
                <c:pt idx="96">
                  <c:v>0.132438665049147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0.0823052853709909</c:v>
                </c:pt>
                <c:pt idx="102">
                  <c:v>0.0240208242989267</c:v>
                </c:pt>
                <c:pt idx="103">
                  <c:v>0.102764974577918</c:v>
                </c:pt>
                <c:pt idx="104">
                  <c:v>0.0800302442830204</c:v>
                </c:pt>
                <c:pt idx="105">
                  <c:v>0.048599999999999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0.137809433639355</c:v>
                </c:pt>
                <c:pt idx="110">
                  <c:v>0.0</c:v>
                </c:pt>
                <c:pt idx="111">
                  <c:v>0.089693923985965</c:v>
                </c:pt>
                <c:pt idx="112">
                  <c:v>0.033292041090927</c:v>
                </c:pt>
                <c:pt idx="113">
                  <c:v>0.0551002722316311</c:v>
                </c:pt>
                <c:pt idx="114">
                  <c:v>0.077548436476823</c:v>
                </c:pt>
                <c:pt idx="115">
                  <c:v>0.120927912410658</c:v>
                </c:pt>
                <c:pt idx="116">
                  <c:v>0.0937709976485263</c:v>
                </c:pt>
                <c:pt idx="117">
                  <c:v>0.0260353605698087</c:v>
                </c:pt>
                <c:pt idx="118">
                  <c:v>0.0380257807283402</c:v>
                </c:pt>
                <c:pt idx="119">
                  <c:v>0.0161245154965972</c:v>
                </c:pt>
                <c:pt idx="120">
                  <c:v>0.0146751490622759</c:v>
                </c:pt>
                <c:pt idx="121">
                  <c:v>0.0479140897857839</c:v>
                </c:pt>
                <c:pt idx="122">
                  <c:v>0.0284176001801694</c:v>
                </c:pt>
                <c:pt idx="123">
                  <c:v>0.0584123274660413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0.0947014255436523</c:v>
                </c:pt>
                <c:pt idx="128">
                  <c:v>0.147582383772591</c:v>
                </c:pt>
                <c:pt idx="129">
                  <c:v>0.0</c:v>
                </c:pt>
                <c:pt idx="130">
                  <c:v>0.0</c:v>
                </c:pt>
                <c:pt idx="131">
                  <c:v>0.114613960755223</c:v>
                </c:pt>
                <c:pt idx="132">
                  <c:v>0.0455548021617936</c:v>
                </c:pt>
                <c:pt idx="133">
                  <c:v>0.0</c:v>
                </c:pt>
                <c:pt idx="134">
                  <c:v>0.102059002542646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0.109999999999999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0.0226636272471994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0776840"/>
        <c:axId val="-2140771320"/>
        <c:axId val="0"/>
      </c:bar3DChart>
      <c:catAx>
        <c:axId val="-214077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Residue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40771320"/>
        <c:crosses val="autoZero"/>
        <c:auto val="1"/>
        <c:lblAlgn val="ctr"/>
        <c:lblOffset val="100"/>
        <c:tickLblSkip val="6"/>
        <c:noMultiLvlLbl val="0"/>
      </c:catAx>
      <c:valAx>
        <c:axId val="-2140771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50" b="1" i="0" baseline="0">
                    <a:effectLst/>
                    <a:latin typeface="Arial" pitchFamily="34" charset="0"/>
                    <a:cs typeface="Arial" pitchFamily="34" charset="0"/>
                  </a:rPr>
                  <a:t>Difference from wildtype (PPm)</a:t>
                </a:r>
                <a:endParaRPr lang="en-US" sz="1050">
                  <a:effectLst/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077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</xdr:row>
      <xdr:rowOff>180975</xdr:rowOff>
    </xdr:from>
    <xdr:to>
      <xdr:col>18</xdr:col>
      <xdr:colOff>112619</xdr:colOff>
      <xdr:row>32</xdr:row>
      <xdr:rowOff>24092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</xdr:row>
      <xdr:rowOff>28575</xdr:rowOff>
    </xdr:from>
    <xdr:to>
      <xdr:col>19</xdr:col>
      <xdr:colOff>56030</xdr:colOff>
      <xdr:row>38</xdr:row>
      <xdr:rowOff>174252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</xdr:row>
      <xdr:rowOff>0</xdr:rowOff>
    </xdr:from>
    <xdr:to>
      <xdr:col>19</xdr:col>
      <xdr:colOff>354106</xdr:colOff>
      <xdr:row>39</xdr:row>
      <xdr:rowOff>112058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9"/>
  <sheetViews>
    <sheetView tabSelected="1" topLeftCell="A22" zoomScale="125" zoomScaleNormal="125" zoomScalePageLayoutView="125" workbookViewId="0">
      <selection activeCell="B31" sqref="B31"/>
    </sheetView>
  </sheetViews>
  <sheetFormatPr baseColWidth="10" defaultColWidth="8.83203125" defaultRowHeight="14" x14ac:dyDescent="0"/>
  <cols>
    <col min="10" max="11" width="8.5" customWidth="1"/>
    <col min="12" max="12" width="25.83203125" bestFit="1" customWidth="1"/>
    <col min="17" max="17" width="22" bestFit="1" customWidth="1"/>
    <col min="18" max="18" width="22.6640625" bestFit="1" customWidth="1"/>
    <col min="19" max="19" width="18" bestFit="1" customWidth="1"/>
  </cols>
  <sheetData>
    <row r="1" spans="1:19">
      <c r="A1" s="107"/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Q1" t="s">
        <v>54</v>
      </c>
      <c r="R1" t="s">
        <v>52</v>
      </c>
      <c r="S1" t="s">
        <v>53</v>
      </c>
    </row>
    <row r="2" spans="1:19" ht="15">
      <c r="A2" s="31">
        <v>1</v>
      </c>
      <c r="B2" s="31" t="s">
        <v>20</v>
      </c>
      <c r="C2" s="31"/>
      <c r="D2" s="31"/>
      <c r="E2" s="31"/>
      <c r="F2" s="31"/>
      <c r="G2" s="31"/>
      <c r="H2" s="31"/>
      <c r="I2" s="31"/>
      <c r="J2" s="31"/>
      <c r="K2" s="31"/>
      <c r="L2" s="6"/>
      <c r="M2" s="112">
        <v>1</v>
      </c>
      <c r="N2" s="112"/>
    </row>
    <row r="3" spans="1:19" ht="15">
      <c r="A3" s="31">
        <v>2</v>
      </c>
      <c r="B3" s="31" t="s">
        <v>8</v>
      </c>
      <c r="C3" s="63">
        <v>31</v>
      </c>
      <c r="D3" s="32">
        <v>120.374</v>
      </c>
      <c r="E3" s="32">
        <v>8.7040000000000006</v>
      </c>
      <c r="F3" s="32">
        <v>54.795999999999999</v>
      </c>
      <c r="G3" s="32">
        <v>41.360999999999997</v>
      </c>
      <c r="H3" s="32">
        <v>51.847999999999999</v>
      </c>
      <c r="I3" s="32">
        <v>19.414000000000001</v>
      </c>
      <c r="J3" s="32">
        <v>51.860999999999997</v>
      </c>
      <c r="K3" s="32">
        <v>19.399999999999999</v>
      </c>
      <c r="L3" s="6"/>
      <c r="M3" s="113">
        <v>2</v>
      </c>
      <c r="N3" s="112">
        <v>120.364</v>
      </c>
      <c r="O3" s="112">
        <v>8.7100000000000009</v>
      </c>
      <c r="Q3" s="105">
        <f t="shared" ref="Q3:Q43" si="0">ABS(N3-D3)</f>
        <v>9.9999999999909051E-3</v>
      </c>
      <c r="R3">
        <f t="shared" ref="R3:R43" si="1">ABS(O3-E3)</f>
        <v>6.0000000000002274E-3</v>
      </c>
      <c r="S3">
        <f>SQRT(R3^2 + (Q3/5)^2)</f>
        <v>6.3245553203363997E-3</v>
      </c>
    </row>
    <row r="4" spans="1:19" ht="15">
      <c r="A4" s="31">
        <v>3</v>
      </c>
      <c r="B4" s="31" t="s">
        <v>17</v>
      </c>
      <c r="C4" s="63">
        <v>67</v>
      </c>
      <c r="D4" s="32">
        <v>118.69799999999999</v>
      </c>
      <c r="E4" s="32">
        <v>8.2080000000000002</v>
      </c>
      <c r="F4" s="31">
        <v>55.396000000000001</v>
      </c>
      <c r="G4" s="31">
        <v>30.413</v>
      </c>
      <c r="H4" s="31">
        <v>54.749000000000002</v>
      </c>
      <c r="I4" s="31">
        <v>41.328000000000003</v>
      </c>
      <c r="J4" s="31">
        <v>54.798000000000002</v>
      </c>
      <c r="K4" s="31">
        <v>41.313000000000002</v>
      </c>
      <c r="L4" s="6"/>
      <c r="M4" s="113">
        <v>3</v>
      </c>
      <c r="N4" s="112">
        <v>118.634</v>
      </c>
      <c r="O4" s="112">
        <v>8.2119999999999997</v>
      </c>
      <c r="Q4" s="105">
        <f t="shared" si="0"/>
        <v>6.3999999999992951E-2</v>
      </c>
      <c r="R4" s="107">
        <f t="shared" si="1"/>
        <v>3.9999999999995595E-3</v>
      </c>
      <c r="S4" s="107">
        <f t="shared" ref="S4:S67" si="2">SQRT(R4^2 + (Q4/5)^2)</f>
        <v>1.3410443691390691E-2</v>
      </c>
    </row>
    <row r="5" spans="1:19" ht="15">
      <c r="A5" s="31">
        <v>4</v>
      </c>
      <c r="B5" s="31" t="s">
        <v>7</v>
      </c>
      <c r="C5" s="63">
        <v>12</v>
      </c>
      <c r="D5" s="32">
        <v>122.09699999999999</v>
      </c>
      <c r="E5" s="32">
        <v>8.3079999999999998</v>
      </c>
      <c r="F5" s="32">
        <v>54.500999999999998</v>
      </c>
      <c r="G5" s="32">
        <v>43.445</v>
      </c>
      <c r="H5" s="32">
        <v>55.436999999999998</v>
      </c>
      <c r="I5" s="32">
        <v>30.396000000000001</v>
      </c>
      <c r="J5" s="32">
        <v>55.402999999999999</v>
      </c>
      <c r="K5" s="32">
        <v>30.356999999999999</v>
      </c>
      <c r="L5" s="7"/>
      <c r="M5" s="113">
        <v>4</v>
      </c>
      <c r="N5" s="112">
        <v>122.078</v>
      </c>
      <c r="O5" s="112">
        <v>8.3149999999999995</v>
      </c>
      <c r="Q5" s="105">
        <f t="shared" si="0"/>
        <v>1.8999999999991246E-2</v>
      </c>
      <c r="R5" s="107">
        <f t="shared" si="1"/>
        <v>6.9999999999996732E-3</v>
      </c>
      <c r="S5" s="107">
        <f t="shared" si="2"/>
        <v>7.964923100694828E-3</v>
      </c>
    </row>
    <row r="6" spans="1:19" ht="15">
      <c r="A6" s="31">
        <v>5</v>
      </c>
      <c r="B6" s="31" t="s">
        <v>11</v>
      </c>
      <c r="C6" s="63">
        <v>95</v>
      </c>
      <c r="D6" s="32">
        <v>113.098</v>
      </c>
      <c r="E6" s="32">
        <v>8.7710000000000008</v>
      </c>
      <c r="F6" s="32">
        <v>60.418999999999997</v>
      </c>
      <c r="G6" s="32">
        <v>71.281000000000006</v>
      </c>
      <c r="H6" s="32">
        <v>54.234999999999999</v>
      </c>
      <c r="I6" s="32">
        <v>43.447000000000003</v>
      </c>
      <c r="J6" s="32">
        <v>54.369</v>
      </c>
      <c r="K6" s="32">
        <v>43.429000000000002</v>
      </c>
      <c r="L6" s="6"/>
      <c r="M6" s="113">
        <v>5</v>
      </c>
      <c r="N6" s="112">
        <v>113.155</v>
      </c>
      <c r="O6" s="112">
        <v>8.7850000000000001</v>
      </c>
      <c r="Q6" s="105">
        <f t="shared" si="0"/>
        <v>5.700000000000216E-2</v>
      </c>
      <c r="R6" s="107">
        <f t="shared" si="1"/>
        <v>1.3999999999999346E-2</v>
      </c>
      <c r="S6" s="107">
        <f t="shared" si="2"/>
        <v>1.8054362353735774E-2</v>
      </c>
    </row>
    <row r="7" spans="1:19" ht="15">
      <c r="A7" s="31">
        <v>6</v>
      </c>
      <c r="B7" s="31" t="s">
        <v>13</v>
      </c>
      <c r="C7" s="63">
        <v>28</v>
      </c>
      <c r="D7" s="32">
        <v>120.33499999999999</v>
      </c>
      <c r="E7" s="32">
        <v>9.0210000000000008</v>
      </c>
      <c r="F7" s="32">
        <v>60.125</v>
      </c>
      <c r="G7" s="32">
        <v>29.213999999999999</v>
      </c>
      <c r="H7" s="32">
        <v>60.125</v>
      </c>
      <c r="I7" s="32">
        <v>71.213999999999999</v>
      </c>
      <c r="J7" s="32">
        <v>60.387999999999998</v>
      </c>
      <c r="K7" s="32">
        <v>71.174000000000007</v>
      </c>
      <c r="L7" s="7"/>
      <c r="M7" s="113">
        <v>6</v>
      </c>
      <c r="N7" s="112">
        <v>120.321</v>
      </c>
      <c r="O7" s="112">
        <v>9.0329999999999995</v>
      </c>
      <c r="Q7" s="105">
        <f t="shared" si="0"/>
        <v>1.3999999999995794E-2</v>
      </c>
      <c r="R7" s="107">
        <f t="shared" si="1"/>
        <v>1.1999999999998678E-2</v>
      </c>
      <c r="S7" s="107">
        <f t="shared" si="2"/>
        <v>1.2322337440598012E-2</v>
      </c>
    </row>
    <row r="8" spans="1:19" ht="15">
      <c r="A8" s="31">
        <v>7</v>
      </c>
      <c r="B8" s="31" t="s">
        <v>13</v>
      </c>
      <c r="C8" s="63">
        <v>32</v>
      </c>
      <c r="D8" s="32">
        <v>119.501</v>
      </c>
      <c r="E8" s="32">
        <v>8.6940000000000008</v>
      </c>
      <c r="F8" s="32">
        <v>60.110999999999997</v>
      </c>
      <c r="G8" s="32">
        <v>29.007000000000001</v>
      </c>
      <c r="H8" s="32">
        <v>60.110999999999997</v>
      </c>
      <c r="I8" s="32">
        <v>29.007000000000001</v>
      </c>
      <c r="J8" s="32">
        <v>59.970999999999997</v>
      </c>
      <c r="K8" s="32">
        <v>29.175999999999998</v>
      </c>
      <c r="L8" s="15" t="s">
        <v>28</v>
      </c>
      <c r="M8" s="113">
        <v>7</v>
      </c>
      <c r="N8" s="112">
        <v>119.477</v>
      </c>
      <c r="O8" s="112">
        <v>8.7249999999999996</v>
      </c>
      <c r="Q8" s="105">
        <f t="shared" si="0"/>
        <v>2.4000000000000909E-2</v>
      </c>
      <c r="R8" s="107">
        <f t="shared" si="1"/>
        <v>3.0999999999998806E-2</v>
      </c>
      <c r="S8" s="107">
        <f t="shared" si="2"/>
        <v>3.136941185294885E-2</v>
      </c>
    </row>
    <row r="9" spans="1:19" ht="15">
      <c r="A9" s="31">
        <v>8</v>
      </c>
      <c r="B9" s="31" t="s">
        <v>17</v>
      </c>
      <c r="C9" s="63">
        <v>43</v>
      </c>
      <c r="D9" s="32">
        <v>120.574</v>
      </c>
      <c r="E9" s="32">
        <v>7.7329999999999997</v>
      </c>
      <c r="F9" s="32">
        <v>58.758000000000003</v>
      </c>
      <c r="G9" s="32">
        <v>29.074000000000002</v>
      </c>
      <c r="H9" s="32">
        <v>60.087000000000003</v>
      </c>
      <c r="I9" s="32">
        <v>28.960999999999999</v>
      </c>
      <c r="J9" s="32">
        <v>60.066000000000003</v>
      </c>
      <c r="K9" s="32">
        <v>28.960999999999999</v>
      </c>
      <c r="L9" s="6"/>
      <c r="M9" s="113">
        <v>8</v>
      </c>
      <c r="N9" s="112">
        <v>120.699</v>
      </c>
      <c r="O9" s="112">
        <v>7.7430000000000003</v>
      </c>
      <c r="Q9" s="105">
        <f t="shared" si="0"/>
        <v>0.125</v>
      </c>
      <c r="R9" s="107">
        <f t="shared" si="1"/>
        <v>1.0000000000000675E-2</v>
      </c>
      <c r="S9" s="107">
        <f t="shared" si="2"/>
        <v>2.6925824035672771E-2</v>
      </c>
    </row>
    <row r="10" spans="1:19" ht="15">
      <c r="A10" s="31">
        <v>9</v>
      </c>
      <c r="B10" s="31" t="s">
        <v>12</v>
      </c>
      <c r="C10" s="63">
        <v>66</v>
      </c>
      <c r="D10" s="32">
        <v>118.524</v>
      </c>
      <c r="E10" s="32">
        <v>8.2370000000000001</v>
      </c>
      <c r="F10" s="32">
        <v>66.77</v>
      </c>
      <c r="G10" s="31">
        <v>38.055999999999997</v>
      </c>
      <c r="H10" s="31">
        <v>58.701000000000001</v>
      </c>
      <c r="I10" s="32">
        <v>29.07</v>
      </c>
      <c r="J10" s="31">
        <v>58.704999999999998</v>
      </c>
      <c r="K10" s="31">
        <v>29.129000000000001</v>
      </c>
      <c r="M10" s="113">
        <v>9</v>
      </c>
      <c r="N10" s="112">
        <v>118.518</v>
      </c>
      <c r="O10" s="112">
        <v>8.2420000000000009</v>
      </c>
      <c r="Q10" s="105">
        <f t="shared" si="0"/>
        <v>6.0000000000002274E-3</v>
      </c>
      <c r="R10" s="107">
        <f t="shared" si="1"/>
        <v>5.0000000000007816E-3</v>
      </c>
      <c r="S10" s="107">
        <f t="shared" si="2"/>
        <v>5.1419840528737467E-3</v>
      </c>
    </row>
    <row r="11" spans="1:19" ht="15">
      <c r="A11" s="31">
        <v>10</v>
      </c>
      <c r="B11" s="31" t="s">
        <v>20</v>
      </c>
      <c r="C11" s="63">
        <v>39</v>
      </c>
      <c r="D11" s="32">
        <v>120.563</v>
      </c>
      <c r="E11" s="32">
        <v>7.9260000000000002</v>
      </c>
      <c r="F11" s="32">
        <v>55.393000000000001</v>
      </c>
      <c r="G11" s="32">
        <v>17.975000000000001</v>
      </c>
      <c r="H11" s="32">
        <v>66.742999999999995</v>
      </c>
      <c r="I11" s="32">
        <v>38.1</v>
      </c>
      <c r="J11" s="32">
        <v>66.759</v>
      </c>
      <c r="K11" s="32">
        <v>38.067</v>
      </c>
      <c r="L11" s="5"/>
      <c r="M11" s="113">
        <v>10</v>
      </c>
      <c r="N11" s="112">
        <v>120.517</v>
      </c>
      <c r="O11" s="112">
        <v>7.9260000000000002</v>
      </c>
      <c r="Q11" s="105">
        <f t="shared" si="0"/>
        <v>4.600000000000648E-2</v>
      </c>
      <c r="R11" s="107">
        <f t="shared" si="1"/>
        <v>0</v>
      </c>
      <c r="S11" s="107">
        <f t="shared" si="2"/>
        <v>9.2000000000012957E-3</v>
      </c>
    </row>
    <row r="12" spans="1:19" ht="15">
      <c r="A12" s="31">
        <v>11</v>
      </c>
      <c r="B12" s="31" t="s">
        <v>13</v>
      </c>
      <c r="C12" s="63">
        <v>46</v>
      </c>
      <c r="D12" s="32">
        <v>120.202</v>
      </c>
      <c r="E12" s="32">
        <v>7.8310000000000004</v>
      </c>
      <c r="F12" s="32">
        <v>59.244</v>
      </c>
      <c r="G12" s="32">
        <v>29.006</v>
      </c>
      <c r="H12" s="32">
        <v>55.335000000000001</v>
      </c>
      <c r="I12" s="32">
        <v>17.952999999999999</v>
      </c>
      <c r="J12" s="32">
        <v>55.378</v>
      </c>
      <c r="K12" s="32">
        <v>17.927</v>
      </c>
      <c r="L12" s="4"/>
      <c r="M12" s="113">
        <v>11</v>
      </c>
      <c r="N12" s="112">
        <v>120.30800000000001</v>
      </c>
      <c r="O12" s="112">
        <v>7.8170000000000002</v>
      </c>
      <c r="Q12" s="105">
        <f t="shared" si="0"/>
        <v>0.10600000000000875</v>
      </c>
      <c r="R12" s="107">
        <f t="shared" si="1"/>
        <v>1.4000000000000234E-2</v>
      </c>
      <c r="S12" s="107">
        <f t="shared" si="2"/>
        <v>2.5405511213122258E-2</v>
      </c>
    </row>
    <row r="13" spans="1:19" ht="15">
      <c r="A13" s="31">
        <v>12</v>
      </c>
      <c r="B13" s="31" t="s">
        <v>5</v>
      </c>
      <c r="C13" s="62" t="s">
        <v>2</v>
      </c>
      <c r="D13" s="32">
        <v>120.658</v>
      </c>
      <c r="E13" s="32">
        <v>8.86</v>
      </c>
      <c r="F13" s="32">
        <v>58.302999999999997</v>
      </c>
      <c r="G13" s="32">
        <v>36.926000000000002</v>
      </c>
      <c r="H13" s="31"/>
      <c r="I13" s="32">
        <v>29.058</v>
      </c>
      <c r="J13" s="32">
        <v>59.302999999999997</v>
      </c>
      <c r="K13" s="32">
        <v>29.082999999999998</v>
      </c>
      <c r="M13" s="113">
        <v>12</v>
      </c>
      <c r="N13" s="112">
        <v>120.598</v>
      </c>
      <c r="O13" s="112">
        <v>8.8480000000000008</v>
      </c>
      <c r="Q13" s="105">
        <f t="shared" si="0"/>
        <v>6.0000000000002274E-2</v>
      </c>
      <c r="R13" s="107">
        <f t="shared" si="1"/>
        <v>1.1999999999998678E-2</v>
      </c>
      <c r="S13" s="107">
        <f t="shared" si="2"/>
        <v>1.6970562748476529E-2</v>
      </c>
    </row>
    <row r="14" spans="1:19" ht="15">
      <c r="A14" s="31">
        <v>13</v>
      </c>
      <c r="B14" s="31" t="s">
        <v>9</v>
      </c>
      <c r="C14" s="63">
        <v>15</v>
      </c>
      <c r="D14" s="32">
        <v>121.721</v>
      </c>
      <c r="E14" s="32">
        <v>9.2349999999999994</v>
      </c>
      <c r="F14" s="32">
        <v>59.743000000000002</v>
      </c>
      <c r="G14" s="32">
        <v>32.043999999999997</v>
      </c>
      <c r="H14" s="32">
        <v>58.226999999999997</v>
      </c>
      <c r="I14" s="32">
        <v>36.987000000000002</v>
      </c>
      <c r="J14" s="32">
        <v>58.293999999999997</v>
      </c>
      <c r="K14" s="32">
        <v>36.869</v>
      </c>
      <c r="M14" s="113">
        <v>13</v>
      </c>
      <c r="N14" s="112">
        <v>121.627</v>
      </c>
      <c r="O14" s="112">
        <v>9.2469999999999999</v>
      </c>
      <c r="Q14" s="105">
        <f t="shared" si="0"/>
        <v>9.4000000000008299E-2</v>
      </c>
      <c r="R14" s="107">
        <f t="shared" si="1"/>
        <v>1.2000000000000455E-2</v>
      </c>
      <c r="S14" s="107">
        <f t="shared" si="2"/>
        <v>2.2303362975122684E-2</v>
      </c>
    </row>
    <row r="15" spans="1:19" ht="15">
      <c r="A15" s="31">
        <v>14</v>
      </c>
      <c r="B15" s="31" t="s">
        <v>13</v>
      </c>
      <c r="C15" s="63">
        <v>37</v>
      </c>
      <c r="D15" s="32">
        <v>120.557</v>
      </c>
      <c r="E15" s="32">
        <v>8.06</v>
      </c>
      <c r="F15" s="32">
        <v>59.526000000000003</v>
      </c>
      <c r="G15" s="32">
        <v>29.241</v>
      </c>
      <c r="H15" s="32">
        <v>59.526000000000003</v>
      </c>
      <c r="I15" s="32">
        <v>31.965</v>
      </c>
      <c r="J15" s="32">
        <v>59.749000000000002</v>
      </c>
      <c r="K15" s="32">
        <v>32.015999999999998</v>
      </c>
      <c r="L15" s="3" t="s">
        <v>1</v>
      </c>
      <c r="M15" s="113">
        <v>14</v>
      </c>
      <c r="N15" s="112">
        <v>120.589</v>
      </c>
      <c r="O15" s="112">
        <v>8.0660000000000007</v>
      </c>
      <c r="Q15" s="105">
        <f t="shared" si="0"/>
        <v>3.1999999999996476E-2</v>
      </c>
      <c r="R15" s="107">
        <f t="shared" si="1"/>
        <v>6.0000000000002274E-3</v>
      </c>
      <c r="S15" s="107">
        <f t="shared" si="2"/>
        <v>8.772684879784165E-3</v>
      </c>
    </row>
    <row r="16" spans="1:19" ht="15">
      <c r="A16" s="31">
        <v>15</v>
      </c>
      <c r="B16" s="31" t="s">
        <v>20</v>
      </c>
      <c r="C16" s="63">
        <v>44</v>
      </c>
      <c r="D16" s="32">
        <v>121.026</v>
      </c>
      <c r="E16" s="32">
        <v>7.6680000000000001</v>
      </c>
      <c r="F16" s="32">
        <v>55.104999999999997</v>
      </c>
      <c r="G16" s="32">
        <v>19.238</v>
      </c>
      <c r="H16" s="32">
        <v>59.402999999999999</v>
      </c>
      <c r="I16" s="32">
        <v>29.239000000000001</v>
      </c>
      <c r="J16" s="32">
        <v>59.448999999999998</v>
      </c>
      <c r="K16" s="32">
        <v>29.234000000000002</v>
      </c>
      <c r="L16" s="2"/>
      <c r="M16" s="113">
        <v>15</v>
      </c>
      <c r="N16" s="112">
        <v>120.976</v>
      </c>
      <c r="O16" s="112">
        <v>7.6509999999999998</v>
      </c>
      <c r="Q16" s="105">
        <f t="shared" si="0"/>
        <v>4.9999999999997158E-2</v>
      </c>
      <c r="R16" s="107">
        <f t="shared" si="1"/>
        <v>1.7000000000000348E-2</v>
      </c>
      <c r="S16" s="107">
        <f t="shared" si="2"/>
        <v>1.9723082923316031E-2</v>
      </c>
    </row>
    <row r="17" spans="1:19" ht="15">
      <c r="A17" s="31">
        <v>16</v>
      </c>
      <c r="B17" s="31" t="s">
        <v>5</v>
      </c>
      <c r="C17" s="63">
        <v>65</v>
      </c>
      <c r="D17" s="32">
        <v>118.02500000000001</v>
      </c>
      <c r="E17" s="32">
        <v>8.5429999999999993</v>
      </c>
      <c r="F17" s="31">
        <v>61.947000000000003</v>
      </c>
      <c r="G17" s="31">
        <v>40.83</v>
      </c>
      <c r="H17" s="31">
        <v>55.079000000000001</v>
      </c>
      <c r="I17" s="31">
        <v>19.303999999999998</v>
      </c>
      <c r="J17" s="31">
        <v>55.11</v>
      </c>
      <c r="K17" s="31">
        <v>19.29</v>
      </c>
      <c r="M17" s="113">
        <v>16</v>
      </c>
      <c r="N17" s="112">
        <v>118.036</v>
      </c>
      <c r="O17" s="112">
        <v>8.5419999999999998</v>
      </c>
      <c r="Q17" s="105">
        <f t="shared" si="0"/>
        <v>1.099999999999568E-2</v>
      </c>
      <c r="R17" s="107">
        <f t="shared" si="1"/>
        <v>9.9999999999944578E-4</v>
      </c>
      <c r="S17" s="107">
        <f t="shared" si="2"/>
        <v>2.4166091947178986E-3</v>
      </c>
    </row>
    <row r="18" spans="1:19" ht="15">
      <c r="A18" s="31">
        <v>17</v>
      </c>
      <c r="B18" s="31" t="s">
        <v>6</v>
      </c>
      <c r="C18" s="63">
        <v>101</v>
      </c>
      <c r="D18" s="32">
        <v>111.196</v>
      </c>
      <c r="E18" s="32">
        <v>8.42</v>
      </c>
      <c r="F18" s="32">
        <v>61.69</v>
      </c>
      <c r="G18" s="32">
        <v>63.222000000000001</v>
      </c>
      <c r="H18" s="32">
        <v>61.69</v>
      </c>
      <c r="I18" s="32">
        <v>41.110999999999997</v>
      </c>
      <c r="J18" s="32">
        <v>61.981999999999999</v>
      </c>
      <c r="K18" s="32">
        <v>40.871000000000002</v>
      </c>
      <c r="L18" s="1" t="s">
        <v>0</v>
      </c>
      <c r="M18" s="113">
        <v>17</v>
      </c>
      <c r="N18" s="112">
        <v>111.164</v>
      </c>
      <c r="O18" s="112">
        <v>8.4380000000000006</v>
      </c>
      <c r="Q18" s="105">
        <f t="shared" si="0"/>
        <v>3.1999999999996476E-2</v>
      </c>
      <c r="R18" s="107">
        <f t="shared" si="1"/>
        <v>1.8000000000000682E-2</v>
      </c>
      <c r="S18" s="107">
        <f t="shared" si="2"/>
        <v>1.9103926298015692E-2</v>
      </c>
    </row>
    <row r="19" spans="1:19" ht="15">
      <c r="A19" s="31">
        <v>18</v>
      </c>
      <c r="B19" s="31" t="s">
        <v>7</v>
      </c>
      <c r="C19" s="62" t="s">
        <v>24</v>
      </c>
      <c r="D19" s="32">
        <v>121.322</v>
      </c>
      <c r="E19" s="32">
        <v>7.37</v>
      </c>
      <c r="F19" s="32">
        <v>57.045000000000002</v>
      </c>
      <c r="G19" s="32">
        <v>41.72</v>
      </c>
      <c r="H19" s="32"/>
      <c r="I19" s="32"/>
      <c r="J19" s="32">
        <v>61.716000000000001</v>
      </c>
      <c r="K19" s="32">
        <v>63.167000000000002</v>
      </c>
      <c r="M19" s="113">
        <v>18</v>
      </c>
      <c r="N19" s="112">
        <v>121.288</v>
      </c>
      <c r="O19" s="112">
        <v>7.3579999999999997</v>
      </c>
      <c r="Q19" s="105">
        <f t="shared" si="0"/>
        <v>3.4000000000006025E-2</v>
      </c>
      <c r="R19" s="107">
        <f t="shared" si="1"/>
        <v>1.2000000000000455E-2</v>
      </c>
      <c r="S19" s="107">
        <f t="shared" si="2"/>
        <v>1.3792751719654325E-2</v>
      </c>
    </row>
    <row r="20" spans="1:19" ht="15">
      <c r="A20" s="31">
        <v>19</v>
      </c>
      <c r="B20" s="31" t="s">
        <v>5</v>
      </c>
      <c r="C20" s="63">
        <v>98</v>
      </c>
      <c r="D20" s="32">
        <v>114.83799999999999</v>
      </c>
      <c r="E20" s="32">
        <v>7.3890000000000002</v>
      </c>
      <c r="F20" s="32">
        <v>58.427999999999997</v>
      </c>
      <c r="G20" s="32">
        <v>39.851999999999997</v>
      </c>
      <c r="H20" s="32">
        <v>57.023000000000003</v>
      </c>
      <c r="I20" s="32">
        <v>41.822000000000003</v>
      </c>
      <c r="J20" s="32">
        <v>57.033999999999999</v>
      </c>
      <c r="K20" s="32">
        <v>41.691000000000003</v>
      </c>
      <c r="M20" s="113">
        <v>19</v>
      </c>
      <c r="N20" s="112">
        <v>114.86799999999999</v>
      </c>
      <c r="O20" s="112">
        <v>7.399</v>
      </c>
      <c r="Q20" s="105">
        <f t="shared" si="0"/>
        <v>3.0000000000001137E-2</v>
      </c>
      <c r="R20" s="107">
        <f t="shared" si="1"/>
        <v>9.9999999999997868E-3</v>
      </c>
      <c r="S20" s="107">
        <f t="shared" si="2"/>
        <v>1.1661903789690536E-2</v>
      </c>
    </row>
    <row r="21" spans="1:19" ht="15">
      <c r="A21" s="31">
        <v>20</v>
      </c>
      <c r="B21" s="31" t="s">
        <v>8</v>
      </c>
      <c r="C21" s="63">
        <v>11</v>
      </c>
      <c r="D21" s="32">
        <v>122.557</v>
      </c>
      <c r="E21" s="32">
        <v>7.3239999999999998</v>
      </c>
      <c r="F21" s="32">
        <v>52.631</v>
      </c>
      <c r="G21" s="111">
        <v>39.918999999999997</v>
      </c>
      <c r="H21" s="32">
        <v>58.441000000000003</v>
      </c>
      <c r="I21" s="32">
        <v>39.914999999999999</v>
      </c>
      <c r="J21" s="32">
        <v>58.408000000000001</v>
      </c>
      <c r="K21" s="32">
        <v>39.792999999999999</v>
      </c>
      <c r="L21" s="9" t="s">
        <v>21</v>
      </c>
      <c r="M21" s="113">
        <v>20</v>
      </c>
      <c r="N21" s="112">
        <v>122.626</v>
      </c>
      <c r="O21" s="112">
        <v>7.3159999999999998</v>
      </c>
      <c r="Q21" s="105">
        <f t="shared" si="0"/>
        <v>6.9000000000002615E-2</v>
      </c>
      <c r="R21" s="107">
        <f t="shared" si="1"/>
        <v>8.0000000000000071E-3</v>
      </c>
      <c r="S21" s="107">
        <f t="shared" si="2"/>
        <v>1.5951175505272787E-2</v>
      </c>
    </row>
    <row r="22" spans="1:19" ht="15">
      <c r="A22" s="31">
        <v>21</v>
      </c>
      <c r="B22" s="31" t="s">
        <v>9</v>
      </c>
      <c r="C22" s="63">
        <v>6</v>
      </c>
      <c r="D22" s="32">
        <v>123.795</v>
      </c>
      <c r="E22" s="32">
        <v>8.0730000000000004</v>
      </c>
      <c r="F22" s="32">
        <v>58.427</v>
      </c>
      <c r="G22" s="32">
        <v>32.549999999999997</v>
      </c>
      <c r="H22" s="32">
        <v>52.597000000000001</v>
      </c>
      <c r="I22" s="32">
        <v>39.994</v>
      </c>
      <c r="J22" s="32">
        <v>52.634</v>
      </c>
      <c r="K22" s="32">
        <v>39.918999999999997</v>
      </c>
      <c r="M22" s="113">
        <v>21</v>
      </c>
      <c r="N22" s="112">
        <v>123.812</v>
      </c>
      <c r="O22" s="112">
        <v>8.0869999999999997</v>
      </c>
      <c r="Q22" s="105">
        <f t="shared" si="0"/>
        <v>1.6999999999995907E-2</v>
      </c>
      <c r="R22" s="107">
        <f t="shared" si="1"/>
        <v>1.3999999999999346E-2</v>
      </c>
      <c r="S22" s="107">
        <f t="shared" si="2"/>
        <v>1.4406942770760774E-2</v>
      </c>
    </row>
    <row r="23" spans="1:19" ht="15">
      <c r="A23" s="31">
        <v>22</v>
      </c>
      <c r="B23" s="31" t="s">
        <v>8</v>
      </c>
      <c r="C23" s="63">
        <v>84</v>
      </c>
      <c r="D23" s="32">
        <v>117.224</v>
      </c>
      <c r="E23" s="32">
        <v>8.7379999999999995</v>
      </c>
      <c r="F23" s="32">
        <v>54.411000000000001</v>
      </c>
      <c r="G23" s="32">
        <v>41.198</v>
      </c>
      <c r="H23" s="32">
        <v>58.337000000000003</v>
      </c>
      <c r="I23" s="32">
        <v>32.591000000000001</v>
      </c>
      <c r="J23" s="32">
        <v>58.395000000000003</v>
      </c>
      <c r="K23" s="32">
        <v>32.473999999999997</v>
      </c>
      <c r="L23" s="8"/>
      <c r="M23" s="113">
        <v>22</v>
      </c>
      <c r="N23" s="112">
        <v>117.26</v>
      </c>
      <c r="O23" s="112">
        <v>8.7509999999999994</v>
      </c>
      <c r="Q23" s="105">
        <f t="shared" si="0"/>
        <v>3.6000000000001364E-2</v>
      </c>
      <c r="R23" s="107">
        <f t="shared" si="1"/>
        <v>1.2999999999999901E-2</v>
      </c>
      <c r="S23" s="107">
        <f t="shared" si="2"/>
        <v>1.4860686390607983E-2</v>
      </c>
    </row>
    <row r="24" spans="1:19" ht="15">
      <c r="A24" s="31">
        <v>23</v>
      </c>
      <c r="B24" s="31" t="s">
        <v>10</v>
      </c>
      <c r="C24" s="63">
        <v>99</v>
      </c>
      <c r="D24" s="32">
        <v>110.393</v>
      </c>
      <c r="E24" s="32">
        <v>8.01</v>
      </c>
      <c r="F24" s="32">
        <v>46.83</v>
      </c>
      <c r="G24" s="34" t="s">
        <v>22</v>
      </c>
      <c r="H24" s="32">
        <v>54.39</v>
      </c>
      <c r="I24" s="32">
        <v>41.140999999999998</v>
      </c>
      <c r="J24" s="32">
        <v>54.423999999999999</v>
      </c>
      <c r="K24" s="32">
        <v>41.112000000000002</v>
      </c>
      <c r="L24" s="16"/>
      <c r="M24" s="113">
        <v>23</v>
      </c>
      <c r="N24" s="112">
        <v>110.486</v>
      </c>
      <c r="O24" s="112">
        <v>8.0210000000000008</v>
      </c>
      <c r="Q24" s="105">
        <f t="shared" si="0"/>
        <v>9.3000000000003524E-2</v>
      </c>
      <c r="R24" s="107">
        <f t="shared" si="1"/>
        <v>1.1000000000001009E-2</v>
      </c>
      <c r="S24" s="107">
        <f t="shared" si="2"/>
        <v>2.160925727553005E-2</v>
      </c>
    </row>
    <row r="25" spans="1:19" ht="15">
      <c r="A25" s="31">
        <v>24</v>
      </c>
      <c r="B25" s="31" t="s">
        <v>8</v>
      </c>
      <c r="C25" s="63">
        <v>26</v>
      </c>
      <c r="D25" s="32">
        <v>120.77200000000001</v>
      </c>
      <c r="E25" s="32">
        <v>8.77</v>
      </c>
      <c r="F25" s="32">
        <v>53.765999999999998</v>
      </c>
      <c r="G25" s="32">
        <v>41.319000000000003</v>
      </c>
      <c r="H25" s="32">
        <v>46.814</v>
      </c>
      <c r="I25" s="31" t="s">
        <v>22</v>
      </c>
      <c r="J25" s="32">
        <v>46.814</v>
      </c>
      <c r="K25" s="31" t="s">
        <v>22</v>
      </c>
      <c r="L25" s="18"/>
      <c r="M25" s="113">
        <v>24</v>
      </c>
      <c r="N25" s="112">
        <v>120.879</v>
      </c>
      <c r="O25" s="112">
        <v>8.7940000000000005</v>
      </c>
      <c r="Q25" s="105">
        <f t="shared" si="0"/>
        <v>0.10699999999999932</v>
      </c>
      <c r="R25" s="107">
        <f t="shared" si="1"/>
        <v>2.4000000000000909E-2</v>
      </c>
      <c r="S25" s="107">
        <f t="shared" si="2"/>
        <v>3.2155248405198768E-2</v>
      </c>
    </row>
    <row r="26" spans="1:19" ht="15">
      <c r="A26" s="31">
        <v>25</v>
      </c>
      <c r="B26" s="31" t="s">
        <v>10</v>
      </c>
      <c r="C26" s="63">
        <v>104</v>
      </c>
      <c r="D26" s="32">
        <v>112.07299999999999</v>
      </c>
      <c r="E26" s="32">
        <v>10.164999999999999</v>
      </c>
      <c r="F26" s="32">
        <v>45.945</v>
      </c>
      <c r="G26" s="33" t="s">
        <v>22</v>
      </c>
      <c r="H26" s="32">
        <v>53.713999999999999</v>
      </c>
      <c r="I26" s="32">
        <v>41.338999999999999</v>
      </c>
      <c r="J26" s="32">
        <v>53.759</v>
      </c>
      <c r="K26" s="32">
        <v>41.268000000000001</v>
      </c>
      <c r="L26" s="18"/>
      <c r="M26" s="113">
        <v>25</v>
      </c>
      <c r="N26" s="112">
        <v>112.113</v>
      </c>
      <c r="O26" s="112">
        <v>10.196</v>
      </c>
      <c r="Q26" s="105">
        <f t="shared" si="0"/>
        <v>4.0000000000006253E-2</v>
      </c>
      <c r="R26" s="107">
        <f t="shared" si="1"/>
        <v>3.1000000000000583E-2</v>
      </c>
      <c r="S26" s="107">
        <f t="shared" si="2"/>
        <v>3.2015621187165125E-2</v>
      </c>
    </row>
    <row r="27" spans="1:19" ht="15">
      <c r="A27" s="31">
        <v>26</v>
      </c>
      <c r="B27" s="31" t="s">
        <v>11</v>
      </c>
      <c r="C27" s="63">
        <v>111</v>
      </c>
      <c r="D27" s="32">
        <v>109.782</v>
      </c>
      <c r="E27" s="32">
        <v>7.6079999999999997</v>
      </c>
      <c r="F27" s="34">
        <v>59.853000000000002</v>
      </c>
      <c r="G27" s="34">
        <v>73.245000000000005</v>
      </c>
      <c r="H27" s="34">
        <v>46.122</v>
      </c>
      <c r="I27" s="34" t="s">
        <v>22</v>
      </c>
      <c r="J27" s="34">
        <v>45.942</v>
      </c>
      <c r="K27" s="34" t="s">
        <v>22</v>
      </c>
      <c r="L27" s="18"/>
      <c r="M27" s="113">
        <v>26</v>
      </c>
      <c r="N27" s="112">
        <v>109.874</v>
      </c>
      <c r="O27" s="112">
        <v>7.5970000000000004</v>
      </c>
      <c r="Q27" s="105">
        <f t="shared" si="0"/>
        <v>9.1999999999998749E-2</v>
      </c>
      <c r="R27" s="107">
        <f t="shared" si="1"/>
        <v>1.0999999999999233E-2</v>
      </c>
      <c r="S27" s="107">
        <f t="shared" si="2"/>
        <v>2.1437350582569056E-2</v>
      </c>
    </row>
    <row r="28" spans="1:19" ht="15">
      <c r="A28" s="31">
        <v>27</v>
      </c>
      <c r="B28" s="31" t="s">
        <v>12</v>
      </c>
      <c r="C28" s="63">
        <v>103</v>
      </c>
      <c r="D28" s="32">
        <v>110.688</v>
      </c>
      <c r="E28" s="32">
        <v>8.3160000000000007</v>
      </c>
      <c r="F28" s="32">
        <v>59.345999999999997</v>
      </c>
      <c r="G28" s="34">
        <v>41.36</v>
      </c>
      <c r="H28" s="31"/>
      <c r="I28" s="31"/>
      <c r="J28" s="32">
        <v>60.000999999999998</v>
      </c>
      <c r="K28" s="32">
        <v>73.225999999999999</v>
      </c>
      <c r="L28" s="19" t="s">
        <v>23</v>
      </c>
      <c r="M28" s="113">
        <v>27</v>
      </c>
      <c r="N28" s="112">
        <v>110.502</v>
      </c>
      <c r="O28" s="112">
        <v>8.2850000000000001</v>
      </c>
      <c r="Q28" s="105">
        <f t="shared" si="0"/>
        <v>0.18600000000000705</v>
      </c>
      <c r="R28" s="107">
        <f t="shared" si="1"/>
        <v>3.1000000000000583E-2</v>
      </c>
      <c r="S28" s="107">
        <f t="shared" si="2"/>
        <v>4.8423547990622713E-2</v>
      </c>
    </row>
    <row r="29" spans="1:19" ht="15">
      <c r="A29" s="31">
        <v>28</v>
      </c>
      <c r="B29" s="31" t="s">
        <v>11</v>
      </c>
      <c r="C29" s="63">
        <v>102</v>
      </c>
      <c r="D29" s="32">
        <v>110.895</v>
      </c>
      <c r="E29" s="32">
        <v>8.3379999999999992</v>
      </c>
      <c r="F29" s="32">
        <v>60.573</v>
      </c>
      <c r="G29" s="32">
        <v>70.772000000000006</v>
      </c>
      <c r="H29" s="32">
        <v>59.308999999999997</v>
      </c>
      <c r="I29" s="32">
        <v>41.478000000000002</v>
      </c>
      <c r="J29" s="32">
        <v>59.348999999999997</v>
      </c>
      <c r="K29" s="32">
        <v>41.411999999999999</v>
      </c>
      <c r="L29" s="18"/>
      <c r="M29" s="113">
        <v>28</v>
      </c>
      <c r="N29" s="112">
        <v>110.875</v>
      </c>
      <c r="O29" s="112">
        <v>8.3529999999999998</v>
      </c>
      <c r="Q29" s="105">
        <f t="shared" si="0"/>
        <v>1.9999999999996021E-2</v>
      </c>
      <c r="R29" s="107">
        <f t="shared" si="1"/>
        <v>1.5000000000000568E-2</v>
      </c>
      <c r="S29" s="107">
        <f t="shared" si="2"/>
        <v>1.5524174696260367E-2</v>
      </c>
    </row>
    <row r="30" spans="1:19" ht="15">
      <c r="A30" s="31">
        <v>29</v>
      </c>
      <c r="B30" s="31" t="s">
        <v>11</v>
      </c>
      <c r="C30" s="63">
        <v>96</v>
      </c>
      <c r="D30" s="32">
        <v>112.557</v>
      </c>
      <c r="E30" s="32">
        <v>8.3160000000000007</v>
      </c>
      <c r="F30" s="32">
        <v>65.248999999999995</v>
      </c>
      <c r="G30" s="32">
        <v>67.534999999999997</v>
      </c>
      <c r="H30" s="32">
        <v>60.552999999999997</v>
      </c>
      <c r="I30" s="32">
        <v>70.685000000000002</v>
      </c>
      <c r="J30" s="32">
        <v>60.527000000000001</v>
      </c>
      <c r="K30" s="32">
        <v>70.718999999999994</v>
      </c>
      <c r="L30" s="18"/>
      <c r="M30" s="113">
        <v>29</v>
      </c>
      <c r="N30" s="112">
        <v>112.58199999999999</v>
      </c>
      <c r="O30" s="112">
        <v>8.3089999999999993</v>
      </c>
      <c r="Q30" s="105">
        <f t="shared" si="0"/>
        <v>2.4999999999991473E-2</v>
      </c>
      <c r="R30" s="107">
        <f t="shared" si="1"/>
        <v>7.0000000000014495E-3</v>
      </c>
      <c r="S30" s="107">
        <f t="shared" si="2"/>
        <v>8.6023252670428142E-3</v>
      </c>
    </row>
    <row r="31" spans="1:19" ht="15">
      <c r="A31" s="31">
        <v>30</v>
      </c>
      <c r="B31" s="31" t="s">
        <v>9</v>
      </c>
      <c r="C31" s="63">
        <v>71</v>
      </c>
      <c r="D31" s="32">
        <v>119.12</v>
      </c>
      <c r="E31" s="32">
        <v>7.6470000000000002</v>
      </c>
      <c r="F31" s="31">
        <v>58.393999999999998</v>
      </c>
      <c r="G31" s="31">
        <v>32.308999999999997</v>
      </c>
      <c r="H31" s="31">
        <v>65.271000000000001</v>
      </c>
      <c r="I31" s="31">
        <v>67.334000000000003</v>
      </c>
      <c r="J31" s="31">
        <v>65.272000000000006</v>
      </c>
      <c r="K31" s="31">
        <v>67.549000000000007</v>
      </c>
      <c r="L31" s="18"/>
      <c r="M31" s="113">
        <v>30</v>
      </c>
      <c r="N31" s="112">
        <v>119.054</v>
      </c>
      <c r="O31" s="112">
        <v>7.6429999999999998</v>
      </c>
      <c r="Q31" s="105">
        <f t="shared" si="0"/>
        <v>6.6000000000002501E-2</v>
      </c>
      <c r="R31" s="107">
        <f t="shared" si="1"/>
        <v>4.0000000000004476E-3</v>
      </c>
      <c r="S31" s="107">
        <f t="shared" si="2"/>
        <v>1.3792751719653941E-2</v>
      </c>
    </row>
    <row r="32" spans="1:19" ht="15">
      <c r="A32" s="31">
        <v>31</v>
      </c>
      <c r="B32" s="31" t="s">
        <v>13</v>
      </c>
      <c r="C32" s="63">
        <v>88</v>
      </c>
      <c r="D32" s="32">
        <v>117.69199999999999</v>
      </c>
      <c r="E32" s="32">
        <v>7.532</v>
      </c>
      <c r="F32" s="32">
        <v>56.12</v>
      </c>
      <c r="G32" s="32">
        <v>29.678000000000001</v>
      </c>
      <c r="H32" s="32">
        <v>58.466999999999999</v>
      </c>
      <c r="I32" s="32">
        <v>32.380000000000003</v>
      </c>
      <c r="J32" s="32">
        <v>58.378</v>
      </c>
      <c r="K32" s="32">
        <v>32.241</v>
      </c>
      <c r="L32" s="18"/>
      <c r="M32" s="113">
        <v>31</v>
      </c>
      <c r="N32" s="112">
        <v>117.64700000000001</v>
      </c>
      <c r="O32" s="112">
        <v>7.5250000000000004</v>
      </c>
      <c r="Q32" s="105">
        <f t="shared" si="0"/>
        <v>4.4999999999987494E-2</v>
      </c>
      <c r="R32" s="107">
        <f t="shared" si="1"/>
        <v>6.9999999999996732E-3</v>
      </c>
      <c r="S32" s="107">
        <f t="shared" si="2"/>
        <v>1.1401754250989205E-2</v>
      </c>
    </row>
    <row r="33" spans="1:19" ht="15">
      <c r="A33" s="31">
        <v>32</v>
      </c>
      <c r="B33" s="31" t="s">
        <v>7</v>
      </c>
      <c r="C33" s="63">
        <v>18</v>
      </c>
      <c r="D33" s="32">
        <v>121.07299999999999</v>
      </c>
      <c r="E33" s="32">
        <v>7.3879999999999999</v>
      </c>
      <c r="F33" s="32">
        <v>58.654000000000003</v>
      </c>
      <c r="G33" s="32">
        <v>41.811</v>
      </c>
      <c r="H33" s="32">
        <v>56.158999999999999</v>
      </c>
      <c r="I33" s="32">
        <v>29.866</v>
      </c>
      <c r="J33" s="32">
        <v>56.216000000000001</v>
      </c>
      <c r="K33" s="32">
        <v>29.702000000000002</v>
      </c>
      <c r="L33" s="18"/>
      <c r="M33" s="113">
        <v>32</v>
      </c>
      <c r="N33" s="112">
        <v>121.13200000000001</v>
      </c>
      <c r="O33" s="112">
        <v>7.3639999999999999</v>
      </c>
      <c r="Q33" s="105">
        <f t="shared" si="0"/>
        <v>5.900000000001171E-2</v>
      </c>
      <c r="R33" s="107">
        <f t="shared" si="1"/>
        <v>2.4000000000000021E-2</v>
      </c>
      <c r="S33" s="107">
        <f t="shared" si="2"/>
        <v>2.6743971283264126E-2</v>
      </c>
    </row>
    <row r="34" spans="1:19" ht="15">
      <c r="A34" s="31">
        <v>33</v>
      </c>
      <c r="B34" s="31" t="s">
        <v>10</v>
      </c>
      <c r="C34" s="63">
        <v>109</v>
      </c>
      <c r="D34" s="32">
        <v>105.616</v>
      </c>
      <c r="E34" s="32">
        <v>8.7940000000000005</v>
      </c>
      <c r="F34" s="33">
        <v>48.21</v>
      </c>
      <c r="G34" s="33" t="s">
        <v>22</v>
      </c>
      <c r="H34" s="32">
        <v>58.743000000000002</v>
      </c>
      <c r="I34" s="32">
        <v>41.978000000000002</v>
      </c>
      <c r="J34" s="32">
        <v>58.627000000000002</v>
      </c>
      <c r="K34" s="32">
        <v>41.896999999999998</v>
      </c>
      <c r="L34" s="18" t="s">
        <v>0</v>
      </c>
      <c r="M34" s="113">
        <v>33</v>
      </c>
      <c r="N34" s="112">
        <v>105.595</v>
      </c>
      <c r="O34" s="112">
        <v>8.8149999999999995</v>
      </c>
      <c r="Q34" s="105">
        <f t="shared" si="0"/>
        <v>2.1000000000000796E-2</v>
      </c>
      <c r="R34" s="107">
        <f t="shared" si="1"/>
        <v>2.0999999999999019E-2</v>
      </c>
      <c r="S34" s="107">
        <f t="shared" si="2"/>
        <v>2.1415881957088767E-2</v>
      </c>
    </row>
    <row r="35" spans="1:19" ht="15">
      <c r="A35" s="31">
        <v>34</v>
      </c>
      <c r="B35" s="31" t="s">
        <v>11</v>
      </c>
      <c r="C35" s="63">
        <v>72</v>
      </c>
      <c r="D35" s="32">
        <v>118.566</v>
      </c>
      <c r="E35" s="32">
        <v>7.5289999999999999</v>
      </c>
      <c r="F35" s="32">
        <v>66.186000000000007</v>
      </c>
      <c r="G35" s="34">
        <v>68.221999999999994</v>
      </c>
      <c r="H35" s="34">
        <v>48.113</v>
      </c>
      <c r="I35" s="34" t="s">
        <v>22</v>
      </c>
      <c r="J35" s="34">
        <v>48.16</v>
      </c>
      <c r="K35" s="34" t="s">
        <v>22</v>
      </c>
      <c r="L35" s="18"/>
      <c r="M35" s="113">
        <v>34</v>
      </c>
      <c r="N35" s="112">
        <v>118.532</v>
      </c>
      <c r="O35" s="112">
        <v>7.53</v>
      </c>
      <c r="Q35" s="105">
        <f t="shared" si="0"/>
        <v>3.4000000000006025E-2</v>
      </c>
      <c r="R35" s="107">
        <f t="shared" si="1"/>
        <v>1.000000000000334E-3</v>
      </c>
      <c r="S35" s="107">
        <f t="shared" si="2"/>
        <v>6.8731361109770741E-3</v>
      </c>
    </row>
    <row r="36" spans="1:19" ht="15">
      <c r="A36" s="31">
        <v>35</v>
      </c>
      <c r="B36" s="31" t="s">
        <v>14</v>
      </c>
      <c r="C36" s="63">
        <v>8</v>
      </c>
      <c r="D36" s="32">
        <v>122.904</v>
      </c>
      <c r="E36" s="32">
        <v>7.9850000000000003</v>
      </c>
      <c r="F36" s="32">
        <v>66.356999999999999</v>
      </c>
      <c r="G36" s="32">
        <v>31.367999999999999</v>
      </c>
      <c r="H36" s="32">
        <v>66.356999999999999</v>
      </c>
      <c r="I36" s="32">
        <v>68.277000000000001</v>
      </c>
      <c r="J36" s="32">
        <v>66.174999999999997</v>
      </c>
      <c r="K36" s="32">
        <v>68.298000000000002</v>
      </c>
      <c r="L36" s="19" t="s">
        <v>31</v>
      </c>
      <c r="M36" s="113">
        <v>35</v>
      </c>
      <c r="N36" s="112">
        <v>122.917</v>
      </c>
      <c r="O36" s="112">
        <v>7.9889999999999999</v>
      </c>
      <c r="Q36" s="105">
        <f t="shared" si="0"/>
        <v>1.300000000000523E-2</v>
      </c>
      <c r="R36" s="107">
        <f t="shared" si="1"/>
        <v>3.9999999999995595E-3</v>
      </c>
      <c r="S36" s="107">
        <f t="shared" si="2"/>
        <v>4.7707441767508253E-3</v>
      </c>
    </row>
    <row r="37" spans="1:19" ht="15">
      <c r="A37" s="31">
        <v>36</v>
      </c>
      <c r="B37" s="31" t="s">
        <v>15</v>
      </c>
      <c r="C37" s="62" t="s">
        <v>32</v>
      </c>
      <c r="D37" s="32">
        <v>118.761</v>
      </c>
      <c r="E37" s="32">
        <v>8.4700000000000006</v>
      </c>
      <c r="F37" s="31">
        <v>60.381</v>
      </c>
      <c r="G37" s="31">
        <v>31.803999999999998</v>
      </c>
      <c r="H37" s="31">
        <v>66.335999999999999</v>
      </c>
      <c r="I37" s="31">
        <v>31.356000000000002</v>
      </c>
      <c r="J37" s="31">
        <v>66.436000000000007</v>
      </c>
      <c r="K37" s="31">
        <v>31.265000000000001</v>
      </c>
      <c r="L37" s="18" t="s">
        <v>33</v>
      </c>
      <c r="M37" s="113">
        <v>36</v>
      </c>
      <c r="N37" s="112">
        <v>118.78100000000001</v>
      </c>
      <c r="O37" s="112">
        <v>8.4870000000000001</v>
      </c>
      <c r="Q37" s="105">
        <f t="shared" si="0"/>
        <v>2.0000000000010232E-2</v>
      </c>
      <c r="R37" s="107">
        <f t="shared" si="1"/>
        <v>1.699999999999946E-2</v>
      </c>
      <c r="S37" s="107">
        <f t="shared" si="2"/>
        <v>1.7464249196572926E-2</v>
      </c>
    </row>
    <row r="38" spans="1:19" ht="15">
      <c r="A38" s="31">
        <v>37</v>
      </c>
      <c r="B38" s="31" t="s">
        <v>16</v>
      </c>
      <c r="C38" s="63">
        <v>33</v>
      </c>
      <c r="D38" s="32">
        <v>119.637</v>
      </c>
      <c r="E38" s="32">
        <v>8.5259999999999998</v>
      </c>
      <c r="F38" s="32">
        <v>59.247</v>
      </c>
      <c r="G38" s="32">
        <v>30.222999999999999</v>
      </c>
      <c r="H38" s="32">
        <v>60.398000000000003</v>
      </c>
      <c r="I38" s="32">
        <v>31.882000000000001</v>
      </c>
      <c r="J38" s="32">
        <v>60.396000000000001</v>
      </c>
      <c r="K38" s="32">
        <v>31.899000000000001</v>
      </c>
      <c r="L38" s="18"/>
      <c r="M38" s="113">
        <v>37</v>
      </c>
      <c r="N38" s="112">
        <v>119.56100000000001</v>
      </c>
      <c r="O38" s="112">
        <v>8.5419999999999998</v>
      </c>
      <c r="Q38" s="105">
        <f t="shared" si="0"/>
        <v>7.5999999999993406E-2</v>
      </c>
      <c r="R38" s="107">
        <f t="shared" si="1"/>
        <v>1.6000000000000014E-2</v>
      </c>
      <c r="S38" s="107">
        <f t="shared" si="2"/>
        <v>2.2068982758613059E-2</v>
      </c>
    </row>
    <row r="39" spans="1:19" ht="15">
      <c r="A39" s="31">
        <v>38</v>
      </c>
      <c r="B39" s="31" t="s">
        <v>6</v>
      </c>
      <c r="C39" s="63">
        <v>52</v>
      </c>
      <c r="D39" s="32">
        <v>119.191</v>
      </c>
      <c r="E39" s="32">
        <v>8.1199999999999992</v>
      </c>
      <c r="F39" s="32">
        <v>61.656999999999996</v>
      </c>
      <c r="G39" s="32">
        <v>62.651000000000003</v>
      </c>
      <c r="H39" s="31">
        <v>59.137999999999998</v>
      </c>
      <c r="I39" s="31">
        <v>30.218</v>
      </c>
      <c r="J39" s="32">
        <v>59.249000000000002</v>
      </c>
      <c r="K39" s="32">
        <v>30.202999999999999</v>
      </c>
      <c r="L39" s="18"/>
      <c r="M39" s="113">
        <v>38</v>
      </c>
      <c r="N39" s="112">
        <v>119.196</v>
      </c>
      <c r="O39" s="112">
        <v>8.1270000000000007</v>
      </c>
      <c r="Q39" s="105">
        <f t="shared" si="0"/>
        <v>4.9999999999954525E-3</v>
      </c>
      <c r="R39" s="107">
        <f t="shared" si="1"/>
        <v>7.0000000000014495E-3</v>
      </c>
      <c r="S39" s="107">
        <f t="shared" si="2"/>
        <v>7.0710678118667816E-3</v>
      </c>
    </row>
    <row r="40" spans="1:19" ht="15">
      <c r="A40" s="31">
        <v>39</v>
      </c>
      <c r="B40" s="31" t="s">
        <v>7</v>
      </c>
      <c r="C40" s="62" t="s">
        <v>34</v>
      </c>
      <c r="D40" s="32">
        <v>121.322</v>
      </c>
      <c r="E40" s="32">
        <v>7.35</v>
      </c>
      <c r="F40" s="32">
        <v>54.478000000000002</v>
      </c>
      <c r="G40" s="32">
        <v>42.917000000000002</v>
      </c>
      <c r="H40" s="32"/>
      <c r="I40" s="32"/>
      <c r="J40" s="32">
        <v>61.716000000000001</v>
      </c>
      <c r="K40" s="32">
        <v>63.167000000000002</v>
      </c>
      <c r="L40" s="18"/>
      <c r="M40" s="113">
        <v>39</v>
      </c>
      <c r="N40" s="112">
        <v>121.425</v>
      </c>
      <c r="O40" s="112">
        <v>7.3470000000000004</v>
      </c>
      <c r="Q40" s="105">
        <f t="shared" si="0"/>
        <v>0.10299999999999443</v>
      </c>
      <c r="R40" s="107">
        <f t="shared" si="1"/>
        <v>2.9999999999992255E-3</v>
      </c>
      <c r="S40" s="107">
        <f t="shared" si="2"/>
        <v>2.0817300497421597E-2</v>
      </c>
    </row>
    <row r="41" spans="1:19" ht="15">
      <c r="A41" s="31">
        <v>40</v>
      </c>
      <c r="B41" s="31" t="s">
        <v>10</v>
      </c>
      <c r="C41" s="63">
        <v>107</v>
      </c>
      <c r="D41" s="32">
        <v>107.372</v>
      </c>
      <c r="E41" s="32">
        <v>7.93</v>
      </c>
      <c r="F41" s="32">
        <v>45.779000000000003</v>
      </c>
      <c r="G41" s="33" t="s">
        <v>22</v>
      </c>
      <c r="H41" s="32">
        <v>54.444000000000003</v>
      </c>
      <c r="I41" s="32">
        <v>42.921999999999997</v>
      </c>
      <c r="J41" s="32">
        <v>54.466999999999999</v>
      </c>
      <c r="K41" s="32">
        <v>42.892000000000003</v>
      </c>
      <c r="L41" s="11"/>
      <c r="M41" s="113">
        <v>40</v>
      </c>
      <c r="N41" s="112">
        <v>107.334</v>
      </c>
      <c r="O41" s="112">
        <v>7.9279999999999999</v>
      </c>
      <c r="Q41" s="105">
        <f t="shared" si="0"/>
        <v>3.7999999999996703E-2</v>
      </c>
      <c r="R41" s="107">
        <f t="shared" si="1"/>
        <v>1.9999999999997797E-3</v>
      </c>
      <c r="S41" s="107">
        <f t="shared" si="2"/>
        <v>7.8587530817547067E-3</v>
      </c>
    </row>
    <row r="42" spans="1:19" ht="15">
      <c r="A42" s="31">
        <v>41</v>
      </c>
      <c r="B42" s="31" t="s">
        <v>17</v>
      </c>
      <c r="C42" s="63">
        <v>75</v>
      </c>
      <c r="D42" s="32">
        <v>117.97199999999999</v>
      </c>
      <c r="E42" s="32">
        <v>7.78</v>
      </c>
      <c r="F42" s="32">
        <v>54.042999999999999</v>
      </c>
      <c r="G42" s="32">
        <v>30.132999999999999</v>
      </c>
      <c r="H42" s="32">
        <v>45.841999999999999</v>
      </c>
      <c r="I42" s="32" t="s">
        <v>22</v>
      </c>
      <c r="J42" s="32">
        <v>45.73</v>
      </c>
      <c r="K42" s="32" t="s">
        <v>22</v>
      </c>
      <c r="L42" s="11"/>
      <c r="M42" s="113">
        <v>41</v>
      </c>
      <c r="N42" s="112">
        <v>117.94199999999999</v>
      </c>
      <c r="O42" s="112">
        <v>7.78</v>
      </c>
      <c r="Q42" s="105">
        <f t="shared" si="0"/>
        <v>3.0000000000001137E-2</v>
      </c>
      <c r="R42" s="107">
        <f t="shared" si="1"/>
        <v>0</v>
      </c>
      <c r="S42" s="107">
        <f t="shared" si="2"/>
        <v>6.0000000000002274E-3</v>
      </c>
    </row>
    <row r="43" spans="1:19" ht="15">
      <c r="A43" s="31">
        <v>42</v>
      </c>
      <c r="B43" s="31" t="s">
        <v>18</v>
      </c>
      <c r="C43" s="63">
        <v>83</v>
      </c>
      <c r="D43" s="32">
        <v>116.792</v>
      </c>
      <c r="E43" s="32">
        <v>8.6809999999999992</v>
      </c>
      <c r="F43" s="32">
        <v>51.168999999999997</v>
      </c>
      <c r="G43" s="32">
        <v>39.341000000000001</v>
      </c>
      <c r="H43" s="32">
        <v>54.045000000000002</v>
      </c>
      <c r="I43" s="32">
        <v>30.05</v>
      </c>
      <c r="J43" s="32">
        <v>54.05</v>
      </c>
      <c r="K43" s="32">
        <v>30.151</v>
      </c>
      <c r="L43" s="11"/>
      <c r="M43" s="113">
        <v>42</v>
      </c>
      <c r="N43" s="112">
        <v>116.773</v>
      </c>
      <c r="O43" s="112">
        <v>8.69</v>
      </c>
      <c r="Q43" s="105">
        <f t="shared" si="0"/>
        <v>1.9000000000005457E-2</v>
      </c>
      <c r="R43" s="107">
        <f t="shared" si="1"/>
        <v>9.0000000000003411E-3</v>
      </c>
      <c r="S43" s="107">
        <f t="shared" si="2"/>
        <v>9.7693397934565888E-3</v>
      </c>
    </row>
    <row r="44" spans="1:19" ht="15">
      <c r="A44" s="31">
        <v>43</v>
      </c>
      <c r="B44" s="51" t="s">
        <v>55</v>
      </c>
      <c r="C44" s="51"/>
      <c r="D44" s="114">
        <v>112.557</v>
      </c>
      <c r="E44" s="114">
        <v>8.3160000000000007</v>
      </c>
      <c r="F44" s="114">
        <v>65.248999999999995</v>
      </c>
      <c r="G44" s="114">
        <v>67.534999999999997</v>
      </c>
      <c r="H44" s="114">
        <v>60.552999999999997</v>
      </c>
      <c r="I44" s="114">
        <v>70.685000000000002</v>
      </c>
      <c r="J44" s="114">
        <v>60.527000000000001</v>
      </c>
      <c r="K44" s="114">
        <v>70.718999999999994</v>
      </c>
      <c r="L44" s="11">
        <f>(F44-H45)/H45</f>
        <v>0</v>
      </c>
      <c r="M44" s="113">
        <v>43</v>
      </c>
      <c r="N44" s="112"/>
      <c r="O44" s="112"/>
      <c r="Q44" s="105"/>
      <c r="R44" s="107"/>
      <c r="S44" s="107">
        <f t="shared" si="2"/>
        <v>0</v>
      </c>
    </row>
    <row r="45" spans="1:19" ht="15">
      <c r="A45" s="31">
        <v>44</v>
      </c>
      <c r="B45" s="51" t="s">
        <v>11</v>
      </c>
      <c r="C45" s="51">
        <v>94</v>
      </c>
      <c r="D45" s="114">
        <v>113.336</v>
      </c>
      <c r="E45" s="114">
        <v>8.7590000000000003</v>
      </c>
      <c r="F45" s="114">
        <v>60.707000000000001</v>
      </c>
      <c r="G45" s="114">
        <v>71.102999999999994</v>
      </c>
      <c r="H45" s="114">
        <v>65.248999999999995</v>
      </c>
      <c r="I45" s="114">
        <v>67.534999999999997</v>
      </c>
      <c r="J45" s="114">
        <v>65.248999999999995</v>
      </c>
      <c r="K45" s="114">
        <v>67.534999999999997</v>
      </c>
      <c r="L45" s="110">
        <f t="shared" ref="L45:L59" si="3">(F45-H46)/H46</f>
        <v>0</v>
      </c>
      <c r="M45" s="113">
        <v>44</v>
      </c>
      <c r="N45" s="112">
        <v>113.35599999999999</v>
      </c>
      <c r="O45" s="112">
        <v>8.7949999999999999</v>
      </c>
      <c r="Q45" s="105">
        <f t="shared" ref="Q45:Q66" si="4">ABS(N45-D45)</f>
        <v>1.9999999999996021E-2</v>
      </c>
      <c r="R45" s="107">
        <f t="shared" ref="R45:R66" si="5">ABS(O45-E45)</f>
        <v>3.5999999999999588E-2</v>
      </c>
      <c r="S45" s="107">
        <f t="shared" si="2"/>
        <v>3.622154055254917E-2</v>
      </c>
    </row>
    <row r="46" spans="1:19" ht="15">
      <c r="A46" s="31">
        <v>45</v>
      </c>
      <c r="B46" s="51" t="s">
        <v>14</v>
      </c>
      <c r="C46" s="116" t="s">
        <v>29</v>
      </c>
      <c r="D46" s="111">
        <v>122.904</v>
      </c>
      <c r="E46" s="111">
        <v>7.9850000000000003</v>
      </c>
      <c r="F46" s="111">
        <v>66.356999999999999</v>
      </c>
      <c r="G46" s="111">
        <v>31.367999999999999</v>
      </c>
      <c r="H46" s="114">
        <v>60.707000000000001</v>
      </c>
      <c r="I46" s="114">
        <v>71.102999999999994</v>
      </c>
      <c r="J46" s="114">
        <v>60.707000000000001</v>
      </c>
      <c r="K46" s="114">
        <v>71.102999999999994</v>
      </c>
      <c r="L46" s="110">
        <f t="shared" si="3"/>
        <v>0</v>
      </c>
      <c r="M46" s="113">
        <v>45</v>
      </c>
      <c r="N46" s="112">
        <v>120.60599999999999</v>
      </c>
      <c r="O46" s="112">
        <v>8.8729999999999993</v>
      </c>
      <c r="Q46" s="105">
        <f t="shared" si="4"/>
        <v>2.2980000000000018</v>
      </c>
      <c r="R46" s="107">
        <f t="shared" si="5"/>
        <v>0.88799999999999901</v>
      </c>
      <c r="S46" s="107">
        <f t="shared" si="2"/>
        <v>0.99988807373625499</v>
      </c>
    </row>
    <row r="47" spans="1:19" ht="15">
      <c r="A47" s="31">
        <v>46</v>
      </c>
      <c r="B47" s="51" t="s">
        <v>20</v>
      </c>
      <c r="C47" s="51">
        <v>23</v>
      </c>
      <c r="D47" s="114">
        <v>121.19199999999999</v>
      </c>
      <c r="E47" s="114">
        <v>8.3420000000000005</v>
      </c>
      <c r="F47" s="114">
        <v>55.04</v>
      </c>
      <c r="G47" s="114">
        <v>18.306000000000001</v>
      </c>
      <c r="H47" s="111">
        <v>66.356999999999999</v>
      </c>
      <c r="I47" s="111">
        <v>31.367999999999999</v>
      </c>
      <c r="J47" s="111">
        <v>66.356999999999999</v>
      </c>
      <c r="K47" s="111">
        <v>31.367999999999999</v>
      </c>
      <c r="L47" s="110">
        <f t="shared" si="3"/>
        <v>1.3827232370278821E-3</v>
      </c>
      <c r="M47" s="113">
        <v>46</v>
      </c>
      <c r="N47" s="112">
        <v>121.199</v>
      </c>
      <c r="O47" s="112">
        <v>8.3460000000000001</v>
      </c>
      <c r="Q47" s="105">
        <f t="shared" si="4"/>
        <v>7.0000000000050022E-3</v>
      </c>
      <c r="R47" s="107">
        <f t="shared" si="5"/>
        <v>3.9999999999995595E-3</v>
      </c>
      <c r="S47" s="107">
        <f t="shared" si="2"/>
        <v>4.2379240200833331E-3</v>
      </c>
    </row>
    <row r="48" spans="1:19" ht="15">
      <c r="A48" s="31">
        <v>47</v>
      </c>
      <c r="B48" s="51" t="s">
        <v>13</v>
      </c>
      <c r="C48" s="51">
        <v>70</v>
      </c>
      <c r="D48" s="114">
        <v>119.1</v>
      </c>
      <c r="E48" s="114">
        <v>7.7539999999999996</v>
      </c>
      <c r="F48" s="51">
        <v>58.902000000000001</v>
      </c>
      <c r="G48" s="51">
        <v>29.914000000000001</v>
      </c>
      <c r="H48" s="51">
        <v>54.963999999999999</v>
      </c>
      <c r="I48" s="51">
        <v>18.427</v>
      </c>
      <c r="J48" s="51">
        <v>55.046999999999997</v>
      </c>
      <c r="K48" s="51">
        <v>18.289000000000001</v>
      </c>
      <c r="L48" s="110">
        <f t="shared" si="3"/>
        <v>5.26575053931457E-4</v>
      </c>
      <c r="M48" s="113">
        <v>47</v>
      </c>
      <c r="N48" s="112">
        <v>119.108</v>
      </c>
      <c r="O48" s="112">
        <v>7.7610000000000001</v>
      </c>
      <c r="Q48" s="105">
        <f t="shared" si="4"/>
        <v>8.0000000000097771E-3</v>
      </c>
      <c r="R48" s="107">
        <f t="shared" si="5"/>
        <v>7.0000000000005613E-3</v>
      </c>
      <c r="S48" s="107">
        <f t="shared" si="2"/>
        <v>7.1805292284074793E-3</v>
      </c>
    </row>
    <row r="49" spans="1:19" ht="15">
      <c r="A49" s="31">
        <v>48</v>
      </c>
      <c r="B49" s="51" t="s">
        <v>7</v>
      </c>
      <c r="C49" s="51">
        <v>35</v>
      </c>
      <c r="D49" s="114">
        <v>120.259</v>
      </c>
      <c r="E49" s="114">
        <v>8.34</v>
      </c>
      <c r="F49" s="114">
        <v>58.026000000000003</v>
      </c>
      <c r="G49" s="114">
        <v>41.933999999999997</v>
      </c>
      <c r="H49" s="114">
        <v>58.871000000000002</v>
      </c>
      <c r="I49" s="114">
        <v>30.02</v>
      </c>
      <c r="J49" s="114">
        <v>58.939</v>
      </c>
      <c r="K49" s="114">
        <v>29.827999999999999</v>
      </c>
      <c r="L49" s="110">
        <f t="shared" si="3"/>
        <v>-9.2975206611561542E-4</v>
      </c>
      <c r="M49" s="113">
        <v>48</v>
      </c>
      <c r="N49" s="112">
        <v>120.23099999999999</v>
      </c>
      <c r="O49" s="112">
        <v>8.3490000000000002</v>
      </c>
      <c r="Q49" s="105">
        <f t="shared" si="4"/>
        <v>2.8000000000005798E-2</v>
      </c>
      <c r="R49" s="107">
        <f t="shared" si="5"/>
        <v>9.0000000000003411E-3</v>
      </c>
      <c r="S49" s="107">
        <f t="shared" si="2"/>
        <v>1.0600000000000902E-2</v>
      </c>
    </row>
    <row r="50" spans="1:19" ht="15">
      <c r="A50" s="31">
        <v>49</v>
      </c>
      <c r="B50" s="51" t="s">
        <v>17</v>
      </c>
      <c r="C50" s="51">
        <v>77</v>
      </c>
      <c r="D50" s="114">
        <v>117.676</v>
      </c>
      <c r="E50" s="114">
        <v>8.0690000000000008</v>
      </c>
      <c r="F50" s="114">
        <v>58.706000000000003</v>
      </c>
      <c r="G50" s="114">
        <v>28.129000000000001</v>
      </c>
      <c r="H50" s="114">
        <v>58.08</v>
      </c>
      <c r="I50" s="114">
        <v>41.908000000000001</v>
      </c>
      <c r="J50" s="114">
        <v>58.01</v>
      </c>
      <c r="K50" s="114">
        <v>41.875999999999998</v>
      </c>
      <c r="L50" s="110">
        <f t="shared" si="3"/>
        <v>1.0060190632087678E-3</v>
      </c>
      <c r="M50" s="113">
        <v>49</v>
      </c>
      <c r="N50" s="112">
        <v>117.688</v>
      </c>
      <c r="O50" s="112">
        <v>8.0730000000000004</v>
      </c>
      <c r="Q50" s="105">
        <f t="shared" si="4"/>
        <v>1.2000000000000455E-2</v>
      </c>
      <c r="R50" s="107">
        <f t="shared" si="5"/>
        <v>3.9999999999995595E-3</v>
      </c>
      <c r="S50" s="107">
        <f t="shared" si="2"/>
        <v>4.6647615158759096E-3</v>
      </c>
    </row>
    <row r="51" spans="1:19" ht="15">
      <c r="A51" s="31">
        <v>50</v>
      </c>
      <c r="B51" s="51" t="s">
        <v>8</v>
      </c>
      <c r="C51" s="51">
        <v>69</v>
      </c>
      <c r="D51" s="114">
        <v>119.129</v>
      </c>
      <c r="E51" s="114">
        <v>7.87</v>
      </c>
      <c r="F51" s="51">
        <v>57.457000000000001</v>
      </c>
      <c r="G51" s="51">
        <v>40.378999999999998</v>
      </c>
      <c r="H51" s="51">
        <v>58.646999999999998</v>
      </c>
      <c r="I51" s="51">
        <v>28.143000000000001</v>
      </c>
      <c r="J51" s="51">
        <v>58.664000000000001</v>
      </c>
      <c r="K51" s="51">
        <v>28.143999999999998</v>
      </c>
      <c r="L51" s="110">
        <f t="shared" si="3"/>
        <v>7.8380826308091869E-4</v>
      </c>
      <c r="M51" s="113">
        <v>50</v>
      </c>
      <c r="N51" s="112">
        <v>119.09</v>
      </c>
      <c r="O51" s="112">
        <v>7.8639999999999999</v>
      </c>
      <c r="Q51" s="105">
        <f t="shared" si="4"/>
        <v>3.9000000000001478E-2</v>
      </c>
      <c r="R51" s="107">
        <f t="shared" si="5"/>
        <v>6.0000000000002274E-3</v>
      </c>
      <c r="S51" s="107">
        <f t="shared" si="2"/>
        <v>9.8407316801144076E-3</v>
      </c>
    </row>
    <row r="52" spans="1:19" ht="15">
      <c r="A52" s="31">
        <v>51</v>
      </c>
      <c r="B52" s="51" t="s">
        <v>15</v>
      </c>
      <c r="C52" s="51">
        <v>68</v>
      </c>
      <c r="D52" s="114">
        <v>119.31</v>
      </c>
      <c r="E52" s="114">
        <v>7.9889999999999999</v>
      </c>
      <c r="F52" s="51">
        <v>59.731000000000002</v>
      </c>
      <c r="G52" s="51">
        <v>34.06</v>
      </c>
      <c r="H52" s="51">
        <v>57.411999999999999</v>
      </c>
      <c r="I52" s="51">
        <v>40.47</v>
      </c>
      <c r="J52" s="51">
        <v>57.430999999999997</v>
      </c>
      <c r="K52" s="51">
        <v>40.374000000000002</v>
      </c>
      <c r="L52" s="110">
        <f t="shared" si="3"/>
        <v>-2.2717022733725707E-3</v>
      </c>
      <c r="M52" s="113">
        <v>51</v>
      </c>
      <c r="N52" s="112">
        <v>119.328</v>
      </c>
      <c r="O52" s="112">
        <v>7.9850000000000003</v>
      </c>
      <c r="Q52" s="105">
        <f t="shared" si="4"/>
        <v>1.8000000000000682E-2</v>
      </c>
      <c r="R52" s="107">
        <f t="shared" si="5"/>
        <v>3.9999999999995595E-3</v>
      </c>
      <c r="S52" s="107">
        <f t="shared" si="2"/>
        <v>5.3814496188292482E-3</v>
      </c>
    </row>
    <row r="53" spans="1:19" ht="15">
      <c r="A53" s="31">
        <v>52</v>
      </c>
      <c r="B53" s="117" t="s">
        <v>12</v>
      </c>
      <c r="C53" s="51">
        <v>58</v>
      </c>
      <c r="D53" s="114">
        <v>119.27800000000001</v>
      </c>
      <c r="E53" s="114">
        <v>8.3320000000000007</v>
      </c>
      <c r="F53" s="51">
        <v>65.384</v>
      </c>
      <c r="G53" s="51">
        <v>38.118000000000002</v>
      </c>
      <c r="H53" s="51">
        <v>59.866999999999997</v>
      </c>
      <c r="I53" s="51">
        <v>33.966999999999999</v>
      </c>
      <c r="J53" s="51">
        <v>59.823999999999998</v>
      </c>
      <c r="K53" s="51">
        <v>33.994</v>
      </c>
      <c r="L53" s="110">
        <f t="shared" si="3"/>
        <v>-1.9878587702807819E-4</v>
      </c>
      <c r="M53" s="113">
        <v>52</v>
      </c>
      <c r="N53" s="112">
        <v>119.279</v>
      </c>
      <c r="O53" s="112">
        <v>8.3460000000000001</v>
      </c>
      <c r="Q53" s="105">
        <f t="shared" si="4"/>
        <v>9.9999999999056399E-4</v>
      </c>
      <c r="R53" s="107">
        <f t="shared" si="5"/>
        <v>1.3999999999999346E-2</v>
      </c>
      <c r="S53" s="107">
        <f t="shared" si="2"/>
        <v>1.400142849854903E-2</v>
      </c>
    </row>
    <row r="54" spans="1:19" ht="15">
      <c r="A54" s="31">
        <v>53</v>
      </c>
      <c r="B54" s="117" t="s">
        <v>18</v>
      </c>
      <c r="C54" s="51">
        <v>79</v>
      </c>
      <c r="D54" s="114">
        <v>117.617</v>
      </c>
      <c r="E54" s="114">
        <v>8.2989999999999995</v>
      </c>
      <c r="F54" s="114">
        <v>55.41</v>
      </c>
      <c r="G54" s="114">
        <v>38.171999999999997</v>
      </c>
      <c r="H54" s="114">
        <v>65.397000000000006</v>
      </c>
      <c r="I54" s="114">
        <v>38.171999999999997</v>
      </c>
      <c r="J54" s="114">
        <v>65.432000000000002</v>
      </c>
      <c r="K54" s="114">
        <v>38.122999999999998</v>
      </c>
      <c r="L54" s="110">
        <f t="shared" si="3"/>
        <v>5.7784679836751915E-4</v>
      </c>
      <c r="M54" s="113">
        <v>53</v>
      </c>
      <c r="N54" s="112">
        <v>117.58199999999999</v>
      </c>
      <c r="O54" s="112">
        <v>8.2940000000000005</v>
      </c>
      <c r="Q54" s="105">
        <f t="shared" si="4"/>
        <v>3.50000000000108E-2</v>
      </c>
      <c r="R54" s="107">
        <f t="shared" si="5"/>
        <v>4.9999999999990052E-3</v>
      </c>
      <c r="S54" s="107">
        <f t="shared" si="2"/>
        <v>8.6023252670438064E-3</v>
      </c>
    </row>
    <row r="55" spans="1:19" ht="15">
      <c r="A55" s="31">
        <v>54</v>
      </c>
      <c r="B55" s="117" t="s">
        <v>13</v>
      </c>
      <c r="C55" s="51">
        <v>87</v>
      </c>
      <c r="D55" s="114">
        <v>117.48399999999999</v>
      </c>
      <c r="E55" s="114">
        <v>7.61</v>
      </c>
      <c r="F55" s="114">
        <v>58.436999999999998</v>
      </c>
      <c r="G55" s="114">
        <v>30.036000000000001</v>
      </c>
      <c r="H55" s="114">
        <v>55.378</v>
      </c>
      <c r="I55" s="114">
        <v>38.176000000000002</v>
      </c>
      <c r="J55" s="114">
        <v>55.396999999999998</v>
      </c>
      <c r="K55" s="114">
        <v>38.161999999999999</v>
      </c>
      <c r="L55" s="110">
        <f t="shared" si="3"/>
        <v>-1.8106349179236058E-3</v>
      </c>
      <c r="M55" s="113">
        <v>54</v>
      </c>
      <c r="N55" s="112">
        <v>117.5</v>
      </c>
      <c r="O55" s="112">
        <v>7.5990000000000002</v>
      </c>
      <c r="Q55" s="105">
        <f t="shared" si="4"/>
        <v>1.6000000000005343E-2</v>
      </c>
      <c r="R55" s="107">
        <f t="shared" si="5"/>
        <v>1.1000000000000121E-2</v>
      </c>
      <c r="S55" s="107">
        <f t="shared" si="2"/>
        <v>1.1456002793296163E-2</v>
      </c>
    </row>
    <row r="56" spans="1:19" ht="15">
      <c r="A56" s="31">
        <v>55</v>
      </c>
      <c r="B56" s="117" t="s">
        <v>14</v>
      </c>
      <c r="C56" s="116">
        <v>113</v>
      </c>
      <c r="D56" s="114">
        <v>112.916</v>
      </c>
      <c r="E56" s="114">
        <v>7.6219999999999999</v>
      </c>
      <c r="F56" s="114">
        <v>62.466000000000001</v>
      </c>
      <c r="G56" s="114">
        <v>32.802</v>
      </c>
      <c r="H56" s="114">
        <v>58.542999999999999</v>
      </c>
      <c r="I56" s="114">
        <v>29.995000000000001</v>
      </c>
      <c r="J56" s="114">
        <v>58.444000000000003</v>
      </c>
      <c r="K56" s="114">
        <v>30.03</v>
      </c>
      <c r="L56" s="110">
        <f t="shared" si="3"/>
        <v>1.0416499735580796E-3</v>
      </c>
      <c r="M56" s="113">
        <v>55</v>
      </c>
      <c r="N56" s="112">
        <v>113.06699999999999</v>
      </c>
      <c r="O56" s="112">
        <v>7.6379999999999999</v>
      </c>
      <c r="Q56" s="105">
        <f t="shared" si="4"/>
        <v>0.15099999999999625</v>
      </c>
      <c r="R56" s="107">
        <f t="shared" si="5"/>
        <v>1.6000000000000014E-2</v>
      </c>
      <c r="S56" s="107">
        <f t="shared" si="2"/>
        <v>3.4176600181995212E-2</v>
      </c>
    </row>
    <row r="57" spans="1:19" ht="15">
      <c r="A57" s="31">
        <v>56</v>
      </c>
      <c r="B57" s="117" t="s">
        <v>8</v>
      </c>
      <c r="C57" s="116" t="s">
        <v>27</v>
      </c>
      <c r="D57" s="114">
        <v>121.998</v>
      </c>
      <c r="E57" s="114">
        <v>8.43</v>
      </c>
      <c r="F57" s="114">
        <v>53.558999999999997</v>
      </c>
      <c r="G57" s="114">
        <v>40.677</v>
      </c>
      <c r="H57" s="114">
        <v>62.401000000000003</v>
      </c>
      <c r="I57" s="114">
        <v>32.725999999999999</v>
      </c>
      <c r="J57" s="114">
        <v>62.39</v>
      </c>
      <c r="K57" s="114">
        <v>32.811</v>
      </c>
      <c r="L57" s="110">
        <f t="shared" si="3"/>
        <v>-1.1935177069541066E-3</v>
      </c>
      <c r="M57" s="113">
        <v>56</v>
      </c>
      <c r="N57" s="112">
        <v>122.081</v>
      </c>
      <c r="O57" s="112">
        <v>8.4670000000000005</v>
      </c>
      <c r="Q57" s="105">
        <f t="shared" si="4"/>
        <v>8.2999999999998408E-2</v>
      </c>
      <c r="R57" s="107">
        <f t="shared" si="5"/>
        <v>3.700000000000081E-2</v>
      </c>
      <c r="S57" s="107">
        <f t="shared" si="2"/>
        <v>4.0553174968182816E-2</v>
      </c>
    </row>
    <row r="58" spans="1:19" ht="15">
      <c r="A58" s="31">
        <v>57</v>
      </c>
      <c r="B58" s="117" t="s">
        <v>20</v>
      </c>
      <c r="C58" s="51">
        <v>3</v>
      </c>
      <c r="D58" s="114">
        <v>125.20399999999999</v>
      </c>
      <c r="E58" s="114">
        <v>8.141</v>
      </c>
      <c r="F58" s="114">
        <v>54.658999999999999</v>
      </c>
      <c r="G58" s="114">
        <v>18.984000000000002</v>
      </c>
      <c r="H58" s="114">
        <v>53.622999999999998</v>
      </c>
      <c r="I58" s="114">
        <v>40.765999999999998</v>
      </c>
      <c r="J58" s="114">
        <v>53.576000000000001</v>
      </c>
      <c r="K58" s="114">
        <v>40.69</v>
      </c>
      <c r="L58" s="110">
        <f t="shared" si="3"/>
        <v>0</v>
      </c>
      <c r="M58" s="113">
        <v>57</v>
      </c>
      <c r="N58" s="112">
        <v>125.17100000000001</v>
      </c>
      <c r="O58" s="112">
        <v>8.1639999999999997</v>
      </c>
      <c r="Q58" s="105">
        <f t="shared" si="4"/>
        <v>3.299999999998704E-2</v>
      </c>
      <c r="R58" s="107">
        <f t="shared" si="5"/>
        <v>2.2999999999999687E-2</v>
      </c>
      <c r="S58" s="107">
        <f t="shared" si="2"/>
        <v>2.3928226010299036E-2</v>
      </c>
    </row>
    <row r="59" spans="1:19" ht="15">
      <c r="A59" s="31">
        <v>58</v>
      </c>
      <c r="B59" s="117" t="s">
        <v>56</v>
      </c>
      <c r="C59" s="51">
        <v>92</v>
      </c>
      <c r="D59" s="114">
        <v>111.196</v>
      </c>
      <c r="E59" s="114">
        <v>8.42</v>
      </c>
      <c r="F59" s="114">
        <v>61.69</v>
      </c>
      <c r="G59" s="114">
        <v>63.222000000000001</v>
      </c>
      <c r="H59" s="114">
        <v>54.658999999999999</v>
      </c>
      <c r="I59" s="114">
        <v>18.984000000000002</v>
      </c>
      <c r="J59" s="114">
        <v>54.658999999999999</v>
      </c>
      <c r="K59" s="114">
        <v>18.984000000000002</v>
      </c>
      <c r="L59" s="110">
        <f t="shared" si="3"/>
        <v>0.13329904104052614</v>
      </c>
      <c r="M59" s="113">
        <v>58</v>
      </c>
      <c r="N59" s="112">
        <v>115.044</v>
      </c>
      <c r="O59" s="112">
        <v>8.4480000000000004</v>
      </c>
      <c r="Q59" s="105">
        <f t="shared" si="4"/>
        <v>3.847999999999999</v>
      </c>
      <c r="R59" s="107">
        <f t="shared" si="5"/>
        <v>2.8000000000000469E-2</v>
      </c>
      <c r="S59" s="107">
        <f t="shared" si="2"/>
        <v>0.77010918706375642</v>
      </c>
    </row>
    <row r="60" spans="1:19" ht="15">
      <c r="A60" s="31">
        <v>59</v>
      </c>
      <c r="B60" s="10" t="s">
        <v>10</v>
      </c>
      <c r="C60" s="63">
        <v>108</v>
      </c>
      <c r="D60" s="32">
        <v>109.003</v>
      </c>
      <c r="E60" s="32">
        <v>7.9260000000000002</v>
      </c>
      <c r="F60" s="31">
        <v>46.829000000000001</v>
      </c>
      <c r="G60" s="33" t="s">
        <v>22</v>
      </c>
      <c r="H60" s="32">
        <v>54.433999999999997</v>
      </c>
      <c r="I60" s="32">
        <v>41.015999999999998</v>
      </c>
      <c r="J60" s="32">
        <v>54.451000000000001</v>
      </c>
      <c r="K60" s="32">
        <v>41.051000000000002</v>
      </c>
      <c r="L60" s="11"/>
      <c r="M60" s="113">
        <v>59</v>
      </c>
      <c r="N60" s="112">
        <v>109.09099999999999</v>
      </c>
      <c r="O60" s="112">
        <v>7.9219999999999997</v>
      </c>
      <c r="Q60" s="105">
        <f t="shared" si="4"/>
        <v>8.7999999999993861E-2</v>
      </c>
      <c r="R60" s="107">
        <f t="shared" si="5"/>
        <v>4.0000000000004476E-3</v>
      </c>
      <c r="S60" s="107">
        <f t="shared" si="2"/>
        <v>1.8048822676284468E-2</v>
      </c>
    </row>
    <row r="61" spans="1:19" ht="15">
      <c r="A61" s="31">
        <v>60</v>
      </c>
      <c r="B61" s="10" t="s">
        <v>18</v>
      </c>
      <c r="C61" s="63">
        <v>29</v>
      </c>
      <c r="D61" s="32">
        <v>119.71899999999999</v>
      </c>
      <c r="E61" s="32">
        <v>9.16</v>
      </c>
      <c r="F61" s="32">
        <v>54.226999999999997</v>
      </c>
      <c r="G61" s="32">
        <v>39.335999999999999</v>
      </c>
      <c r="H61" s="32">
        <v>46.777999999999999</v>
      </c>
      <c r="I61" s="33" t="s">
        <v>22</v>
      </c>
      <c r="J61" s="34">
        <v>46.750999999999998</v>
      </c>
      <c r="K61" s="33" t="s">
        <v>22</v>
      </c>
      <c r="L61" s="11"/>
      <c r="M61" s="113">
        <v>60</v>
      </c>
      <c r="N61" s="112">
        <v>119.88500000000001</v>
      </c>
      <c r="O61" s="112">
        <v>9.2579999999999991</v>
      </c>
      <c r="Q61" s="105">
        <f t="shared" si="4"/>
        <v>0.16600000000001103</v>
      </c>
      <c r="R61" s="107">
        <f t="shared" si="5"/>
        <v>9.7999999999998977E-2</v>
      </c>
      <c r="S61" s="107">
        <f t="shared" si="2"/>
        <v>0.10347096211014928</v>
      </c>
    </row>
    <row r="62" spans="1:19" ht="15">
      <c r="A62" s="31">
        <v>61</v>
      </c>
      <c r="B62" s="10" t="s">
        <v>10</v>
      </c>
      <c r="C62" s="63">
        <v>105</v>
      </c>
      <c r="D62" s="32">
        <v>110.10299999999999</v>
      </c>
      <c r="E62" s="32">
        <v>9.8480000000000008</v>
      </c>
      <c r="F62" s="32">
        <v>45.911999999999999</v>
      </c>
      <c r="G62" s="33" t="s">
        <v>22</v>
      </c>
      <c r="H62" s="32">
        <v>54.222000000000001</v>
      </c>
      <c r="I62" s="32">
        <v>39.537999999999997</v>
      </c>
      <c r="J62" s="32">
        <v>54.198999999999998</v>
      </c>
      <c r="K62" s="32">
        <v>39.261000000000003</v>
      </c>
      <c r="L62" s="11"/>
      <c r="M62" s="113">
        <v>61</v>
      </c>
      <c r="N62" s="112">
        <v>110.227</v>
      </c>
      <c r="O62" s="112">
        <v>9.9659999999999993</v>
      </c>
      <c r="Q62" s="105">
        <f t="shared" si="4"/>
        <v>0.12400000000000944</v>
      </c>
      <c r="R62" s="107">
        <f t="shared" si="5"/>
        <v>0.11799999999999855</v>
      </c>
      <c r="S62" s="107">
        <f t="shared" si="2"/>
        <v>0.1205779415979546</v>
      </c>
    </row>
    <row r="63" spans="1:19" ht="15">
      <c r="A63" s="31">
        <v>62</v>
      </c>
      <c r="B63" s="10" t="s">
        <v>11</v>
      </c>
      <c r="C63" s="63">
        <v>112</v>
      </c>
      <c r="D63" s="32">
        <v>111.032</v>
      </c>
      <c r="E63" s="32">
        <v>7.6050000000000004</v>
      </c>
      <c r="F63" s="32">
        <v>59.756</v>
      </c>
      <c r="G63" s="34">
        <v>72.599000000000004</v>
      </c>
      <c r="H63" s="34">
        <v>45.886000000000003</v>
      </c>
      <c r="I63" s="34" t="s">
        <v>22</v>
      </c>
      <c r="J63" s="34">
        <v>45.939</v>
      </c>
      <c r="K63" s="34" t="s">
        <v>22</v>
      </c>
      <c r="L63" s="11"/>
      <c r="M63" s="113">
        <v>62</v>
      </c>
      <c r="N63" s="112">
        <v>110.95699999999999</v>
      </c>
      <c r="O63" s="112">
        <v>7.585</v>
      </c>
      <c r="Q63" s="105">
        <f t="shared" si="4"/>
        <v>7.5000000000002842E-2</v>
      </c>
      <c r="R63" s="107">
        <f t="shared" si="5"/>
        <v>2.0000000000000462E-2</v>
      </c>
      <c r="S63" s="107">
        <f t="shared" si="2"/>
        <v>2.5000000000000709E-2</v>
      </c>
    </row>
    <row r="64" spans="1:19" ht="15">
      <c r="A64" s="31">
        <v>63</v>
      </c>
      <c r="B64" s="10" t="s">
        <v>12</v>
      </c>
      <c r="C64" s="63">
        <v>30</v>
      </c>
      <c r="D64" s="32">
        <v>119.373</v>
      </c>
      <c r="E64" s="32">
        <v>8.9450000000000003</v>
      </c>
      <c r="F64" s="32">
        <v>59.811999999999998</v>
      </c>
      <c r="G64" s="32">
        <v>41.749000000000002</v>
      </c>
      <c r="H64" s="32">
        <v>59.811999999999998</v>
      </c>
      <c r="I64" s="32">
        <v>72.338999999999999</v>
      </c>
      <c r="J64" s="32">
        <v>59.784999999999997</v>
      </c>
      <c r="K64" s="32">
        <v>72.549000000000007</v>
      </c>
      <c r="L64" s="12" t="s">
        <v>3</v>
      </c>
      <c r="M64" s="113">
        <v>63</v>
      </c>
      <c r="N64" s="112">
        <v>119.114</v>
      </c>
      <c r="O64" s="112">
        <v>8.9320000000000004</v>
      </c>
      <c r="Q64" s="105">
        <f t="shared" si="4"/>
        <v>0.25900000000000034</v>
      </c>
      <c r="R64" s="107">
        <f t="shared" si="5"/>
        <v>1.2999999999999901E-2</v>
      </c>
      <c r="S64" s="107">
        <f t="shared" si="2"/>
        <v>5.3406366661663138E-2</v>
      </c>
    </row>
    <row r="65" spans="1:19" ht="15">
      <c r="A65" s="31">
        <v>64</v>
      </c>
      <c r="B65" s="10" t="s">
        <v>8</v>
      </c>
      <c r="C65" s="63">
        <v>4</v>
      </c>
      <c r="D65" s="32">
        <v>124.062</v>
      </c>
      <c r="E65" s="32">
        <v>8.2569999999999997</v>
      </c>
      <c r="F65" s="32">
        <v>51.886000000000003</v>
      </c>
      <c r="G65" s="32">
        <v>41.991999999999997</v>
      </c>
      <c r="H65" s="32">
        <v>59.991999999999997</v>
      </c>
      <c r="I65" s="32">
        <v>41.58</v>
      </c>
      <c r="J65" s="32">
        <v>59.851999999999997</v>
      </c>
      <c r="K65" s="32">
        <v>41.58</v>
      </c>
      <c r="L65" s="11"/>
      <c r="M65" s="113">
        <v>64</v>
      </c>
      <c r="N65" s="112">
        <v>124.32</v>
      </c>
      <c r="O65" s="112">
        <v>8.4009999999999998</v>
      </c>
      <c r="Q65" s="105">
        <f t="shared" si="4"/>
        <v>0.25799999999999557</v>
      </c>
      <c r="R65" s="107">
        <f t="shared" si="5"/>
        <v>0.14400000000000013</v>
      </c>
      <c r="S65" s="107">
        <f t="shared" si="2"/>
        <v>0.15296587854812571</v>
      </c>
    </row>
    <row r="66" spans="1:19" ht="15">
      <c r="A66" s="31">
        <v>65</v>
      </c>
      <c r="B66" s="10" t="s">
        <v>5</v>
      </c>
      <c r="C66" s="63">
        <v>62</v>
      </c>
      <c r="D66" s="32">
        <v>118.718</v>
      </c>
      <c r="E66" s="32">
        <v>8.7010000000000005</v>
      </c>
      <c r="F66" s="31">
        <v>62.933999999999997</v>
      </c>
      <c r="G66" s="31">
        <v>36.493000000000002</v>
      </c>
      <c r="H66" s="31">
        <v>51.828000000000003</v>
      </c>
      <c r="I66" s="31">
        <v>41.97</v>
      </c>
      <c r="J66" s="31">
        <v>51.838999999999999</v>
      </c>
      <c r="K66" s="31">
        <v>42.002000000000002</v>
      </c>
      <c r="L66" s="11"/>
      <c r="M66" s="113">
        <v>65</v>
      </c>
      <c r="N66" s="112">
        <v>118.751</v>
      </c>
      <c r="O66" s="112">
        <v>8.67</v>
      </c>
      <c r="Q66" s="105">
        <f t="shared" si="4"/>
        <v>3.3000000000001251E-2</v>
      </c>
      <c r="R66" s="107">
        <f t="shared" si="5"/>
        <v>3.1000000000000583E-2</v>
      </c>
      <c r="S66" s="107">
        <f t="shared" si="2"/>
        <v>3.1694794525285057E-2</v>
      </c>
    </row>
    <row r="67" spans="1:19" ht="15">
      <c r="A67" s="31">
        <v>66</v>
      </c>
      <c r="B67" s="10" t="s">
        <v>19</v>
      </c>
      <c r="C67" s="63"/>
      <c r="D67" s="31"/>
      <c r="E67" s="31"/>
      <c r="F67" s="31"/>
      <c r="G67" s="31"/>
      <c r="H67" s="31"/>
      <c r="I67" s="31"/>
      <c r="J67" s="31"/>
      <c r="K67" s="31"/>
      <c r="L67" s="11"/>
      <c r="M67" s="113">
        <v>66</v>
      </c>
      <c r="N67" s="112"/>
      <c r="O67" s="112"/>
      <c r="Q67" s="105"/>
      <c r="R67" s="107"/>
      <c r="S67" s="107">
        <f t="shared" si="2"/>
        <v>0</v>
      </c>
    </row>
    <row r="68" spans="1:19" ht="15">
      <c r="A68" s="31">
        <v>67</v>
      </c>
      <c r="B68" s="10" t="s">
        <v>13</v>
      </c>
      <c r="C68" s="63">
        <v>78</v>
      </c>
      <c r="D68" s="59">
        <v>117.624</v>
      </c>
      <c r="E68" s="59">
        <v>8.1389999999999993</v>
      </c>
      <c r="F68" s="61" t="s">
        <v>38</v>
      </c>
      <c r="G68" s="58"/>
      <c r="H68" s="58"/>
      <c r="I68" s="58"/>
      <c r="J68" s="59">
        <v>66.557000000000002</v>
      </c>
      <c r="K68" s="31"/>
      <c r="L68" s="11"/>
      <c r="M68" s="113">
        <v>67</v>
      </c>
      <c r="N68" s="112">
        <v>117.71599999999999</v>
      </c>
      <c r="O68" s="112">
        <v>8.1189999999999998</v>
      </c>
      <c r="Q68" s="105">
        <f t="shared" ref="Q68:Q86" si="6">ABS(N68-D68)</f>
        <v>9.1999999999998749E-2</v>
      </c>
      <c r="R68" s="107">
        <f t="shared" ref="R68:R86" si="7">ABS(O68-E68)</f>
        <v>1.9999999999999574E-2</v>
      </c>
      <c r="S68" s="107">
        <f t="shared" ref="S68:S131" si="8">SQRT(R68^2 + (Q68/5)^2)</f>
        <v>2.7176460402340362E-2</v>
      </c>
    </row>
    <row r="69" spans="1:19" ht="15">
      <c r="A69" s="31">
        <v>68</v>
      </c>
      <c r="B69" s="10" t="s">
        <v>5</v>
      </c>
      <c r="C69" s="63">
        <v>10</v>
      </c>
      <c r="D69" s="49">
        <v>122.718</v>
      </c>
      <c r="E69" s="49">
        <v>8.5229999999999997</v>
      </c>
      <c r="F69" s="49">
        <v>61.448</v>
      </c>
      <c r="G69" s="49">
        <v>39.737000000000002</v>
      </c>
      <c r="H69" s="49">
        <v>59.125999999999998</v>
      </c>
      <c r="I69" s="49">
        <v>28.952000000000002</v>
      </c>
      <c r="J69" s="49">
        <v>59.066000000000003</v>
      </c>
      <c r="K69" s="49">
        <v>29.094999999999999</v>
      </c>
      <c r="L69" s="11"/>
      <c r="M69" s="113">
        <v>68</v>
      </c>
      <c r="N69" s="112">
        <v>122.663</v>
      </c>
      <c r="O69" s="112">
        <v>8.5090000000000003</v>
      </c>
      <c r="Q69" s="105">
        <f t="shared" si="6"/>
        <v>5.5000000000006821E-2</v>
      </c>
      <c r="R69" s="107">
        <f t="shared" si="7"/>
        <v>1.3999999999999346E-2</v>
      </c>
      <c r="S69" s="107">
        <f t="shared" si="8"/>
        <v>1.7804493814765184E-2</v>
      </c>
    </row>
    <row r="70" spans="1:19" ht="15">
      <c r="A70" s="31">
        <v>69</v>
      </c>
      <c r="B70" s="10" t="s">
        <v>7</v>
      </c>
      <c r="C70" s="62" t="s">
        <v>42</v>
      </c>
      <c r="D70" s="53">
        <v>118.761</v>
      </c>
      <c r="E70" s="53">
        <v>8.48</v>
      </c>
      <c r="F70" s="65">
        <v>57.831000000000003</v>
      </c>
      <c r="G70" s="65">
        <v>41.070999999999998</v>
      </c>
      <c r="H70" s="65">
        <v>61.524000000000001</v>
      </c>
      <c r="I70" s="66">
        <v>39.65</v>
      </c>
      <c r="J70" s="65">
        <v>61.48</v>
      </c>
      <c r="K70" s="52">
        <v>39.555999999999997</v>
      </c>
      <c r="L70" s="11"/>
      <c r="M70" s="113">
        <v>69</v>
      </c>
      <c r="N70" s="112">
        <v>118.732</v>
      </c>
      <c r="O70" s="112">
        <v>8.4789999999999992</v>
      </c>
      <c r="Q70" s="105">
        <f t="shared" si="6"/>
        <v>2.8999999999996362E-2</v>
      </c>
      <c r="R70" s="115">
        <f t="shared" si="7"/>
        <v>1.0000000000012221E-3</v>
      </c>
      <c r="S70" s="107">
        <f t="shared" si="8"/>
        <v>5.8855755878243557E-3</v>
      </c>
    </row>
    <row r="71" spans="1:19" ht="15">
      <c r="A71" s="31">
        <v>70</v>
      </c>
      <c r="B71" s="10" t="s">
        <v>11</v>
      </c>
      <c r="C71" s="63">
        <v>90</v>
      </c>
      <c r="D71" s="54">
        <v>115.75700000000001</v>
      </c>
      <c r="E71" s="54">
        <v>7.734</v>
      </c>
      <c r="F71" s="66">
        <v>66.552000000000007</v>
      </c>
      <c r="G71" s="66">
        <v>68.424999999999997</v>
      </c>
      <c r="H71" s="66">
        <v>57.804000000000002</v>
      </c>
      <c r="I71" s="66">
        <v>41.05</v>
      </c>
      <c r="J71" s="66">
        <v>57.912999999999997</v>
      </c>
      <c r="K71" s="54">
        <v>41.067999999999998</v>
      </c>
      <c r="L71" s="11"/>
      <c r="M71" s="113">
        <v>70</v>
      </c>
      <c r="N71" s="112">
        <v>115.682</v>
      </c>
      <c r="O71" s="112">
        <v>7.734</v>
      </c>
      <c r="Q71" s="105">
        <f t="shared" si="6"/>
        <v>7.5000000000002842E-2</v>
      </c>
      <c r="R71" s="115">
        <f t="shared" si="7"/>
        <v>0</v>
      </c>
      <c r="S71" s="107">
        <f t="shared" si="8"/>
        <v>1.5000000000000568E-2</v>
      </c>
    </row>
    <row r="72" spans="1:19" ht="15">
      <c r="A72" s="31">
        <v>71</v>
      </c>
      <c r="B72" s="10" t="s">
        <v>15</v>
      </c>
      <c r="C72" s="63">
        <v>20</v>
      </c>
      <c r="D72" s="56">
        <v>121.496</v>
      </c>
      <c r="E72" s="55">
        <v>7.7679999999999998</v>
      </c>
      <c r="F72" s="66">
        <v>58.97</v>
      </c>
      <c r="G72" s="66">
        <v>32.706000000000003</v>
      </c>
      <c r="H72" s="66">
        <v>66.335999999999999</v>
      </c>
      <c r="I72" s="66">
        <v>68.45</v>
      </c>
      <c r="J72" s="66">
        <v>66.617000000000004</v>
      </c>
      <c r="K72" s="56">
        <v>68.475999999999999</v>
      </c>
      <c r="L72" s="55"/>
      <c r="M72" s="113">
        <v>71</v>
      </c>
      <c r="N72" s="112">
        <v>121.49299999999999</v>
      </c>
      <c r="O72" s="112">
        <v>7.758</v>
      </c>
      <c r="Q72" s="105">
        <f t="shared" si="6"/>
        <v>3.0000000000001137E-3</v>
      </c>
      <c r="R72" s="115">
        <f t="shared" si="7"/>
        <v>9.9999999999997868E-3</v>
      </c>
      <c r="S72" s="107">
        <f t="shared" si="8"/>
        <v>1.0017983829094343E-2</v>
      </c>
    </row>
    <row r="73" spans="1:19" ht="15">
      <c r="A73" s="31">
        <v>72</v>
      </c>
      <c r="B73" s="10" t="s">
        <v>15</v>
      </c>
      <c r="C73" s="62" t="s">
        <v>43</v>
      </c>
      <c r="D73" s="56">
        <v>117.6</v>
      </c>
      <c r="E73" s="56">
        <v>8.0399999999999991</v>
      </c>
      <c r="F73" s="66">
        <v>55.8</v>
      </c>
      <c r="G73" s="66">
        <v>30.97</v>
      </c>
      <c r="H73" s="66">
        <v>58.89</v>
      </c>
      <c r="I73" s="66"/>
      <c r="J73" s="66">
        <v>59.02</v>
      </c>
      <c r="K73" s="56">
        <v>32.619999999999997</v>
      </c>
      <c r="L73" s="11"/>
      <c r="M73" s="113">
        <v>72</v>
      </c>
      <c r="N73" s="112">
        <v>117.658</v>
      </c>
      <c r="O73" s="112">
        <v>8.0299999999999994</v>
      </c>
      <c r="Q73" s="105">
        <f t="shared" si="6"/>
        <v>5.8000000000006935E-2</v>
      </c>
      <c r="R73" s="115">
        <f t="shared" si="7"/>
        <v>9.9999999999997868E-3</v>
      </c>
      <c r="S73" s="107">
        <f t="shared" si="8"/>
        <v>1.5315351775262229E-2</v>
      </c>
    </row>
    <row r="74" spans="1:19" ht="15">
      <c r="A74" s="31">
        <v>73</v>
      </c>
      <c r="B74" s="10" t="s">
        <v>20</v>
      </c>
      <c r="C74" s="63">
        <v>22</v>
      </c>
      <c r="D74" s="56">
        <v>121.337</v>
      </c>
      <c r="E74" s="55">
        <v>8.3079999999999998</v>
      </c>
      <c r="F74" s="66">
        <v>54.802</v>
      </c>
      <c r="G74" s="66">
        <v>18.041</v>
      </c>
      <c r="H74" s="66">
        <v>55.899000000000001</v>
      </c>
      <c r="I74" s="66">
        <v>30.518000000000001</v>
      </c>
      <c r="J74" s="66">
        <v>55.843000000000004</v>
      </c>
      <c r="K74" s="55">
        <v>30.736000000000001</v>
      </c>
      <c r="L74" s="11"/>
      <c r="M74" s="113">
        <v>73</v>
      </c>
      <c r="N74" s="112">
        <v>121.277</v>
      </c>
      <c r="O74" s="112">
        <v>8.3010000000000002</v>
      </c>
      <c r="Q74" s="105">
        <f t="shared" si="6"/>
        <v>6.0000000000002274E-2</v>
      </c>
      <c r="R74" s="115">
        <f t="shared" si="7"/>
        <v>6.9999999999996732E-3</v>
      </c>
      <c r="S74" s="107">
        <f t="shared" si="8"/>
        <v>1.3892443989450033E-2</v>
      </c>
    </row>
    <row r="75" spans="1:19" ht="15">
      <c r="A75" s="31">
        <v>74</v>
      </c>
      <c r="B75" s="10" t="s">
        <v>16</v>
      </c>
      <c r="C75" s="63">
        <v>89</v>
      </c>
      <c r="D75" s="64">
        <v>116.994</v>
      </c>
      <c r="E75" s="64">
        <v>7.4729999999999999</v>
      </c>
      <c r="F75" s="66">
        <v>58.631</v>
      </c>
      <c r="G75" s="66">
        <v>30.288</v>
      </c>
      <c r="H75" s="66">
        <v>54.814</v>
      </c>
      <c r="I75" s="66">
        <v>18.056000000000001</v>
      </c>
      <c r="J75" s="66">
        <v>54.87</v>
      </c>
      <c r="K75" s="64">
        <v>18.033999999999999</v>
      </c>
      <c r="L75" s="11"/>
      <c r="M75" s="113">
        <v>74</v>
      </c>
      <c r="N75" s="112">
        <v>116.979</v>
      </c>
      <c r="O75" s="112">
        <v>7.4729999999999999</v>
      </c>
      <c r="Q75" s="105">
        <f t="shared" si="6"/>
        <v>1.5000000000000568E-2</v>
      </c>
      <c r="R75" s="115">
        <f t="shared" si="7"/>
        <v>0</v>
      </c>
      <c r="S75" s="107">
        <f t="shared" si="8"/>
        <v>3.0000000000001137E-3</v>
      </c>
    </row>
    <row r="76" spans="1:19" ht="15">
      <c r="A76" s="31">
        <v>75</v>
      </c>
      <c r="B76" s="10" t="s">
        <v>9</v>
      </c>
      <c r="C76" s="63">
        <v>73</v>
      </c>
      <c r="D76" s="32">
        <v>118.562</v>
      </c>
      <c r="E76" s="32">
        <v>7.74</v>
      </c>
      <c r="F76" s="65">
        <v>56.75</v>
      </c>
      <c r="G76" s="65">
        <v>31.77</v>
      </c>
      <c r="H76" s="65">
        <v>58.637</v>
      </c>
      <c r="I76" s="65">
        <v>30.212</v>
      </c>
      <c r="J76" s="65">
        <v>58.627000000000002</v>
      </c>
      <c r="K76" s="31">
        <v>30.212</v>
      </c>
      <c r="L76" s="20"/>
      <c r="M76" s="113">
        <v>75</v>
      </c>
      <c r="N76" s="112">
        <v>118.47499999999999</v>
      </c>
      <c r="O76" s="112">
        <v>7.7320000000000002</v>
      </c>
      <c r="Q76" s="105">
        <f t="shared" si="6"/>
        <v>8.7000000000003297E-2</v>
      </c>
      <c r="R76" s="115">
        <f t="shared" si="7"/>
        <v>8.0000000000000071E-3</v>
      </c>
      <c r="S76" s="107">
        <f t="shared" si="8"/>
        <v>1.9150979087243114E-2</v>
      </c>
    </row>
    <row r="77" spans="1:19" ht="15">
      <c r="A77" s="31">
        <v>76</v>
      </c>
      <c r="B77" s="10" t="s">
        <v>15</v>
      </c>
      <c r="C77" s="63">
        <v>76</v>
      </c>
      <c r="D77" s="68">
        <v>118.06100000000001</v>
      </c>
      <c r="E77" s="68">
        <v>7.99</v>
      </c>
      <c r="F77" s="68">
        <v>56.6</v>
      </c>
      <c r="G77" s="68">
        <v>32.975999999999999</v>
      </c>
      <c r="H77" s="68">
        <v>56.6</v>
      </c>
      <c r="I77" s="68">
        <v>31.734999999999999</v>
      </c>
      <c r="J77" s="68">
        <v>56.734999999999999</v>
      </c>
      <c r="K77" s="68">
        <v>31.751999999999999</v>
      </c>
      <c r="L77" s="67" t="s">
        <v>45</v>
      </c>
      <c r="M77" s="113">
        <v>76</v>
      </c>
      <c r="N77" s="112">
        <v>118.084</v>
      </c>
      <c r="O77" s="112">
        <v>7.97</v>
      </c>
      <c r="Q77" s="105">
        <f t="shared" si="6"/>
        <v>2.2999999999996135E-2</v>
      </c>
      <c r="R77" s="115">
        <f t="shared" si="7"/>
        <v>2.0000000000000462E-2</v>
      </c>
      <c r="S77" s="107">
        <f t="shared" si="8"/>
        <v>2.0522183119736831E-2</v>
      </c>
    </row>
    <row r="78" spans="1:19" ht="15">
      <c r="A78" s="31">
        <v>77</v>
      </c>
      <c r="B78" s="10" t="s">
        <v>9</v>
      </c>
      <c r="C78" s="63">
        <v>42</v>
      </c>
      <c r="D78" s="70">
        <v>120.699</v>
      </c>
      <c r="E78" s="70">
        <v>7.7439999999999998</v>
      </c>
      <c r="F78" s="70">
        <v>56.924999999999997</v>
      </c>
      <c r="G78" s="70">
        <v>32.948</v>
      </c>
      <c r="H78" s="70">
        <v>56.588999999999999</v>
      </c>
      <c r="I78" s="70">
        <v>32.883000000000003</v>
      </c>
      <c r="J78" s="70">
        <v>56.588999999999999</v>
      </c>
      <c r="K78" s="70">
        <v>32.883000000000003</v>
      </c>
      <c r="L78" s="69" t="s">
        <v>4</v>
      </c>
      <c r="M78" s="113">
        <v>77</v>
      </c>
      <c r="N78" s="112">
        <v>120.824</v>
      </c>
      <c r="O78" s="112">
        <v>7.7469999999999999</v>
      </c>
      <c r="Q78" s="105">
        <f t="shared" si="6"/>
        <v>0.125</v>
      </c>
      <c r="R78" s="115">
        <f t="shared" si="7"/>
        <v>3.0000000000001137E-3</v>
      </c>
      <c r="S78" s="107">
        <f t="shared" si="8"/>
        <v>2.517935662402836E-2</v>
      </c>
    </row>
    <row r="79" spans="1:19" ht="15">
      <c r="A79" s="31">
        <v>78</v>
      </c>
      <c r="B79" s="10" t="s">
        <v>8</v>
      </c>
      <c r="C79" s="63">
        <v>13</v>
      </c>
      <c r="D79" s="72">
        <v>121.825</v>
      </c>
      <c r="E79" s="71">
        <v>8.3030000000000008</v>
      </c>
      <c r="F79" s="71">
        <v>54.802</v>
      </c>
      <c r="G79" s="72">
        <v>40.954999999999998</v>
      </c>
      <c r="H79" s="71">
        <v>57.011000000000003</v>
      </c>
      <c r="I79" s="71">
        <v>32.933</v>
      </c>
      <c r="J79" s="71">
        <v>57.064</v>
      </c>
      <c r="K79" s="71">
        <v>32.935000000000002</v>
      </c>
      <c r="L79" s="71" t="s">
        <v>46</v>
      </c>
      <c r="M79" s="113">
        <v>78</v>
      </c>
      <c r="N79" s="112">
        <v>122.13500000000001</v>
      </c>
      <c r="O79" s="112">
        <v>8.34</v>
      </c>
      <c r="Q79" s="105">
        <f t="shared" si="6"/>
        <v>0.31000000000000227</v>
      </c>
      <c r="R79" s="115">
        <f t="shared" si="7"/>
        <v>3.6999999999999034E-2</v>
      </c>
      <c r="S79" s="107">
        <f t="shared" si="8"/>
        <v>7.2201108024738683E-2</v>
      </c>
    </row>
    <row r="80" spans="1:19" ht="15">
      <c r="A80" s="31">
        <v>79</v>
      </c>
      <c r="B80" s="10" t="s">
        <v>11</v>
      </c>
      <c r="C80" s="63">
        <v>91</v>
      </c>
      <c r="D80" s="73">
        <v>114.967</v>
      </c>
      <c r="E80" s="73">
        <v>8.1460000000000008</v>
      </c>
      <c r="F80" s="73">
        <v>62.673000000000002</v>
      </c>
      <c r="G80" s="73">
        <v>69.763000000000005</v>
      </c>
      <c r="H80" s="73">
        <v>54.828000000000003</v>
      </c>
      <c r="I80" s="73">
        <v>41.008000000000003</v>
      </c>
      <c r="J80" s="73">
        <v>54.832000000000001</v>
      </c>
      <c r="K80" s="73">
        <v>40.881999999999998</v>
      </c>
      <c r="L80" s="11"/>
      <c r="M80" s="113">
        <v>79</v>
      </c>
      <c r="N80" s="112">
        <v>115.15</v>
      </c>
      <c r="O80" s="112">
        <v>8.1709999999999994</v>
      </c>
      <c r="Q80" s="105">
        <f t="shared" si="6"/>
        <v>0.18300000000000693</v>
      </c>
      <c r="R80" s="107">
        <f t="shared" si="7"/>
        <v>2.4999999999998579E-2</v>
      </c>
      <c r="S80" s="107">
        <f t="shared" si="8"/>
        <v>4.4323357273564359E-2</v>
      </c>
    </row>
    <row r="81" spans="1:19" ht="15">
      <c r="A81" s="31">
        <v>80</v>
      </c>
      <c r="B81" s="10" t="s">
        <v>8</v>
      </c>
      <c r="C81" s="63">
        <v>7</v>
      </c>
      <c r="D81" s="32">
        <v>123.20699999999999</v>
      </c>
      <c r="E81" s="32">
        <v>8.4510000000000005</v>
      </c>
      <c r="F81" s="32">
        <v>54.826999999999998</v>
      </c>
      <c r="G81" s="32">
        <v>41.082000000000001</v>
      </c>
      <c r="H81" s="32">
        <v>62.762999999999998</v>
      </c>
      <c r="I81" s="32">
        <v>69.757999999999996</v>
      </c>
      <c r="J81" s="32">
        <v>62.695999999999998</v>
      </c>
      <c r="K81" s="32">
        <v>69.754000000000005</v>
      </c>
      <c r="L81" s="11"/>
      <c r="M81" s="113">
        <v>80</v>
      </c>
      <c r="N81" s="112">
        <v>123.328</v>
      </c>
      <c r="O81" s="112">
        <v>8.4700000000000006</v>
      </c>
      <c r="Q81" s="105">
        <f t="shared" si="6"/>
        <v>0.12100000000000932</v>
      </c>
      <c r="R81" s="107">
        <f t="shared" si="7"/>
        <v>1.9000000000000128E-2</v>
      </c>
      <c r="S81" s="107">
        <f t="shared" si="8"/>
        <v>3.0767515336797918E-2</v>
      </c>
    </row>
    <row r="82" spans="1:19" ht="15">
      <c r="A82" s="31">
        <v>81</v>
      </c>
      <c r="B82" s="10" t="s">
        <v>6</v>
      </c>
      <c r="C82" s="63">
        <v>81</v>
      </c>
      <c r="D82" s="32">
        <v>117.274</v>
      </c>
      <c r="E82" s="32">
        <v>8.4540000000000006</v>
      </c>
      <c r="F82" s="32">
        <v>59.953000000000003</v>
      </c>
      <c r="G82" s="32">
        <v>63.537999999999997</v>
      </c>
      <c r="H82" s="32">
        <v>54.823999999999998</v>
      </c>
      <c r="I82" s="32">
        <v>41.145000000000003</v>
      </c>
      <c r="J82" s="32">
        <v>54.795000000000002</v>
      </c>
      <c r="K82" s="32">
        <v>41.054000000000002</v>
      </c>
      <c r="L82" s="11"/>
      <c r="M82" s="113">
        <v>81</v>
      </c>
      <c r="N82" s="112">
        <v>117.40300000000001</v>
      </c>
      <c r="O82" s="112">
        <v>8.48</v>
      </c>
      <c r="Q82" s="105">
        <f t="shared" si="6"/>
        <v>0.12900000000000489</v>
      </c>
      <c r="R82" s="107">
        <f t="shared" si="7"/>
        <v>2.5999999999999801E-2</v>
      </c>
      <c r="S82" s="107">
        <f t="shared" si="8"/>
        <v>3.662840427864747E-2</v>
      </c>
    </row>
    <row r="83" spans="1:19" ht="15">
      <c r="A83" s="31">
        <v>82</v>
      </c>
      <c r="B83" s="10" t="s">
        <v>13</v>
      </c>
      <c r="C83" s="62" t="s">
        <v>37</v>
      </c>
      <c r="D83" s="32">
        <v>121.998</v>
      </c>
      <c r="E83" s="32">
        <v>8.44</v>
      </c>
      <c r="F83" s="32">
        <v>59.106000000000002</v>
      </c>
      <c r="G83" s="32">
        <v>29.384</v>
      </c>
      <c r="H83" s="32">
        <v>59.991</v>
      </c>
      <c r="I83" s="32">
        <v>63.536000000000001</v>
      </c>
      <c r="J83" s="32">
        <v>59.942</v>
      </c>
      <c r="K83" s="32">
        <v>63.527999999999999</v>
      </c>
      <c r="L83" s="21"/>
      <c r="M83" s="113">
        <v>82</v>
      </c>
      <c r="N83" s="112">
        <v>122.056</v>
      </c>
      <c r="O83" s="112">
        <v>8.4459999999999997</v>
      </c>
      <c r="Q83" s="105">
        <f t="shared" si="6"/>
        <v>5.7999999999992724E-2</v>
      </c>
      <c r="R83" s="107">
        <f t="shared" si="7"/>
        <v>6.0000000000002274E-3</v>
      </c>
      <c r="S83" s="107">
        <f t="shared" si="8"/>
        <v>1.3059862173850419E-2</v>
      </c>
    </row>
    <row r="84" spans="1:19" ht="15">
      <c r="A84" s="31">
        <v>83</v>
      </c>
      <c r="B84" s="10" t="s">
        <v>13</v>
      </c>
      <c r="C84" s="63">
        <v>53</v>
      </c>
      <c r="D84" s="32">
        <v>119.282</v>
      </c>
      <c r="E84" s="32">
        <v>8.1950000000000003</v>
      </c>
      <c r="F84" s="31">
        <v>58.872999999999998</v>
      </c>
      <c r="G84" s="31">
        <v>29.193000000000001</v>
      </c>
      <c r="H84" s="31">
        <v>59.005000000000003</v>
      </c>
      <c r="I84" s="31">
        <v>29.373999999999999</v>
      </c>
      <c r="J84" s="31">
        <v>59.005000000000003</v>
      </c>
      <c r="K84" s="31">
        <v>29.373999999999999</v>
      </c>
      <c r="L84" s="22" t="s">
        <v>4</v>
      </c>
      <c r="M84" s="113">
        <v>83</v>
      </c>
      <c r="N84" s="112">
        <v>118.68600000000001</v>
      </c>
      <c r="O84" s="112">
        <v>8.1910000000000007</v>
      </c>
      <c r="Q84" s="105">
        <f t="shared" si="6"/>
        <v>0.59599999999998943</v>
      </c>
      <c r="R84" s="107">
        <f t="shared" si="7"/>
        <v>3.9999999999995595E-3</v>
      </c>
      <c r="S84" s="107">
        <f t="shared" si="8"/>
        <v>0.11926709521070551</v>
      </c>
    </row>
    <row r="85" spans="1:19" ht="15">
      <c r="A85" s="31">
        <v>84</v>
      </c>
      <c r="B85" s="10" t="s">
        <v>13</v>
      </c>
      <c r="C85" s="63">
        <v>51</v>
      </c>
      <c r="D85" s="32">
        <v>119.551</v>
      </c>
      <c r="E85" s="32">
        <v>8.1050000000000004</v>
      </c>
      <c r="F85" s="31">
        <v>58.997</v>
      </c>
      <c r="G85" s="31">
        <v>29.350999999999999</v>
      </c>
      <c r="H85" s="31">
        <v>58.997</v>
      </c>
      <c r="I85" s="31">
        <v>29.350999999999999</v>
      </c>
      <c r="J85" s="32">
        <v>58.761000000000003</v>
      </c>
      <c r="K85" s="32">
        <v>29.135999999999999</v>
      </c>
      <c r="L85" s="23" t="s">
        <v>4</v>
      </c>
      <c r="M85" s="113">
        <v>84</v>
      </c>
      <c r="N85" s="112">
        <v>119.319</v>
      </c>
      <c r="O85" s="112">
        <v>8.0299999999999994</v>
      </c>
      <c r="Q85" s="105">
        <f t="shared" si="6"/>
        <v>0.23199999999999932</v>
      </c>
      <c r="R85" s="107">
        <f t="shared" si="7"/>
        <v>7.5000000000001066E-2</v>
      </c>
      <c r="S85" s="107">
        <f t="shared" si="8"/>
        <v>8.8192743465662457E-2</v>
      </c>
    </row>
    <row r="86" spans="1:19" ht="15">
      <c r="A86" s="31">
        <v>85</v>
      </c>
      <c r="B86" s="10" t="s">
        <v>12</v>
      </c>
      <c r="C86" s="63">
        <v>38</v>
      </c>
      <c r="D86" s="32">
        <v>120.74</v>
      </c>
      <c r="E86" s="32">
        <v>7.98</v>
      </c>
      <c r="F86" s="32">
        <v>64.438999999999993</v>
      </c>
      <c r="G86" s="32">
        <v>38.179000000000002</v>
      </c>
      <c r="H86" s="32">
        <v>58.929000000000002</v>
      </c>
      <c r="I86" s="32">
        <v>29.452999999999999</v>
      </c>
      <c r="J86" s="32">
        <v>59.087000000000003</v>
      </c>
      <c r="K86" s="32">
        <v>29.454000000000001</v>
      </c>
      <c r="L86" s="11"/>
      <c r="M86" s="113">
        <v>85</v>
      </c>
      <c r="N86" s="112">
        <v>120.467</v>
      </c>
      <c r="O86" s="112">
        <v>7.9489999999999998</v>
      </c>
      <c r="Q86" s="105">
        <f t="shared" si="6"/>
        <v>0.27299999999999613</v>
      </c>
      <c r="R86" s="107">
        <f t="shared" si="7"/>
        <v>3.1000000000000583E-2</v>
      </c>
      <c r="S86" s="107">
        <f t="shared" si="8"/>
        <v>6.2786622779059803E-2</v>
      </c>
    </row>
    <row r="87" spans="1:19" ht="15">
      <c r="A87" s="31">
        <v>86</v>
      </c>
      <c r="B87" s="10" t="s">
        <v>16</v>
      </c>
      <c r="C87" s="31"/>
      <c r="D87" s="31"/>
      <c r="E87" s="31"/>
      <c r="F87" s="31"/>
      <c r="G87" s="31"/>
      <c r="H87" s="31"/>
      <c r="I87" s="31"/>
      <c r="J87" s="31"/>
      <c r="K87" s="31"/>
      <c r="L87" s="11"/>
      <c r="M87" s="113">
        <v>86</v>
      </c>
      <c r="N87" s="112">
        <v>119.691</v>
      </c>
      <c r="O87" s="112">
        <v>8.3770000000000007</v>
      </c>
      <c r="Q87" s="105"/>
      <c r="R87" s="107"/>
      <c r="S87" s="107">
        <f t="shared" si="8"/>
        <v>0</v>
      </c>
    </row>
    <row r="88" spans="1:19" ht="15">
      <c r="A88" s="31">
        <v>87</v>
      </c>
      <c r="B88" s="10" t="s">
        <v>13</v>
      </c>
      <c r="C88" s="31"/>
      <c r="D88" s="31"/>
      <c r="E88" s="31"/>
      <c r="F88" s="31"/>
      <c r="G88" s="31"/>
      <c r="H88" s="31"/>
      <c r="I88" s="31"/>
      <c r="J88" s="31"/>
      <c r="K88" s="31"/>
      <c r="L88" s="11"/>
      <c r="M88" s="113">
        <v>87</v>
      </c>
      <c r="N88" s="112">
        <v>117.081</v>
      </c>
      <c r="O88" s="112">
        <v>8.4169999999999998</v>
      </c>
      <c r="Q88" s="105"/>
      <c r="R88" s="107"/>
      <c r="S88" s="107">
        <f t="shared" si="8"/>
        <v>0</v>
      </c>
    </row>
    <row r="89" spans="1:19" ht="15">
      <c r="A89" s="31">
        <v>88</v>
      </c>
      <c r="B89" s="10" t="s">
        <v>20</v>
      </c>
      <c r="C89" s="110"/>
      <c r="D89" s="111"/>
      <c r="E89" s="111"/>
      <c r="F89" s="110"/>
      <c r="G89" s="110"/>
      <c r="H89" s="110"/>
      <c r="I89" s="110"/>
      <c r="J89" s="110"/>
      <c r="K89" s="110"/>
      <c r="L89" s="110"/>
      <c r="M89" s="113">
        <v>88</v>
      </c>
      <c r="N89" s="112">
        <v>121.536</v>
      </c>
      <c r="O89" s="112">
        <v>7.5250000000000004</v>
      </c>
      <c r="Q89" s="105"/>
      <c r="R89" s="107"/>
      <c r="S89" s="107">
        <f t="shared" si="8"/>
        <v>0</v>
      </c>
    </row>
    <row r="90" spans="1:19" ht="15">
      <c r="A90" s="31">
        <v>89</v>
      </c>
      <c r="B90" s="10" t="s">
        <v>5</v>
      </c>
      <c r="C90" s="31"/>
      <c r="D90" s="31"/>
      <c r="E90" s="31"/>
      <c r="F90" s="31"/>
      <c r="G90" s="31"/>
      <c r="H90" s="31"/>
      <c r="I90" s="31"/>
      <c r="J90" s="31"/>
      <c r="K90" s="31"/>
      <c r="L90" s="11"/>
      <c r="M90" s="113">
        <v>89</v>
      </c>
      <c r="N90" s="112">
        <v>114.482</v>
      </c>
      <c r="O90" s="112">
        <v>7.5039999999999996</v>
      </c>
      <c r="Q90" s="105"/>
      <c r="R90" s="107"/>
      <c r="S90" s="107">
        <f t="shared" si="8"/>
        <v>0</v>
      </c>
    </row>
    <row r="91" spans="1:19" ht="15">
      <c r="A91" s="31">
        <v>90</v>
      </c>
      <c r="B91" s="10" t="s">
        <v>16</v>
      </c>
      <c r="C91" s="57"/>
      <c r="D91" s="59"/>
      <c r="E91" s="59"/>
      <c r="F91" s="60"/>
      <c r="G91" s="59"/>
      <c r="H91" s="59"/>
      <c r="I91" s="59"/>
      <c r="J91" s="59"/>
      <c r="K91" s="59"/>
      <c r="L91" s="59"/>
      <c r="M91" s="113">
        <v>90</v>
      </c>
      <c r="N91" s="112">
        <v>118.10899999999999</v>
      </c>
      <c r="O91" s="112">
        <v>8.2379999999999995</v>
      </c>
      <c r="Q91" s="105"/>
      <c r="R91" s="107"/>
      <c r="S91" s="107">
        <f t="shared" si="8"/>
        <v>0</v>
      </c>
    </row>
    <row r="92" spans="1:19" ht="15">
      <c r="A92" s="31">
        <v>91</v>
      </c>
      <c r="B92" s="10" t="s">
        <v>10</v>
      </c>
      <c r="C92" s="63">
        <v>110</v>
      </c>
      <c r="D92" s="32">
        <v>105.40900000000001</v>
      </c>
      <c r="E92" s="32">
        <v>7.7130000000000001</v>
      </c>
      <c r="F92" s="32">
        <v>46.195</v>
      </c>
      <c r="G92" s="33" t="s">
        <v>22</v>
      </c>
      <c r="H92" s="33"/>
      <c r="I92" s="33"/>
      <c r="J92" s="33"/>
      <c r="K92" s="33"/>
      <c r="L92" s="17" t="s">
        <v>30</v>
      </c>
      <c r="M92" s="113">
        <v>91</v>
      </c>
      <c r="N92" s="112">
        <v>117.143</v>
      </c>
      <c r="O92" s="112">
        <v>7.1769999999999996</v>
      </c>
      <c r="P92" s="114">
        <f>ABS(N92-D92)</f>
        <v>11.733999999999995</v>
      </c>
      <c r="S92" s="107">
        <f t="shared" si="8"/>
        <v>0</v>
      </c>
    </row>
    <row r="93" spans="1:19" ht="15">
      <c r="A93" s="31">
        <v>92</v>
      </c>
      <c r="B93" s="10" t="s">
        <v>5</v>
      </c>
      <c r="C93" s="31"/>
      <c r="D93" s="31"/>
      <c r="E93" s="31"/>
      <c r="F93" s="31"/>
      <c r="G93" s="31"/>
      <c r="H93" s="31"/>
      <c r="I93" s="31"/>
      <c r="J93" s="31"/>
      <c r="K93" s="31"/>
      <c r="L93" s="17"/>
      <c r="M93" s="113">
        <v>92</v>
      </c>
      <c r="N93" s="112">
        <v>116.06699999999999</v>
      </c>
      <c r="O93" s="112">
        <v>7.3579999999999997</v>
      </c>
      <c r="Q93" s="105"/>
      <c r="R93" s="107"/>
      <c r="S93" s="107">
        <f t="shared" si="8"/>
        <v>0</v>
      </c>
    </row>
    <row r="94" spans="1:19" ht="15">
      <c r="A94" s="31">
        <v>93</v>
      </c>
      <c r="B94" s="10" t="s">
        <v>8</v>
      </c>
      <c r="C94" s="62" t="s">
        <v>48</v>
      </c>
      <c r="D94" s="79">
        <v>121.6</v>
      </c>
      <c r="E94" s="78">
        <v>7.8239999999999998</v>
      </c>
      <c r="F94" s="79">
        <v>52.86</v>
      </c>
      <c r="G94" s="79">
        <v>40.17</v>
      </c>
      <c r="H94" s="79"/>
      <c r="I94" s="79"/>
      <c r="J94" s="79">
        <v>58.71</v>
      </c>
      <c r="K94" s="79">
        <v>40.07</v>
      </c>
      <c r="L94" s="76"/>
      <c r="M94" s="113">
        <v>93</v>
      </c>
      <c r="N94" s="112">
        <v>121.533</v>
      </c>
      <c r="O94" s="112">
        <v>7.8470000000000004</v>
      </c>
      <c r="Q94" s="105">
        <f>ABS(N94-D94)</f>
        <v>6.6999999999993065E-2</v>
      </c>
      <c r="R94" s="107">
        <f>ABS(O94-E94)</f>
        <v>2.3000000000000576E-2</v>
      </c>
      <c r="S94" s="107">
        <f t="shared" si="8"/>
        <v>2.6618790355686515E-2</v>
      </c>
    </row>
    <row r="95" spans="1:19" ht="15">
      <c r="A95" s="31">
        <v>94</v>
      </c>
      <c r="B95" s="10" t="s">
        <v>9</v>
      </c>
      <c r="C95" s="80"/>
      <c r="D95" s="32"/>
      <c r="E95" s="32"/>
      <c r="F95" s="32"/>
      <c r="G95" s="32"/>
      <c r="H95" s="31"/>
      <c r="I95" s="31"/>
      <c r="J95" s="31"/>
      <c r="K95" s="31"/>
      <c r="L95" s="27"/>
      <c r="M95" s="113">
        <v>94</v>
      </c>
      <c r="N95" s="112">
        <v>124.61</v>
      </c>
      <c r="O95" s="112">
        <v>8.43</v>
      </c>
      <c r="P95" s="111"/>
      <c r="R95" s="107"/>
      <c r="S95" s="107">
        <f t="shared" si="8"/>
        <v>0</v>
      </c>
    </row>
    <row r="96" spans="1:19" ht="15">
      <c r="A96" s="31">
        <v>95</v>
      </c>
      <c r="B96" s="10" t="s">
        <v>8</v>
      </c>
      <c r="C96" s="63">
        <v>82</v>
      </c>
      <c r="D96" s="32">
        <v>117.00700000000001</v>
      </c>
      <c r="E96" s="32">
        <v>8.5459999999999994</v>
      </c>
      <c r="F96" s="32">
        <v>54.607999999999997</v>
      </c>
      <c r="G96" s="32">
        <v>41.28</v>
      </c>
      <c r="H96" s="31"/>
      <c r="I96" s="31"/>
      <c r="J96" s="32">
        <v>58.402000000000001</v>
      </c>
      <c r="K96" s="32">
        <v>32.406999999999996</v>
      </c>
      <c r="L96" s="26" t="s">
        <v>40</v>
      </c>
      <c r="M96" s="113">
        <v>95</v>
      </c>
      <c r="N96" s="112">
        <v>116.529</v>
      </c>
      <c r="O96" s="112">
        <v>8.6300000000000008</v>
      </c>
      <c r="Q96" s="105">
        <f t="shared" ref="Q96:R98" si="9">ABS(N96-D96)</f>
        <v>0.47800000000000864</v>
      </c>
      <c r="R96" s="107">
        <f t="shared" si="9"/>
        <v>8.4000000000001407E-2</v>
      </c>
      <c r="S96" s="107">
        <f t="shared" si="8"/>
        <v>0.1272609916667341</v>
      </c>
    </row>
    <row r="97" spans="1:19" ht="15">
      <c r="A97" s="31">
        <v>96</v>
      </c>
      <c r="B97" s="10" t="s">
        <v>10</v>
      </c>
      <c r="C97" s="63">
        <v>100</v>
      </c>
      <c r="D97" s="32">
        <v>109.908</v>
      </c>
      <c r="E97" s="32">
        <v>8.1240000000000006</v>
      </c>
      <c r="F97" s="32">
        <v>46.731000000000002</v>
      </c>
      <c r="G97" s="34" t="s">
        <v>22</v>
      </c>
      <c r="H97" s="32"/>
      <c r="I97" s="32"/>
      <c r="J97" s="32">
        <v>54.652000000000001</v>
      </c>
      <c r="K97" s="32">
        <v>41.234999999999999</v>
      </c>
      <c r="L97" s="26" t="s">
        <v>23</v>
      </c>
      <c r="M97" s="113">
        <v>96</v>
      </c>
      <c r="N97" s="112">
        <v>110.30500000000001</v>
      </c>
      <c r="O97" s="112">
        <v>8.0760000000000005</v>
      </c>
      <c r="Q97" s="105">
        <f t="shared" si="9"/>
        <v>0.39700000000000557</v>
      </c>
      <c r="R97" s="107">
        <f t="shared" si="9"/>
        <v>4.8000000000000043E-2</v>
      </c>
      <c r="S97" s="107">
        <f t="shared" si="8"/>
        <v>9.2781248105423653E-2</v>
      </c>
    </row>
    <row r="98" spans="1:19" ht="15">
      <c r="A98" s="31">
        <v>97</v>
      </c>
      <c r="B98" s="10" t="s">
        <v>18</v>
      </c>
      <c r="C98" s="63">
        <v>63</v>
      </c>
      <c r="D98" s="32">
        <v>118.745</v>
      </c>
      <c r="E98" s="32">
        <v>8.9</v>
      </c>
      <c r="F98" s="31">
        <v>53.311999999999998</v>
      </c>
      <c r="G98" s="31">
        <v>39.432000000000002</v>
      </c>
      <c r="H98" s="31">
        <v>46.737000000000002</v>
      </c>
      <c r="I98" s="33" t="s">
        <v>22</v>
      </c>
      <c r="J98" s="31">
        <v>46.774999999999999</v>
      </c>
      <c r="K98" s="33" t="s">
        <v>22</v>
      </c>
      <c r="L98" s="25"/>
      <c r="M98" s="113">
        <v>97</v>
      </c>
      <c r="N98" s="112">
        <v>118.91500000000001</v>
      </c>
      <c r="O98" s="112">
        <v>9.0280000000000005</v>
      </c>
      <c r="Q98" s="105">
        <f t="shared" si="9"/>
        <v>0.17000000000000171</v>
      </c>
      <c r="R98" s="107">
        <f t="shared" si="9"/>
        <v>0.12800000000000011</v>
      </c>
      <c r="S98" s="107">
        <f t="shared" si="8"/>
        <v>0.13243866504914664</v>
      </c>
    </row>
    <row r="99" spans="1:19" ht="15">
      <c r="A99" s="31">
        <v>98</v>
      </c>
      <c r="B99" s="10" t="s">
        <v>10</v>
      </c>
      <c r="C99" s="31"/>
      <c r="D99" s="31"/>
      <c r="E99" s="31"/>
      <c r="F99" s="31"/>
      <c r="G99" s="31"/>
      <c r="H99" s="31"/>
      <c r="I99" s="31"/>
      <c r="J99" s="31"/>
      <c r="K99" s="31"/>
      <c r="M99" s="113">
        <v>98</v>
      </c>
      <c r="N99" s="112">
        <v>110.265</v>
      </c>
      <c r="O99" s="112">
        <v>9.9979999999999993</v>
      </c>
      <c r="Q99" s="105"/>
      <c r="R99" s="107"/>
      <c r="S99" s="107">
        <f t="shared" si="8"/>
        <v>0</v>
      </c>
    </row>
    <row r="100" spans="1:19" ht="15">
      <c r="A100" s="31">
        <v>99</v>
      </c>
      <c r="B100" s="10" t="s">
        <v>5</v>
      </c>
      <c r="C100" s="31"/>
      <c r="D100" s="31"/>
      <c r="E100" s="31"/>
      <c r="F100" s="31"/>
      <c r="G100" s="31"/>
      <c r="H100" s="31"/>
      <c r="I100" s="31"/>
      <c r="J100" s="31"/>
      <c r="K100" s="31"/>
      <c r="M100" s="113"/>
      <c r="N100" s="112"/>
      <c r="O100" s="112"/>
      <c r="Q100" s="105">
        <f>ABS(N100-D100)</f>
        <v>0</v>
      </c>
      <c r="R100" s="107">
        <f>ABS(O100-E100)</f>
        <v>0</v>
      </c>
      <c r="S100" s="107">
        <f t="shared" si="8"/>
        <v>0</v>
      </c>
    </row>
    <row r="101" spans="1:19" ht="15">
      <c r="A101" s="31">
        <v>100</v>
      </c>
      <c r="B101" s="10" t="s">
        <v>12</v>
      </c>
      <c r="C101" s="39"/>
      <c r="D101" s="41"/>
      <c r="E101" s="40"/>
      <c r="F101" s="40"/>
      <c r="G101" s="40"/>
      <c r="H101" s="40"/>
      <c r="I101" s="40"/>
      <c r="J101" s="40"/>
      <c r="K101" s="40"/>
      <c r="M101" s="113">
        <v>100</v>
      </c>
      <c r="N101" s="112">
        <v>113.551</v>
      </c>
      <c r="O101" s="112">
        <v>8.6349999999999998</v>
      </c>
      <c r="Q101" s="105"/>
      <c r="R101" s="107"/>
      <c r="S101" s="107">
        <f t="shared" si="8"/>
        <v>0</v>
      </c>
    </row>
    <row r="102" spans="1:19" ht="15">
      <c r="A102" s="31">
        <v>101</v>
      </c>
      <c r="B102" s="10" t="s">
        <v>6</v>
      </c>
      <c r="L102" s="24"/>
      <c r="M102" s="113">
        <v>101</v>
      </c>
      <c r="N102" s="112">
        <v>117.61199999999999</v>
      </c>
      <c r="O102" s="112">
        <v>8.9290000000000003</v>
      </c>
      <c r="Q102" s="105"/>
      <c r="R102" s="107"/>
      <c r="S102" s="107">
        <f t="shared" si="8"/>
        <v>0</v>
      </c>
    </row>
    <row r="103" spans="1:19" ht="15">
      <c r="A103" s="31">
        <v>102</v>
      </c>
      <c r="B103" s="10" t="s">
        <v>20</v>
      </c>
      <c r="C103" s="63">
        <v>2</v>
      </c>
      <c r="D103" s="32">
        <v>125.30800000000001</v>
      </c>
      <c r="E103" s="32">
        <v>8.798</v>
      </c>
      <c r="F103" s="32">
        <v>55.377000000000002</v>
      </c>
      <c r="G103" s="32">
        <v>18.024000000000001</v>
      </c>
      <c r="H103" s="32">
        <v>57.935000000000002</v>
      </c>
      <c r="I103" s="32">
        <v>64.957999999999998</v>
      </c>
      <c r="J103" s="32">
        <v>57.987000000000002</v>
      </c>
      <c r="K103" s="32">
        <v>64.834000000000003</v>
      </c>
      <c r="M103" s="113">
        <v>102</v>
      </c>
      <c r="N103" s="112">
        <v>124.931</v>
      </c>
      <c r="O103" s="112">
        <v>8.8309999999999995</v>
      </c>
      <c r="Q103" s="105">
        <f t="shared" ref="Q103:R106" si="10">ABS(N103-D103)</f>
        <v>0.37700000000000955</v>
      </c>
      <c r="R103" s="107">
        <f t="shared" si="10"/>
        <v>3.2999999999999474E-2</v>
      </c>
      <c r="S103" s="107">
        <f t="shared" si="8"/>
        <v>8.2305285370990924E-2</v>
      </c>
    </row>
    <row r="104" spans="1:19" ht="15">
      <c r="A104" s="31">
        <v>103</v>
      </c>
      <c r="B104" s="10" t="s">
        <v>20</v>
      </c>
      <c r="C104" s="63">
        <v>59</v>
      </c>
      <c r="D104" s="32">
        <v>119.04300000000001</v>
      </c>
      <c r="E104" s="32">
        <v>8.282</v>
      </c>
      <c r="F104" s="31">
        <v>54.912999999999997</v>
      </c>
      <c r="G104" s="31">
        <v>18.423999999999999</v>
      </c>
      <c r="H104" s="31">
        <v>55.387</v>
      </c>
      <c r="I104" s="31">
        <v>18.026</v>
      </c>
      <c r="J104" s="31">
        <v>55.387</v>
      </c>
      <c r="K104" s="31">
        <v>18.026</v>
      </c>
      <c r="L104" s="13" t="s">
        <v>4</v>
      </c>
      <c r="M104" s="113">
        <v>103</v>
      </c>
      <c r="N104" s="112">
        <v>119.163</v>
      </c>
      <c r="O104" s="112">
        <v>8.2829999999999995</v>
      </c>
      <c r="Q104" s="105">
        <f t="shared" si="10"/>
        <v>0.11999999999999034</v>
      </c>
      <c r="R104" s="107">
        <f t="shared" si="10"/>
        <v>9.9999999999944578E-4</v>
      </c>
      <c r="S104" s="107">
        <f t="shared" si="8"/>
        <v>2.4020824298926675E-2</v>
      </c>
    </row>
    <row r="105" spans="1:19" ht="15">
      <c r="A105" s="31">
        <v>104</v>
      </c>
      <c r="B105" s="10" t="s">
        <v>13</v>
      </c>
      <c r="C105" s="63">
        <v>47</v>
      </c>
      <c r="D105" s="95">
        <v>119.645</v>
      </c>
      <c r="E105" s="95">
        <v>7.77</v>
      </c>
      <c r="F105" s="95">
        <v>58.258000000000003</v>
      </c>
      <c r="G105" s="95">
        <v>28.872</v>
      </c>
      <c r="H105" s="95">
        <v>55.024999999999999</v>
      </c>
      <c r="I105" s="94"/>
      <c r="J105" s="95">
        <v>54.920999999999999</v>
      </c>
      <c r="K105" s="95">
        <v>18.414000000000001</v>
      </c>
      <c r="L105" s="93"/>
      <c r="M105" s="113">
        <v>104</v>
      </c>
      <c r="N105" s="112">
        <v>120.149</v>
      </c>
      <c r="O105" s="112">
        <v>7.75</v>
      </c>
      <c r="Q105" s="105">
        <f t="shared" si="10"/>
        <v>0.50400000000000489</v>
      </c>
      <c r="R105" s="107">
        <f t="shared" si="10"/>
        <v>1.9999999999999574E-2</v>
      </c>
      <c r="S105" s="107">
        <f t="shared" si="8"/>
        <v>0.10276497457791824</v>
      </c>
    </row>
    <row r="106" spans="1:19" ht="15">
      <c r="A106" s="31">
        <v>105</v>
      </c>
      <c r="B106" s="10" t="s">
        <v>7</v>
      </c>
      <c r="C106" s="63">
        <v>21</v>
      </c>
      <c r="D106" s="96">
        <v>121.203</v>
      </c>
      <c r="E106" s="96">
        <v>8.1630000000000003</v>
      </c>
      <c r="F106" s="96"/>
      <c r="G106" s="96"/>
      <c r="H106" s="96"/>
      <c r="I106" s="96"/>
      <c r="J106" s="96">
        <v>58.335000000000001</v>
      </c>
      <c r="K106" s="96">
        <v>29</v>
      </c>
      <c r="L106" s="96"/>
      <c r="M106" s="113">
        <v>105</v>
      </c>
      <c r="N106" s="112">
        <v>120.992</v>
      </c>
      <c r="O106" s="112">
        <v>8.2309999999999999</v>
      </c>
      <c r="Q106" s="105">
        <f t="shared" si="10"/>
        <v>0.21099999999999852</v>
      </c>
      <c r="R106" s="107">
        <f t="shared" si="10"/>
        <v>6.7999999999999616E-2</v>
      </c>
      <c r="S106" s="107">
        <f t="shared" si="8"/>
        <v>8.0030244283020413E-2</v>
      </c>
    </row>
    <row r="107" spans="1:19" ht="15">
      <c r="A107" s="31">
        <v>106</v>
      </c>
      <c r="B107" s="10" t="s">
        <v>16</v>
      </c>
      <c r="C107" s="63">
        <v>80</v>
      </c>
      <c r="D107" s="97">
        <v>117.592</v>
      </c>
      <c r="E107" s="97">
        <v>8.3620000000000001</v>
      </c>
      <c r="F107" s="97"/>
      <c r="G107" s="97"/>
      <c r="H107" s="97"/>
      <c r="I107" s="97"/>
      <c r="J107" s="97"/>
      <c r="K107" s="97"/>
      <c r="L107" s="97" t="s">
        <v>50</v>
      </c>
      <c r="M107" s="113">
        <v>106</v>
      </c>
      <c r="N107" s="112">
        <v>117.349</v>
      </c>
      <c r="O107" s="112">
        <v>8.0739999999999998</v>
      </c>
      <c r="Q107" s="105">
        <f>ABS(N107-D107)</f>
        <v>0.242999999999995</v>
      </c>
      <c r="S107" s="107">
        <f t="shared" si="8"/>
        <v>4.8599999999998998E-2</v>
      </c>
    </row>
    <row r="108" spans="1:19" ht="15">
      <c r="A108" s="31">
        <v>107</v>
      </c>
      <c r="B108" s="10" t="s">
        <v>25</v>
      </c>
      <c r="C108" s="31"/>
      <c r="D108" s="32"/>
      <c r="E108" s="32"/>
      <c r="F108" s="32"/>
      <c r="G108" s="32"/>
      <c r="H108" s="32"/>
      <c r="I108" s="31"/>
      <c r="J108" s="32"/>
      <c r="K108" s="32"/>
      <c r="M108" s="113">
        <v>107</v>
      </c>
      <c r="N108" s="112">
        <v>118.636</v>
      </c>
      <c r="O108" s="112">
        <v>7.7370000000000001</v>
      </c>
      <c r="Q108" s="105"/>
      <c r="R108" s="107"/>
      <c r="S108" s="107">
        <f t="shared" si="8"/>
        <v>0</v>
      </c>
    </row>
    <row r="109" spans="1:19" ht="15">
      <c r="A109" s="31">
        <v>108</v>
      </c>
      <c r="B109" s="10" t="s">
        <v>14</v>
      </c>
      <c r="C109" s="31"/>
      <c r="D109" s="32"/>
      <c r="E109" s="32"/>
      <c r="F109" s="31"/>
      <c r="G109" s="32"/>
      <c r="H109" s="31"/>
      <c r="I109" s="31"/>
      <c r="J109" s="31"/>
      <c r="K109" s="31"/>
      <c r="M109" s="113">
        <v>108</v>
      </c>
      <c r="N109" s="112">
        <v>119.922</v>
      </c>
      <c r="O109" s="112">
        <v>8.1430000000000007</v>
      </c>
      <c r="Q109" s="105"/>
      <c r="R109" s="107"/>
      <c r="S109" s="107">
        <f t="shared" si="8"/>
        <v>0</v>
      </c>
    </row>
    <row r="110" spans="1:19" ht="15">
      <c r="A110" s="31">
        <v>109</v>
      </c>
      <c r="B110" s="10" t="s">
        <v>15</v>
      </c>
      <c r="C110" s="31"/>
      <c r="D110" s="31"/>
      <c r="E110" s="31"/>
      <c r="F110" s="31"/>
      <c r="G110" s="31"/>
      <c r="H110" s="31"/>
      <c r="I110" s="31"/>
      <c r="J110" s="31"/>
      <c r="K110" s="31"/>
      <c r="M110" s="113">
        <v>109</v>
      </c>
      <c r="N110" s="112">
        <v>115.663</v>
      </c>
      <c r="O110" s="112">
        <v>8.1820000000000004</v>
      </c>
      <c r="Q110" s="105"/>
      <c r="R110" s="107"/>
      <c r="S110" s="107">
        <f t="shared" si="8"/>
        <v>0</v>
      </c>
    </row>
    <row r="111" spans="1:19" ht="15">
      <c r="A111" s="31">
        <v>110</v>
      </c>
      <c r="B111" s="10" t="s">
        <v>11</v>
      </c>
      <c r="C111" s="51">
        <v>97</v>
      </c>
      <c r="D111" s="75">
        <v>111.977</v>
      </c>
      <c r="E111" s="74">
        <v>7.9829999999999997</v>
      </c>
      <c r="F111" s="75">
        <v>64.506</v>
      </c>
      <c r="G111" s="75">
        <v>69.587000000000003</v>
      </c>
      <c r="H111" s="75">
        <v>57.392000000000003</v>
      </c>
      <c r="I111" s="75"/>
      <c r="J111" s="75">
        <v>57.505000000000003</v>
      </c>
      <c r="K111" s="75"/>
      <c r="L111" s="74" t="s">
        <v>47</v>
      </c>
      <c r="M111" s="113">
        <v>110</v>
      </c>
      <c r="N111" s="112">
        <v>111.30800000000001</v>
      </c>
      <c r="O111" s="112">
        <v>7.95</v>
      </c>
      <c r="Q111" s="105">
        <f>ABS(N111-D111)</f>
        <v>0.66899999999999693</v>
      </c>
      <c r="R111" s="107">
        <f>ABS(O111-E111)</f>
        <v>3.2999999999999474E-2</v>
      </c>
      <c r="S111" s="107">
        <f t="shared" si="8"/>
        <v>0.13780943363935505</v>
      </c>
    </row>
    <row r="112" spans="1:19" ht="15">
      <c r="A112" s="31">
        <v>111</v>
      </c>
      <c r="B112" s="10" t="s">
        <v>18</v>
      </c>
      <c r="C112" s="31"/>
      <c r="D112" s="31"/>
      <c r="E112" s="31"/>
      <c r="F112" s="31"/>
      <c r="G112" s="31"/>
      <c r="H112" s="31"/>
      <c r="I112" s="31"/>
      <c r="J112" s="31"/>
      <c r="K112" s="31"/>
      <c r="M112" s="113">
        <v>111</v>
      </c>
      <c r="N112" s="112">
        <v>120.17</v>
      </c>
      <c r="O112" s="112">
        <v>7.6959999999999997</v>
      </c>
      <c r="Q112" s="105"/>
      <c r="R112" s="107"/>
      <c r="S112" s="107">
        <f t="shared" si="8"/>
        <v>0</v>
      </c>
    </row>
    <row r="113" spans="1:19" ht="15">
      <c r="A113" s="31">
        <v>112</v>
      </c>
      <c r="B113" s="10" t="s">
        <v>7</v>
      </c>
      <c r="C113" s="63">
        <v>48</v>
      </c>
      <c r="D113" s="32">
        <v>119.741</v>
      </c>
      <c r="E113" s="32">
        <v>7.8319999999999999</v>
      </c>
      <c r="F113" s="32">
        <v>55.298999999999999</v>
      </c>
      <c r="G113" s="32">
        <v>42.945</v>
      </c>
      <c r="H113" s="32">
        <v>54.695999999999998</v>
      </c>
      <c r="I113" s="32">
        <v>39.212000000000003</v>
      </c>
      <c r="J113" s="32">
        <v>54.767000000000003</v>
      </c>
      <c r="K113" s="32">
        <v>39.225999999999999</v>
      </c>
      <c r="M113" s="113">
        <v>112</v>
      </c>
      <c r="N113" s="112">
        <v>119.971</v>
      </c>
      <c r="O113" s="112">
        <v>7.7549999999999999</v>
      </c>
      <c r="Q113" s="105">
        <f t="shared" ref="Q113:Q125" si="11">ABS(N113-D113)</f>
        <v>0.23000000000000398</v>
      </c>
      <c r="R113" s="107">
        <f t="shared" ref="R113:R125" si="12">ABS(O113-E113)</f>
        <v>7.6999999999999957E-2</v>
      </c>
      <c r="S113" s="107">
        <f t="shared" si="8"/>
        <v>8.9693923985964985E-2</v>
      </c>
    </row>
    <row r="114" spans="1:19" ht="15">
      <c r="A114" s="31">
        <v>113</v>
      </c>
      <c r="B114" s="10" t="s">
        <v>10</v>
      </c>
      <c r="C114" s="63">
        <v>106</v>
      </c>
      <c r="D114" s="32">
        <v>108.181</v>
      </c>
      <c r="E114" s="32">
        <v>8.2159999999999993</v>
      </c>
      <c r="F114" s="32">
        <v>46.219000000000001</v>
      </c>
      <c r="G114" s="33" t="s">
        <v>22</v>
      </c>
      <c r="H114" s="32">
        <v>55.284999999999997</v>
      </c>
      <c r="I114" s="32">
        <v>43.018000000000001</v>
      </c>
      <c r="J114" s="32">
        <v>55.23</v>
      </c>
      <c r="K114" s="32">
        <v>42.883000000000003</v>
      </c>
      <c r="M114" s="113">
        <v>113</v>
      </c>
      <c r="N114" s="112">
        <v>108.203</v>
      </c>
      <c r="O114" s="112">
        <v>8.1829999999999998</v>
      </c>
      <c r="Q114" s="105">
        <f t="shared" si="11"/>
        <v>2.2000000000005571E-2</v>
      </c>
      <c r="R114" s="107">
        <f t="shared" si="12"/>
        <v>3.2999999999999474E-2</v>
      </c>
      <c r="S114" s="107">
        <f t="shared" si="8"/>
        <v>3.3292041090927045E-2</v>
      </c>
    </row>
    <row r="115" spans="1:19" ht="15">
      <c r="A115" s="31">
        <v>114</v>
      </c>
      <c r="B115" s="10" t="s">
        <v>13</v>
      </c>
      <c r="C115" s="63">
        <v>36</v>
      </c>
      <c r="D115" s="32">
        <v>120.14100000000001</v>
      </c>
      <c r="E115" s="32">
        <v>8.1210000000000004</v>
      </c>
      <c r="F115" s="32">
        <v>56.378999999999998</v>
      </c>
      <c r="G115" s="32">
        <v>29.68</v>
      </c>
      <c r="H115" s="32">
        <v>46.203000000000003</v>
      </c>
      <c r="I115" s="33" t="s">
        <v>22</v>
      </c>
      <c r="J115" s="34">
        <v>46.216999999999999</v>
      </c>
      <c r="K115" s="33" t="s">
        <v>22</v>
      </c>
      <c r="M115" s="113">
        <v>114</v>
      </c>
      <c r="N115" s="112">
        <v>120.267</v>
      </c>
      <c r="O115" s="112">
        <v>8.17</v>
      </c>
      <c r="Q115" s="105">
        <f t="shared" si="11"/>
        <v>0.12599999999999056</v>
      </c>
      <c r="R115" s="107">
        <f t="shared" si="12"/>
        <v>4.8999999999999488E-2</v>
      </c>
      <c r="S115" s="107">
        <f t="shared" si="8"/>
        <v>5.5100272231631081E-2</v>
      </c>
    </row>
    <row r="116" spans="1:19" ht="15">
      <c r="A116" s="31">
        <v>115</v>
      </c>
      <c r="B116" s="10" t="s">
        <v>9</v>
      </c>
      <c r="C116" s="63">
        <v>34</v>
      </c>
      <c r="D116" s="82">
        <v>120.761</v>
      </c>
      <c r="E116" s="82">
        <v>8.3390000000000004</v>
      </c>
      <c r="F116" s="82">
        <v>56.976999999999997</v>
      </c>
      <c r="G116" s="82">
        <v>32.299999999999997</v>
      </c>
      <c r="H116" s="82">
        <v>56.426000000000002</v>
      </c>
      <c r="I116" s="82">
        <v>29.689</v>
      </c>
      <c r="J116" s="82">
        <v>56.430999999999997</v>
      </c>
      <c r="K116" s="82">
        <v>29.745999999999999</v>
      </c>
      <c r="L116" s="81"/>
      <c r="M116" s="113">
        <v>115</v>
      </c>
      <c r="N116" s="112">
        <v>120.423</v>
      </c>
      <c r="O116" s="112">
        <v>8.3010000000000002</v>
      </c>
      <c r="Q116" s="105">
        <f t="shared" si="11"/>
        <v>0.33799999999999386</v>
      </c>
      <c r="R116" s="107">
        <f t="shared" si="12"/>
        <v>3.8000000000000256E-2</v>
      </c>
      <c r="S116" s="107">
        <f t="shared" si="8"/>
        <v>7.754843647682301E-2</v>
      </c>
    </row>
    <row r="117" spans="1:19" ht="15">
      <c r="A117" s="31">
        <v>116</v>
      </c>
      <c r="B117" s="10" t="s">
        <v>7</v>
      </c>
      <c r="C117" s="62" t="s">
        <v>36</v>
      </c>
      <c r="D117" s="84">
        <v>121.94499999999999</v>
      </c>
      <c r="E117" s="83">
        <v>7.8239999999999998</v>
      </c>
      <c r="F117" s="84">
        <v>54.244</v>
      </c>
      <c r="G117" s="84">
        <v>44.481000000000002</v>
      </c>
      <c r="H117" s="85"/>
      <c r="I117" s="85"/>
      <c r="J117" s="84">
        <v>56.774999999999999</v>
      </c>
      <c r="K117" s="84">
        <v>32.241999999999997</v>
      </c>
      <c r="L117" s="83" t="s">
        <v>49</v>
      </c>
      <c r="M117" s="113">
        <v>116</v>
      </c>
      <c r="N117" s="112">
        <v>121.378</v>
      </c>
      <c r="O117" s="112">
        <v>7.782</v>
      </c>
      <c r="Q117" s="105">
        <f t="shared" si="11"/>
        <v>0.56699999999999307</v>
      </c>
      <c r="R117" s="107">
        <f t="shared" si="12"/>
        <v>4.1999999999999815E-2</v>
      </c>
      <c r="S117" s="107">
        <f t="shared" si="8"/>
        <v>0.12092791241065758</v>
      </c>
    </row>
    <row r="118" spans="1:19" ht="15">
      <c r="A118" s="31">
        <v>117</v>
      </c>
      <c r="B118" s="10" t="s">
        <v>11</v>
      </c>
      <c r="C118" s="63">
        <v>93</v>
      </c>
      <c r="D118" s="86">
        <v>113.67100000000001</v>
      </c>
      <c r="E118" s="86">
        <v>8.8840000000000003</v>
      </c>
      <c r="F118" s="86">
        <v>60.811</v>
      </c>
      <c r="G118" s="86">
        <v>71.02</v>
      </c>
      <c r="H118" s="86">
        <v>54.194000000000003</v>
      </c>
      <c r="I118" s="86">
        <v>44.271000000000001</v>
      </c>
      <c r="J118" s="86">
        <v>54.185000000000002</v>
      </c>
      <c r="K118" s="86">
        <v>44.49</v>
      </c>
      <c r="M118" s="113">
        <v>117</v>
      </c>
      <c r="N118" s="112">
        <v>113.73099999999999</v>
      </c>
      <c r="O118" s="112">
        <v>8.9770000000000003</v>
      </c>
      <c r="Q118" s="105">
        <f t="shared" si="11"/>
        <v>5.9999999999988063E-2</v>
      </c>
      <c r="R118" s="107">
        <f t="shared" si="12"/>
        <v>9.2999999999999972E-2</v>
      </c>
      <c r="S118" s="107">
        <f t="shared" si="8"/>
        <v>9.3770997648526366E-2</v>
      </c>
    </row>
    <row r="119" spans="1:19" ht="15">
      <c r="A119" s="31">
        <v>118</v>
      </c>
      <c r="B119" s="10" t="s">
        <v>8</v>
      </c>
      <c r="C119" s="63">
        <v>25</v>
      </c>
      <c r="D119" s="32">
        <v>121.211</v>
      </c>
      <c r="E119" s="32">
        <v>8.8160000000000007</v>
      </c>
      <c r="F119" s="32">
        <v>57.743000000000002</v>
      </c>
      <c r="G119" s="32">
        <v>40.067</v>
      </c>
      <c r="H119" s="32">
        <v>60.786000000000001</v>
      </c>
      <c r="I119" s="32">
        <v>71.088999999999999</v>
      </c>
      <c r="J119" s="32">
        <v>60.872999999999998</v>
      </c>
      <c r="K119" s="32">
        <v>71.099999999999994</v>
      </c>
      <c r="M119" s="113">
        <v>118</v>
      </c>
      <c r="N119" s="112">
        <v>121.15</v>
      </c>
      <c r="O119" s="112">
        <v>8.8390000000000004</v>
      </c>
      <c r="Q119" s="105">
        <f t="shared" si="11"/>
        <v>6.0999999999992838E-2</v>
      </c>
      <c r="R119" s="107">
        <f t="shared" si="12"/>
        <v>2.2999999999999687E-2</v>
      </c>
      <c r="S119" s="107">
        <f t="shared" si="8"/>
        <v>2.6035360569808721E-2</v>
      </c>
    </row>
    <row r="120" spans="1:19" ht="15">
      <c r="A120" s="31">
        <v>119</v>
      </c>
      <c r="B120" s="10" t="s">
        <v>13</v>
      </c>
      <c r="C120" s="63">
        <v>64</v>
      </c>
      <c r="D120" s="79">
        <v>118.32899999999999</v>
      </c>
      <c r="E120" s="79">
        <v>8.5760000000000005</v>
      </c>
      <c r="F120" s="77">
        <v>59.741999999999997</v>
      </c>
      <c r="G120" s="77">
        <v>29.420999999999999</v>
      </c>
      <c r="H120" s="77">
        <v>57.661000000000001</v>
      </c>
      <c r="I120" s="30" t="s">
        <v>35</v>
      </c>
      <c r="J120" s="77">
        <v>57.707999999999998</v>
      </c>
      <c r="K120" s="77">
        <v>40.125999999999998</v>
      </c>
      <c r="M120" s="113">
        <v>119</v>
      </c>
      <c r="N120" s="112">
        <v>118.14700000000001</v>
      </c>
      <c r="O120" s="112">
        <v>8.5869999999999997</v>
      </c>
      <c r="Q120" s="105">
        <f t="shared" si="11"/>
        <v>0.18199999999998795</v>
      </c>
      <c r="R120" s="107">
        <f t="shared" si="12"/>
        <v>1.0999999999999233E-2</v>
      </c>
      <c r="S120" s="107">
        <f t="shared" si="8"/>
        <v>3.8025780728340182E-2</v>
      </c>
    </row>
    <row r="121" spans="1:19" ht="15">
      <c r="A121" s="31">
        <v>120</v>
      </c>
      <c r="B121" s="10" t="s">
        <v>13</v>
      </c>
      <c r="C121" s="63">
        <v>41</v>
      </c>
      <c r="D121" s="79">
        <v>120.783</v>
      </c>
      <c r="E121" s="79">
        <v>7.8259999999999996</v>
      </c>
      <c r="F121" s="79">
        <v>59.127000000000002</v>
      </c>
      <c r="G121" s="79">
        <v>30.172999999999998</v>
      </c>
      <c r="H121" s="79">
        <v>59.889000000000003</v>
      </c>
      <c r="I121" s="77"/>
      <c r="J121" s="79">
        <v>59.784999999999997</v>
      </c>
      <c r="K121" s="79">
        <v>29.247</v>
      </c>
      <c r="M121" s="113">
        <v>120</v>
      </c>
      <c r="N121" s="112">
        <v>120.773</v>
      </c>
      <c r="O121" s="112">
        <v>7.81</v>
      </c>
      <c r="Q121" s="105">
        <f t="shared" si="11"/>
        <v>1.0000000000005116E-2</v>
      </c>
      <c r="R121" s="107">
        <f t="shared" si="12"/>
        <v>1.6000000000000014E-2</v>
      </c>
      <c r="S121" s="107">
        <f t="shared" si="8"/>
        <v>1.6124515496597241E-2</v>
      </c>
    </row>
    <row r="122" spans="1:19" ht="15">
      <c r="A122" s="31">
        <v>121</v>
      </c>
      <c r="B122" s="10" t="s">
        <v>14</v>
      </c>
      <c r="C122" s="63">
        <v>24</v>
      </c>
      <c r="D122" s="79">
        <v>120.95</v>
      </c>
      <c r="E122" s="79">
        <v>8.2420000000000009</v>
      </c>
      <c r="F122" s="77">
        <v>67.087999999999994</v>
      </c>
      <c r="G122" s="79">
        <v>32</v>
      </c>
      <c r="H122" s="77">
        <v>59.055999999999997</v>
      </c>
      <c r="I122" s="77">
        <v>30.128</v>
      </c>
      <c r="J122" s="77">
        <v>59.034999999999997</v>
      </c>
      <c r="K122" s="77">
        <v>30.388999999999999</v>
      </c>
      <c r="L122" s="14"/>
      <c r="M122" s="113">
        <v>121</v>
      </c>
      <c r="N122" s="112">
        <v>120.97199999999999</v>
      </c>
      <c r="O122" s="112">
        <v>8.2279999999999998</v>
      </c>
      <c r="Q122" s="105">
        <f t="shared" si="11"/>
        <v>2.199999999999136E-2</v>
      </c>
      <c r="R122" s="107">
        <f t="shared" si="12"/>
        <v>1.4000000000001123E-2</v>
      </c>
      <c r="S122" s="107">
        <f t="shared" si="8"/>
        <v>1.4675149062275867E-2</v>
      </c>
    </row>
    <row r="123" spans="1:19" ht="15">
      <c r="A123" s="31">
        <v>122</v>
      </c>
      <c r="B123" s="10" t="s">
        <v>8</v>
      </c>
      <c r="C123" s="63">
        <v>57</v>
      </c>
      <c r="D123" s="89">
        <v>119.63200000000001</v>
      </c>
      <c r="E123" s="89">
        <v>8.3849999999999998</v>
      </c>
      <c r="F123" s="88">
        <v>57.631</v>
      </c>
      <c r="G123" s="88">
        <v>40.427</v>
      </c>
      <c r="H123" s="88"/>
      <c r="I123" s="88"/>
      <c r="J123" s="92">
        <v>66.885999999999996</v>
      </c>
      <c r="K123" s="92"/>
      <c r="L123" s="87" t="s">
        <v>39</v>
      </c>
      <c r="M123" s="113">
        <v>122</v>
      </c>
      <c r="N123" s="112">
        <v>119.395</v>
      </c>
      <c r="O123" s="112">
        <v>8.3919999999999995</v>
      </c>
      <c r="Q123" s="105">
        <f t="shared" si="11"/>
        <v>0.23700000000000898</v>
      </c>
      <c r="R123" s="107">
        <f t="shared" si="12"/>
        <v>6.9999999999996732E-3</v>
      </c>
      <c r="S123" s="107">
        <f t="shared" si="8"/>
        <v>4.7914089785783945E-2</v>
      </c>
    </row>
    <row r="124" spans="1:19" ht="15">
      <c r="A124" s="31">
        <v>123</v>
      </c>
      <c r="B124" s="10" t="s">
        <v>13</v>
      </c>
      <c r="C124" s="63">
        <v>49</v>
      </c>
      <c r="D124" s="92">
        <v>119.631</v>
      </c>
      <c r="E124" s="92">
        <v>7.8890000000000002</v>
      </c>
      <c r="F124" s="91">
        <v>58.917000000000002</v>
      </c>
      <c r="G124" s="91">
        <v>29.041</v>
      </c>
      <c r="H124" s="91">
        <v>57.642000000000003</v>
      </c>
      <c r="I124" s="91">
        <v>40.460999999999999</v>
      </c>
      <c r="J124" s="92">
        <v>57.747</v>
      </c>
      <c r="K124" s="92">
        <v>40.475999999999999</v>
      </c>
      <c r="L124" s="90"/>
      <c r="M124" s="113">
        <v>123</v>
      </c>
      <c r="N124" s="112">
        <v>119.498</v>
      </c>
      <c r="O124" s="112">
        <v>7.8789999999999996</v>
      </c>
      <c r="Q124" s="105">
        <f t="shared" si="11"/>
        <v>0.13299999999999557</v>
      </c>
      <c r="R124" s="107">
        <f t="shared" si="12"/>
        <v>1.0000000000000675E-2</v>
      </c>
      <c r="S124" s="107">
        <f t="shared" si="8"/>
        <v>2.8417600180169443E-2</v>
      </c>
    </row>
    <row r="125" spans="1:19" ht="15">
      <c r="A125" s="31">
        <v>124</v>
      </c>
      <c r="B125" s="10" t="s">
        <v>15</v>
      </c>
      <c r="C125" s="63"/>
      <c r="D125" s="92">
        <v>119.2</v>
      </c>
      <c r="E125" s="92">
        <v>7.96</v>
      </c>
      <c r="F125" s="31"/>
      <c r="G125" s="31"/>
      <c r="H125" s="31"/>
      <c r="I125" s="31"/>
      <c r="J125" s="92">
        <v>58.92</v>
      </c>
      <c r="K125" s="92">
        <v>29</v>
      </c>
      <c r="L125" s="14"/>
      <c r="M125" s="113">
        <v>124</v>
      </c>
      <c r="N125" s="112">
        <v>118.97</v>
      </c>
      <c r="O125" s="112">
        <v>7.9240000000000004</v>
      </c>
      <c r="Q125" s="105">
        <f t="shared" si="11"/>
        <v>0.23000000000000398</v>
      </c>
      <c r="R125" s="107">
        <f t="shared" si="12"/>
        <v>3.5999999999999588E-2</v>
      </c>
      <c r="S125" s="107">
        <f t="shared" si="8"/>
        <v>5.841232746604131E-2</v>
      </c>
    </row>
    <row r="126" spans="1:19" ht="15">
      <c r="A126" s="31">
        <v>125</v>
      </c>
      <c r="B126" s="10" t="s">
        <v>12</v>
      </c>
      <c r="C126" s="31"/>
      <c r="D126" s="31"/>
      <c r="E126" s="31"/>
      <c r="F126" s="31"/>
      <c r="G126" s="31"/>
      <c r="H126" s="31"/>
      <c r="I126" s="31"/>
      <c r="J126" s="31"/>
      <c r="K126" s="31"/>
      <c r="L126" s="14"/>
      <c r="M126" s="113">
        <v>125</v>
      </c>
      <c r="N126" s="112">
        <v>118.575</v>
      </c>
      <c r="O126" s="112">
        <v>8.3480000000000008</v>
      </c>
      <c r="Q126" s="105"/>
      <c r="R126" s="107"/>
      <c r="S126" s="107">
        <f t="shared" si="8"/>
        <v>0</v>
      </c>
    </row>
    <row r="127" spans="1:19" ht="15">
      <c r="A127" s="31">
        <v>126</v>
      </c>
      <c r="B127" s="10" t="s">
        <v>16</v>
      </c>
      <c r="C127" s="37"/>
      <c r="D127" s="38"/>
      <c r="E127" s="38"/>
      <c r="F127" s="37"/>
      <c r="G127" s="37"/>
      <c r="H127" s="98"/>
      <c r="I127" s="98"/>
      <c r="J127" s="37"/>
      <c r="K127" s="37"/>
      <c r="L127" s="14"/>
      <c r="M127" s="113">
        <v>126</v>
      </c>
      <c r="N127" s="112">
        <v>119.748</v>
      </c>
      <c r="O127" s="112">
        <v>7.9550000000000001</v>
      </c>
      <c r="Q127" s="105"/>
      <c r="R127" s="107"/>
      <c r="S127" s="107">
        <f t="shared" si="8"/>
        <v>0</v>
      </c>
    </row>
    <row r="128" spans="1:19" ht="15">
      <c r="A128" s="31">
        <v>127</v>
      </c>
      <c r="B128" s="10" t="s">
        <v>13</v>
      </c>
      <c r="C128" s="36"/>
      <c r="D128" s="35"/>
      <c r="E128" s="35"/>
      <c r="F128" s="35"/>
      <c r="G128" s="35"/>
      <c r="H128" s="100"/>
      <c r="I128" s="100"/>
      <c r="J128" s="35"/>
      <c r="K128" s="35"/>
      <c r="L128" s="14"/>
      <c r="M128" s="113">
        <v>127</v>
      </c>
      <c r="N128" s="112">
        <v>117.051</v>
      </c>
      <c r="O128" s="112">
        <v>7.8529999999999998</v>
      </c>
      <c r="Q128" s="105"/>
      <c r="R128" s="107"/>
      <c r="S128" s="107">
        <f t="shared" si="8"/>
        <v>0</v>
      </c>
    </row>
    <row r="129" spans="1:19" ht="15">
      <c r="A129" s="31">
        <v>128</v>
      </c>
      <c r="B129" s="10" t="s">
        <v>20</v>
      </c>
      <c r="C129" s="63">
        <v>19</v>
      </c>
      <c r="D129" s="100">
        <v>121.52800000000001</v>
      </c>
      <c r="E129" s="99">
        <v>7.7</v>
      </c>
      <c r="F129" s="100">
        <v>52.582000000000001</v>
      </c>
      <c r="G129" s="100">
        <v>19.669</v>
      </c>
      <c r="H129" s="100"/>
      <c r="I129" s="100"/>
      <c r="J129" s="100">
        <v>57.503999999999998</v>
      </c>
      <c r="K129" s="100">
        <v>29.55</v>
      </c>
      <c r="L129" s="99" t="s">
        <v>51</v>
      </c>
      <c r="M129" s="113">
        <v>128</v>
      </c>
      <c r="N129" s="112">
        <v>121.756</v>
      </c>
      <c r="O129" s="112">
        <v>7.617</v>
      </c>
      <c r="Q129" s="105">
        <f>ABS(N129-D129)</f>
        <v>0.22799999999999443</v>
      </c>
      <c r="R129" s="107">
        <f>ABS(O129-E129)</f>
        <v>8.3000000000000185E-2</v>
      </c>
      <c r="S129" s="107">
        <f t="shared" si="8"/>
        <v>9.4701425543652351E-2</v>
      </c>
    </row>
    <row r="130" spans="1:19" ht="15">
      <c r="A130" s="31">
        <v>129</v>
      </c>
      <c r="B130" s="10" t="s">
        <v>8</v>
      </c>
      <c r="C130" s="51">
        <v>60</v>
      </c>
      <c r="D130" s="111">
        <v>119.048</v>
      </c>
      <c r="E130" s="111">
        <v>8.3689999999999998</v>
      </c>
      <c r="F130" s="110">
        <v>54.704000000000001</v>
      </c>
      <c r="G130" s="110">
        <v>40.887999999999998</v>
      </c>
      <c r="H130" s="110">
        <v>52.63</v>
      </c>
      <c r="I130" s="110">
        <v>19.041</v>
      </c>
      <c r="J130" s="110">
        <v>52.764000000000003</v>
      </c>
      <c r="K130" s="110">
        <v>19.16</v>
      </c>
      <c r="L130" s="28"/>
      <c r="M130" s="113">
        <v>129</v>
      </c>
      <c r="N130" s="112">
        <v>119.78100000000001</v>
      </c>
      <c r="O130" s="112">
        <v>8.3520000000000003</v>
      </c>
      <c r="Q130" s="105">
        <f>ABS(N130-D130)</f>
        <v>0.73300000000000409</v>
      </c>
      <c r="R130" s="107">
        <f>ABS(O130-E130)</f>
        <v>1.699999999999946E-2</v>
      </c>
      <c r="S130" s="107">
        <f t="shared" si="8"/>
        <v>0.14758238377259061</v>
      </c>
    </row>
    <row r="131" spans="1:19" ht="15">
      <c r="A131" s="31">
        <v>130</v>
      </c>
      <c r="B131" s="10" t="s">
        <v>12</v>
      </c>
      <c r="C131" s="48"/>
      <c r="D131" s="48"/>
      <c r="E131" s="48"/>
      <c r="F131" s="48"/>
      <c r="G131" s="48"/>
      <c r="H131" s="48"/>
      <c r="I131" s="48"/>
      <c r="J131" s="48"/>
      <c r="K131" s="48"/>
      <c r="L131" s="28"/>
      <c r="M131" s="113">
        <v>130</v>
      </c>
      <c r="N131" s="112">
        <v>121.125</v>
      </c>
      <c r="O131" s="112">
        <v>7.8609999999999998</v>
      </c>
      <c r="Q131" s="105"/>
      <c r="R131" s="107"/>
      <c r="S131" s="107">
        <f t="shared" si="8"/>
        <v>0</v>
      </c>
    </row>
    <row r="132" spans="1:19" ht="15">
      <c r="A132" s="31">
        <v>131</v>
      </c>
      <c r="B132" s="10" t="s">
        <v>8</v>
      </c>
      <c r="C132" s="48"/>
      <c r="D132" s="49"/>
      <c r="E132" s="49"/>
      <c r="F132" s="49"/>
      <c r="G132" s="49"/>
      <c r="H132" s="48"/>
      <c r="I132" s="48"/>
      <c r="J132" s="49"/>
      <c r="K132" s="49"/>
      <c r="L132" s="29"/>
      <c r="M132" s="113">
        <v>131</v>
      </c>
      <c r="N132" s="112">
        <v>124.188</v>
      </c>
      <c r="O132" s="112">
        <v>8.6300000000000008</v>
      </c>
      <c r="Q132" s="105"/>
      <c r="R132" s="107"/>
      <c r="S132" s="107">
        <f t="shared" ref="S132:S149" si="13">SQRT(R132^2 + (Q132/5)^2)</f>
        <v>0</v>
      </c>
    </row>
    <row r="133" spans="1:19" ht="15">
      <c r="A133" s="31">
        <v>132</v>
      </c>
      <c r="B133" s="10" t="s">
        <v>10</v>
      </c>
      <c r="C133" s="63"/>
      <c r="D133" s="49">
        <v>108.6</v>
      </c>
      <c r="E133" s="49">
        <v>8.31</v>
      </c>
      <c r="F133" s="49"/>
      <c r="G133" s="50"/>
      <c r="H133" s="49"/>
      <c r="I133" s="49"/>
      <c r="J133" s="49"/>
      <c r="K133" s="49"/>
      <c r="L133" s="29"/>
      <c r="M133" s="113">
        <v>132</v>
      </c>
      <c r="N133" s="112">
        <v>108.128</v>
      </c>
      <c r="O133" s="112">
        <v>8.375</v>
      </c>
      <c r="Q133" s="105">
        <f>ABS(N133-D133)</f>
        <v>0.4719999999999942</v>
      </c>
      <c r="R133" s="107">
        <f>ABS(O133-E133)</f>
        <v>6.4999999999999503E-2</v>
      </c>
      <c r="S133" s="107">
        <f t="shared" si="13"/>
        <v>0.11461396075522265</v>
      </c>
    </row>
    <row r="134" spans="1:19" ht="15">
      <c r="A134" s="31">
        <v>133</v>
      </c>
      <c r="B134" s="10" t="s">
        <v>8</v>
      </c>
      <c r="C134" s="63">
        <v>56</v>
      </c>
      <c r="D134" s="103">
        <v>119.63500000000001</v>
      </c>
      <c r="E134" s="103">
        <v>8.3450000000000006</v>
      </c>
      <c r="F134" s="102">
        <v>53.811</v>
      </c>
      <c r="G134" s="102">
        <v>41.381</v>
      </c>
      <c r="H134" s="102">
        <v>46.570999999999998</v>
      </c>
      <c r="I134" s="104" t="s">
        <v>22</v>
      </c>
      <c r="J134" s="104">
        <v>46.569000000000003</v>
      </c>
      <c r="K134" s="104" t="s">
        <v>22</v>
      </c>
      <c r="L134" s="101"/>
      <c r="M134" s="113">
        <v>133</v>
      </c>
      <c r="N134" s="112">
        <v>119.526</v>
      </c>
      <c r="O134" s="112">
        <v>8.3049999999999997</v>
      </c>
      <c r="Q134" s="105">
        <f>ABS(N134-D134)</f>
        <v>0.10900000000000887</v>
      </c>
      <c r="R134" s="107">
        <f>ABS(O134-E134)</f>
        <v>4.0000000000000924E-2</v>
      </c>
      <c r="S134" s="107">
        <f t="shared" si="13"/>
        <v>4.5554802161793563E-2</v>
      </c>
    </row>
    <row r="135" spans="1:19" ht="15">
      <c r="A135" s="31">
        <v>134</v>
      </c>
      <c r="B135" s="10" t="s">
        <v>10</v>
      </c>
      <c r="C135" s="48"/>
      <c r="D135" s="32"/>
      <c r="E135" s="32"/>
      <c r="F135" s="32"/>
      <c r="G135" s="34"/>
      <c r="H135" s="32"/>
      <c r="I135" s="32"/>
      <c r="J135" s="32"/>
      <c r="K135" s="32"/>
      <c r="L135" s="29"/>
      <c r="M135" s="113">
        <v>134</v>
      </c>
      <c r="N135" s="112">
        <v>109.694</v>
      </c>
      <c r="O135" s="112">
        <v>8.5630000000000006</v>
      </c>
      <c r="Q135" s="105"/>
      <c r="R135" s="107"/>
      <c r="S135" s="107">
        <f t="shared" si="13"/>
        <v>0</v>
      </c>
    </row>
    <row r="136" spans="1:19" ht="15">
      <c r="A136" s="31">
        <v>135</v>
      </c>
      <c r="B136" s="10" t="s">
        <v>17</v>
      </c>
      <c r="C136" s="63">
        <v>54</v>
      </c>
      <c r="D136" s="45">
        <v>119.56699999999999</v>
      </c>
      <c r="E136" s="45">
        <v>8.2230000000000008</v>
      </c>
      <c r="F136" s="44">
        <v>54.134999999999998</v>
      </c>
      <c r="G136" s="44">
        <v>40.972999999999999</v>
      </c>
      <c r="H136" s="45">
        <v>45.915999999999997</v>
      </c>
      <c r="I136" s="46" t="s">
        <v>22</v>
      </c>
      <c r="J136" s="47">
        <v>45.8</v>
      </c>
      <c r="K136" s="46" t="s">
        <v>22</v>
      </c>
      <c r="L136" s="14"/>
      <c r="M136" s="113">
        <v>135</v>
      </c>
      <c r="N136" s="112">
        <v>119.691</v>
      </c>
      <c r="O136" s="112">
        <v>8.3219999999999992</v>
      </c>
      <c r="Q136" s="105">
        <f>ABS(N136-D136)</f>
        <v>0.12400000000000944</v>
      </c>
      <c r="R136" s="107">
        <f>ABS(O136-E136)</f>
        <v>9.8999999999998423E-2</v>
      </c>
      <c r="S136" s="107">
        <f t="shared" si="13"/>
        <v>0.1020590025426458</v>
      </c>
    </row>
    <row r="137" spans="1:19" ht="15">
      <c r="A137" s="31">
        <v>136</v>
      </c>
      <c r="B137" s="10" t="s">
        <v>14</v>
      </c>
      <c r="C137" s="48"/>
      <c r="D137" s="31"/>
      <c r="E137" s="31"/>
      <c r="F137" s="31"/>
      <c r="G137" s="31"/>
      <c r="H137" s="31"/>
      <c r="I137" s="31"/>
      <c r="J137" s="31"/>
      <c r="K137" s="31"/>
      <c r="L137" s="14"/>
      <c r="M137" s="113">
        <v>136</v>
      </c>
      <c r="N137" s="112">
        <v>119.607</v>
      </c>
      <c r="O137" s="112">
        <v>9.4049999999999994</v>
      </c>
      <c r="Q137" s="105"/>
      <c r="R137" s="107"/>
      <c r="S137" s="107">
        <f t="shared" si="13"/>
        <v>0</v>
      </c>
    </row>
    <row r="138" spans="1:19" ht="15">
      <c r="A138" s="31">
        <v>137</v>
      </c>
      <c r="B138" s="10" t="s">
        <v>18</v>
      </c>
      <c r="C138" s="48"/>
      <c r="D138" s="31"/>
      <c r="E138" s="31"/>
      <c r="F138" s="31"/>
      <c r="G138" s="31"/>
      <c r="H138" s="31"/>
      <c r="I138" s="31"/>
      <c r="J138" s="31"/>
      <c r="K138" s="31"/>
      <c r="L138" s="14"/>
      <c r="M138" s="113">
        <v>137</v>
      </c>
      <c r="N138" s="112">
        <v>125.262</v>
      </c>
      <c r="O138" s="112">
        <v>8.7949999999999999</v>
      </c>
      <c r="Q138" s="105"/>
      <c r="R138" s="107"/>
      <c r="S138" s="107">
        <f t="shared" si="13"/>
        <v>0</v>
      </c>
    </row>
    <row r="139" spans="1:19" ht="15">
      <c r="A139" s="31">
        <v>138</v>
      </c>
      <c r="B139" s="10" t="s">
        <v>26</v>
      </c>
      <c r="C139" s="48"/>
      <c r="D139" s="31"/>
      <c r="E139" s="31"/>
      <c r="F139" s="31"/>
      <c r="G139" s="31"/>
      <c r="H139" s="31"/>
      <c r="I139" s="31"/>
      <c r="J139" s="31"/>
      <c r="K139" s="31"/>
      <c r="L139" s="14"/>
      <c r="M139" s="113">
        <v>138</v>
      </c>
      <c r="N139" s="112">
        <v>122.693</v>
      </c>
      <c r="O139" s="112">
        <v>7.56</v>
      </c>
      <c r="Q139" s="105"/>
      <c r="R139" s="107"/>
      <c r="S139" s="107">
        <f t="shared" si="13"/>
        <v>0</v>
      </c>
    </row>
    <row r="140" spans="1:19" ht="15">
      <c r="A140" s="31">
        <v>139</v>
      </c>
      <c r="B140" s="10" t="s">
        <v>13</v>
      </c>
      <c r="C140" s="31"/>
      <c r="D140" s="31"/>
      <c r="E140" s="31"/>
      <c r="F140" s="31"/>
      <c r="G140" s="31"/>
      <c r="H140" s="31"/>
      <c r="I140" s="31"/>
      <c r="J140" s="31"/>
      <c r="K140" s="31"/>
      <c r="M140" s="113">
        <v>139</v>
      </c>
      <c r="N140" s="112">
        <v>126.008</v>
      </c>
      <c r="O140" s="112">
        <v>8.1809999999999992</v>
      </c>
      <c r="Q140" s="105"/>
      <c r="R140" s="107"/>
      <c r="S140" s="107">
        <f t="shared" si="13"/>
        <v>0</v>
      </c>
    </row>
    <row r="141" spans="1:19" ht="15">
      <c r="A141" s="31">
        <v>140</v>
      </c>
      <c r="B141" s="10" t="s">
        <v>13</v>
      </c>
      <c r="C141" s="31"/>
      <c r="D141" s="31"/>
      <c r="E141" s="31"/>
      <c r="F141" s="31"/>
      <c r="G141" s="31"/>
      <c r="H141" s="31"/>
      <c r="I141" s="31"/>
      <c r="J141" s="31"/>
      <c r="K141" s="31"/>
      <c r="M141" s="113">
        <v>140</v>
      </c>
      <c r="N141" s="112">
        <v>117.369</v>
      </c>
      <c r="O141" s="112">
        <v>7.8650000000000002</v>
      </c>
      <c r="Q141" s="105"/>
      <c r="R141" s="107"/>
      <c r="S141" s="107">
        <f t="shared" si="13"/>
        <v>0</v>
      </c>
    </row>
    <row r="142" spans="1:19" ht="15">
      <c r="A142" s="31">
        <v>141</v>
      </c>
      <c r="B142" s="10" t="s">
        <v>5</v>
      </c>
      <c r="C142" s="31"/>
      <c r="D142" s="31"/>
      <c r="E142" s="31"/>
      <c r="F142" s="108"/>
      <c r="G142" s="108"/>
      <c r="H142" s="108"/>
      <c r="I142" s="108"/>
      <c r="J142" s="108"/>
      <c r="K142" s="108" t="s">
        <v>44</v>
      </c>
      <c r="M142" s="113">
        <v>141</v>
      </c>
      <c r="N142" s="112">
        <v>119.25</v>
      </c>
      <c r="O142" s="112">
        <v>7.5759999999999996</v>
      </c>
      <c r="Q142" s="105"/>
      <c r="R142" s="107"/>
      <c r="S142" s="107">
        <f t="shared" si="13"/>
        <v>0</v>
      </c>
    </row>
    <row r="143" spans="1:19" ht="15">
      <c r="A143" s="31">
        <v>142</v>
      </c>
      <c r="B143" s="10" t="s">
        <v>14</v>
      </c>
      <c r="F143" s="108"/>
      <c r="G143" s="108"/>
      <c r="H143" s="108"/>
      <c r="I143" s="108"/>
      <c r="J143" s="108"/>
      <c r="K143" s="108"/>
      <c r="M143" s="113">
        <v>142</v>
      </c>
      <c r="N143" s="112">
        <v>120.01</v>
      </c>
      <c r="O143" s="112">
        <v>8.1669999999999998</v>
      </c>
      <c r="Q143" s="105"/>
      <c r="R143" s="107"/>
      <c r="S143" s="107">
        <f t="shared" si="13"/>
        <v>0</v>
      </c>
    </row>
    <row r="144" spans="1:19" ht="15">
      <c r="A144" s="31">
        <v>143</v>
      </c>
      <c r="B144" s="10" t="s">
        <v>11</v>
      </c>
      <c r="C144" s="63">
        <v>85</v>
      </c>
      <c r="D144" s="106">
        <v>116.81699999999999</v>
      </c>
      <c r="E144" s="106">
        <v>7.968</v>
      </c>
      <c r="F144" s="109">
        <v>66.275999999999996</v>
      </c>
      <c r="G144" s="109">
        <v>68.569999999999993</v>
      </c>
      <c r="H144" s="109"/>
      <c r="I144" s="109"/>
      <c r="J144" s="109"/>
      <c r="K144" s="109"/>
      <c r="L144" s="105" t="s">
        <v>39</v>
      </c>
      <c r="M144" s="113"/>
      <c r="N144" s="112"/>
      <c r="O144" s="112"/>
      <c r="Q144" s="105"/>
      <c r="R144" s="107"/>
      <c r="S144" s="107">
        <f t="shared" si="13"/>
        <v>0</v>
      </c>
    </row>
    <row r="145" spans="1:19" ht="15">
      <c r="A145" s="31">
        <v>144</v>
      </c>
      <c r="B145" s="10" t="s">
        <v>15</v>
      </c>
      <c r="C145" s="63">
        <v>40</v>
      </c>
      <c r="D145" s="109">
        <v>121.176</v>
      </c>
      <c r="E145" s="109">
        <v>7.8929999999999998</v>
      </c>
      <c r="F145" s="109">
        <v>58.46</v>
      </c>
      <c r="G145" s="109">
        <v>32.79</v>
      </c>
      <c r="H145" s="108"/>
      <c r="I145" s="108"/>
      <c r="J145" s="108"/>
      <c r="K145" s="108"/>
      <c r="L145" s="107" t="s">
        <v>41</v>
      </c>
      <c r="M145" s="113">
        <v>144</v>
      </c>
      <c r="N145" s="112">
        <v>118.33499999999999</v>
      </c>
      <c r="O145" s="112">
        <v>7.7830000000000004</v>
      </c>
      <c r="P145" s="114">
        <f>ABS(N145-D145)</f>
        <v>2.8410000000000082</v>
      </c>
      <c r="R145" s="107">
        <f>ABS(O145-E145)</f>
        <v>0.10999999999999943</v>
      </c>
      <c r="S145" s="107">
        <f t="shared" si="13"/>
        <v>0.10999999999999943</v>
      </c>
    </row>
    <row r="146" spans="1:19" ht="15">
      <c r="A146" s="31">
        <v>145</v>
      </c>
      <c r="B146" s="10" t="s">
        <v>15</v>
      </c>
      <c r="C146" s="31"/>
      <c r="D146" s="31"/>
      <c r="E146" s="31"/>
      <c r="F146" s="108"/>
      <c r="G146" s="108"/>
      <c r="H146" s="108"/>
      <c r="I146" s="108"/>
      <c r="J146" s="108"/>
      <c r="K146" s="108"/>
      <c r="M146" s="113">
        <v>145</v>
      </c>
      <c r="N146" s="112">
        <v>116.286</v>
      </c>
      <c r="O146" s="112">
        <v>7.9950000000000001</v>
      </c>
      <c r="Q146" s="105"/>
      <c r="R146" s="107"/>
      <c r="S146" s="107">
        <f t="shared" si="13"/>
        <v>0</v>
      </c>
    </row>
    <row r="147" spans="1:19" ht="15">
      <c r="A147" s="31">
        <v>146</v>
      </c>
      <c r="B147" s="10" t="s">
        <v>11</v>
      </c>
      <c r="C147" s="31"/>
      <c r="D147" s="31"/>
      <c r="E147" s="31"/>
      <c r="F147" s="31"/>
      <c r="G147" s="31"/>
      <c r="H147" s="31"/>
      <c r="I147" s="31"/>
      <c r="J147" s="31"/>
      <c r="K147" s="31"/>
      <c r="M147" s="113">
        <v>146</v>
      </c>
      <c r="N147" s="112">
        <v>110.673</v>
      </c>
      <c r="O147" s="112">
        <v>7.7149999999999999</v>
      </c>
      <c r="Q147" s="105"/>
      <c r="R147" s="107"/>
      <c r="S147" s="107">
        <f t="shared" si="13"/>
        <v>0</v>
      </c>
    </row>
    <row r="148" spans="1:19" ht="15">
      <c r="A148" s="31">
        <v>147</v>
      </c>
      <c r="B148" s="10" t="s">
        <v>6</v>
      </c>
      <c r="C148" s="63">
        <v>86</v>
      </c>
      <c r="D148" s="32">
        <v>117.764</v>
      </c>
      <c r="E148" s="32">
        <v>7.7750000000000004</v>
      </c>
      <c r="F148" s="32">
        <v>58.829000000000001</v>
      </c>
      <c r="G148" s="32">
        <v>64.010000000000005</v>
      </c>
      <c r="H148" s="32">
        <v>62.497999999999998</v>
      </c>
      <c r="I148" s="32">
        <v>69.927999999999997</v>
      </c>
      <c r="J148" s="32">
        <v>62.518000000000001</v>
      </c>
      <c r="K148" s="32">
        <v>69.906000000000006</v>
      </c>
      <c r="M148" s="113"/>
      <c r="N148" s="112"/>
      <c r="O148" s="112"/>
      <c r="Q148" s="105"/>
      <c r="R148" s="107"/>
      <c r="S148" s="107">
        <f t="shared" si="13"/>
        <v>0</v>
      </c>
    </row>
    <row r="149" spans="1:19" ht="15">
      <c r="A149" s="31">
        <v>148</v>
      </c>
      <c r="B149" s="10" t="s">
        <v>9</v>
      </c>
      <c r="C149" s="63">
        <v>1</v>
      </c>
      <c r="D149" s="43">
        <v>127.914</v>
      </c>
      <c r="E149" s="42">
        <v>7.7009999999999996</v>
      </c>
      <c r="F149" s="42">
        <v>57.7</v>
      </c>
      <c r="G149" s="42">
        <v>33.582999999999998</v>
      </c>
      <c r="H149" s="42">
        <v>58.889000000000003</v>
      </c>
      <c r="I149" s="42">
        <v>63.813000000000002</v>
      </c>
      <c r="J149" s="42">
        <v>58.841999999999999</v>
      </c>
      <c r="K149" s="42">
        <v>63.927</v>
      </c>
      <c r="M149" s="113">
        <v>148</v>
      </c>
      <c r="N149" s="112">
        <v>127.81</v>
      </c>
      <c r="O149" s="112">
        <v>7.71</v>
      </c>
      <c r="Q149" s="105">
        <f>ABS(N149-D149)</f>
        <v>0.1039999999999992</v>
      </c>
      <c r="R149" s="107">
        <f>ABS(O149-E149)</f>
        <v>9.0000000000003411E-3</v>
      </c>
      <c r="S149" s="107">
        <f t="shared" si="13"/>
        <v>2.2663627247199409E-2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2" sqref="P22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2" sqref="T22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0" sqref="G30"/>
    </sheetView>
  </sheetViews>
  <sheetFormatPr baseColWidth="10" defaultColWidth="8.83203125" defaultRowHeight="14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Emmons</dc:creator>
  <cp:lastModifiedBy>Joel Venzke</cp:lastModifiedBy>
  <dcterms:created xsi:type="dcterms:W3CDTF">2012-07-11T18:50:14Z</dcterms:created>
  <dcterms:modified xsi:type="dcterms:W3CDTF">2014-03-08T17:48:47Z</dcterms:modified>
</cp:coreProperties>
</file>