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RyanXiong\Desktop\MCMICM\"/>
    </mc:Choice>
  </mc:AlternateContent>
  <xr:revisionPtr revIDLastSave="0" documentId="13_ncr:1_{C7728EB9-C996-4A36-BDB9-E7CDC93CCFF3}" xr6:coauthVersionLast="47" xr6:coauthVersionMax="47" xr10:uidLastSave="{00000000-0000-0000-0000-000000000000}"/>
  <bookViews>
    <workbookView xWindow="710" yWindow="1290" windowWidth="20460" windowHeight="11820" xr2:uid="{00000000-000D-0000-FFFF-FFFF00000000}"/>
  </bookViews>
  <sheets>
    <sheet name="Sheet1" sheetId="1" r:id="rId1"/>
  </sheets>
  <definedNames>
    <definedName name="_xlnm._FilterDatabase" localSheetId="0" hidden="1">Sheet1!$A$1:$AA$359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2" i="1"/>
  <c r="AA71" i="1"/>
  <c r="AA152" i="1"/>
  <c r="AA7" i="1"/>
  <c r="AA316" i="1"/>
  <c r="AA186" i="1"/>
  <c r="AA179" i="1"/>
  <c r="AA257" i="1"/>
  <c r="AA111" i="1"/>
  <c r="AA87" i="1"/>
  <c r="AA126" i="1"/>
  <c r="AA276" i="1"/>
  <c r="AA273" i="1"/>
  <c r="AA120" i="1"/>
  <c r="AA348" i="1"/>
  <c r="AA123" i="1"/>
  <c r="AA221" i="1"/>
  <c r="AA28" i="1"/>
  <c r="AA197" i="1"/>
  <c r="AA245" i="1"/>
  <c r="AA246" i="1"/>
  <c r="AA296" i="1"/>
  <c r="AA280" i="1"/>
  <c r="AA149" i="1"/>
  <c r="AA165" i="1"/>
  <c r="AA159" i="1"/>
  <c r="AA82" i="1"/>
  <c r="AA248" i="1"/>
  <c r="AA328" i="1"/>
  <c r="AA185" i="1"/>
  <c r="AA204" i="1"/>
  <c r="AA255" i="1"/>
  <c r="AA310" i="1"/>
  <c r="AA342" i="1"/>
  <c r="AA238" i="1"/>
  <c r="AA181" i="1"/>
  <c r="AA64" i="1"/>
  <c r="AA47" i="1"/>
  <c r="AA357" i="1"/>
  <c r="AA84" i="1"/>
  <c r="AA170" i="1"/>
  <c r="AA279" i="1"/>
  <c r="AA241" i="1"/>
  <c r="AA312" i="1"/>
  <c r="AA251" i="1"/>
  <c r="AA79" i="1"/>
  <c r="AA318" i="1"/>
  <c r="AA141" i="1"/>
  <c r="AA277" i="1"/>
  <c r="AA354" i="1"/>
  <c r="AA269" i="1"/>
  <c r="AA353" i="1"/>
  <c r="AA281" i="1"/>
  <c r="AA171" i="1"/>
  <c r="AA317" i="1"/>
  <c r="AA85" i="1"/>
  <c r="AA270" i="1"/>
  <c r="AA291" i="1"/>
  <c r="AA131" i="1"/>
  <c r="AA271" i="1"/>
  <c r="AA32" i="1"/>
  <c r="AA231" i="1"/>
  <c r="AA187" i="1"/>
  <c r="AA230" i="1"/>
  <c r="AA11" i="1"/>
  <c r="AA158" i="1"/>
  <c r="AA117" i="1"/>
  <c r="AA226" i="1"/>
  <c r="AA43" i="1"/>
  <c r="AA69" i="1"/>
  <c r="AA65" i="1"/>
  <c r="AA183" i="1"/>
  <c r="AA174" i="1"/>
  <c r="AA275" i="1"/>
  <c r="AA139" i="1"/>
  <c r="AA278" i="1"/>
  <c r="AA127" i="1"/>
  <c r="AA272" i="1"/>
  <c r="AA356" i="1"/>
  <c r="AA62" i="1"/>
  <c r="AA209" i="1"/>
  <c r="AA338" i="1"/>
  <c r="AA140" i="1"/>
  <c r="AA73" i="1"/>
  <c r="AA176" i="1"/>
  <c r="AA324" i="1"/>
  <c r="AA151" i="1"/>
  <c r="AA344" i="1"/>
  <c r="AA86" i="1"/>
  <c r="AA104" i="1"/>
  <c r="AA133" i="1"/>
  <c r="AA329" i="1"/>
  <c r="AA6" i="1"/>
  <c r="AA142" i="1"/>
  <c r="AA234" i="1"/>
  <c r="AA290" i="1"/>
  <c r="AA178" i="1"/>
  <c r="AA299" i="1"/>
  <c r="AA213" i="1"/>
  <c r="AA306" i="1"/>
  <c r="AA352" i="1"/>
  <c r="AA327" i="1"/>
  <c r="AA319" i="1"/>
  <c r="AA227" i="1"/>
  <c r="AA89" i="1"/>
  <c r="AA34" i="1"/>
  <c r="AA217" i="1"/>
  <c r="AA4" i="1"/>
  <c r="AA112" i="1"/>
  <c r="AA92" i="1"/>
  <c r="AA48" i="1"/>
  <c r="AA161" i="1"/>
  <c r="AA332" i="1"/>
  <c r="AA25" i="1"/>
  <c r="AA288" i="1"/>
  <c r="AA315" i="1"/>
  <c r="AA42" i="1"/>
  <c r="AA113" i="1"/>
  <c r="AA265" i="1"/>
  <c r="AA293" i="1"/>
  <c r="AA2" i="1"/>
  <c r="AA147" i="1"/>
  <c r="AA236" i="1"/>
  <c r="AA115" i="1"/>
  <c r="AA214" i="1"/>
  <c r="AA144" i="1"/>
  <c r="AA153" i="1"/>
  <c r="AA285" i="1"/>
  <c r="AA287" i="1"/>
  <c r="AA116" i="1"/>
  <c r="AA145" i="1"/>
  <c r="AA182" i="1"/>
  <c r="AA155" i="1"/>
  <c r="AA261" i="1"/>
  <c r="AA160" i="1"/>
  <c r="AA103" i="1"/>
  <c r="AA193" i="1"/>
  <c r="AA256" i="1"/>
  <c r="AA336" i="1"/>
  <c r="AA96" i="1"/>
  <c r="AA358" i="1"/>
  <c r="AA194" i="1"/>
  <c r="AA240" i="1"/>
  <c r="AA303" i="1"/>
  <c r="AA259" i="1"/>
  <c r="AA162" i="1"/>
  <c r="AA169" i="1"/>
  <c r="AA190" i="1"/>
  <c r="AA27" i="1"/>
  <c r="AA67" i="1"/>
  <c r="AA311" i="1"/>
  <c r="AA284" i="1"/>
  <c r="AA168" i="1"/>
  <c r="AA8" i="1"/>
  <c r="AA138" i="1"/>
  <c r="AA268" i="1"/>
  <c r="AA206" i="1"/>
  <c r="AA17" i="1"/>
  <c r="AA81" i="1"/>
  <c r="AA326" i="1"/>
  <c r="AA330" i="1"/>
  <c r="AA19" i="1"/>
  <c r="AA110" i="1"/>
  <c r="AA122" i="1"/>
  <c r="AA260" i="1"/>
  <c r="AA173" i="1"/>
  <c r="AA50" i="1"/>
  <c r="AA302" i="1"/>
  <c r="AA94" i="1"/>
  <c r="AA191" i="1"/>
  <c r="AA207" i="1"/>
  <c r="AA244" i="1"/>
  <c r="AA200" i="1"/>
  <c r="AA211" i="1"/>
  <c r="AA135" i="1"/>
  <c r="AA198" i="1"/>
  <c r="AA229" i="1"/>
  <c r="AA167" i="1"/>
  <c r="AA208" i="1"/>
  <c r="AA118" i="1"/>
  <c r="AA335" i="1"/>
  <c r="AA340" i="1"/>
  <c r="AA22" i="1"/>
  <c r="AA3" i="1"/>
  <c r="AA95" i="1"/>
  <c r="AA130" i="1"/>
  <c r="AA23" i="1"/>
  <c r="AA320" i="1"/>
  <c r="AA321" i="1"/>
  <c r="AA75" i="1"/>
  <c r="AA262" i="1"/>
  <c r="AA294" i="1"/>
  <c r="AA323" i="1"/>
  <c r="AA5" i="1"/>
  <c r="AA51" i="1"/>
  <c r="AA146" i="1"/>
  <c r="AA177" i="1"/>
  <c r="AA15" i="1"/>
  <c r="AA157" i="1"/>
  <c r="AA305" i="1"/>
  <c r="AA309" i="1"/>
  <c r="AA164" i="1"/>
  <c r="AA243" i="1"/>
  <c r="AA253" i="1"/>
  <c r="AA55" i="1"/>
  <c r="AA175" i="1"/>
  <c r="AA188" i="1"/>
  <c r="AA222" i="1"/>
  <c r="AA239" i="1"/>
  <c r="AA359" i="1"/>
  <c r="AA150" i="1"/>
  <c r="AA10" i="1"/>
  <c r="AA215" i="1"/>
  <c r="AA314" i="1"/>
  <c r="AA325" i="1"/>
  <c r="AA223" i="1"/>
  <c r="AA180" i="1"/>
  <c r="AA264" i="1"/>
  <c r="AA341" i="1"/>
  <c r="AA143" i="1"/>
  <c r="AA136" i="1"/>
  <c r="AA44" i="1"/>
  <c r="AA252" i="1"/>
  <c r="AA52" i="1"/>
  <c r="AA76" i="1"/>
  <c r="AA119" i="1"/>
  <c r="AA97" i="1"/>
  <c r="AA192" i="1"/>
  <c r="AA33" i="1"/>
  <c r="AA39" i="1"/>
  <c r="AA154" i="1"/>
  <c r="AA26" i="1"/>
  <c r="AA41" i="1"/>
  <c r="AA235" i="1"/>
  <c r="AA18" i="1"/>
  <c r="AA70" i="1"/>
  <c r="AA98" i="1"/>
  <c r="AA249" i="1"/>
  <c r="AA298" i="1"/>
  <c r="AA56" i="1"/>
  <c r="AA63" i="1"/>
  <c r="AA202" i="1"/>
  <c r="AA31" i="1"/>
  <c r="AA331" i="1"/>
  <c r="AA49" i="1"/>
  <c r="AA83" i="1"/>
  <c r="AA102" i="1"/>
  <c r="AA128" i="1"/>
  <c r="AA216" i="1"/>
  <c r="AA220" i="1"/>
  <c r="AA224" i="1"/>
  <c r="AA322" i="1"/>
  <c r="AA21" i="1"/>
  <c r="AA205" i="1"/>
  <c r="AA218" i="1"/>
  <c r="AA163" i="1"/>
  <c r="AA80" i="1"/>
  <c r="AA196" i="1"/>
  <c r="AA225" i="1"/>
  <c r="AA337" i="1"/>
  <c r="AA346" i="1"/>
  <c r="AA66" i="1"/>
  <c r="AA68" i="1"/>
  <c r="AA166" i="1"/>
  <c r="AA184" i="1"/>
  <c r="AA90" i="1"/>
  <c r="AA349" i="1"/>
  <c r="AA304" i="1"/>
  <c r="AA282" i="1"/>
  <c r="AA295" i="1"/>
  <c r="AA343" i="1"/>
  <c r="AA124" i="1"/>
  <c r="AA137" i="1"/>
  <c r="AA195" i="1"/>
  <c r="AA109" i="1"/>
  <c r="AA99" i="1"/>
  <c r="AA297" i="1"/>
  <c r="AA300" i="1"/>
  <c r="AA339" i="1"/>
  <c r="AA345" i="1"/>
  <c r="AA61" i="1"/>
  <c r="AA93" i="1"/>
  <c r="AA129" i="1"/>
  <c r="AA156" i="1"/>
  <c r="AA210" i="1"/>
  <c r="AA232" i="1"/>
  <c r="AA350" i="1"/>
  <c r="AA36" i="1"/>
  <c r="AA72" i="1"/>
  <c r="AA78" i="1"/>
  <c r="AA289" i="1"/>
  <c r="AA45" i="1"/>
  <c r="AA91" i="1"/>
  <c r="AA301" i="1"/>
  <c r="AA40" i="1"/>
  <c r="AA203" i="1"/>
  <c r="AA258" i="1"/>
  <c r="AA266" i="1"/>
  <c r="AA307" i="1"/>
  <c r="AA199" i="1"/>
  <c r="AA74" i="1"/>
  <c r="AA308" i="1"/>
  <c r="AA333" i="1"/>
  <c r="AA30" i="1"/>
  <c r="AA219" i="1"/>
  <c r="AA237" i="1"/>
  <c r="AA38" i="1"/>
  <c r="AA53" i="1"/>
  <c r="AA263" i="1"/>
  <c r="AA20" i="1"/>
  <c r="AA100" i="1"/>
  <c r="AA57" i="1"/>
  <c r="AA250" i="1"/>
  <c r="AA292" i="1"/>
  <c r="AA228" i="1"/>
  <c r="AA233" i="1"/>
  <c r="AA125" i="1"/>
  <c r="AA9" i="1"/>
  <c r="AA274" i="1"/>
  <c r="AA334" i="1"/>
  <c r="AA77" i="1"/>
  <c r="AA121" i="1"/>
  <c r="AA351" i="1"/>
  <c r="AA355" i="1"/>
  <c r="AA132" i="1"/>
  <c r="AA114" i="1"/>
  <c r="AA172" i="1"/>
  <c r="AA29" i="1"/>
  <c r="AA101" i="1"/>
  <c r="AA12" i="1"/>
  <c r="AA134" i="1"/>
  <c r="AA283" i="1"/>
  <c r="AA58" i="1"/>
  <c r="AA60" i="1"/>
  <c r="AA108" i="1"/>
  <c r="AA14" i="1"/>
  <c r="AA189" i="1"/>
  <c r="AA201" i="1"/>
  <c r="AA148" i="1"/>
  <c r="AA247" i="1"/>
  <c r="AA46" i="1"/>
  <c r="AA105" i="1"/>
  <c r="AA59" i="1"/>
  <c r="AA347" i="1"/>
  <c r="AA286" i="1"/>
  <c r="AA24" i="1"/>
  <c r="AA267" i="1"/>
  <c r="AA313" i="1"/>
  <c r="AA16" i="1"/>
  <c r="AA35" i="1"/>
  <c r="AA88" i="1"/>
  <c r="AA212" i="1"/>
  <c r="AA54" i="1"/>
  <c r="AA37" i="1"/>
  <c r="AA106" i="1"/>
  <c r="AA242" i="1"/>
  <c r="AA254" i="1"/>
  <c r="AA13" i="1"/>
  <c r="AA107" i="1"/>
  <c r="Z71" i="1"/>
  <c r="Z152" i="1"/>
  <c r="Z257" i="1"/>
  <c r="Z7" i="1"/>
  <c r="Z296" i="1"/>
  <c r="Z316" i="1"/>
  <c r="Z79" i="1"/>
  <c r="Z165" i="1"/>
  <c r="Z159" i="1"/>
  <c r="Z186" i="1"/>
  <c r="Z279" i="1"/>
  <c r="Z87" i="1"/>
  <c r="Z280" i="1"/>
  <c r="Z291" i="1"/>
  <c r="Z126" i="1"/>
  <c r="Z82" i="1"/>
  <c r="Z47" i="1"/>
  <c r="Z276" i="1"/>
  <c r="Z120" i="1"/>
  <c r="Z273" i="1"/>
  <c r="Z348" i="1"/>
  <c r="Z241" i="1"/>
  <c r="Z123" i="1"/>
  <c r="Z185" i="1"/>
  <c r="Z318" i="1"/>
  <c r="Z312" i="1"/>
  <c r="Z221" i="1"/>
  <c r="Z117" i="1"/>
  <c r="Z141" i="1"/>
  <c r="Z248" i="1"/>
  <c r="Z328" i="1"/>
  <c r="Z104" i="1"/>
  <c r="Z171" i="1"/>
  <c r="Z181" i="1"/>
  <c r="Z277" i="1"/>
  <c r="Z149" i="1"/>
  <c r="Z28" i="1"/>
  <c r="Z111" i="1"/>
  <c r="Z179" i="1"/>
  <c r="Z197" i="1"/>
  <c r="Z246" i="1"/>
  <c r="Z317" i="1"/>
  <c r="Z204" i="1"/>
  <c r="Z357" i="1"/>
  <c r="Z245" i="1"/>
  <c r="Z255" i="1"/>
  <c r="Z310" i="1"/>
  <c r="Z342" i="1"/>
  <c r="Z354" i="1"/>
  <c r="Z226" i="1"/>
  <c r="Z238" i="1"/>
  <c r="Z43" i="1"/>
  <c r="Z275" i="1"/>
  <c r="Z251" i="1"/>
  <c r="Z269" i="1"/>
  <c r="Z84" i="1"/>
  <c r="Z353" i="1"/>
  <c r="Z133" i="1"/>
  <c r="Z139" i="1"/>
  <c r="Z231" i="1"/>
  <c r="Z64" i="1"/>
  <c r="Z85" i="1"/>
  <c r="Z278" i="1"/>
  <c r="Z338" i="1"/>
  <c r="Z281" i="1"/>
  <c r="Z115" i="1"/>
  <c r="Z173" i="1"/>
  <c r="Z261" i="1"/>
  <c r="Z352" i="1"/>
  <c r="Z127" i="1"/>
  <c r="Z140" i="1"/>
  <c r="Z73" i="1"/>
  <c r="Z131" i="1"/>
  <c r="Z187" i="1"/>
  <c r="Z270" i="1"/>
  <c r="Z271" i="1"/>
  <c r="Z327" i="1"/>
  <c r="Z48" i="1"/>
  <c r="Z161" i="1"/>
  <c r="Z176" i="1"/>
  <c r="Z272" i="1"/>
  <c r="Z290" i="1"/>
  <c r="Z324" i="1"/>
  <c r="Z329" i="1"/>
  <c r="Z170" i="1"/>
  <c r="Z356" i="1"/>
  <c r="Z332" i="1"/>
  <c r="Z69" i="1"/>
  <c r="Z151" i="1"/>
  <c r="Z178" i="1"/>
  <c r="Z319" i="1"/>
  <c r="Z344" i="1"/>
  <c r="Z65" i="1"/>
  <c r="Z230" i="1"/>
  <c r="Z335" i="1"/>
  <c r="Z268" i="1"/>
  <c r="Z6" i="1"/>
  <c r="Z25" i="1"/>
  <c r="Z214" i="1"/>
  <c r="Z227" i="1"/>
  <c r="Z288" i="1"/>
  <c r="Z315" i="1"/>
  <c r="Z11" i="1"/>
  <c r="Z142" i="1"/>
  <c r="Z183" i="1"/>
  <c r="Z299" i="1"/>
  <c r="Z42" i="1"/>
  <c r="Z50" i="1"/>
  <c r="Z89" i="1"/>
  <c r="Z113" i="1"/>
  <c r="Z32" i="1"/>
  <c r="Z62" i="1"/>
  <c r="Z86" i="1"/>
  <c r="Z174" i="1"/>
  <c r="Z265" i="1"/>
  <c r="Z358" i="1"/>
  <c r="Z27" i="1"/>
  <c r="Z67" i="1"/>
  <c r="Z206" i="1"/>
  <c r="Z302" i="1"/>
  <c r="Z34" i="1"/>
  <c r="Z144" i="1"/>
  <c r="Z153" i="1"/>
  <c r="Z160" i="1"/>
  <c r="Z213" i="1"/>
  <c r="Z217" i="1"/>
  <c r="Z234" i="1"/>
  <c r="Z285" i="1"/>
  <c r="Z287" i="1"/>
  <c r="Z293" i="1"/>
  <c r="Z306" i="1"/>
  <c r="Z158" i="1"/>
  <c r="Z15" i="1"/>
  <c r="Z17" i="1"/>
  <c r="Z2" i="1"/>
  <c r="Z4" i="1"/>
  <c r="Z103" i="1"/>
  <c r="Z112" i="1"/>
  <c r="Z116" i="1"/>
  <c r="Z147" i="1"/>
  <c r="Z193" i="1"/>
  <c r="Z194" i="1"/>
  <c r="Z236" i="1"/>
  <c r="Z240" i="1"/>
  <c r="Z256" i="1"/>
  <c r="Z303" i="1"/>
  <c r="Z311" i="1"/>
  <c r="Z336" i="1"/>
  <c r="Z209" i="1"/>
  <c r="Z10" i="1"/>
  <c r="Z81" i="1"/>
  <c r="Z94" i="1"/>
  <c r="Z96" i="1"/>
  <c r="Z157" i="1"/>
  <c r="Z191" i="1"/>
  <c r="Z207" i="1"/>
  <c r="Z244" i="1"/>
  <c r="Z259" i="1"/>
  <c r="Z284" i="1"/>
  <c r="Z305" i="1"/>
  <c r="Z320" i="1"/>
  <c r="Z321" i="1"/>
  <c r="Z326" i="1"/>
  <c r="Z330" i="1"/>
  <c r="Z92" i="1"/>
  <c r="Z145" i="1"/>
  <c r="Z182" i="1"/>
  <c r="Z33" i="1"/>
  <c r="Z39" i="1"/>
  <c r="Z154" i="1"/>
  <c r="Z162" i="1"/>
  <c r="Z168" i="1"/>
  <c r="Z169" i="1"/>
  <c r="Z200" i="1"/>
  <c r="Z215" i="1"/>
  <c r="Z309" i="1"/>
  <c r="Z314" i="1"/>
  <c r="Z325" i="1"/>
  <c r="Z340" i="1"/>
  <c r="Z22" i="1"/>
  <c r="Z211" i="1"/>
  <c r="Z99" i="1"/>
  <c r="Z31" i="1"/>
  <c r="Z75" i="1"/>
  <c r="Z164" i="1"/>
  <c r="Z223" i="1"/>
  <c r="Z331" i="1"/>
  <c r="Z8" i="1"/>
  <c r="Z19" i="1"/>
  <c r="Z135" i="1"/>
  <c r="Z155" i="1"/>
  <c r="Z190" i="1"/>
  <c r="Z198" i="1"/>
  <c r="Z229" i="1"/>
  <c r="Z243" i="1"/>
  <c r="Z253" i="1"/>
  <c r="Z262" i="1"/>
  <c r="Z294" i="1"/>
  <c r="Z323" i="1"/>
  <c r="Z26" i="1"/>
  <c r="Z90" i="1"/>
  <c r="Z196" i="1"/>
  <c r="Z349" i="1"/>
  <c r="Z3" i="1"/>
  <c r="Z5" i="1"/>
  <c r="Z41" i="1"/>
  <c r="Z44" i="1"/>
  <c r="Z51" i="1"/>
  <c r="Z55" i="1"/>
  <c r="Z95" i="1"/>
  <c r="Z110" i="1"/>
  <c r="Z122" i="1"/>
  <c r="Z130" i="1"/>
  <c r="Z138" i="1"/>
  <c r="Z146" i="1"/>
  <c r="Z167" i="1"/>
  <c r="Z175" i="1"/>
  <c r="Z177" i="1"/>
  <c r="Z180" i="1"/>
  <c r="Z188" i="1"/>
  <c r="Z222" i="1"/>
  <c r="Z235" i="1"/>
  <c r="Z239" i="1"/>
  <c r="Z252" i="1"/>
  <c r="Z260" i="1"/>
  <c r="Z264" i="1"/>
  <c r="Z341" i="1"/>
  <c r="Z359" i="1"/>
  <c r="Z18" i="1"/>
  <c r="Z23" i="1"/>
  <c r="Z49" i="1"/>
  <c r="Z52" i="1"/>
  <c r="Z70" i="1"/>
  <c r="Z76" i="1"/>
  <c r="Z83" i="1"/>
  <c r="Z98" i="1"/>
  <c r="Z102" i="1"/>
  <c r="Z119" i="1"/>
  <c r="Z128" i="1"/>
  <c r="Z143" i="1"/>
  <c r="Z150" i="1"/>
  <c r="Z208" i="1"/>
  <c r="Z216" i="1"/>
  <c r="Z220" i="1"/>
  <c r="Z224" i="1"/>
  <c r="Z225" i="1"/>
  <c r="Z249" i="1"/>
  <c r="Z298" i="1"/>
  <c r="Z304" i="1"/>
  <c r="Z322" i="1"/>
  <c r="Z337" i="1"/>
  <c r="Z346" i="1"/>
  <c r="Z57" i="1"/>
  <c r="Z21" i="1"/>
  <c r="Z56" i="1"/>
  <c r="Z63" i="1"/>
  <c r="Z66" i="1"/>
  <c r="Z68" i="1"/>
  <c r="Z97" i="1"/>
  <c r="Z118" i="1"/>
  <c r="Z136" i="1"/>
  <c r="Z166" i="1"/>
  <c r="Z192" i="1"/>
  <c r="Z202" i="1"/>
  <c r="Z205" i="1"/>
  <c r="Z218" i="1"/>
  <c r="Z232" i="1"/>
  <c r="Z282" i="1"/>
  <c r="Z295" i="1"/>
  <c r="Z297" i="1"/>
  <c r="Z300" i="1"/>
  <c r="Z301" i="1"/>
  <c r="Z308" i="1"/>
  <c r="Z333" i="1"/>
  <c r="Z339" i="1"/>
  <c r="Z343" i="1"/>
  <c r="Z345" i="1"/>
  <c r="Z350" i="1"/>
  <c r="Z9" i="1"/>
  <c r="Z30" i="1"/>
  <c r="Z36" i="1"/>
  <c r="Z40" i="1"/>
  <c r="Z61" i="1"/>
  <c r="Z72" i="1"/>
  <c r="Z78" i="1"/>
  <c r="Z93" i="1"/>
  <c r="Z124" i="1"/>
  <c r="Z129" i="1"/>
  <c r="Z137" i="1"/>
  <c r="Z156" i="1"/>
  <c r="Z163" i="1"/>
  <c r="Z184" i="1"/>
  <c r="Z195" i="1"/>
  <c r="Z203" i="1"/>
  <c r="Z210" i="1"/>
  <c r="Z219" i="1"/>
  <c r="Z237" i="1"/>
  <c r="Z250" i="1"/>
  <c r="Z258" i="1"/>
  <c r="Z266" i="1"/>
  <c r="Z274" i="1"/>
  <c r="Z289" i="1"/>
  <c r="Z292" i="1"/>
  <c r="Z307" i="1"/>
  <c r="Z334" i="1"/>
  <c r="Z14" i="1"/>
  <c r="Z29" i="1"/>
  <c r="Z38" i="1"/>
  <c r="Z45" i="1"/>
  <c r="Z53" i="1"/>
  <c r="Z77" i="1"/>
  <c r="Z91" i="1"/>
  <c r="Z101" i="1"/>
  <c r="Z121" i="1"/>
  <c r="Z134" i="1"/>
  <c r="Z189" i="1"/>
  <c r="Z199" i="1"/>
  <c r="Z228" i="1"/>
  <c r="Z233" i="1"/>
  <c r="Z263" i="1"/>
  <c r="Z283" i="1"/>
  <c r="Z351" i="1"/>
  <c r="Z355" i="1"/>
  <c r="Z80" i="1"/>
  <c r="Z58" i="1"/>
  <c r="Z60" i="1"/>
  <c r="Z201" i="1"/>
  <c r="Z247" i="1"/>
  <c r="Z267" i="1"/>
  <c r="Z347" i="1"/>
  <c r="Z20" i="1"/>
  <c r="Z74" i="1"/>
  <c r="Z100" i="1"/>
  <c r="Z109" i="1"/>
  <c r="Z125" i="1"/>
  <c r="Z132" i="1"/>
  <c r="Z54" i="1"/>
  <c r="Z12" i="1"/>
  <c r="Z46" i="1"/>
  <c r="Z105" i="1"/>
  <c r="Z108" i="1"/>
  <c r="Z114" i="1"/>
  <c r="Z148" i="1"/>
  <c r="Z172" i="1"/>
  <c r="Z286" i="1"/>
  <c r="Z313" i="1"/>
  <c r="Z16" i="1"/>
  <c r="Z24" i="1"/>
  <c r="Z35" i="1"/>
  <c r="Z37" i="1"/>
  <c r="Z59" i="1"/>
  <c r="Z88" i="1"/>
  <c r="Z106" i="1"/>
  <c r="Z212" i="1"/>
  <c r="Z242" i="1"/>
  <c r="Z254" i="1"/>
  <c r="Z13" i="1"/>
  <c r="Z107" i="1"/>
  <c r="Y24" i="1"/>
  <c r="Y16" i="1"/>
  <c r="Y9" i="1"/>
  <c r="Y8" i="1"/>
  <c r="Y5" i="1"/>
  <c r="Y3" i="1"/>
  <c r="Y4" i="1"/>
  <c r="Y6" i="1"/>
  <c r="Y7" i="1"/>
  <c r="Y10" i="1"/>
  <c r="Y11" i="1"/>
  <c r="Y12" i="1"/>
  <c r="Y13" i="1"/>
  <c r="Y14" i="1"/>
  <c r="Y15" i="1"/>
  <c r="Y17" i="1"/>
  <c r="Y18" i="1"/>
  <c r="Y19" i="1"/>
  <c r="Y20" i="1"/>
  <c r="Y21" i="1"/>
  <c r="Y22" i="1"/>
  <c r="Y23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2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</calcChain>
</file>

<file path=xl/sharedStrings.xml><?xml version="1.0" encoding="utf-8"?>
<sst xmlns="http://schemas.openxmlformats.org/spreadsheetml/2006/main" count="387" uniqueCount="387">
  <si>
    <t>Date</t>
  </si>
  <si>
    <t>Contest number</t>
  </si>
  <si>
    <t>Word</t>
  </si>
  <si>
    <t>Number in hard mode</t>
  </si>
  <si>
    <t>1 try</t>
  </si>
  <si>
    <t>2 tries</t>
  </si>
  <si>
    <t>3 tries</t>
  </si>
  <si>
    <t>4 tries</t>
  </si>
  <si>
    <t>5 tries</t>
  </si>
  <si>
    <t>6 tries</t>
  </si>
  <si>
    <t>log(Number of  reported results)</t>
  </si>
  <si>
    <t>Percentage of hard mode (%)</t>
  </si>
  <si>
    <t>avg_score</t>
  </si>
  <si>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</si>
  <si>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</si>
  <si>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</si>
  <si>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</si>
  <si>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</si>
  <si>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</si>
  <si>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</si>
  <si>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</si>
  <si>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</si>
  <si>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</si>
  <si>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</si>
  <si>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</si>
  <si>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</si>
  <si>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</si>
  <si>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</si>
  <si>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probe</t>
  </si>
  <si>
    <t>rival</t>
  </si>
  <si>
    <t>usual</t>
  </si>
  <si>
    <t>spoke</t>
  </si>
  <si>
    <t>apply</t>
  </si>
  <si>
    <t>naive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</si>
  <si>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</si>
  <si>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</si>
  <si>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</si>
  <si>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</si>
  <si>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</si>
  <si>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</si>
  <si>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</si>
  <si>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</si>
  <si>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</si>
  <si>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</si>
  <si>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</si>
  <si>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</si>
  <si>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</si>
  <si>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</si>
  <si>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clean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</si>
  <si>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</si>
  <si>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</si>
  <si>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</si>
  <si>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</si>
  <si>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</si>
  <si>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</si>
  <si>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</si>
  <si>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</si>
  <si>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</si>
  <si>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</si>
  <si>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</si>
  <si>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</si>
  <si>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</si>
  <si>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</si>
  <si>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</si>
  <si>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</si>
  <si>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</si>
  <si>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</si>
  <si>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</si>
  <si>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</si>
  <si>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</si>
  <si>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</si>
  <si>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</si>
  <si>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</si>
  <si>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</si>
  <si>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</si>
  <si>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</si>
  <si>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</si>
  <si>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</si>
  <si>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</si>
  <si>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</si>
  <si>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</si>
  <si>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</si>
  <si>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</si>
  <si>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</si>
  <si>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</si>
  <si>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</si>
  <si>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</si>
  <si>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</si>
  <si>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</si>
  <si>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</si>
  <si>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</si>
  <si>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</si>
  <si>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</si>
  <si>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</si>
  <si>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</si>
  <si>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</si>
  <si>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</si>
  <si>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</si>
  <si>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</si>
  <si>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</si>
  <si>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</si>
  <si>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</si>
  <si>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</si>
  <si>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</si>
  <si>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</si>
  <si>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</si>
  <si>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</si>
  <si>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</si>
  <si>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</si>
  <si>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</si>
  <si>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</si>
  <si>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</si>
  <si>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</si>
  <si>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</si>
  <si>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</si>
  <si>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</si>
  <si>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</si>
  <si>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</si>
  <si>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</si>
  <si>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</si>
  <si>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</si>
  <si>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</si>
  <si>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</si>
  <si>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</si>
  <si>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</si>
  <si>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</si>
  <si>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</si>
  <si>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</si>
  <si>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</si>
  <si>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</si>
  <si>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</si>
  <si>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</si>
  <si>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</si>
  <si>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</si>
  <si>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</si>
  <si>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</si>
  <si>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</si>
  <si>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</si>
  <si>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</si>
  <si>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</si>
  <si>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</si>
  <si>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</si>
  <si>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</si>
  <si>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</si>
  <si>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</si>
  <si>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</si>
  <si>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</si>
  <si>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</si>
  <si>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</si>
  <si>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</si>
  <si>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</si>
  <si>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</si>
  <si>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</si>
  <si>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</si>
  <si>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</si>
  <si>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</si>
  <si>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</si>
  <si>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</si>
  <si>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</si>
  <si>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</si>
  <si>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</si>
  <si>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</si>
  <si>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</si>
  <si>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</si>
  <si>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</si>
  <si>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</si>
  <si>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</si>
  <si>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</si>
  <si>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</si>
  <si>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</si>
  <si>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</si>
  <si>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</si>
  <si>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</si>
  <si>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</si>
  <si>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</si>
  <si>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</si>
  <si>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</si>
  <si>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</si>
  <si>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</si>
  <si>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</si>
  <si>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</si>
  <si>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</si>
  <si>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</si>
  <si>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</si>
  <si>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</si>
  <si>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</si>
  <si>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</si>
  <si>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</si>
  <si>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</si>
  <si>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</si>
  <si>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</si>
  <si>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</si>
  <si>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</si>
  <si>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</si>
  <si>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</si>
  <si>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</si>
  <si>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</si>
  <si>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</si>
  <si>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</si>
  <si>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</si>
  <si>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</si>
  <si>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</si>
  <si>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</si>
  <si>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</si>
  <si>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</si>
  <si>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</si>
  <si>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</si>
  <si>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</si>
  <si>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</si>
  <si>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</si>
  <si>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</si>
  <si>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</si>
  <si>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</si>
  <si>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</si>
  <si>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</si>
  <si>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</si>
  <si>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</si>
  <si>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</si>
  <si>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</si>
  <si>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</si>
  <si>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</si>
  <si>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</si>
  <si>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</si>
  <si>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</si>
  <si>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</si>
  <si>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</si>
  <si>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</si>
  <si>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</si>
  <si>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</si>
  <si>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</si>
  <si>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</si>
  <si>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</si>
  <si>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</si>
  <si>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</si>
  <si>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</si>
  <si>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</si>
  <si>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</si>
  <si>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</si>
  <si>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</si>
  <si>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</si>
  <si>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</si>
  <si>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</si>
  <si>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</si>
  <si>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</si>
  <si>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</si>
  <si>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</si>
  <si>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</si>
  <si>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</si>
  <si>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</si>
  <si>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</si>
  <si>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</si>
  <si>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</si>
  <si>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</si>
  <si>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</si>
  <si>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</si>
  <si>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</si>
  <si>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</si>
  <si>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</si>
  <si>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trash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</si>
  <si>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</si>
  <si>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</si>
  <si>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</si>
  <si>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</si>
  <si>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</si>
  <si>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</si>
  <si>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</si>
  <si>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</si>
  <si>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</si>
  <si>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</si>
  <si>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</si>
  <si>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</si>
  <si>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</si>
  <si>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</si>
  <si>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</si>
  <si>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</si>
  <si>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</si>
  <si>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</si>
  <si>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</si>
  <si>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</si>
  <si>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</si>
  <si>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</si>
  <si>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</si>
  <si>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</si>
  <si>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</si>
  <si>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</si>
  <si>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</si>
  <si>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</si>
  <si>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</si>
  <si>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</si>
  <si>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</si>
  <si>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</si>
  <si>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</si>
  <si>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</si>
  <si>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</si>
  <si>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</si>
  <si>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</si>
  <si>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</si>
  <si>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</si>
  <si>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</si>
  <si>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</si>
  <si>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</si>
  <si>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</si>
  <si>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</si>
  <si>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</si>
  <si>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</si>
  <si>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</si>
  <si>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</si>
  <si>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</si>
  <si>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</si>
  <si>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</si>
  <si>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</si>
  <si>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</si>
  <si>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</si>
  <si>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</si>
  <si>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</si>
  <si>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</si>
  <si>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</si>
  <si>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</si>
  <si>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</si>
  <si>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</si>
  <si>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</si>
  <si>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</si>
  <si>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</si>
  <si>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</si>
  <si>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</si>
  <si>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</si>
  <si>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</si>
  <si>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</si>
  <si>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</si>
  <si>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</si>
  <si>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</si>
  <si>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</si>
  <si>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</si>
  <si>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</si>
  <si>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</si>
  <si>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</si>
  <si>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</si>
  <si>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</si>
  <si>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</si>
  <si>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</si>
  <si>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</si>
  <si>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</si>
  <si>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</si>
  <si>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</si>
  <si>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</si>
  <si>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</si>
  <si>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</si>
  <si>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</si>
  <si>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</si>
  <si>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</si>
  <si>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</si>
  <si>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</si>
  <si>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</si>
  <si>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</si>
  <si>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</si>
  <si>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</si>
  <si>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</si>
  <si>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</si>
  <si>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</si>
  <si>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</si>
  <si>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</si>
  <si>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</si>
  <si>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</si>
  <si>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</si>
  <si>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</si>
  <si>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>favor</t>
  </si>
  <si>
    <t>drink</t>
  </si>
  <si>
    <t>query</t>
  </si>
  <si>
    <t>gorge</t>
  </si>
  <si>
    <t>crank</t>
  </si>
  <si>
    <t>slump</t>
  </si>
  <si>
    <t>Number of  reported results</t>
    <phoneticPr fontId="2" type="noConversion"/>
  </si>
  <si>
    <t>7 or more tries (X)</t>
    <phoneticPr fontId="2" type="noConversion"/>
  </si>
  <si>
    <t>f1</t>
    <phoneticPr fontId="2" type="noConversion"/>
  </si>
  <si>
    <t>f2</t>
    <phoneticPr fontId="2" type="noConversion"/>
  </si>
  <si>
    <t>f3</t>
    <phoneticPr fontId="2" type="noConversion"/>
  </si>
  <si>
    <t>f4</t>
    <phoneticPr fontId="2" type="noConversion"/>
  </si>
  <si>
    <t>f5</t>
    <phoneticPr fontId="2" type="noConversion"/>
  </si>
  <si>
    <t>f6</t>
    <phoneticPr fontId="2" type="noConversion"/>
  </si>
  <si>
    <t>f7</t>
    <phoneticPr fontId="2" type="noConversion"/>
  </si>
  <si>
    <t>f8</t>
    <phoneticPr fontId="2" type="noConversion"/>
  </si>
  <si>
    <t>f9</t>
    <phoneticPr fontId="2" type="noConversion"/>
  </si>
  <si>
    <t>f10</t>
    <phoneticPr fontId="2" type="noConversion"/>
  </si>
  <si>
    <t>567_tries</t>
    <phoneticPr fontId="2" type="noConversion"/>
  </si>
  <si>
    <t>23_tries</t>
    <phoneticPr fontId="2" type="noConversion"/>
  </si>
  <si>
    <t>sum</t>
    <phoneticPr fontId="2" type="noConversion"/>
  </si>
  <si>
    <t>56_tries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</si>
</sst>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Percentage of hard mode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Sheet1!$A$2:$A$359</c:f>
              <c:numCache>
                <c:formatCode>m/d/yyyy</c:formatCode>
                <c:ptCount val="358"/>
                <c:pt idx="0">
                  <c:v>44926</c:v>
                </c:pt>
                <c:pt idx="1">
                  <c:v>44925</c:v>
                </c:pt>
                <c:pt idx="2">
                  <c:v>44924</c:v>
                </c:pt>
                <c:pt idx="3">
                  <c:v>44923</c:v>
                </c:pt>
                <c:pt idx="4">
                  <c:v>44922</c:v>
                </c:pt>
                <c:pt idx="5">
                  <c:v>44921</c:v>
                </c:pt>
                <c:pt idx="6">
                  <c:v>44920</c:v>
                </c:pt>
                <c:pt idx="7">
                  <c:v>44919</c:v>
                </c:pt>
                <c:pt idx="8">
                  <c:v>44918</c:v>
                </c:pt>
                <c:pt idx="9">
                  <c:v>44917</c:v>
                </c:pt>
                <c:pt idx="10">
                  <c:v>44916</c:v>
                </c:pt>
                <c:pt idx="11">
                  <c:v>44915</c:v>
                </c:pt>
                <c:pt idx="12">
                  <c:v>44914</c:v>
                </c:pt>
                <c:pt idx="13">
                  <c:v>44913</c:v>
                </c:pt>
                <c:pt idx="14">
                  <c:v>44912</c:v>
                </c:pt>
                <c:pt idx="15">
                  <c:v>44911</c:v>
                </c:pt>
                <c:pt idx="16">
                  <c:v>44910</c:v>
                </c:pt>
                <c:pt idx="17">
                  <c:v>44909</c:v>
                </c:pt>
                <c:pt idx="18">
                  <c:v>44908</c:v>
                </c:pt>
                <c:pt idx="19">
                  <c:v>44907</c:v>
                </c:pt>
                <c:pt idx="20">
                  <c:v>44906</c:v>
                </c:pt>
                <c:pt idx="21">
                  <c:v>44905</c:v>
                </c:pt>
                <c:pt idx="22">
                  <c:v>44904</c:v>
                </c:pt>
                <c:pt idx="23">
                  <c:v>44903</c:v>
                </c:pt>
                <c:pt idx="24">
                  <c:v>44902</c:v>
                </c:pt>
                <c:pt idx="25">
                  <c:v>44901</c:v>
                </c:pt>
                <c:pt idx="26">
                  <c:v>44900</c:v>
                </c:pt>
                <c:pt idx="27">
                  <c:v>44899</c:v>
                </c:pt>
                <c:pt idx="28">
                  <c:v>44898</c:v>
                </c:pt>
                <c:pt idx="29">
                  <c:v>44897</c:v>
                </c:pt>
                <c:pt idx="30">
                  <c:v>44896</c:v>
                </c:pt>
                <c:pt idx="31">
                  <c:v>44895</c:v>
                </c:pt>
                <c:pt idx="32">
                  <c:v>44894</c:v>
                </c:pt>
                <c:pt idx="33">
                  <c:v>44893</c:v>
                </c:pt>
                <c:pt idx="34">
                  <c:v>44892</c:v>
                </c:pt>
                <c:pt idx="35">
                  <c:v>44891</c:v>
                </c:pt>
                <c:pt idx="36">
                  <c:v>44890</c:v>
                </c:pt>
                <c:pt idx="37">
                  <c:v>44889</c:v>
                </c:pt>
                <c:pt idx="38">
                  <c:v>44888</c:v>
                </c:pt>
                <c:pt idx="39">
                  <c:v>44887</c:v>
                </c:pt>
                <c:pt idx="40">
                  <c:v>44886</c:v>
                </c:pt>
                <c:pt idx="41">
                  <c:v>44885</c:v>
                </c:pt>
                <c:pt idx="42">
                  <c:v>44884</c:v>
                </c:pt>
                <c:pt idx="43">
                  <c:v>44883</c:v>
                </c:pt>
                <c:pt idx="44">
                  <c:v>44882</c:v>
                </c:pt>
                <c:pt idx="45">
                  <c:v>44881</c:v>
                </c:pt>
                <c:pt idx="46">
                  <c:v>44880</c:v>
                </c:pt>
                <c:pt idx="47">
                  <c:v>44879</c:v>
                </c:pt>
                <c:pt idx="48">
                  <c:v>44878</c:v>
                </c:pt>
                <c:pt idx="49">
                  <c:v>44877</c:v>
                </c:pt>
                <c:pt idx="50">
                  <c:v>44876</c:v>
                </c:pt>
                <c:pt idx="51">
                  <c:v>44875</c:v>
                </c:pt>
                <c:pt idx="52">
                  <c:v>44874</c:v>
                </c:pt>
                <c:pt idx="53">
                  <c:v>44873</c:v>
                </c:pt>
                <c:pt idx="54">
                  <c:v>44872</c:v>
                </c:pt>
                <c:pt idx="55">
                  <c:v>44871</c:v>
                </c:pt>
                <c:pt idx="56">
                  <c:v>44870</c:v>
                </c:pt>
                <c:pt idx="57">
                  <c:v>44869</c:v>
                </c:pt>
                <c:pt idx="58">
                  <c:v>44868</c:v>
                </c:pt>
                <c:pt idx="59">
                  <c:v>44867</c:v>
                </c:pt>
                <c:pt idx="60">
                  <c:v>44866</c:v>
                </c:pt>
                <c:pt idx="61">
                  <c:v>44865</c:v>
                </c:pt>
                <c:pt idx="62">
                  <c:v>44864</c:v>
                </c:pt>
                <c:pt idx="63">
                  <c:v>44863</c:v>
                </c:pt>
                <c:pt idx="64">
                  <c:v>44862</c:v>
                </c:pt>
                <c:pt idx="65">
                  <c:v>44861</c:v>
                </c:pt>
                <c:pt idx="66">
                  <c:v>44860</c:v>
                </c:pt>
                <c:pt idx="67">
                  <c:v>44859</c:v>
                </c:pt>
                <c:pt idx="68">
                  <c:v>44858</c:v>
                </c:pt>
                <c:pt idx="69">
                  <c:v>44857</c:v>
                </c:pt>
                <c:pt idx="70">
                  <c:v>44856</c:v>
                </c:pt>
                <c:pt idx="71">
                  <c:v>44855</c:v>
                </c:pt>
                <c:pt idx="72">
                  <c:v>44854</c:v>
                </c:pt>
                <c:pt idx="73">
                  <c:v>44853</c:v>
                </c:pt>
                <c:pt idx="74">
                  <c:v>44852</c:v>
                </c:pt>
                <c:pt idx="75">
                  <c:v>44851</c:v>
                </c:pt>
                <c:pt idx="76">
                  <c:v>44850</c:v>
                </c:pt>
                <c:pt idx="77">
                  <c:v>44849</c:v>
                </c:pt>
                <c:pt idx="78">
                  <c:v>44848</c:v>
                </c:pt>
                <c:pt idx="79">
                  <c:v>44847</c:v>
                </c:pt>
                <c:pt idx="80">
                  <c:v>44846</c:v>
                </c:pt>
                <c:pt idx="81">
                  <c:v>44845</c:v>
                </c:pt>
                <c:pt idx="82">
                  <c:v>44844</c:v>
                </c:pt>
                <c:pt idx="83">
                  <c:v>44843</c:v>
                </c:pt>
                <c:pt idx="84">
                  <c:v>44842</c:v>
                </c:pt>
                <c:pt idx="85">
                  <c:v>44841</c:v>
                </c:pt>
                <c:pt idx="86">
                  <c:v>44840</c:v>
                </c:pt>
                <c:pt idx="87">
                  <c:v>44838</c:v>
                </c:pt>
                <c:pt idx="88">
                  <c:v>44837</c:v>
                </c:pt>
                <c:pt idx="89">
                  <c:v>44836</c:v>
                </c:pt>
                <c:pt idx="90">
                  <c:v>44835</c:v>
                </c:pt>
                <c:pt idx="91">
                  <c:v>44834</c:v>
                </c:pt>
                <c:pt idx="92">
                  <c:v>44833</c:v>
                </c:pt>
                <c:pt idx="93">
                  <c:v>44832</c:v>
                </c:pt>
                <c:pt idx="94">
                  <c:v>44831</c:v>
                </c:pt>
                <c:pt idx="95">
                  <c:v>44830</c:v>
                </c:pt>
                <c:pt idx="96">
                  <c:v>44829</c:v>
                </c:pt>
                <c:pt idx="97">
                  <c:v>44828</c:v>
                </c:pt>
                <c:pt idx="98">
                  <c:v>44827</c:v>
                </c:pt>
                <c:pt idx="99">
                  <c:v>44826</c:v>
                </c:pt>
                <c:pt idx="100">
                  <c:v>44825</c:v>
                </c:pt>
                <c:pt idx="101">
                  <c:v>44824</c:v>
                </c:pt>
                <c:pt idx="102">
                  <c:v>44823</c:v>
                </c:pt>
                <c:pt idx="103">
                  <c:v>44822</c:v>
                </c:pt>
                <c:pt idx="104">
                  <c:v>44821</c:v>
                </c:pt>
                <c:pt idx="105">
                  <c:v>44820</c:v>
                </c:pt>
                <c:pt idx="106">
                  <c:v>44819</c:v>
                </c:pt>
                <c:pt idx="107">
                  <c:v>44818</c:v>
                </c:pt>
                <c:pt idx="108">
                  <c:v>44817</c:v>
                </c:pt>
                <c:pt idx="109">
                  <c:v>44816</c:v>
                </c:pt>
                <c:pt idx="110">
                  <c:v>44815</c:v>
                </c:pt>
                <c:pt idx="111">
                  <c:v>44814</c:v>
                </c:pt>
                <c:pt idx="112">
                  <c:v>44813</c:v>
                </c:pt>
                <c:pt idx="113">
                  <c:v>44812</c:v>
                </c:pt>
                <c:pt idx="114">
                  <c:v>44811</c:v>
                </c:pt>
                <c:pt idx="115">
                  <c:v>44810</c:v>
                </c:pt>
                <c:pt idx="116">
                  <c:v>44809</c:v>
                </c:pt>
                <c:pt idx="117">
                  <c:v>44808</c:v>
                </c:pt>
                <c:pt idx="118">
                  <c:v>44807</c:v>
                </c:pt>
                <c:pt idx="119">
                  <c:v>44806</c:v>
                </c:pt>
                <c:pt idx="120">
                  <c:v>44805</c:v>
                </c:pt>
                <c:pt idx="121">
                  <c:v>44804</c:v>
                </c:pt>
                <c:pt idx="122">
                  <c:v>44803</c:v>
                </c:pt>
                <c:pt idx="123">
                  <c:v>44802</c:v>
                </c:pt>
                <c:pt idx="124">
                  <c:v>44801</c:v>
                </c:pt>
                <c:pt idx="125">
                  <c:v>44800</c:v>
                </c:pt>
                <c:pt idx="126">
                  <c:v>44799</c:v>
                </c:pt>
                <c:pt idx="127">
                  <c:v>44798</c:v>
                </c:pt>
                <c:pt idx="128">
                  <c:v>44797</c:v>
                </c:pt>
                <c:pt idx="129">
                  <c:v>44796</c:v>
                </c:pt>
                <c:pt idx="130">
                  <c:v>44795</c:v>
                </c:pt>
                <c:pt idx="131">
                  <c:v>44794</c:v>
                </c:pt>
                <c:pt idx="132">
                  <c:v>44793</c:v>
                </c:pt>
                <c:pt idx="133">
                  <c:v>44792</c:v>
                </c:pt>
                <c:pt idx="134">
                  <c:v>44791</c:v>
                </c:pt>
                <c:pt idx="135">
                  <c:v>44790</c:v>
                </c:pt>
                <c:pt idx="136">
                  <c:v>44789</c:v>
                </c:pt>
                <c:pt idx="137">
                  <c:v>44788</c:v>
                </c:pt>
                <c:pt idx="138">
                  <c:v>44787</c:v>
                </c:pt>
                <c:pt idx="139">
                  <c:v>44786</c:v>
                </c:pt>
                <c:pt idx="140">
                  <c:v>44785</c:v>
                </c:pt>
                <c:pt idx="141">
                  <c:v>44784</c:v>
                </c:pt>
                <c:pt idx="142">
                  <c:v>44783</c:v>
                </c:pt>
                <c:pt idx="143">
                  <c:v>44782</c:v>
                </c:pt>
                <c:pt idx="144">
                  <c:v>44781</c:v>
                </c:pt>
                <c:pt idx="145">
                  <c:v>44780</c:v>
                </c:pt>
                <c:pt idx="146">
                  <c:v>44779</c:v>
                </c:pt>
                <c:pt idx="147">
                  <c:v>44778</c:v>
                </c:pt>
                <c:pt idx="148">
                  <c:v>44777</c:v>
                </c:pt>
                <c:pt idx="149">
                  <c:v>44776</c:v>
                </c:pt>
                <c:pt idx="150">
                  <c:v>44775</c:v>
                </c:pt>
                <c:pt idx="151">
                  <c:v>44774</c:v>
                </c:pt>
                <c:pt idx="152">
                  <c:v>44773</c:v>
                </c:pt>
                <c:pt idx="153">
                  <c:v>44772</c:v>
                </c:pt>
                <c:pt idx="154">
                  <c:v>44771</c:v>
                </c:pt>
                <c:pt idx="155">
                  <c:v>44770</c:v>
                </c:pt>
                <c:pt idx="156">
                  <c:v>44769</c:v>
                </c:pt>
                <c:pt idx="157">
                  <c:v>44768</c:v>
                </c:pt>
                <c:pt idx="158">
                  <c:v>44767</c:v>
                </c:pt>
                <c:pt idx="159">
                  <c:v>44766</c:v>
                </c:pt>
                <c:pt idx="160">
                  <c:v>44765</c:v>
                </c:pt>
                <c:pt idx="161">
                  <c:v>44764</c:v>
                </c:pt>
                <c:pt idx="162">
                  <c:v>44763</c:v>
                </c:pt>
                <c:pt idx="163">
                  <c:v>44762</c:v>
                </c:pt>
                <c:pt idx="164">
                  <c:v>44761</c:v>
                </c:pt>
                <c:pt idx="165">
                  <c:v>44760</c:v>
                </c:pt>
                <c:pt idx="166">
                  <c:v>44759</c:v>
                </c:pt>
                <c:pt idx="167">
                  <c:v>44758</c:v>
                </c:pt>
                <c:pt idx="168">
                  <c:v>44757</c:v>
                </c:pt>
                <c:pt idx="169">
                  <c:v>44756</c:v>
                </c:pt>
                <c:pt idx="170">
                  <c:v>44755</c:v>
                </c:pt>
                <c:pt idx="171">
                  <c:v>44754</c:v>
                </c:pt>
                <c:pt idx="172">
                  <c:v>44753</c:v>
                </c:pt>
                <c:pt idx="173">
                  <c:v>44752</c:v>
                </c:pt>
                <c:pt idx="174">
                  <c:v>44751</c:v>
                </c:pt>
                <c:pt idx="175">
                  <c:v>44750</c:v>
                </c:pt>
                <c:pt idx="176">
                  <c:v>44749</c:v>
                </c:pt>
                <c:pt idx="177">
                  <c:v>44748</c:v>
                </c:pt>
                <c:pt idx="178">
                  <c:v>44747</c:v>
                </c:pt>
                <c:pt idx="179">
                  <c:v>44746</c:v>
                </c:pt>
                <c:pt idx="180">
                  <c:v>44745</c:v>
                </c:pt>
                <c:pt idx="181">
                  <c:v>44744</c:v>
                </c:pt>
                <c:pt idx="182">
                  <c:v>44743</c:v>
                </c:pt>
                <c:pt idx="183">
                  <c:v>44742</c:v>
                </c:pt>
                <c:pt idx="184">
                  <c:v>44741</c:v>
                </c:pt>
                <c:pt idx="185">
                  <c:v>44740</c:v>
                </c:pt>
                <c:pt idx="186">
                  <c:v>44739</c:v>
                </c:pt>
                <c:pt idx="187">
                  <c:v>44738</c:v>
                </c:pt>
                <c:pt idx="188">
                  <c:v>44737</c:v>
                </c:pt>
                <c:pt idx="189">
                  <c:v>44736</c:v>
                </c:pt>
                <c:pt idx="190">
                  <c:v>44735</c:v>
                </c:pt>
                <c:pt idx="191">
                  <c:v>44734</c:v>
                </c:pt>
                <c:pt idx="192">
                  <c:v>44733</c:v>
                </c:pt>
                <c:pt idx="193">
                  <c:v>44732</c:v>
                </c:pt>
                <c:pt idx="194">
                  <c:v>44731</c:v>
                </c:pt>
                <c:pt idx="195">
                  <c:v>44730</c:v>
                </c:pt>
                <c:pt idx="196">
                  <c:v>44729</c:v>
                </c:pt>
                <c:pt idx="197">
                  <c:v>44728</c:v>
                </c:pt>
                <c:pt idx="198">
                  <c:v>44727</c:v>
                </c:pt>
                <c:pt idx="199">
                  <c:v>44726</c:v>
                </c:pt>
                <c:pt idx="200">
                  <c:v>44725</c:v>
                </c:pt>
                <c:pt idx="201">
                  <c:v>44724</c:v>
                </c:pt>
                <c:pt idx="202">
                  <c:v>44723</c:v>
                </c:pt>
                <c:pt idx="203">
                  <c:v>44722</c:v>
                </c:pt>
                <c:pt idx="204">
                  <c:v>44721</c:v>
                </c:pt>
                <c:pt idx="205">
                  <c:v>44720</c:v>
                </c:pt>
                <c:pt idx="206">
                  <c:v>44719</c:v>
                </c:pt>
                <c:pt idx="207">
                  <c:v>44718</c:v>
                </c:pt>
                <c:pt idx="208">
                  <c:v>44717</c:v>
                </c:pt>
                <c:pt idx="209">
                  <c:v>44716</c:v>
                </c:pt>
                <c:pt idx="210">
                  <c:v>44715</c:v>
                </c:pt>
                <c:pt idx="211">
                  <c:v>44714</c:v>
                </c:pt>
                <c:pt idx="212">
                  <c:v>44713</c:v>
                </c:pt>
                <c:pt idx="213">
                  <c:v>44712</c:v>
                </c:pt>
                <c:pt idx="214">
                  <c:v>44711</c:v>
                </c:pt>
                <c:pt idx="215">
                  <c:v>44710</c:v>
                </c:pt>
                <c:pt idx="216">
                  <c:v>44709</c:v>
                </c:pt>
                <c:pt idx="217">
                  <c:v>44708</c:v>
                </c:pt>
                <c:pt idx="218">
                  <c:v>44707</c:v>
                </c:pt>
                <c:pt idx="219">
                  <c:v>44706</c:v>
                </c:pt>
                <c:pt idx="220">
                  <c:v>44705</c:v>
                </c:pt>
                <c:pt idx="221">
                  <c:v>44704</c:v>
                </c:pt>
                <c:pt idx="222">
                  <c:v>44703</c:v>
                </c:pt>
                <c:pt idx="223">
                  <c:v>44702</c:v>
                </c:pt>
                <c:pt idx="224">
                  <c:v>44701</c:v>
                </c:pt>
                <c:pt idx="225">
                  <c:v>44700</c:v>
                </c:pt>
                <c:pt idx="226">
                  <c:v>44699</c:v>
                </c:pt>
                <c:pt idx="227">
                  <c:v>44698</c:v>
                </c:pt>
                <c:pt idx="228">
                  <c:v>44697</c:v>
                </c:pt>
                <c:pt idx="229">
                  <c:v>44696</c:v>
                </c:pt>
                <c:pt idx="230">
                  <c:v>44695</c:v>
                </c:pt>
                <c:pt idx="231">
                  <c:v>44694</c:v>
                </c:pt>
                <c:pt idx="232">
                  <c:v>44693</c:v>
                </c:pt>
                <c:pt idx="233">
                  <c:v>44692</c:v>
                </c:pt>
                <c:pt idx="234">
                  <c:v>44691</c:v>
                </c:pt>
                <c:pt idx="235">
                  <c:v>44690</c:v>
                </c:pt>
                <c:pt idx="236">
                  <c:v>44689</c:v>
                </c:pt>
                <c:pt idx="237">
                  <c:v>44688</c:v>
                </c:pt>
                <c:pt idx="238">
                  <c:v>44687</c:v>
                </c:pt>
                <c:pt idx="239">
                  <c:v>44686</c:v>
                </c:pt>
                <c:pt idx="240">
                  <c:v>44685</c:v>
                </c:pt>
                <c:pt idx="241">
                  <c:v>44684</c:v>
                </c:pt>
                <c:pt idx="242">
                  <c:v>44683</c:v>
                </c:pt>
                <c:pt idx="243">
                  <c:v>44682</c:v>
                </c:pt>
                <c:pt idx="244">
                  <c:v>44681</c:v>
                </c:pt>
                <c:pt idx="245">
                  <c:v>44680</c:v>
                </c:pt>
                <c:pt idx="246">
                  <c:v>44679</c:v>
                </c:pt>
                <c:pt idx="247">
                  <c:v>44678</c:v>
                </c:pt>
                <c:pt idx="248">
                  <c:v>44677</c:v>
                </c:pt>
                <c:pt idx="249">
                  <c:v>44676</c:v>
                </c:pt>
                <c:pt idx="250">
                  <c:v>44675</c:v>
                </c:pt>
                <c:pt idx="251">
                  <c:v>44674</c:v>
                </c:pt>
                <c:pt idx="252">
                  <c:v>44673</c:v>
                </c:pt>
                <c:pt idx="253">
                  <c:v>44672</c:v>
                </c:pt>
                <c:pt idx="254">
                  <c:v>44671</c:v>
                </c:pt>
                <c:pt idx="255">
                  <c:v>44670</c:v>
                </c:pt>
                <c:pt idx="256">
                  <c:v>44669</c:v>
                </c:pt>
                <c:pt idx="257">
                  <c:v>44668</c:v>
                </c:pt>
                <c:pt idx="258">
                  <c:v>44667</c:v>
                </c:pt>
                <c:pt idx="259">
                  <c:v>44666</c:v>
                </c:pt>
                <c:pt idx="260">
                  <c:v>44665</c:v>
                </c:pt>
                <c:pt idx="261">
                  <c:v>44664</c:v>
                </c:pt>
                <c:pt idx="262">
                  <c:v>44663</c:v>
                </c:pt>
                <c:pt idx="263">
                  <c:v>44662</c:v>
                </c:pt>
                <c:pt idx="264">
                  <c:v>44661</c:v>
                </c:pt>
                <c:pt idx="265">
                  <c:v>44660</c:v>
                </c:pt>
                <c:pt idx="266">
                  <c:v>44659</c:v>
                </c:pt>
                <c:pt idx="267">
                  <c:v>44658</c:v>
                </c:pt>
                <c:pt idx="268">
                  <c:v>44657</c:v>
                </c:pt>
                <c:pt idx="269">
                  <c:v>44656</c:v>
                </c:pt>
                <c:pt idx="270">
                  <c:v>44655</c:v>
                </c:pt>
                <c:pt idx="271">
                  <c:v>44654</c:v>
                </c:pt>
                <c:pt idx="272">
                  <c:v>44653</c:v>
                </c:pt>
                <c:pt idx="273">
                  <c:v>44652</c:v>
                </c:pt>
                <c:pt idx="274">
                  <c:v>44651</c:v>
                </c:pt>
                <c:pt idx="275">
                  <c:v>44650</c:v>
                </c:pt>
                <c:pt idx="276">
                  <c:v>44649</c:v>
                </c:pt>
                <c:pt idx="277">
                  <c:v>44648</c:v>
                </c:pt>
                <c:pt idx="278">
                  <c:v>44647</c:v>
                </c:pt>
                <c:pt idx="279">
                  <c:v>44646</c:v>
                </c:pt>
                <c:pt idx="280">
                  <c:v>44645</c:v>
                </c:pt>
                <c:pt idx="281">
                  <c:v>44644</c:v>
                </c:pt>
                <c:pt idx="282">
                  <c:v>44643</c:v>
                </c:pt>
                <c:pt idx="283">
                  <c:v>44642</c:v>
                </c:pt>
                <c:pt idx="284">
                  <c:v>44641</c:v>
                </c:pt>
                <c:pt idx="285">
                  <c:v>44640</c:v>
                </c:pt>
                <c:pt idx="286">
                  <c:v>44639</c:v>
                </c:pt>
                <c:pt idx="287">
                  <c:v>44638</c:v>
                </c:pt>
                <c:pt idx="288">
                  <c:v>44637</c:v>
                </c:pt>
                <c:pt idx="289">
                  <c:v>44636</c:v>
                </c:pt>
                <c:pt idx="290">
                  <c:v>44635</c:v>
                </c:pt>
                <c:pt idx="291">
                  <c:v>44634</c:v>
                </c:pt>
                <c:pt idx="292">
                  <c:v>44633</c:v>
                </c:pt>
                <c:pt idx="293">
                  <c:v>44632</c:v>
                </c:pt>
                <c:pt idx="294">
                  <c:v>44631</c:v>
                </c:pt>
                <c:pt idx="295">
                  <c:v>44630</c:v>
                </c:pt>
                <c:pt idx="296">
                  <c:v>44629</c:v>
                </c:pt>
                <c:pt idx="297">
                  <c:v>44628</c:v>
                </c:pt>
                <c:pt idx="298">
                  <c:v>44627</c:v>
                </c:pt>
                <c:pt idx="299">
                  <c:v>44626</c:v>
                </c:pt>
                <c:pt idx="300">
                  <c:v>44625</c:v>
                </c:pt>
                <c:pt idx="301">
                  <c:v>44624</c:v>
                </c:pt>
                <c:pt idx="302">
                  <c:v>44623</c:v>
                </c:pt>
                <c:pt idx="303">
                  <c:v>44622</c:v>
                </c:pt>
                <c:pt idx="304">
                  <c:v>44621</c:v>
                </c:pt>
                <c:pt idx="305">
                  <c:v>44620</c:v>
                </c:pt>
                <c:pt idx="306">
                  <c:v>44619</c:v>
                </c:pt>
                <c:pt idx="307">
                  <c:v>44618</c:v>
                </c:pt>
                <c:pt idx="308">
                  <c:v>44617</c:v>
                </c:pt>
                <c:pt idx="309">
                  <c:v>44616</c:v>
                </c:pt>
                <c:pt idx="310">
                  <c:v>44615</c:v>
                </c:pt>
                <c:pt idx="311">
                  <c:v>44614</c:v>
                </c:pt>
                <c:pt idx="312">
                  <c:v>44613</c:v>
                </c:pt>
                <c:pt idx="313">
                  <c:v>44612</c:v>
                </c:pt>
                <c:pt idx="314">
                  <c:v>44611</c:v>
                </c:pt>
                <c:pt idx="315">
                  <c:v>44610</c:v>
                </c:pt>
                <c:pt idx="316">
                  <c:v>44609</c:v>
                </c:pt>
                <c:pt idx="317">
                  <c:v>44608</c:v>
                </c:pt>
                <c:pt idx="318">
                  <c:v>44607</c:v>
                </c:pt>
                <c:pt idx="319">
                  <c:v>44606</c:v>
                </c:pt>
                <c:pt idx="320">
                  <c:v>44605</c:v>
                </c:pt>
                <c:pt idx="321">
                  <c:v>44604</c:v>
                </c:pt>
                <c:pt idx="322">
                  <c:v>44603</c:v>
                </c:pt>
                <c:pt idx="323">
                  <c:v>44602</c:v>
                </c:pt>
                <c:pt idx="324">
                  <c:v>44601</c:v>
                </c:pt>
                <c:pt idx="325">
                  <c:v>44600</c:v>
                </c:pt>
                <c:pt idx="326">
                  <c:v>44599</c:v>
                </c:pt>
                <c:pt idx="327">
                  <c:v>44598</c:v>
                </c:pt>
                <c:pt idx="328">
                  <c:v>44597</c:v>
                </c:pt>
                <c:pt idx="329">
                  <c:v>44596</c:v>
                </c:pt>
                <c:pt idx="330">
                  <c:v>44595</c:v>
                </c:pt>
                <c:pt idx="331">
                  <c:v>44594</c:v>
                </c:pt>
                <c:pt idx="332">
                  <c:v>44593</c:v>
                </c:pt>
                <c:pt idx="333">
                  <c:v>44592</c:v>
                </c:pt>
                <c:pt idx="334">
                  <c:v>44591</c:v>
                </c:pt>
                <c:pt idx="335">
                  <c:v>44590</c:v>
                </c:pt>
                <c:pt idx="336">
                  <c:v>44589</c:v>
                </c:pt>
                <c:pt idx="337">
                  <c:v>44588</c:v>
                </c:pt>
                <c:pt idx="338">
                  <c:v>44587</c:v>
                </c:pt>
                <c:pt idx="339">
                  <c:v>44586</c:v>
                </c:pt>
                <c:pt idx="340">
                  <c:v>44585</c:v>
                </c:pt>
                <c:pt idx="341">
                  <c:v>44584</c:v>
                </c:pt>
                <c:pt idx="342">
                  <c:v>44583</c:v>
                </c:pt>
                <c:pt idx="343">
                  <c:v>44582</c:v>
                </c:pt>
                <c:pt idx="344">
                  <c:v>44581</c:v>
                </c:pt>
                <c:pt idx="345">
                  <c:v>44580</c:v>
                </c:pt>
                <c:pt idx="346">
                  <c:v>44579</c:v>
                </c:pt>
                <c:pt idx="347">
                  <c:v>44578</c:v>
                </c:pt>
                <c:pt idx="348">
                  <c:v>44577</c:v>
                </c:pt>
                <c:pt idx="349">
                  <c:v>44576</c:v>
                </c:pt>
                <c:pt idx="350">
                  <c:v>44575</c:v>
                </c:pt>
                <c:pt idx="351">
                  <c:v>44574</c:v>
                </c:pt>
                <c:pt idx="352">
                  <c:v>44573</c:v>
                </c:pt>
                <c:pt idx="353">
                  <c:v>44572</c:v>
                </c:pt>
                <c:pt idx="354">
                  <c:v>44571</c:v>
                </c:pt>
                <c:pt idx="355">
                  <c:v>44570</c:v>
                </c:pt>
                <c:pt idx="356">
                  <c:v>44569</c:v>
                </c:pt>
                <c:pt idx="357">
                  <c:v>44568</c:v>
                </c:pt>
              </c:numCache>
            </c:numRef>
          </c:cat>
          <c:val>
            <c:numRef>
              <c:f>Sheet1!$N$2:$N$359</c:f>
              <c:numCache>
                <c:formatCode>General</c:formatCode>
                <c:ptCount val="358"/>
                <c:pt idx="0">
                  <c:v>9.3179587831207069</c:v>
                </c:pt>
                <c:pt idx="1">
                  <c:v>9.3048481418600257</c:v>
                </c:pt>
                <c:pt idx="2">
                  <c:v>9.5945202739863014</c:v>
                </c:pt>
                <c:pt idx="3">
                  <c:v>9.6081349206349209</c:v>
                </c:pt>
                <c:pt idx="4">
                  <c:v>9.6364768427606684</c:v>
                </c:pt>
                <c:pt idx="5">
                  <c:v>10.209384838338913</c:v>
                </c:pt>
                <c:pt idx="6">
                  <c:v>10.042432814710043</c:v>
                </c:pt>
                <c:pt idx="7">
                  <c:v>9.4226122972240027</c:v>
                </c:pt>
                <c:pt idx="8">
                  <c:v>9.6275698591420884</c:v>
                </c:pt>
                <c:pt idx="9">
                  <c:v>9.9267935578330899</c:v>
                </c:pt>
                <c:pt idx="10">
                  <c:v>9.179440937781786</c:v>
                </c:pt>
                <c:pt idx="11">
                  <c:v>9.3673613125077679</c:v>
                </c:pt>
                <c:pt idx="12">
                  <c:v>9.3118031526336029</c:v>
                </c:pt>
                <c:pt idx="13">
                  <c:v>9.5100604529459538</c:v>
                </c:pt>
                <c:pt idx="14">
                  <c:v>9.348137535816619</c:v>
                </c:pt>
                <c:pt idx="15">
                  <c:v>9.4517131230035449</c:v>
                </c:pt>
                <c:pt idx="16">
                  <c:v>9.591450216450216</c:v>
                </c:pt>
                <c:pt idx="17">
                  <c:v>9.8348059930849026</c:v>
                </c:pt>
                <c:pt idx="18">
                  <c:v>9.2278328700053933</c:v>
                </c:pt>
                <c:pt idx="19">
                  <c:v>9.399728938049229</c:v>
                </c:pt>
                <c:pt idx="20">
                  <c:v>9.4545951610698502</c:v>
                </c:pt>
                <c:pt idx="21">
                  <c:v>9.646925367490665</c:v>
                </c:pt>
                <c:pt idx="22">
                  <c:v>9.1582064297800336</c:v>
                </c:pt>
                <c:pt idx="23">
                  <c:v>8.7881503844520967</c:v>
                </c:pt>
                <c:pt idx="24">
                  <c:v>9.5907466163299731</c:v>
                </c:pt>
                <c:pt idx="25">
                  <c:v>9.6175932621549194</c:v>
                </c:pt>
                <c:pt idx="26">
                  <c:v>9.5020083790437528</c:v>
                </c:pt>
                <c:pt idx="27">
                  <c:v>9.3756109004183443</c:v>
                </c:pt>
                <c:pt idx="28">
                  <c:v>9.4667616135383064</c:v>
                </c:pt>
                <c:pt idx="29">
                  <c:v>9.5066136492737154</c:v>
                </c:pt>
                <c:pt idx="30">
                  <c:v>9.7224677390843208</c:v>
                </c:pt>
                <c:pt idx="31">
                  <c:v>9.3616193071233944</c:v>
                </c:pt>
                <c:pt idx="32">
                  <c:v>9.7560975609756095</c:v>
                </c:pt>
                <c:pt idx="33">
                  <c:v>9.5351426048904067</c:v>
                </c:pt>
                <c:pt idx="34">
                  <c:v>9.3469808775688321</c:v>
                </c:pt>
                <c:pt idx="35">
                  <c:v>9.1884310678139567</c:v>
                </c:pt>
                <c:pt idx="36">
                  <c:v>9.6251601438194818</c:v>
                </c:pt>
                <c:pt idx="37">
                  <c:v>9.8357697166576425</c:v>
                </c:pt>
                <c:pt idx="38">
                  <c:v>9.1925139706709675</c:v>
                </c:pt>
                <c:pt idx="39">
                  <c:v>9.2357036119109228</c:v>
                </c:pt>
                <c:pt idx="40">
                  <c:v>9.8073122529644277</c:v>
                </c:pt>
                <c:pt idx="41">
                  <c:v>9.5874514825337123</c:v>
                </c:pt>
                <c:pt idx="42">
                  <c:v>9.6973615095559413</c:v>
                </c:pt>
                <c:pt idx="43">
                  <c:v>9.9253629142700621</c:v>
                </c:pt>
                <c:pt idx="44">
                  <c:v>9.211724012379392</c:v>
                </c:pt>
                <c:pt idx="45">
                  <c:v>9.9350954019393178</c:v>
                </c:pt>
                <c:pt idx="46">
                  <c:v>9.6451319381255693</c:v>
                </c:pt>
                <c:pt idx="47">
                  <c:v>9.2968043412722334</c:v>
                </c:pt>
                <c:pt idx="48">
                  <c:v>10.025911899541558</c:v>
                </c:pt>
                <c:pt idx="49">
                  <c:v>9.5539334955393347</c:v>
                </c:pt>
                <c:pt idx="50">
                  <c:v>9.379448313007348</c:v>
                </c:pt>
                <c:pt idx="51">
                  <c:v>9.3748862271088935</c:v>
                </c:pt>
                <c:pt idx="52">
                  <c:v>9.2395804581838252</c:v>
                </c:pt>
                <c:pt idx="53">
                  <c:v>9.3007018704295739</c:v>
                </c:pt>
                <c:pt idx="54">
                  <c:v>9.3462599632127521</c:v>
                </c:pt>
                <c:pt idx="55">
                  <c:v>9.6980816273979649</c:v>
                </c:pt>
                <c:pt idx="56">
                  <c:v>9.2492351141445042</c:v>
                </c:pt>
                <c:pt idx="57">
                  <c:v>9.3852908891328219</c:v>
                </c:pt>
                <c:pt idx="58">
                  <c:v>9.5384719496514858</c:v>
                </c:pt>
                <c:pt idx="59">
                  <c:v>9.5410191543187572</c:v>
                </c:pt>
                <c:pt idx="60">
                  <c:v>13.333575739946186</c:v>
                </c:pt>
                <c:pt idx="61">
                  <c:v>9.7063929353158738</c:v>
                </c:pt>
                <c:pt idx="62">
                  <c:v>10.116731517509727</c:v>
                </c:pt>
                <c:pt idx="63">
                  <c:v>10.081093973604707</c:v>
                </c:pt>
                <c:pt idx="64">
                  <c:v>9.4463357821179006</c:v>
                </c:pt>
                <c:pt idx="65">
                  <c:v>9.4715491325292476</c:v>
                </c:pt>
                <c:pt idx="66">
                  <c:v>9.6597145993413829</c:v>
                </c:pt>
                <c:pt idx="67">
                  <c:v>9.72956170345042</c:v>
                </c:pt>
                <c:pt idx="68">
                  <c:v>9.5623035202266209</c:v>
                </c:pt>
                <c:pt idx="69">
                  <c:v>10.317975340687864</c:v>
                </c:pt>
                <c:pt idx="70">
                  <c:v>9.6616696465410534</c:v>
                </c:pt>
                <c:pt idx="71">
                  <c:v>9.7566085833013236</c:v>
                </c:pt>
                <c:pt idx="72">
                  <c:v>9.6343203089662843</c:v>
                </c:pt>
                <c:pt idx="73">
                  <c:v>9.8651225195960741</c:v>
                </c:pt>
                <c:pt idx="74">
                  <c:v>9.8035789179365302</c:v>
                </c:pt>
                <c:pt idx="75">
                  <c:v>9.4822348012408462</c:v>
                </c:pt>
                <c:pt idx="76">
                  <c:v>9.3699727502544405</c:v>
                </c:pt>
                <c:pt idx="77">
                  <c:v>10.272012630332533</c:v>
                </c:pt>
                <c:pt idx="78">
                  <c:v>9.5205147720196504</c:v>
                </c:pt>
                <c:pt idx="79">
                  <c:v>9.8429973894179508</c:v>
                </c:pt>
                <c:pt idx="80">
                  <c:v>10.109430208226133</c:v>
                </c:pt>
                <c:pt idx="81">
                  <c:v>9.6307961504811903</c:v>
                </c:pt>
                <c:pt idx="82">
                  <c:v>9.8742465957288488</c:v>
                </c:pt>
                <c:pt idx="83">
                  <c:v>9.3917206420726558</c:v>
                </c:pt>
                <c:pt idx="84">
                  <c:v>9.8197361085300123</c:v>
                </c:pt>
                <c:pt idx="85">
                  <c:v>9.7843312891890033</c:v>
                </c:pt>
                <c:pt idx="86">
                  <c:v>9.1845519955722281</c:v>
                </c:pt>
                <c:pt idx="87">
                  <c:v>9.5583182357718499</c:v>
                </c:pt>
                <c:pt idx="88">
                  <c:v>9.1953666997026762</c:v>
                </c:pt>
                <c:pt idx="89">
                  <c:v>9.2229460249933535</c:v>
                </c:pt>
                <c:pt idx="90">
                  <c:v>9.5596057017232816</c:v>
                </c:pt>
                <c:pt idx="91">
                  <c:v>9.156711398648433</c:v>
                </c:pt>
                <c:pt idx="92">
                  <c:v>9.2824096859927163</c:v>
                </c:pt>
                <c:pt idx="93">
                  <c:v>9.5901770052623192</c:v>
                </c:pt>
                <c:pt idx="94">
                  <c:v>9.3206390188801027</c:v>
                </c:pt>
                <c:pt idx="95">
                  <c:v>9.0960701444521543</c:v>
                </c:pt>
                <c:pt idx="96">
                  <c:v>9.2329447471890731</c:v>
                </c:pt>
                <c:pt idx="97">
                  <c:v>9.3876803856362692</c:v>
                </c:pt>
                <c:pt idx="98">
                  <c:v>9.1815036973563107</c:v>
                </c:pt>
                <c:pt idx="99">
                  <c:v>9.0523871716731961</c:v>
                </c:pt>
                <c:pt idx="100">
                  <c:v>9.069301976482361</c:v>
                </c:pt>
                <c:pt idx="101">
                  <c:v>9.0897464590593735</c:v>
                </c:pt>
                <c:pt idx="102">
                  <c:v>9.7860199714693294</c:v>
                </c:pt>
                <c:pt idx="103">
                  <c:v>9.1776931907437618</c:v>
                </c:pt>
                <c:pt idx="104">
                  <c:v>9.195643066610808</c:v>
                </c:pt>
                <c:pt idx="105">
                  <c:v>11.06971508215176</c:v>
                </c:pt>
                <c:pt idx="106">
                  <c:v>9.030110364683301</c:v>
                </c:pt>
                <c:pt idx="107">
                  <c:v>9.1406881961296751</c:v>
                </c:pt>
                <c:pt idx="108">
                  <c:v>9.1738142861985956</c:v>
                </c:pt>
                <c:pt idx="109">
                  <c:v>9.891240951041274</c:v>
                </c:pt>
                <c:pt idx="110">
                  <c:v>9.5922831426829713</c:v>
                </c:pt>
                <c:pt idx="111">
                  <c:v>9.4982385333652566</c:v>
                </c:pt>
                <c:pt idx="112">
                  <c:v>9.0420241203531013</c:v>
                </c:pt>
                <c:pt idx="113">
                  <c:v>9.3892747637819909</c:v>
                </c:pt>
                <c:pt idx="114">
                  <c:v>9.2701342281879189</c:v>
                </c:pt>
                <c:pt idx="115">
                  <c:v>9.2319912018085173</c:v>
                </c:pt>
                <c:pt idx="116">
                  <c:v>9.0734121528732476</c:v>
                </c:pt>
                <c:pt idx="117">
                  <c:v>9.0230495346367672</c:v>
                </c:pt>
                <c:pt idx="118">
                  <c:v>9.2238145618928531</c:v>
                </c:pt>
                <c:pt idx="119">
                  <c:v>8.8148023737543379</c:v>
                </c:pt>
                <c:pt idx="120">
                  <c:v>9.1778202676864247</c:v>
                </c:pt>
                <c:pt idx="121">
                  <c:v>8.9579266049854294</c:v>
                </c:pt>
                <c:pt idx="122">
                  <c:v>8.9393939393939394</c:v>
                </c:pt>
                <c:pt idx="123">
                  <c:v>8.9612321694232957</c:v>
                </c:pt>
                <c:pt idx="124">
                  <c:v>9.4856688952141397</c:v>
                </c:pt>
                <c:pt idx="125">
                  <c:v>8.9113664735443816</c:v>
                </c:pt>
                <c:pt idx="126">
                  <c:v>8.7740523101739836</c:v>
                </c:pt>
                <c:pt idx="127">
                  <c:v>8.6425129977951389</c:v>
                </c:pt>
                <c:pt idx="128">
                  <c:v>8.6854599406528195</c:v>
                </c:pt>
                <c:pt idx="129">
                  <c:v>8.7424364362574138</c:v>
                </c:pt>
                <c:pt idx="130">
                  <c:v>8.7020731163620155</c:v>
                </c:pt>
                <c:pt idx="131">
                  <c:v>8.9451666339107732</c:v>
                </c:pt>
                <c:pt idx="132">
                  <c:v>8.4952281343966529</c:v>
                </c:pt>
                <c:pt idx="133">
                  <c:v>8.7943471220373919</c:v>
                </c:pt>
                <c:pt idx="134">
                  <c:v>9.0789398362814122</c:v>
                </c:pt>
                <c:pt idx="135">
                  <c:v>8.8594164456233422</c:v>
                </c:pt>
                <c:pt idx="136">
                  <c:v>8.7936191425722825</c:v>
                </c:pt>
                <c:pt idx="137">
                  <c:v>8.9891451831750331</c:v>
                </c:pt>
                <c:pt idx="138">
                  <c:v>9.3769745987615316</c:v>
                </c:pt>
                <c:pt idx="139">
                  <c:v>9.0288014514117254</c:v>
                </c:pt>
                <c:pt idx="140">
                  <c:v>8.994678051348032</c:v>
                </c:pt>
                <c:pt idx="141">
                  <c:v>8.6941368864105524</c:v>
                </c:pt>
                <c:pt idx="142">
                  <c:v>8.7958782599458232</c:v>
                </c:pt>
                <c:pt idx="143">
                  <c:v>8.3344836153824922</c:v>
                </c:pt>
                <c:pt idx="144">
                  <c:v>8.9734204302286287</c:v>
                </c:pt>
                <c:pt idx="145">
                  <c:v>8.8065593683571208</c:v>
                </c:pt>
                <c:pt idx="146">
                  <c:v>8.7407636260652399</c:v>
                </c:pt>
                <c:pt idx="147">
                  <c:v>9.1780455153949134</c:v>
                </c:pt>
                <c:pt idx="148">
                  <c:v>8.9607563995809727</c:v>
                </c:pt>
                <c:pt idx="149">
                  <c:v>8.6683515280998407</c:v>
                </c:pt>
                <c:pt idx="150">
                  <c:v>9.6823168810335449</c:v>
                </c:pt>
                <c:pt idx="151">
                  <c:v>9.0093284599858166</c:v>
                </c:pt>
                <c:pt idx="152">
                  <c:v>8.5834394904458602</c:v>
                </c:pt>
                <c:pt idx="153">
                  <c:v>8.4892779696409928</c:v>
                </c:pt>
                <c:pt idx="154">
                  <c:v>8.5020242914979764</c:v>
                </c:pt>
                <c:pt idx="155">
                  <c:v>8.5854858548585486</c:v>
                </c:pt>
                <c:pt idx="156">
                  <c:v>8.5582534389328888</c:v>
                </c:pt>
                <c:pt idx="157">
                  <c:v>8.9530520027571416</c:v>
                </c:pt>
                <c:pt idx="158">
                  <c:v>8.5117773019271947</c:v>
                </c:pt>
                <c:pt idx="159">
                  <c:v>8.5424358877753495</c:v>
                </c:pt>
                <c:pt idx="160">
                  <c:v>8.4609317631700609</c:v>
                </c:pt>
                <c:pt idx="161">
                  <c:v>8.5036775795262063</c:v>
                </c:pt>
                <c:pt idx="162">
                  <c:v>8.6143376144911219</c:v>
                </c:pt>
                <c:pt idx="163">
                  <c:v>8.7245779766555387</c:v>
                </c:pt>
                <c:pt idx="164">
                  <c:v>8.4654750800413439</c:v>
                </c:pt>
                <c:pt idx="165">
                  <c:v>8.3337248085686095</c:v>
                </c:pt>
                <c:pt idx="166">
                  <c:v>8.4446239680896724</c:v>
                </c:pt>
                <c:pt idx="167">
                  <c:v>8.4603678196497203</c:v>
                </c:pt>
                <c:pt idx="168">
                  <c:v>8.546158943773257</c:v>
                </c:pt>
                <c:pt idx="169">
                  <c:v>8.3553231892278479</c:v>
                </c:pt>
                <c:pt idx="170">
                  <c:v>8.0590753794922811</c:v>
                </c:pt>
                <c:pt idx="171">
                  <c:v>8.2498401193775308</c:v>
                </c:pt>
                <c:pt idx="172">
                  <c:v>8.4597360956961403</c:v>
                </c:pt>
                <c:pt idx="173">
                  <c:v>8.3618523393562292</c:v>
                </c:pt>
                <c:pt idx="174">
                  <c:v>8.3513823416995798</c:v>
                </c:pt>
                <c:pt idx="175">
                  <c:v>8.1390459281409147</c:v>
                </c:pt>
                <c:pt idx="176">
                  <c:v>8.4571612873499671</c:v>
                </c:pt>
                <c:pt idx="177">
                  <c:v>8.5522980736735388</c:v>
                </c:pt>
                <c:pt idx="178">
                  <c:v>8.0847054600924224</c:v>
                </c:pt>
                <c:pt idx="179">
                  <c:v>8.4206823777699604</c:v>
                </c:pt>
                <c:pt idx="180">
                  <c:v>8.5486340957367979</c:v>
                </c:pt>
                <c:pt idx="181">
                  <c:v>8.4161379145217285</c:v>
                </c:pt>
                <c:pt idx="182">
                  <c:v>8.0257365391127671</c:v>
                </c:pt>
                <c:pt idx="183">
                  <c:v>8.4999547634126476</c:v>
                </c:pt>
                <c:pt idx="184">
                  <c:v>8.6690765691751555</c:v>
                </c:pt>
                <c:pt idx="185">
                  <c:v>8.1247886371322284</c:v>
                </c:pt>
                <c:pt idx="186">
                  <c:v>8.0190055432834573</c:v>
                </c:pt>
                <c:pt idx="187">
                  <c:v>7.8374628344895934</c:v>
                </c:pt>
                <c:pt idx="188">
                  <c:v>7.9628544772071423</c:v>
                </c:pt>
                <c:pt idx="189">
                  <c:v>7.8847027678447956</c:v>
                </c:pt>
                <c:pt idx="190">
                  <c:v>7.7535727062190505</c:v>
                </c:pt>
                <c:pt idx="191">
                  <c:v>8.1036834924965895</c:v>
                </c:pt>
                <c:pt idx="192">
                  <c:v>7.8624723482434105</c:v>
                </c:pt>
                <c:pt idx="193">
                  <c:v>7.824261152048174</c:v>
                </c:pt>
                <c:pt idx="194">
                  <c:v>7.9463140591412413</c:v>
                </c:pt>
                <c:pt idx="195">
                  <c:v>8.6876390212901171</c:v>
                </c:pt>
                <c:pt idx="196">
                  <c:v>7.776456599286564</c:v>
                </c:pt>
                <c:pt idx="197">
                  <c:v>7.6960509077297399</c:v>
                </c:pt>
                <c:pt idx="198">
                  <c:v>7.8426119416313922</c:v>
                </c:pt>
                <c:pt idx="199">
                  <c:v>7.9409018143009602</c:v>
                </c:pt>
                <c:pt idx="200">
                  <c:v>7.698598565109104</c:v>
                </c:pt>
                <c:pt idx="201">
                  <c:v>7.6264907204854984</c:v>
                </c:pt>
                <c:pt idx="202">
                  <c:v>7.8659686670002698</c:v>
                </c:pt>
                <c:pt idx="203">
                  <c:v>7.808436867957238</c:v>
                </c:pt>
                <c:pt idx="204">
                  <c:v>7.7724091969343556</c:v>
                </c:pt>
                <c:pt idx="205">
                  <c:v>7.5492413069839088</c:v>
                </c:pt>
                <c:pt idx="206">
                  <c:v>7.5265718499432115</c:v>
                </c:pt>
                <c:pt idx="207">
                  <c:v>7.7772837648346389</c:v>
                </c:pt>
                <c:pt idx="208">
                  <c:v>7.6298071838979169</c:v>
                </c:pt>
                <c:pt idx="209">
                  <c:v>7.6068860168546077</c:v>
                </c:pt>
                <c:pt idx="210">
                  <c:v>7.575919671103911</c:v>
                </c:pt>
                <c:pt idx="211">
                  <c:v>7.7841966121609714</c:v>
                </c:pt>
                <c:pt idx="212">
                  <c:v>7.5852690501415223</c:v>
                </c:pt>
                <c:pt idx="213">
                  <c:v>7.6503951057863882</c:v>
                </c:pt>
                <c:pt idx="214">
                  <c:v>7.7760829273893286</c:v>
                </c:pt>
                <c:pt idx="215">
                  <c:v>7.802741075669875</c:v>
                </c:pt>
                <c:pt idx="216">
                  <c:v>7.594599543857897</c:v>
                </c:pt>
                <c:pt idx="217">
                  <c:v>7.583873696081195</c:v>
                </c:pt>
                <c:pt idx="218">
                  <c:v>7.4903462682787874</c:v>
                </c:pt>
                <c:pt idx="219">
                  <c:v>7.708496085965276</c:v>
                </c:pt>
                <c:pt idx="220">
                  <c:v>7.5875670558535813</c:v>
                </c:pt>
                <c:pt idx="221">
                  <c:v>7.3851063509506103</c:v>
                </c:pt>
                <c:pt idx="222">
                  <c:v>7.2567700893843234</c:v>
                </c:pt>
                <c:pt idx="223">
                  <c:v>7.4430508576046934</c:v>
                </c:pt>
                <c:pt idx="224">
                  <c:v>7.4952778890733214</c:v>
                </c:pt>
                <c:pt idx="225">
                  <c:v>7.2786238014664413</c:v>
                </c:pt>
                <c:pt idx="226">
                  <c:v>7.4986812384185679</c:v>
                </c:pt>
                <c:pt idx="227">
                  <c:v>7.2707219818444049</c:v>
                </c:pt>
                <c:pt idx="228">
                  <c:v>7.5772871585538928</c:v>
                </c:pt>
                <c:pt idx="229">
                  <c:v>7.3947701706026967</c:v>
                </c:pt>
                <c:pt idx="230">
                  <c:v>7.2243086377603278</c:v>
                </c:pt>
                <c:pt idx="231">
                  <c:v>7.1173551588580271</c:v>
                </c:pt>
                <c:pt idx="232">
                  <c:v>7.1610746237099097</c:v>
                </c:pt>
                <c:pt idx="233">
                  <c:v>7.1595800921380564</c:v>
                </c:pt>
                <c:pt idx="234">
                  <c:v>7.3764984142342636</c:v>
                </c:pt>
                <c:pt idx="235">
                  <c:v>6.9108982143660329</c:v>
                </c:pt>
                <c:pt idx="236">
                  <c:v>7.2478557047905348</c:v>
                </c:pt>
                <c:pt idx="237">
                  <c:v>7.0281232372612745</c:v>
                </c:pt>
                <c:pt idx="238">
                  <c:v>7.1855502542861638</c:v>
                </c:pt>
                <c:pt idx="239">
                  <c:v>7.3424906081717625</c:v>
                </c:pt>
                <c:pt idx="240">
                  <c:v>6.7220417633410676</c:v>
                </c:pt>
                <c:pt idx="241">
                  <c:v>6.9228707598727528</c:v>
                </c:pt>
                <c:pt idx="242">
                  <c:v>6.8274729985466784</c:v>
                </c:pt>
                <c:pt idx="243">
                  <c:v>7.3385871384789718</c:v>
                </c:pt>
                <c:pt idx="244">
                  <c:v>7.3713633624392561</c:v>
                </c:pt>
                <c:pt idx="245">
                  <c:v>6.5643400967633045</c:v>
                </c:pt>
                <c:pt idx="246">
                  <c:v>7.0975790680423492</c:v>
                </c:pt>
                <c:pt idx="247">
                  <c:v>6.6325138682591165</c:v>
                </c:pt>
                <c:pt idx="248">
                  <c:v>6.6212325380745103</c:v>
                </c:pt>
                <c:pt idx="249">
                  <c:v>7.1536243282212606</c:v>
                </c:pt>
                <c:pt idx="250">
                  <c:v>6.9193038624143171</c:v>
                </c:pt>
                <c:pt idx="251">
                  <c:v>6.7830309118687344</c:v>
                </c:pt>
                <c:pt idx="252">
                  <c:v>6.4839975845410631</c:v>
                </c:pt>
                <c:pt idx="253">
                  <c:v>7.1053034556684196</c:v>
                </c:pt>
                <c:pt idx="254">
                  <c:v>6.6622878822041622</c:v>
                </c:pt>
                <c:pt idx="255">
                  <c:v>7.5280764745314466</c:v>
                </c:pt>
                <c:pt idx="256">
                  <c:v>6.5321267451482878</c:v>
                </c:pt>
                <c:pt idx="257">
                  <c:v>6.5691172748661897</c:v>
                </c:pt>
                <c:pt idx="258">
                  <c:v>6.5146730624982636</c:v>
                </c:pt>
                <c:pt idx="259">
                  <c:v>6.5558384811256163</c:v>
                </c:pt>
                <c:pt idx="260">
                  <c:v>6.4840279246879629</c:v>
                </c:pt>
                <c:pt idx="261">
                  <c:v>6.3567400916798507</c:v>
                </c:pt>
                <c:pt idx="262">
                  <c:v>6.331206976076305</c:v>
                </c:pt>
                <c:pt idx="263">
                  <c:v>6.588483811050005</c:v>
                </c:pt>
                <c:pt idx="264">
                  <c:v>6.2531190342281828</c:v>
                </c:pt>
                <c:pt idx="265">
                  <c:v>6.3609269055957078</c:v>
                </c:pt>
                <c:pt idx="266">
                  <c:v>6.3829184318281644</c:v>
                </c:pt>
                <c:pt idx="267">
                  <c:v>6.4325201042790061</c:v>
                </c:pt>
                <c:pt idx="268">
                  <c:v>6.4146076568015209</c:v>
                </c:pt>
                <c:pt idx="269">
                  <c:v>6.3466165661359968</c:v>
                </c:pt>
                <c:pt idx="270">
                  <c:v>6.1264471542834222</c:v>
                </c:pt>
                <c:pt idx="271">
                  <c:v>6.3686442038993993</c:v>
                </c:pt>
                <c:pt idx="272">
                  <c:v>6.0066159828216588</c:v>
                </c:pt>
                <c:pt idx="273">
                  <c:v>6.1618549858967979</c:v>
                </c:pt>
                <c:pt idx="274">
                  <c:v>6.2631730747897851</c:v>
                </c:pt>
                <c:pt idx="275">
                  <c:v>5.8922846356686209</c:v>
                </c:pt>
                <c:pt idx="276">
                  <c:v>5.6979942308982361</c:v>
                </c:pt>
                <c:pt idx="277">
                  <c:v>6.1101004053058219</c:v>
                </c:pt>
                <c:pt idx="278">
                  <c:v>6.0041820775013903</c:v>
                </c:pt>
                <c:pt idx="279">
                  <c:v>6.2712782679071886</c:v>
                </c:pt>
                <c:pt idx="280">
                  <c:v>5.7005133258320742</c:v>
                </c:pt>
                <c:pt idx="281">
                  <c:v>5.5114570641051426</c:v>
                </c:pt>
                <c:pt idx="282">
                  <c:v>5.4565168861817135</c:v>
                </c:pt>
                <c:pt idx="283">
                  <c:v>5.4988417904483615</c:v>
                </c:pt>
                <c:pt idx="284">
                  <c:v>5.2984404155820224</c:v>
                </c:pt>
                <c:pt idx="285">
                  <c:v>5.4307780652570861</c:v>
                </c:pt>
                <c:pt idx="286">
                  <c:v>5.4474733064211733</c:v>
                </c:pt>
                <c:pt idx="287">
                  <c:v>5.1737752321637105</c:v>
                </c:pt>
                <c:pt idx="288">
                  <c:v>5.2327128839363342</c:v>
                </c:pt>
                <c:pt idx="289">
                  <c:v>5.1566172150411278</c:v>
                </c:pt>
                <c:pt idx="290">
                  <c:v>4.9414606492322104</c:v>
                </c:pt>
                <c:pt idx="291">
                  <c:v>5.0553919506380591</c:v>
                </c:pt>
                <c:pt idx="292">
                  <c:v>4.9806058984819099</c:v>
                </c:pt>
                <c:pt idx="293">
                  <c:v>4.8701112736853611</c:v>
                </c:pt>
                <c:pt idx="294">
                  <c:v>5.4782658637767341</c:v>
                </c:pt>
                <c:pt idx="295">
                  <c:v>4.7681967024760157</c:v>
                </c:pt>
                <c:pt idx="296">
                  <c:v>4.6754443778214956</c:v>
                </c:pt>
                <c:pt idx="297">
                  <c:v>4.7076005070539297</c:v>
                </c:pt>
                <c:pt idx="298">
                  <c:v>4.493698392003477</c:v>
                </c:pt>
                <c:pt idx="299">
                  <c:v>4.5339554884603945</c:v>
                </c:pt>
                <c:pt idx="300">
                  <c:v>4.5259792513973771</c:v>
                </c:pt>
                <c:pt idx="301">
                  <c:v>4.6119864526579297</c:v>
                </c:pt>
                <c:pt idx="302">
                  <c:v>4.3600896599421706</c:v>
                </c:pt>
                <c:pt idx="303">
                  <c:v>4.2024220377452348</c:v>
                </c:pt>
                <c:pt idx="304">
                  <c:v>4.4045690584957757</c:v>
                </c:pt>
                <c:pt idx="305">
                  <c:v>4.1900642787163376</c:v>
                </c:pt>
                <c:pt idx="306">
                  <c:v>4.1683139453622617</c:v>
                </c:pt>
                <c:pt idx="307">
                  <c:v>4.0613940079641493</c:v>
                </c:pt>
                <c:pt idx="308">
                  <c:v>4.5668934417581388</c:v>
                </c:pt>
                <c:pt idx="309">
                  <c:v>4.1508094178095858</c:v>
                </c:pt>
                <c:pt idx="310">
                  <c:v>4.1109461913133698</c:v>
                </c:pt>
                <c:pt idx="311">
                  <c:v>3.856297901787463</c:v>
                </c:pt>
                <c:pt idx="312">
                  <c:v>3.9059164570858642</c:v>
                </c:pt>
                <c:pt idx="313">
                  <c:v>4.059186406445523</c:v>
                </c:pt>
                <c:pt idx="314">
                  <c:v>3.9815533052099163</c:v>
                </c:pt>
                <c:pt idx="315">
                  <c:v>3.853143214773147</c:v>
                </c:pt>
                <c:pt idx="316">
                  <c:v>3.7330081899866374</c:v>
                </c:pt>
                <c:pt idx="317">
                  <c:v>3.7070146796400674</c:v>
                </c:pt>
                <c:pt idx="318">
                  <c:v>3.5933656665601243</c:v>
                </c:pt>
                <c:pt idx="319">
                  <c:v>3.9549405210289041</c:v>
                </c:pt>
                <c:pt idx="320">
                  <c:v>1.1709331786024486</c:v>
                </c:pt>
                <c:pt idx="321">
                  <c:v>3.4496174296459605</c:v>
                </c:pt>
                <c:pt idx="322">
                  <c:v>3.8127721231162086</c:v>
                </c:pt>
                <c:pt idx="323">
                  <c:v>4.4221369287799757</c:v>
                </c:pt>
                <c:pt idx="324">
                  <c:v>4.5341419645547072</c:v>
                </c:pt>
                <c:pt idx="325">
                  <c:v>4.5708966321274342</c:v>
                </c:pt>
                <c:pt idx="326">
                  <c:v>4.6282803891363784</c:v>
                </c:pt>
                <c:pt idx="327">
                  <c:v>4.4100341459336763</c:v>
                </c:pt>
                <c:pt idx="328">
                  <c:v>4.2877966080488461</c:v>
                </c:pt>
                <c:pt idx="329">
                  <c:v>4.1183944572799636</c:v>
                </c:pt>
                <c:pt idx="330">
                  <c:v>4.0787210756722949</c:v>
                </c:pt>
                <c:pt idx="331">
                  <c:v>3.925030670778209</c:v>
                </c:pt>
                <c:pt idx="332">
                  <c:v>3.8690450800908827</c:v>
                </c:pt>
                <c:pt idx="333">
                  <c:v>3.9104753980205911</c:v>
                </c:pt>
                <c:pt idx="334">
                  <c:v>3.9105898801100829</c:v>
                </c:pt>
                <c:pt idx="335">
                  <c:v>3.7009130962262948</c:v>
                </c:pt>
                <c:pt idx="336">
                  <c:v>3.7539398184316157</c:v>
                </c:pt>
                <c:pt idx="337">
                  <c:v>3.4507178071624014</c:v>
                </c:pt>
                <c:pt idx="338">
                  <c:v>3.3613584346514611</c:v>
                </c:pt>
                <c:pt idx="339">
                  <c:v>3.1504609195235957</c:v>
                </c:pt>
                <c:pt idx="340">
                  <c:v>3.2231686805819297</c:v>
                </c:pt>
                <c:pt idx="341">
                  <c:v>2.8266692352433416</c:v>
                </c:pt>
                <c:pt idx="342">
                  <c:v>2.8365681252562229</c:v>
                </c:pt>
                <c:pt idx="343">
                  <c:v>2.7067114314627347</c:v>
                </c:pt>
                <c:pt idx="344">
                  <c:v>2.7008083159810465</c:v>
                </c:pt>
                <c:pt idx="345">
                  <c:v>2.5279557554290113</c:v>
                </c:pt>
                <c:pt idx="346">
                  <c:v>2.8087802670287396</c:v>
                </c:pt>
                <c:pt idx="347">
                  <c:v>2.5382880956988618</c:v>
                </c:pt>
                <c:pt idx="348">
                  <c:v>2.363925213134932</c:v>
                </c:pt>
                <c:pt idx="349">
                  <c:v>2.2610258402953178</c:v>
                </c:pt>
                <c:pt idx="350">
                  <c:v>2.351254395695169</c:v>
                </c:pt>
                <c:pt idx="351">
                  <c:v>2.5202296460377016</c:v>
                </c:pt>
                <c:pt idx="352">
                  <c:v>2.2335121305946828</c:v>
                </c:pt>
                <c:pt idx="353">
                  <c:v>1.9606186638939433</c:v>
                </c:pt>
                <c:pt idx="354">
                  <c:v>2.0927063303899791</c:v>
                </c:pt>
                <c:pt idx="355">
                  <c:v>2.0912360484056101</c:v>
                </c:pt>
                <c:pt idx="356">
                  <c:v>1.7368944760253391</c:v>
                </c:pt>
                <c:pt idx="357">
                  <c:v>1.6891975691429988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5-754E-BAB9-FB9D1DC1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2874"/>
        <c:axId val="108417401"/>
      </c:lineChart>
      <c:dateAx>
        <c:axId val="42932874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17401"/>
        <c:crosses val="autoZero"/>
        <c:auto val="1"/>
        <c:lblOffset val="100"/>
        <c:baseTimeUnit val="days"/>
      </c:dateAx>
      <c:valAx>
        <c:axId val="1084174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328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7 or more tries 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Sheet1!$L$2:$L$359</c:f>
              <c:numCache>
                <c:formatCode>General</c:formatCode>
                <c:ptCount val="35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14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5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10</c:v>
                </c:pt>
                <c:pt idx="46">
                  <c:v>4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18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23</c:v>
                </c:pt>
                <c:pt idx="78">
                  <c:v>0</c:v>
                </c:pt>
                <c:pt idx="79">
                  <c:v>2</c:v>
                </c:pt>
                <c:pt idx="80">
                  <c:v>11</c:v>
                </c:pt>
                <c:pt idx="81">
                  <c:v>1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11</c:v>
                </c:pt>
                <c:pt idx="86">
                  <c:v>0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11</c:v>
                </c:pt>
                <c:pt idx="103">
                  <c:v>0</c:v>
                </c:pt>
                <c:pt idx="104">
                  <c:v>0</c:v>
                </c:pt>
                <c:pt idx="105">
                  <c:v>48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0</c:v>
                </c:pt>
                <c:pt idx="113">
                  <c:v>7</c:v>
                </c:pt>
                <c:pt idx="114">
                  <c:v>2</c:v>
                </c:pt>
                <c:pt idx="115">
                  <c:v>13</c:v>
                </c:pt>
                <c:pt idx="116">
                  <c:v>1</c:v>
                </c:pt>
                <c:pt idx="117">
                  <c:v>1</c:v>
                </c:pt>
                <c:pt idx="118">
                  <c:v>7</c:v>
                </c:pt>
                <c:pt idx="119">
                  <c:v>1</c:v>
                </c:pt>
                <c:pt idx="120">
                  <c:v>1</c:v>
                </c:pt>
                <c:pt idx="121">
                  <c:v>5</c:v>
                </c:pt>
                <c:pt idx="122">
                  <c:v>1</c:v>
                </c:pt>
                <c:pt idx="123">
                  <c:v>0</c:v>
                </c:pt>
                <c:pt idx="124">
                  <c:v>8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0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5</c:v>
                </c:pt>
                <c:pt idx="138">
                  <c:v>4</c:v>
                </c:pt>
                <c:pt idx="139">
                  <c:v>7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5</c:v>
                </c:pt>
                <c:pt idx="148">
                  <c:v>1</c:v>
                </c:pt>
                <c:pt idx="149">
                  <c:v>3</c:v>
                </c:pt>
                <c:pt idx="150">
                  <c:v>15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13</c:v>
                </c:pt>
                <c:pt idx="158">
                  <c:v>2</c:v>
                </c:pt>
                <c:pt idx="159">
                  <c:v>4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15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8</c:v>
                </c:pt>
                <c:pt idx="170">
                  <c:v>0</c:v>
                </c:pt>
                <c:pt idx="171">
                  <c:v>7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7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9</c:v>
                </c:pt>
                <c:pt idx="184">
                  <c:v>10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4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5</c:v>
                </c:pt>
                <c:pt idx="203">
                  <c:v>1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6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6</c:v>
                </c:pt>
                <c:pt idx="225">
                  <c:v>3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4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4</c:v>
                </c:pt>
                <c:pt idx="237">
                  <c:v>1</c:v>
                </c:pt>
                <c:pt idx="238">
                  <c:v>2</c:v>
                </c:pt>
                <c:pt idx="239">
                  <c:v>12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1</c:v>
                </c:pt>
                <c:pt idx="246">
                  <c:v>7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4</c:v>
                </c:pt>
                <c:pt idx="254">
                  <c:v>2</c:v>
                </c:pt>
                <c:pt idx="255">
                  <c:v>26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5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4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6</c:v>
                </c:pt>
                <c:pt idx="272">
                  <c:v>1</c:v>
                </c:pt>
                <c:pt idx="273">
                  <c:v>5</c:v>
                </c:pt>
                <c:pt idx="274">
                  <c:v>8</c:v>
                </c:pt>
                <c:pt idx="275">
                  <c:v>6</c:v>
                </c:pt>
                <c:pt idx="276">
                  <c:v>4</c:v>
                </c:pt>
                <c:pt idx="277">
                  <c:v>14</c:v>
                </c:pt>
                <c:pt idx="278">
                  <c:v>9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0</c:v>
                </c:pt>
                <c:pt idx="285">
                  <c:v>2</c:v>
                </c:pt>
                <c:pt idx="286">
                  <c:v>3</c:v>
                </c:pt>
                <c:pt idx="287">
                  <c:v>1</c:v>
                </c:pt>
                <c:pt idx="288">
                  <c:v>3</c:v>
                </c:pt>
                <c:pt idx="289">
                  <c:v>15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20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2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4</c:v>
                </c:pt>
                <c:pt idx="309">
                  <c:v>2</c:v>
                </c:pt>
                <c:pt idx="310">
                  <c:v>8</c:v>
                </c:pt>
                <c:pt idx="311">
                  <c:v>0</c:v>
                </c:pt>
                <c:pt idx="312">
                  <c:v>2</c:v>
                </c:pt>
                <c:pt idx="313">
                  <c:v>3</c:v>
                </c:pt>
                <c:pt idx="314">
                  <c:v>10</c:v>
                </c:pt>
                <c:pt idx="315">
                  <c:v>7</c:v>
                </c:pt>
                <c:pt idx="316">
                  <c:v>9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3</c:v>
                </c:pt>
                <c:pt idx="323">
                  <c:v>2</c:v>
                </c:pt>
                <c:pt idx="324">
                  <c:v>2</c:v>
                </c:pt>
                <c:pt idx="325">
                  <c:v>3</c:v>
                </c:pt>
                <c:pt idx="326">
                  <c:v>5</c:v>
                </c:pt>
                <c:pt idx="327">
                  <c:v>3</c:v>
                </c:pt>
                <c:pt idx="328">
                  <c:v>2</c:v>
                </c:pt>
                <c:pt idx="329">
                  <c:v>2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2</c:v>
                </c:pt>
                <c:pt idx="335">
                  <c:v>1</c:v>
                </c:pt>
                <c:pt idx="336">
                  <c:v>4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4</c:v>
                </c:pt>
                <c:pt idx="341">
                  <c:v>1</c:v>
                </c:pt>
                <c:pt idx="342">
                  <c:v>3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6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5</c:v>
                </c:pt>
                <c:pt idx="351">
                  <c:v>3</c:v>
                </c:pt>
                <c:pt idx="352">
                  <c:v>4</c:v>
                </c:pt>
                <c:pt idx="353">
                  <c:v>1</c:v>
                </c:pt>
                <c:pt idx="354">
                  <c:v>2</c:v>
                </c:pt>
                <c:pt idx="355">
                  <c:v>4</c:v>
                </c:pt>
                <c:pt idx="356">
                  <c:v>2</c:v>
                </c:pt>
                <c:pt idx="3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6-F240-92F2-7F3A6DCCEEE9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Sheet1!$P$2:$P$359</c:f>
              <c:numCache>
                <c:formatCode>General</c:formatCode>
                <c:ptCount val="35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5</c:v>
                </c:pt>
                <c:pt idx="69">
                  <c:v>3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5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3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4</c:v>
                </c:pt>
                <c:pt idx="201">
                  <c:v>5</c:v>
                </c:pt>
                <c:pt idx="202">
                  <c:v>4</c:v>
                </c:pt>
                <c:pt idx="203">
                  <c:v>5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5</c:v>
                </c:pt>
                <c:pt idx="216">
                  <c:v>5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4</c:v>
                </c:pt>
                <c:pt idx="226">
                  <c:v>5</c:v>
                </c:pt>
                <c:pt idx="227">
                  <c:v>5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4</c:v>
                </c:pt>
                <c:pt idx="269">
                  <c:v>4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4</c:v>
                </c:pt>
                <c:pt idx="275">
                  <c:v>5</c:v>
                </c:pt>
                <c:pt idx="276">
                  <c:v>4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5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4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4</c:v>
                </c:pt>
                <c:pt idx="305">
                  <c:v>5</c:v>
                </c:pt>
                <c:pt idx="306">
                  <c:v>5</c:v>
                </c:pt>
                <c:pt idx="307">
                  <c:v>4</c:v>
                </c:pt>
                <c:pt idx="308">
                  <c:v>3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4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4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4</c:v>
                </c:pt>
                <c:pt idx="356">
                  <c:v>5</c:v>
                </c:pt>
                <c:pt idx="35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6-F240-92F2-7F3A6DCCEEE9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f3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Sheet1!$R$2:$R$359</c:f>
              <c:numCache>
                <c:formatCode>General</c:formatCode>
                <c:ptCount val="358"/>
                <c:pt idx="0">
                  <c:v>9.2179365762968105E-2</c:v>
                </c:pt>
                <c:pt idx="1">
                  <c:v>8.3005223137455703E-2</c:v>
                </c:pt>
                <c:pt idx="2">
                  <c:v>5.86462974981702E-2</c:v>
                </c:pt>
                <c:pt idx="3">
                  <c:v>5.4232141292526598E-2</c:v>
                </c:pt>
                <c:pt idx="4">
                  <c:v>7.4552225449359494E-2</c:v>
                </c:pt>
                <c:pt idx="5">
                  <c:v>5.7376071651136201E-2</c:v>
                </c:pt>
                <c:pt idx="6">
                  <c:v>3.6623280747206298E-2</c:v>
                </c:pt>
                <c:pt idx="7">
                  <c:v>9.3468585572999294E-2</c:v>
                </c:pt>
                <c:pt idx="8">
                  <c:v>8.6428668331547595E-2</c:v>
                </c:pt>
                <c:pt idx="9">
                  <c:v>5.4776612104635303E-2</c:v>
                </c:pt>
                <c:pt idx="10">
                  <c:v>6.8875287542017299E-2</c:v>
                </c:pt>
                <c:pt idx="11">
                  <c:v>6.1617121920666297E-2</c:v>
                </c:pt>
                <c:pt idx="12">
                  <c:v>9.1345705970777999E-2</c:v>
                </c:pt>
                <c:pt idx="13">
                  <c:v>9.9421364254633604E-2</c:v>
                </c:pt>
                <c:pt idx="14">
                  <c:v>6.2146940269077099E-2</c:v>
                </c:pt>
                <c:pt idx="15">
                  <c:v>7.0367545142702603E-2</c:v>
                </c:pt>
                <c:pt idx="16">
                  <c:v>5.8515956145957899E-2</c:v>
                </c:pt>
                <c:pt idx="17">
                  <c:v>3.8540847041303297E-2</c:v>
                </c:pt>
                <c:pt idx="18">
                  <c:v>7.4309729359000404E-2</c:v>
                </c:pt>
                <c:pt idx="19">
                  <c:v>5.24841301821488E-2</c:v>
                </c:pt>
                <c:pt idx="20">
                  <c:v>8.2064462630361698E-2</c:v>
                </c:pt>
                <c:pt idx="21">
                  <c:v>3.6862065604063902E-2</c:v>
                </c:pt>
                <c:pt idx="22">
                  <c:v>7.3879497146592296E-2</c:v>
                </c:pt>
                <c:pt idx="23">
                  <c:v>5.6940659847870403E-2</c:v>
                </c:pt>
                <c:pt idx="24">
                  <c:v>6.5137363217401198E-2</c:v>
                </c:pt>
                <c:pt idx="25">
                  <c:v>6.5793379265968399E-2</c:v>
                </c:pt>
                <c:pt idx="26">
                  <c:v>8.7093110540059596E-2</c:v>
                </c:pt>
                <c:pt idx="27">
                  <c:v>6.2803875001310003E-2</c:v>
                </c:pt>
                <c:pt idx="28">
                  <c:v>7.7485567388993898E-2</c:v>
                </c:pt>
                <c:pt idx="29">
                  <c:v>6.9119100361337504E-2</c:v>
                </c:pt>
                <c:pt idx="30">
                  <c:v>3.6304575393245199E-2</c:v>
                </c:pt>
                <c:pt idx="31">
                  <c:v>6.5406926064661794E-2</c:v>
                </c:pt>
                <c:pt idx="32">
                  <c:v>4.4035193686606799E-2</c:v>
                </c:pt>
                <c:pt idx="33">
                  <c:v>6.9660157010238394E-2</c:v>
                </c:pt>
                <c:pt idx="34">
                  <c:v>7.4241969939281602E-2</c:v>
                </c:pt>
                <c:pt idx="35">
                  <c:v>6.3353935018169397E-2</c:v>
                </c:pt>
                <c:pt idx="36">
                  <c:v>3.5909848290396097E-2</c:v>
                </c:pt>
                <c:pt idx="37">
                  <c:v>7.2716638471738093E-2</c:v>
                </c:pt>
                <c:pt idx="38">
                  <c:v>6.7304680651754198E-2</c:v>
                </c:pt>
                <c:pt idx="39">
                  <c:v>7.3764437542800904E-2</c:v>
                </c:pt>
                <c:pt idx="40">
                  <c:v>4.2084105987081698E-2</c:v>
                </c:pt>
                <c:pt idx="41">
                  <c:v>7.3553236507744896E-2</c:v>
                </c:pt>
                <c:pt idx="42">
                  <c:v>4.8436340756264198E-2</c:v>
                </c:pt>
                <c:pt idx="43">
                  <c:v>3.60097807786567E-2</c:v>
                </c:pt>
                <c:pt idx="44">
                  <c:v>6.9863499712157204E-2</c:v>
                </c:pt>
                <c:pt idx="45">
                  <c:v>9.9278037703457694E-2</c:v>
                </c:pt>
                <c:pt idx="46">
                  <c:v>6.7012377605623993E-2</c:v>
                </c:pt>
                <c:pt idx="47">
                  <c:v>8.6558070185033198E-2</c:v>
                </c:pt>
                <c:pt idx="48">
                  <c:v>6.2759095179682506E-2</c:v>
                </c:pt>
                <c:pt idx="49">
                  <c:v>9.8686970550429007E-2</c:v>
                </c:pt>
                <c:pt idx="50">
                  <c:v>6.5572091296760907E-2</c:v>
                </c:pt>
                <c:pt idx="51">
                  <c:v>6.1948886918090897E-2</c:v>
                </c:pt>
                <c:pt idx="52">
                  <c:v>9.29358727425839E-2</c:v>
                </c:pt>
                <c:pt idx="53">
                  <c:v>6.0688155527499899E-2</c:v>
                </c:pt>
                <c:pt idx="54">
                  <c:v>6.6384793285497706E-2</c:v>
                </c:pt>
                <c:pt idx="55">
                  <c:v>8.2494399365937804E-2</c:v>
                </c:pt>
                <c:pt idx="56">
                  <c:v>5.80183469561419E-2</c:v>
                </c:pt>
                <c:pt idx="57">
                  <c:v>5.7008416882456003E-2</c:v>
                </c:pt>
                <c:pt idx="58">
                  <c:v>5.6477462393752099E-2</c:v>
                </c:pt>
                <c:pt idx="59">
                  <c:v>3.9308878070927998E-2</c:v>
                </c:pt>
                <c:pt idx="60">
                  <c:v>0.105174037480239</c:v>
                </c:pt>
                <c:pt idx="61">
                  <c:v>5.6405275834287699E-2</c:v>
                </c:pt>
                <c:pt idx="62">
                  <c:v>6.8577915894031394E-2</c:v>
                </c:pt>
                <c:pt idx="63">
                  <c:v>7.8545814419031607E-2</c:v>
                </c:pt>
                <c:pt idx="64">
                  <c:v>6.3656960534090298E-2</c:v>
                </c:pt>
                <c:pt idx="65">
                  <c:v>9.8543906283458604E-2</c:v>
                </c:pt>
                <c:pt idx="66">
                  <c:v>5.2880254722502899E-2</c:v>
                </c:pt>
                <c:pt idx="67">
                  <c:v>7.3663370465334596E-2</c:v>
                </c:pt>
                <c:pt idx="68">
                  <c:v>7.7621527861071599E-2</c:v>
                </c:pt>
                <c:pt idx="69">
                  <c:v>6.28629640207157E-2</c:v>
                </c:pt>
                <c:pt idx="70">
                  <c:v>8.7189423761975707E-2</c:v>
                </c:pt>
                <c:pt idx="71">
                  <c:v>6.5671965671766197E-2</c:v>
                </c:pt>
                <c:pt idx="72">
                  <c:v>6.6716576376643896E-2</c:v>
                </c:pt>
                <c:pt idx="73">
                  <c:v>5.0893448070887803E-2</c:v>
                </c:pt>
                <c:pt idx="74">
                  <c:v>4.1206437574455398E-2</c:v>
                </c:pt>
                <c:pt idx="75">
                  <c:v>6.33108536248502E-2</c:v>
                </c:pt>
                <c:pt idx="76">
                  <c:v>7.7561980492384094E-2</c:v>
                </c:pt>
                <c:pt idx="77">
                  <c:v>7.0626382920504202E-2</c:v>
                </c:pt>
                <c:pt idx="78">
                  <c:v>5.6529597090924803E-2</c:v>
                </c:pt>
                <c:pt idx="79">
                  <c:v>3.9084224654316498E-2</c:v>
                </c:pt>
                <c:pt idx="80">
                  <c:v>6.5202878291497707E-2</c:v>
                </c:pt>
                <c:pt idx="81">
                  <c:v>7.7787041624497205E-2</c:v>
                </c:pt>
                <c:pt idx="82">
                  <c:v>4.1371096161710502E-2</c:v>
                </c:pt>
                <c:pt idx="83">
                  <c:v>7.1239736451529506E-2</c:v>
                </c:pt>
                <c:pt idx="84">
                  <c:v>5.1829368257107301E-2</c:v>
                </c:pt>
                <c:pt idx="85">
                  <c:v>8.7288731576781894E-2</c:v>
                </c:pt>
                <c:pt idx="86">
                  <c:v>6.9785884574692494E-2</c:v>
                </c:pt>
                <c:pt idx="87">
                  <c:v>6.89131721132588E-2</c:v>
                </c:pt>
                <c:pt idx="88">
                  <c:v>5.8660912019853802E-2</c:v>
                </c:pt>
                <c:pt idx="89">
                  <c:v>6.7353281707657003E-2</c:v>
                </c:pt>
                <c:pt idx="90">
                  <c:v>7.9012548530304497E-2</c:v>
                </c:pt>
                <c:pt idx="91">
                  <c:v>6.1492306369677299E-2</c:v>
                </c:pt>
                <c:pt idx="92">
                  <c:v>7.0606391837141597E-2</c:v>
                </c:pt>
                <c:pt idx="93">
                  <c:v>2.8118378928883699E-2</c:v>
                </c:pt>
                <c:pt idx="94">
                  <c:v>8.8534718507627896E-2</c:v>
                </c:pt>
                <c:pt idx="95">
                  <c:v>5.6826961763401102E-2</c:v>
                </c:pt>
                <c:pt idx="96">
                  <c:v>4.5440763631102103E-2</c:v>
                </c:pt>
                <c:pt idx="97">
                  <c:v>8.0818751841462103E-2</c:v>
                </c:pt>
                <c:pt idx="98">
                  <c:v>6.7088200956406302E-2</c:v>
                </c:pt>
                <c:pt idx="99">
                  <c:v>9.8733700273114303E-2</c:v>
                </c:pt>
                <c:pt idx="100">
                  <c:v>5.94667797792192E-2</c:v>
                </c:pt>
                <c:pt idx="101">
                  <c:v>6.9774624540262897E-2</c:v>
                </c:pt>
                <c:pt idx="102">
                  <c:v>7.3521851927240103E-2</c:v>
                </c:pt>
                <c:pt idx="103">
                  <c:v>5.45943874148615E-2</c:v>
                </c:pt>
                <c:pt idx="104">
                  <c:v>7.0614760289049505E-2</c:v>
                </c:pt>
                <c:pt idx="105">
                  <c:v>0.11276987372338999</c:v>
                </c:pt>
                <c:pt idx="106">
                  <c:v>6.8254339769294903E-2</c:v>
                </c:pt>
                <c:pt idx="107">
                  <c:v>5.4405711341918198E-2</c:v>
                </c:pt>
                <c:pt idx="108">
                  <c:v>4.1791828745472701E-2</c:v>
                </c:pt>
                <c:pt idx="109">
                  <c:v>8.7203852731499998E-2</c:v>
                </c:pt>
                <c:pt idx="110">
                  <c:v>6.3127237909932896E-2</c:v>
                </c:pt>
                <c:pt idx="111">
                  <c:v>7.7755773174302295E-2</c:v>
                </c:pt>
                <c:pt idx="112">
                  <c:v>6.4867338567160607E-2</c:v>
                </c:pt>
                <c:pt idx="113">
                  <c:v>0.112804683808815</c:v>
                </c:pt>
                <c:pt idx="114">
                  <c:v>7.8803930448487602E-2</c:v>
                </c:pt>
                <c:pt idx="115">
                  <c:v>8.1379161375606898E-2</c:v>
                </c:pt>
                <c:pt idx="116">
                  <c:v>4.3508420613534403E-2</c:v>
                </c:pt>
                <c:pt idx="117">
                  <c:v>6.3717915000772299E-2</c:v>
                </c:pt>
                <c:pt idx="118">
                  <c:v>7.2975370392427505E-2</c:v>
                </c:pt>
                <c:pt idx="119">
                  <c:v>5.5916476888195898E-2</c:v>
                </c:pt>
                <c:pt idx="120">
                  <c:v>5.2996280814753403E-2</c:v>
                </c:pt>
                <c:pt idx="121">
                  <c:v>6.9527281579664299E-2</c:v>
                </c:pt>
                <c:pt idx="122">
                  <c:v>6.4762537105405693E-2</c:v>
                </c:pt>
                <c:pt idx="123">
                  <c:v>7.6328615414234094E-2</c:v>
                </c:pt>
                <c:pt idx="124">
                  <c:v>8.0441424658427504E-2</c:v>
                </c:pt>
                <c:pt idx="125">
                  <c:v>8.0224757106221303E-2</c:v>
                </c:pt>
                <c:pt idx="126">
                  <c:v>6.4603316660261798E-2</c:v>
                </c:pt>
                <c:pt idx="127">
                  <c:v>5.0462520463810202E-2</c:v>
                </c:pt>
                <c:pt idx="128">
                  <c:v>7.1000015138027395E-2</c:v>
                </c:pt>
                <c:pt idx="129">
                  <c:v>8.6634379069489495E-2</c:v>
                </c:pt>
                <c:pt idx="130">
                  <c:v>7.90554620202924E-2</c:v>
                </c:pt>
                <c:pt idx="131">
                  <c:v>8.6853297182963002E-2</c:v>
                </c:pt>
                <c:pt idx="132">
                  <c:v>6.8769534451735795E-2</c:v>
                </c:pt>
                <c:pt idx="133">
                  <c:v>5.9683100349566698E-2</c:v>
                </c:pt>
                <c:pt idx="134">
                  <c:v>4.8807528509528103E-2</c:v>
                </c:pt>
                <c:pt idx="135">
                  <c:v>6.1529043963105802E-2</c:v>
                </c:pt>
                <c:pt idx="136">
                  <c:v>7.7892576730714799E-2</c:v>
                </c:pt>
                <c:pt idx="137">
                  <c:v>9.6094021040594502E-2</c:v>
                </c:pt>
                <c:pt idx="138">
                  <c:v>4.5516363391412601E-2</c:v>
                </c:pt>
                <c:pt idx="139">
                  <c:v>6.8221953227640894E-2</c:v>
                </c:pt>
                <c:pt idx="140">
                  <c:v>9.1998625706523701E-2</c:v>
                </c:pt>
                <c:pt idx="141">
                  <c:v>5.8983239374206901E-2</c:v>
                </c:pt>
                <c:pt idx="142">
                  <c:v>5.5766572879187799E-2</c:v>
                </c:pt>
                <c:pt idx="143">
                  <c:v>9.1256870441208601E-2</c:v>
                </c:pt>
                <c:pt idx="144">
                  <c:v>3.5852088194781799E-2</c:v>
                </c:pt>
                <c:pt idx="145">
                  <c:v>6.7700181814305704E-2</c:v>
                </c:pt>
                <c:pt idx="146">
                  <c:v>8.2526900379806506E-2</c:v>
                </c:pt>
                <c:pt idx="147">
                  <c:v>6.4263931194702098E-2</c:v>
                </c:pt>
                <c:pt idx="148">
                  <c:v>5.1340694791680297E-2</c:v>
                </c:pt>
                <c:pt idx="149">
                  <c:v>6.5054938089908199E-2</c:v>
                </c:pt>
                <c:pt idx="150">
                  <c:v>8.17616833023493E-2</c:v>
                </c:pt>
                <c:pt idx="151">
                  <c:v>6.0982915224620397E-2</c:v>
                </c:pt>
                <c:pt idx="152">
                  <c:v>5.62142037342225E-2</c:v>
                </c:pt>
                <c:pt idx="153">
                  <c:v>3.99056111678954E-2</c:v>
                </c:pt>
                <c:pt idx="154">
                  <c:v>6.1863177595585697E-2</c:v>
                </c:pt>
                <c:pt idx="155">
                  <c:v>5.1636447466247903E-2</c:v>
                </c:pt>
                <c:pt idx="156">
                  <c:v>7.2294014679494603E-2</c:v>
                </c:pt>
                <c:pt idx="157">
                  <c:v>6.2479125064134999E-2</c:v>
                </c:pt>
                <c:pt idx="158">
                  <c:v>6.0770664282150701E-2</c:v>
                </c:pt>
                <c:pt idx="159">
                  <c:v>9.6071220427893705E-2</c:v>
                </c:pt>
                <c:pt idx="160">
                  <c:v>6.80529436224626E-2</c:v>
                </c:pt>
                <c:pt idx="161">
                  <c:v>4.9826510684312098E-2</c:v>
                </c:pt>
                <c:pt idx="162">
                  <c:v>4.3134037662120303E-2</c:v>
                </c:pt>
                <c:pt idx="163">
                  <c:v>8.0927975116602199E-2</c:v>
                </c:pt>
                <c:pt idx="164">
                  <c:v>5.34830228758413E-2</c:v>
                </c:pt>
                <c:pt idx="165">
                  <c:v>4.5771143372607098E-2</c:v>
                </c:pt>
                <c:pt idx="166">
                  <c:v>7.4974424113219695E-2</c:v>
                </c:pt>
                <c:pt idx="167">
                  <c:v>8.3507592386178595E-2</c:v>
                </c:pt>
                <c:pt idx="168">
                  <c:v>6.7646619629073604E-2</c:v>
                </c:pt>
                <c:pt idx="169">
                  <c:v>8.0272028073035198E-2</c:v>
                </c:pt>
                <c:pt idx="170">
                  <c:v>6.8811766565346502E-2</c:v>
                </c:pt>
                <c:pt idx="171">
                  <c:v>4.6900598794386801E-2</c:v>
                </c:pt>
                <c:pt idx="172">
                  <c:v>7.0721561644239594E-2</c:v>
                </c:pt>
                <c:pt idx="173">
                  <c:v>7.70466913243672E-2</c:v>
                </c:pt>
                <c:pt idx="174">
                  <c:v>7.08265995067235E-2</c:v>
                </c:pt>
                <c:pt idx="175">
                  <c:v>8.2375227340724305E-2</c:v>
                </c:pt>
                <c:pt idx="176">
                  <c:v>6.1657697986013699E-2</c:v>
                </c:pt>
                <c:pt idx="177">
                  <c:v>3.5152041827579798E-2</c:v>
                </c:pt>
                <c:pt idx="178">
                  <c:v>6.8973675270326495E-2</c:v>
                </c:pt>
                <c:pt idx="179">
                  <c:v>9.9230660703427898E-2</c:v>
                </c:pt>
                <c:pt idx="180">
                  <c:v>6.1639718704281601E-2</c:v>
                </c:pt>
                <c:pt idx="181">
                  <c:v>7.1498192111638895E-2</c:v>
                </c:pt>
                <c:pt idx="182">
                  <c:v>6.9087565012818694E-2</c:v>
                </c:pt>
                <c:pt idx="183">
                  <c:v>4.7387964287483403E-2</c:v>
                </c:pt>
                <c:pt idx="184">
                  <c:v>7.6433853716667499E-2</c:v>
                </c:pt>
                <c:pt idx="185">
                  <c:v>5.9677171420260397E-2</c:v>
                </c:pt>
                <c:pt idx="186">
                  <c:v>6.1324654574140498E-2</c:v>
                </c:pt>
                <c:pt idx="187">
                  <c:v>6.9824320308795998E-2</c:v>
                </c:pt>
                <c:pt idx="188">
                  <c:v>8.5336889608919997E-2</c:v>
                </c:pt>
                <c:pt idx="189">
                  <c:v>8.0703768392146102E-2</c:v>
                </c:pt>
                <c:pt idx="190">
                  <c:v>6.1043648578580502E-2</c:v>
                </c:pt>
                <c:pt idx="191">
                  <c:v>3.0185354041780899E-2</c:v>
                </c:pt>
                <c:pt idx="192">
                  <c:v>6.3776113235107096E-2</c:v>
                </c:pt>
                <c:pt idx="193">
                  <c:v>3.0968408660542499E-2</c:v>
                </c:pt>
                <c:pt idx="194">
                  <c:v>9.5782189858362399E-2</c:v>
                </c:pt>
                <c:pt idx="195">
                  <c:v>7.7420875199952499E-2</c:v>
                </c:pt>
                <c:pt idx="196">
                  <c:v>5.0241441635415003E-2</c:v>
                </c:pt>
                <c:pt idx="197">
                  <c:v>5.2274119455071898E-2</c:v>
                </c:pt>
                <c:pt idx="198">
                  <c:v>5.6136986465453301E-2</c:v>
                </c:pt>
                <c:pt idx="199">
                  <c:v>6.6336573180332606E-2</c:v>
                </c:pt>
                <c:pt idx="200">
                  <c:v>7.88541867504092E-2</c:v>
                </c:pt>
                <c:pt idx="201">
                  <c:v>6.3172160710358805E-2</c:v>
                </c:pt>
                <c:pt idx="202">
                  <c:v>8.9142032735164106E-2</c:v>
                </c:pt>
                <c:pt idx="203">
                  <c:v>8.2027741525272299E-2</c:v>
                </c:pt>
                <c:pt idx="204">
                  <c:v>6.9150687452745399E-2</c:v>
                </c:pt>
                <c:pt idx="205">
                  <c:v>7.1197408672436596E-2</c:v>
                </c:pt>
                <c:pt idx="206">
                  <c:v>5.8793835225161302E-2</c:v>
                </c:pt>
                <c:pt idx="207">
                  <c:v>4.94356703486169E-2</c:v>
                </c:pt>
                <c:pt idx="208">
                  <c:v>6.0712698829438E-2</c:v>
                </c:pt>
                <c:pt idx="209">
                  <c:v>5.8654977920628203E-2</c:v>
                </c:pt>
                <c:pt idx="210">
                  <c:v>6.9510536276303603E-2</c:v>
                </c:pt>
                <c:pt idx="211">
                  <c:v>7.0083332860621503E-2</c:v>
                </c:pt>
                <c:pt idx="212">
                  <c:v>6.2941539666825502E-2</c:v>
                </c:pt>
                <c:pt idx="213">
                  <c:v>8.1420608323070395E-2</c:v>
                </c:pt>
                <c:pt idx="214">
                  <c:v>4.9830073977242699E-2</c:v>
                </c:pt>
                <c:pt idx="215">
                  <c:v>6.3724877666914204E-2</c:v>
                </c:pt>
                <c:pt idx="216">
                  <c:v>6.01573449318593E-2</c:v>
                </c:pt>
                <c:pt idx="217">
                  <c:v>7.4689247514564502E-2</c:v>
                </c:pt>
                <c:pt idx="218">
                  <c:v>6.8233901132581307E-2</c:v>
                </c:pt>
                <c:pt idx="219">
                  <c:v>5.8573296022413797E-2</c:v>
                </c:pt>
                <c:pt idx="220">
                  <c:v>3.6286533688945098E-2</c:v>
                </c:pt>
                <c:pt idx="221">
                  <c:v>7.3705326447322403E-2</c:v>
                </c:pt>
                <c:pt idx="222">
                  <c:v>0.11368604057803799</c:v>
                </c:pt>
                <c:pt idx="223">
                  <c:v>6.3999117762873994E-2</c:v>
                </c:pt>
                <c:pt idx="224">
                  <c:v>9.8805012840331899E-2</c:v>
                </c:pt>
                <c:pt idx="225">
                  <c:v>0.108433988164852</c:v>
                </c:pt>
                <c:pt idx="226">
                  <c:v>5.8850363848752398E-2</c:v>
                </c:pt>
                <c:pt idx="227">
                  <c:v>6.9839714333941594E-2</c:v>
                </c:pt>
                <c:pt idx="228">
                  <c:v>7.4546326199268403E-2</c:v>
                </c:pt>
                <c:pt idx="229">
                  <c:v>6.2539635475261701E-2</c:v>
                </c:pt>
                <c:pt idx="230">
                  <c:v>6.9065122983872407E-2</c:v>
                </c:pt>
                <c:pt idx="231">
                  <c:v>6.7598665699303895E-2</c:v>
                </c:pt>
                <c:pt idx="232">
                  <c:v>5.96895088101339E-2</c:v>
                </c:pt>
                <c:pt idx="233">
                  <c:v>9.2421590401800993E-2</c:v>
                </c:pt>
                <c:pt idx="234">
                  <c:v>5.4560479491686999E-2</c:v>
                </c:pt>
                <c:pt idx="235">
                  <c:v>8.4903338660457697E-2</c:v>
                </c:pt>
                <c:pt idx="236">
                  <c:v>9.5978937966525402E-2</c:v>
                </c:pt>
                <c:pt idx="237">
                  <c:v>5.7330378994596698E-2</c:v>
                </c:pt>
                <c:pt idx="238">
                  <c:v>8.4817187858003795E-2</c:v>
                </c:pt>
                <c:pt idx="239">
                  <c:v>9.4090298462221694E-2</c:v>
                </c:pt>
                <c:pt idx="240">
                  <c:v>6.8038175545810903E-2</c:v>
                </c:pt>
                <c:pt idx="241">
                  <c:v>8.9735083778013702E-2</c:v>
                </c:pt>
                <c:pt idx="242">
                  <c:v>7.4353235741034696E-2</c:v>
                </c:pt>
                <c:pt idx="243">
                  <c:v>7.2464191449532103E-2</c:v>
                </c:pt>
                <c:pt idx="244">
                  <c:v>7.4901219152485196E-2</c:v>
                </c:pt>
                <c:pt idx="245">
                  <c:v>6.0078632768471897E-2</c:v>
                </c:pt>
                <c:pt idx="246">
                  <c:v>6.8631297896704496E-2</c:v>
                </c:pt>
                <c:pt idx="247">
                  <c:v>5.8276135759417202E-2</c:v>
                </c:pt>
                <c:pt idx="248">
                  <c:v>6.8235175283095903E-2</c:v>
                </c:pt>
                <c:pt idx="249">
                  <c:v>5.3879639868217699E-2</c:v>
                </c:pt>
                <c:pt idx="250">
                  <c:v>4.4069266418813501E-2</c:v>
                </c:pt>
                <c:pt idx="251">
                  <c:v>5.7110918474112198E-2</c:v>
                </c:pt>
                <c:pt idx="252">
                  <c:v>6.6615353633474497E-2</c:v>
                </c:pt>
                <c:pt idx="253">
                  <c:v>5.2066212166043097E-2</c:v>
                </c:pt>
                <c:pt idx="254">
                  <c:v>7.9845535570496506E-2</c:v>
                </c:pt>
                <c:pt idx="255">
                  <c:v>9.1207296013409697E-2</c:v>
                </c:pt>
                <c:pt idx="256">
                  <c:v>6.3121248283811104E-2</c:v>
                </c:pt>
                <c:pt idx="257">
                  <c:v>5.5428864437069202E-2</c:v>
                </c:pt>
                <c:pt idx="258">
                  <c:v>7.6499614313829997E-2</c:v>
                </c:pt>
                <c:pt idx="259">
                  <c:v>8.1613408276717606E-2</c:v>
                </c:pt>
                <c:pt idx="260">
                  <c:v>7.67747806633646E-2</c:v>
                </c:pt>
                <c:pt idx="261">
                  <c:v>4.9467437498134599E-2</c:v>
                </c:pt>
                <c:pt idx="262">
                  <c:v>6.9110326554287504E-2</c:v>
                </c:pt>
                <c:pt idx="263">
                  <c:v>6.3919335520892406E-2</c:v>
                </c:pt>
                <c:pt idx="264">
                  <c:v>5.4256366733334199E-2</c:v>
                </c:pt>
                <c:pt idx="265">
                  <c:v>7.09902355931879E-2</c:v>
                </c:pt>
                <c:pt idx="266">
                  <c:v>8.0636560996619894E-2</c:v>
                </c:pt>
                <c:pt idx="267">
                  <c:v>9.6498438415773505E-2</c:v>
                </c:pt>
                <c:pt idx="268">
                  <c:v>7.0983423156086495E-2</c:v>
                </c:pt>
                <c:pt idx="269">
                  <c:v>7.3111400447152503E-2</c:v>
                </c:pt>
                <c:pt idx="270">
                  <c:v>6.1180951610382901E-2</c:v>
                </c:pt>
                <c:pt idx="271">
                  <c:v>8.4795243519003902E-2</c:v>
                </c:pt>
                <c:pt idx="272">
                  <c:v>7.2560278064750697E-2</c:v>
                </c:pt>
                <c:pt idx="273">
                  <c:v>6.2310765146707602E-2</c:v>
                </c:pt>
                <c:pt idx="274">
                  <c:v>7.7333813386371603E-2</c:v>
                </c:pt>
                <c:pt idx="275">
                  <c:v>6.9196559068165603E-2</c:v>
                </c:pt>
                <c:pt idx="276">
                  <c:v>7.1174236744901906E-2</c:v>
                </c:pt>
                <c:pt idx="277">
                  <c:v>7.6900984557193297E-2</c:v>
                </c:pt>
                <c:pt idx="278">
                  <c:v>2.91668229899501E-2</c:v>
                </c:pt>
                <c:pt idx="279">
                  <c:v>4.3742670647512402E-2</c:v>
                </c:pt>
                <c:pt idx="280">
                  <c:v>6.3172905300937707E-2</c:v>
                </c:pt>
                <c:pt idx="281">
                  <c:v>5.5948687024638399E-2</c:v>
                </c:pt>
                <c:pt idx="282">
                  <c:v>7.9914882545637597E-2</c:v>
                </c:pt>
                <c:pt idx="283">
                  <c:v>6.3987312314702297E-2</c:v>
                </c:pt>
                <c:pt idx="284">
                  <c:v>5.9163442038572003E-2</c:v>
                </c:pt>
                <c:pt idx="285">
                  <c:v>8.6372822184349093E-2</c:v>
                </c:pt>
                <c:pt idx="286">
                  <c:v>4.6846035554512597E-2</c:v>
                </c:pt>
                <c:pt idx="287">
                  <c:v>0.106595189255194</c:v>
                </c:pt>
                <c:pt idx="288">
                  <c:v>8.3880669578269895E-2</c:v>
                </c:pt>
                <c:pt idx="289">
                  <c:v>0.10482658498806099</c:v>
                </c:pt>
                <c:pt idx="290">
                  <c:v>8.8460579039065804E-2</c:v>
                </c:pt>
                <c:pt idx="291">
                  <c:v>6.4013557573165E-2</c:v>
                </c:pt>
                <c:pt idx="292">
                  <c:v>0.114529326140089</c:v>
                </c:pt>
                <c:pt idx="293">
                  <c:v>8.7554291541750803E-2</c:v>
                </c:pt>
                <c:pt idx="294">
                  <c:v>6.29411600946162E-2</c:v>
                </c:pt>
                <c:pt idx="295">
                  <c:v>8.0825409872655504E-2</c:v>
                </c:pt>
                <c:pt idx="296">
                  <c:v>7.7398851812291003E-2</c:v>
                </c:pt>
                <c:pt idx="297">
                  <c:v>8.7539102055681495E-2</c:v>
                </c:pt>
                <c:pt idx="298">
                  <c:v>8.2876913359977905E-2</c:v>
                </c:pt>
                <c:pt idx="299">
                  <c:v>5.9889184701109897E-2</c:v>
                </c:pt>
                <c:pt idx="300">
                  <c:v>8.0609085924684604E-2</c:v>
                </c:pt>
                <c:pt idx="301">
                  <c:v>6.3052643069357997E-2</c:v>
                </c:pt>
                <c:pt idx="302">
                  <c:v>7.2693629075293906E-2</c:v>
                </c:pt>
                <c:pt idx="303">
                  <c:v>8.1740457958922305E-2</c:v>
                </c:pt>
                <c:pt idx="304">
                  <c:v>9.2895156534073306E-2</c:v>
                </c:pt>
                <c:pt idx="305">
                  <c:v>6.9533815948133806E-2</c:v>
                </c:pt>
                <c:pt idx="306">
                  <c:v>6.5530668594503794E-2</c:v>
                </c:pt>
                <c:pt idx="307">
                  <c:v>6.3276052994651902E-2</c:v>
                </c:pt>
                <c:pt idx="308">
                  <c:v>5.5048583918925101E-2</c:v>
                </c:pt>
                <c:pt idx="309">
                  <c:v>7.1395821697714107E-2</c:v>
                </c:pt>
                <c:pt idx="310">
                  <c:v>6.8558586234440194E-2</c:v>
                </c:pt>
                <c:pt idx="311">
                  <c:v>5.6084539839900499E-2</c:v>
                </c:pt>
                <c:pt idx="312">
                  <c:v>5.6041305515312202E-2</c:v>
                </c:pt>
                <c:pt idx="313">
                  <c:v>7.8373463182121197E-2</c:v>
                </c:pt>
                <c:pt idx="314">
                  <c:v>6.2227557459438199E-2</c:v>
                </c:pt>
                <c:pt idx="315">
                  <c:v>7.8939333337293402E-2</c:v>
                </c:pt>
                <c:pt idx="316">
                  <c:v>8.3162169842127903E-2</c:v>
                </c:pt>
                <c:pt idx="317">
                  <c:v>7.5284106163583706E-2</c:v>
                </c:pt>
                <c:pt idx="318">
                  <c:v>5.7841582872855499E-2</c:v>
                </c:pt>
                <c:pt idx="319">
                  <c:v>4.8668054345791099E-2</c:v>
                </c:pt>
                <c:pt idx="320">
                  <c:v>6.8866200845750902E-2</c:v>
                </c:pt>
                <c:pt idx="321">
                  <c:v>4.4754627969034899E-2</c:v>
                </c:pt>
                <c:pt idx="322">
                  <c:v>6.6048884709561398E-2</c:v>
                </c:pt>
                <c:pt idx="323">
                  <c:v>8.9901517582616497E-2</c:v>
                </c:pt>
                <c:pt idx="324">
                  <c:v>5.4758271531604598E-2</c:v>
                </c:pt>
                <c:pt idx="325">
                  <c:v>7.2565586200628807E-2</c:v>
                </c:pt>
                <c:pt idx="326">
                  <c:v>6.7799661310703599E-2</c:v>
                </c:pt>
                <c:pt idx="327">
                  <c:v>6.1178439192369399E-2</c:v>
                </c:pt>
                <c:pt idx="328">
                  <c:v>5.2420630720272102E-2</c:v>
                </c:pt>
                <c:pt idx="329">
                  <c:v>6.5514768605790294E-2</c:v>
                </c:pt>
                <c:pt idx="330">
                  <c:v>7.5775294163071202E-2</c:v>
                </c:pt>
                <c:pt idx="331">
                  <c:v>7.8681105855654299E-2</c:v>
                </c:pt>
                <c:pt idx="332">
                  <c:v>6.8351620157529797E-2</c:v>
                </c:pt>
                <c:pt idx="333">
                  <c:v>5.0777711638232997E-2</c:v>
                </c:pt>
                <c:pt idx="334">
                  <c:v>4.5848027498892399E-2</c:v>
                </c:pt>
                <c:pt idx="335">
                  <c:v>8.1608572298791204E-2</c:v>
                </c:pt>
                <c:pt idx="336">
                  <c:v>8.4391682933430204E-2</c:v>
                </c:pt>
                <c:pt idx="337">
                  <c:v>7.6924028728197202E-2</c:v>
                </c:pt>
                <c:pt idx="338">
                  <c:v>4.4709138157865903E-2</c:v>
                </c:pt>
                <c:pt idx="339">
                  <c:v>7.4900799403347998E-2</c:v>
                </c:pt>
                <c:pt idx="340">
                  <c:v>4.5745241491629299E-2</c:v>
                </c:pt>
                <c:pt idx="341">
                  <c:v>5.3436806446688502E-2</c:v>
                </c:pt>
                <c:pt idx="342">
                  <c:v>7.2622069613921106E-2</c:v>
                </c:pt>
                <c:pt idx="343">
                  <c:v>5.4442090123419801E-2</c:v>
                </c:pt>
                <c:pt idx="344">
                  <c:v>6.9165436799901794E-2</c:v>
                </c:pt>
                <c:pt idx="345">
                  <c:v>8.5431904908273307E-2</c:v>
                </c:pt>
                <c:pt idx="346">
                  <c:v>6.3221831013087607E-2</c:v>
                </c:pt>
                <c:pt idx="347">
                  <c:v>8.3832172134180205E-2</c:v>
                </c:pt>
                <c:pt idx="348">
                  <c:v>9.6434434787482703E-2</c:v>
                </c:pt>
                <c:pt idx="349">
                  <c:v>7.8278362559360104E-2</c:v>
                </c:pt>
                <c:pt idx="350">
                  <c:v>8.8747373218018094E-2</c:v>
                </c:pt>
                <c:pt idx="351">
                  <c:v>7.3691418340994505E-2</c:v>
                </c:pt>
                <c:pt idx="352">
                  <c:v>6.8886718572903002E-2</c:v>
                </c:pt>
                <c:pt idx="353">
                  <c:v>5.7572490010123802E-2</c:v>
                </c:pt>
                <c:pt idx="354">
                  <c:v>6.4265584444512899E-2</c:v>
                </c:pt>
                <c:pt idx="355">
                  <c:v>9.0695595051627997E-2</c:v>
                </c:pt>
                <c:pt idx="356">
                  <c:v>6.4042124694509706E-2</c:v>
                </c:pt>
                <c:pt idx="357">
                  <c:v>5.3619300989405497E-2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6-F240-92F2-7F3A6DCCEEE9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f6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Sheet1!$U$2:$U$359</c:f>
              <c:numCache>
                <c:formatCode>General</c:formatCode>
                <c:ptCount val="358"/>
                <c:pt idx="0">
                  <c:v>3.66</c:v>
                </c:pt>
                <c:pt idx="1">
                  <c:v>2.99</c:v>
                </c:pt>
                <c:pt idx="2">
                  <c:v>3.5</c:v>
                </c:pt>
                <c:pt idx="3">
                  <c:v>2.36</c:v>
                </c:pt>
                <c:pt idx="4">
                  <c:v>3.63</c:v>
                </c:pt>
                <c:pt idx="5">
                  <c:v>4.95</c:v>
                </c:pt>
                <c:pt idx="6">
                  <c:v>4.9800000000000004</c:v>
                </c:pt>
                <c:pt idx="7">
                  <c:v>3.04</c:v>
                </c:pt>
                <c:pt idx="8">
                  <c:v>2.92</c:v>
                </c:pt>
                <c:pt idx="9">
                  <c:v>3.73</c:v>
                </c:pt>
                <c:pt idx="10">
                  <c:v>3.77</c:v>
                </c:pt>
                <c:pt idx="11">
                  <c:v>5.32</c:v>
                </c:pt>
                <c:pt idx="12">
                  <c:v>3.82</c:v>
                </c:pt>
                <c:pt idx="13">
                  <c:v>3.3</c:v>
                </c:pt>
                <c:pt idx="14">
                  <c:v>3.65</c:v>
                </c:pt>
                <c:pt idx="15">
                  <c:v>3.99</c:v>
                </c:pt>
                <c:pt idx="16">
                  <c:v>4.18</c:v>
                </c:pt>
                <c:pt idx="17">
                  <c:v>4.62</c:v>
                </c:pt>
                <c:pt idx="18">
                  <c:v>4.6100000000000003</c:v>
                </c:pt>
                <c:pt idx="19">
                  <c:v>4.8099999999999996</c:v>
                </c:pt>
                <c:pt idx="20">
                  <c:v>3.75</c:v>
                </c:pt>
                <c:pt idx="21">
                  <c:v>4.3499999999999996</c:v>
                </c:pt>
                <c:pt idx="22">
                  <c:v>3.24</c:v>
                </c:pt>
                <c:pt idx="23">
                  <c:v>3.16</c:v>
                </c:pt>
                <c:pt idx="24">
                  <c:v>2.4700000000000002</c:v>
                </c:pt>
                <c:pt idx="25">
                  <c:v>3.97</c:v>
                </c:pt>
                <c:pt idx="26">
                  <c:v>3.37</c:v>
                </c:pt>
                <c:pt idx="27">
                  <c:v>3.7</c:v>
                </c:pt>
                <c:pt idx="28">
                  <c:v>3.41</c:v>
                </c:pt>
                <c:pt idx="29">
                  <c:v>2.4</c:v>
                </c:pt>
                <c:pt idx="30">
                  <c:v>2.99</c:v>
                </c:pt>
                <c:pt idx="31">
                  <c:v>5.26</c:v>
                </c:pt>
                <c:pt idx="32">
                  <c:v>3.29</c:v>
                </c:pt>
                <c:pt idx="33">
                  <c:v>2.71</c:v>
                </c:pt>
                <c:pt idx="34">
                  <c:v>5.35</c:v>
                </c:pt>
                <c:pt idx="35">
                  <c:v>4.97</c:v>
                </c:pt>
                <c:pt idx="36">
                  <c:v>3.34</c:v>
                </c:pt>
                <c:pt idx="37">
                  <c:v>3.95</c:v>
                </c:pt>
                <c:pt idx="38">
                  <c:v>5.13</c:v>
                </c:pt>
                <c:pt idx="39">
                  <c:v>4.8099999999999996</c:v>
                </c:pt>
                <c:pt idx="40">
                  <c:v>3.02</c:v>
                </c:pt>
                <c:pt idx="41">
                  <c:v>4.33</c:v>
                </c:pt>
                <c:pt idx="42">
                  <c:v>3.14</c:v>
                </c:pt>
                <c:pt idx="43">
                  <c:v>2.7</c:v>
                </c:pt>
                <c:pt idx="44">
                  <c:v>6.31</c:v>
                </c:pt>
                <c:pt idx="45">
                  <c:v>4.2300000000000004</c:v>
                </c:pt>
                <c:pt idx="46">
                  <c:v>2.62</c:v>
                </c:pt>
                <c:pt idx="47">
                  <c:v>3.86</c:v>
                </c:pt>
                <c:pt idx="48">
                  <c:v>2.7</c:v>
                </c:pt>
                <c:pt idx="49">
                  <c:v>3.17</c:v>
                </c:pt>
                <c:pt idx="50">
                  <c:v>4.3899999999999997</c:v>
                </c:pt>
                <c:pt idx="51">
                  <c:v>3.9</c:v>
                </c:pt>
                <c:pt idx="52">
                  <c:v>3.74</c:v>
                </c:pt>
                <c:pt idx="53">
                  <c:v>4.37</c:v>
                </c:pt>
                <c:pt idx="54">
                  <c:v>4.84</c:v>
                </c:pt>
                <c:pt idx="55">
                  <c:v>3.43</c:v>
                </c:pt>
                <c:pt idx="56">
                  <c:v>4.91</c:v>
                </c:pt>
                <c:pt idx="57">
                  <c:v>4.97</c:v>
                </c:pt>
                <c:pt idx="58">
                  <c:v>3.51</c:v>
                </c:pt>
                <c:pt idx="59">
                  <c:v>3.13</c:v>
                </c:pt>
                <c:pt idx="60">
                  <c:v>2.48</c:v>
                </c:pt>
                <c:pt idx="61">
                  <c:v>3.12</c:v>
                </c:pt>
                <c:pt idx="62">
                  <c:v>3.38</c:v>
                </c:pt>
                <c:pt idx="63">
                  <c:v>3.34</c:v>
                </c:pt>
                <c:pt idx="64">
                  <c:v>3.99</c:v>
                </c:pt>
                <c:pt idx="65">
                  <c:v>4.8899999999999997</c:v>
                </c:pt>
                <c:pt idx="66">
                  <c:v>2.25</c:v>
                </c:pt>
                <c:pt idx="67">
                  <c:v>3.19</c:v>
                </c:pt>
                <c:pt idx="68">
                  <c:v>4.6399999999999997</c:v>
                </c:pt>
                <c:pt idx="69">
                  <c:v>3.57</c:v>
                </c:pt>
                <c:pt idx="70">
                  <c:v>2.66</c:v>
                </c:pt>
                <c:pt idx="71">
                  <c:v>3.94</c:v>
                </c:pt>
                <c:pt idx="72">
                  <c:v>3.52</c:v>
                </c:pt>
                <c:pt idx="73">
                  <c:v>3.13</c:v>
                </c:pt>
                <c:pt idx="74">
                  <c:v>4.7300000000000004</c:v>
                </c:pt>
                <c:pt idx="75">
                  <c:v>3.65</c:v>
                </c:pt>
                <c:pt idx="76">
                  <c:v>3.33</c:v>
                </c:pt>
                <c:pt idx="77">
                  <c:v>4.87</c:v>
                </c:pt>
                <c:pt idx="78">
                  <c:v>4.9400000000000004</c:v>
                </c:pt>
                <c:pt idx="79">
                  <c:v>4.6500000000000004</c:v>
                </c:pt>
                <c:pt idx="80">
                  <c:v>3.21</c:v>
                </c:pt>
                <c:pt idx="81">
                  <c:v>4.38</c:v>
                </c:pt>
                <c:pt idx="82">
                  <c:v>5.09</c:v>
                </c:pt>
                <c:pt idx="83">
                  <c:v>3.08</c:v>
                </c:pt>
                <c:pt idx="84">
                  <c:v>3.03</c:v>
                </c:pt>
                <c:pt idx="85">
                  <c:v>3.25</c:v>
                </c:pt>
                <c:pt idx="86">
                  <c:v>3.1</c:v>
                </c:pt>
                <c:pt idx="87">
                  <c:v>2.73</c:v>
                </c:pt>
                <c:pt idx="88">
                  <c:v>3.8</c:v>
                </c:pt>
                <c:pt idx="89">
                  <c:v>2.93</c:v>
                </c:pt>
                <c:pt idx="90">
                  <c:v>5.34</c:v>
                </c:pt>
                <c:pt idx="91">
                  <c:v>3.13</c:v>
                </c:pt>
                <c:pt idx="92">
                  <c:v>2.17</c:v>
                </c:pt>
                <c:pt idx="93">
                  <c:v>2.7</c:v>
                </c:pt>
                <c:pt idx="94">
                  <c:v>3.14</c:v>
                </c:pt>
                <c:pt idx="95">
                  <c:v>3.2</c:v>
                </c:pt>
                <c:pt idx="96">
                  <c:v>4.58</c:v>
                </c:pt>
                <c:pt idx="97">
                  <c:v>3.17</c:v>
                </c:pt>
                <c:pt idx="98">
                  <c:v>4.3600000000000003</c:v>
                </c:pt>
                <c:pt idx="99">
                  <c:v>4.41</c:v>
                </c:pt>
                <c:pt idx="100">
                  <c:v>3.45</c:v>
                </c:pt>
                <c:pt idx="101">
                  <c:v>4.13</c:v>
                </c:pt>
                <c:pt idx="102">
                  <c:v>2.4</c:v>
                </c:pt>
                <c:pt idx="103">
                  <c:v>4.76</c:v>
                </c:pt>
                <c:pt idx="104">
                  <c:v>3.19</c:v>
                </c:pt>
                <c:pt idx="105">
                  <c:v>1.55</c:v>
                </c:pt>
                <c:pt idx="106">
                  <c:v>4.9000000000000004</c:v>
                </c:pt>
                <c:pt idx="107">
                  <c:v>3.07</c:v>
                </c:pt>
                <c:pt idx="108">
                  <c:v>4.25</c:v>
                </c:pt>
                <c:pt idx="109">
                  <c:v>3.65</c:v>
                </c:pt>
                <c:pt idx="110">
                  <c:v>2.9</c:v>
                </c:pt>
                <c:pt idx="111">
                  <c:v>3.34</c:v>
                </c:pt>
                <c:pt idx="112">
                  <c:v>4.62</c:v>
                </c:pt>
                <c:pt idx="113">
                  <c:v>5.36</c:v>
                </c:pt>
                <c:pt idx="114">
                  <c:v>2.58</c:v>
                </c:pt>
                <c:pt idx="115">
                  <c:v>2.96</c:v>
                </c:pt>
                <c:pt idx="116">
                  <c:v>3.2</c:v>
                </c:pt>
                <c:pt idx="117">
                  <c:v>4.16</c:v>
                </c:pt>
                <c:pt idx="118">
                  <c:v>3.11</c:v>
                </c:pt>
                <c:pt idx="119">
                  <c:v>4.12</c:v>
                </c:pt>
                <c:pt idx="120">
                  <c:v>3.48</c:v>
                </c:pt>
                <c:pt idx="121">
                  <c:v>4.59</c:v>
                </c:pt>
                <c:pt idx="122">
                  <c:v>3.72</c:v>
                </c:pt>
                <c:pt idx="123">
                  <c:v>5.1100000000000003</c:v>
                </c:pt>
                <c:pt idx="124">
                  <c:v>2.89</c:v>
                </c:pt>
                <c:pt idx="125">
                  <c:v>2.13</c:v>
                </c:pt>
                <c:pt idx="126">
                  <c:v>3.86</c:v>
                </c:pt>
                <c:pt idx="127">
                  <c:v>3.93</c:v>
                </c:pt>
                <c:pt idx="128">
                  <c:v>3.58</c:v>
                </c:pt>
                <c:pt idx="129">
                  <c:v>3.56</c:v>
                </c:pt>
                <c:pt idx="130">
                  <c:v>4.08</c:v>
                </c:pt>
                <c:pt idx="131">
                  <c:v>4.8099999999999996</c:v>
                </c:pt>
                <c:pt idx="132">
                  <c:v>4.75</c:v>
                </c:pt>
                <c:pt idx="133">
                  <c:v>3.3</c:v>
                </c:pt>
                <c:pt idx="134">
                  <c:v>2.56</c:v>
                </c:pt>
                <c:pt idx="135">
                  <c:v>4.84</c:v>
                </c:pt>
                <c:pt idx="136">
                  <c:v>2.44</c:v>
                </c:pt>
                <c:pt idx="137">
                  <c:v>3.97</c:v>
                </c:pt>
                <c:pt idx="138">
                  <c:v>3.04</c:v>
                </c:pt>
                <c:pt idx="139">
                  <c:v>2.72</c:v>
                </c:pt>
                <c:pt idx="140">
                  <c:v>4.43</c:v>
                </c:pt>
                <c:pt idx="141">
                  <c:v>2.73</c:v>
                </c:pt>
                <c:pt idx="142">
                  <c:v>3.49</c:v>
                </c:pt>
                <c:pt idx="143">
                  <c:v>3.58</c:v>
                </c:pt>
                <c:pt idx="144">
                  <c:v>3.52</c:v>
                </c:pt>
                <c:pt idx="145">
                  <c:v>3.46</c:v>
                </c:pt>
                <c:pt idx="146">
                  <c:v>4.29</c:v>
                </c:pt>
                <c:pt idx="147">
                  <c:v>3.32</c:v>
                </c:pt>
                <c:pt idx="148">
                  <c:v>3.56</c:v>
                </c:pt>
                <c:pt idx="149">
                  <c:v>4.75</c:v>
                </c:pt>
                <c:pt idx="150">
                  <c:v>2.08</c:v>
                </c:pt>
                <c:pt idx="151">
                  <c:v>3.01</c:v>
                </c:pt>
                <c:pt idx="152">
                  <c:v>3.04</c:v>
                </c:pt>
                <c:pt idx="153">
                  <c:v>3.58</c:v>
                </c:pt>
                <c:pt idx="154">
                  <c:v>4.6100000000000003</c:v>
                </c:pt>
                <c:pt idx="155">
                  <c:v>3.25</c:v>
                </c:pt>
                <c:pt idx="156">
                  <c:v>3.72</c:v>
                </c:pt>
                <c:pt idx="157">
                  <c:v>2.65</c:v>
                </c:pt>
                <c:pt idx="158">
                  <c:v>2.5</c:v>
                </c:pt>
                <c:pt idx="159">
                  <c:v>5.52</c:v>
                </c:pt>
                <c:pt idx="160">
                  <c:v>2.76</c:v>
                </c:pt>
                <c:pt idx="161">
                  <c:v>2.56</c:v>
                </c:pt>
                <c:pt idx="162">
                  <c:v>2.39</c:v>
                </c:pt>
                <c:pt idx="163">
                  <c:v>2.8</c:v>
                </c:pt>
                <c:pt idx="164">
                  <c:v>4.66</c:v>
                </c:pt>
                <c:pt idx="165">
                  <c:v>3.69</c:v>
                </c:pt>
                <c:pt idx="166">
                  <c:v>3.29</c:v>
                </c:pt>
                <c:pt idx="167">
                  <c:v>2.67</c:v>
                </c:pt>
                <c:pt idx="168">
                  <c:v>3.62</c:v>
                </c:pt>
                <c:pt idx="169">
                  <c:v>4.18</c:v>
                </c:pt>
                <c:pt idx="170">
                  <c:v>3.5</c:v>
                </c:pt>
                <c:pt idx="171">
                  <c:v>5.61</c:v>
                </c:pt>
                <c:pt idx="172">
                  <c:v>3.59</c:v>
                </c:pt>
                <c:pt idx="173">
                  <c:v>3.44</c:v>
                </c:pt>
                <c:pt idx="174">
                  <c:v>3.19</c:v>
                </c:pt>
                <c:pt idx="175">
                  <c:v>5.07</c:v>
                </c:pt>
                <c:pt idx="176">
                  <c:v>2.65</c:v>
                </c:pt>
                <c:pt idx="177">
                  <c:v>3.2</c:v>
                </c:pt>
                <c:pt idx="178">
                  <c:v>5.24</c:v>
                </c:pt>
                <c:pt idx="179">
                  <c:v>3.15</c:v>
                </c:pt>
                <c:pt idx="180">
                  <c:v>3.11</c:v>
                </c:pt>
                <c:pt idx="181">
                  <c:v>2.3199999999999998</c:v>
                </c:pt>
                <c:pt idx="182">
                  <c:v>3.12</c:v>
                </c:pt>
                <c:pt idx="183">
                  <c:v>3.04</c:v>
                </c:pt>
                <c:pt idx="184">
                  <c:v>1.91</c:v>
                </c:pt>
                <c:pt idx="185">
                  <c:v>2.58</c:v>
                </c:pt>
                <c:pt idx="186">
                  <c:v>3.73</c:v>
                </c:pt>
                <c:pt idx="187">
                  <c:v>3.61</c:v>
                </c:pt>
                <c:pt idx="188">
                  <c:v>2.48</c:v>
                </c:pt>
                <c:pt idx="189">
                  <c:v>2.93</c:v>
                </c:pt>
                <c:pt idx="190">
                  <c:v>3.51</c:v>
                </c:pt>
                <c:pt idx="191">
                  <c:v>4.46</c:v>
                </c:pt>
                <c:pt idx="192">
                  <c:v>2.62</c:v>
                </c:pt>
                <c:pt idx="193">
                  <c:v>4.3499999999999996</c:v>
                </c:pt>
                <c:pt idx="194">
                  <c:v>4.01</c:v>
                </c:pt>
                <c:pt idx="195">
                  <c:v>2.86</c:v>
                </c:pt>
                <c:pt idx="196">
                  <c:v>4.21</c:v>
                </c:pt>
                <c:pt idx="197">
                  <c:v>3.36</c:v>
                </c:pt>
                <c:pt idx="198">
                  <c:v>2.99</c:v>
                </c:pt>
                <c:pt idx="199">
                  <c:v>2.86</c:v>
                </c:pt>
                <c:pt idx="200">
                  <c:v>3.92</c:v>
                </c:pt>
                <c:pt idx="201">
                  <c:v>3.94</c:v>
                </c:pt>
                <c:pt idx="202">
                  <c:v>3.84</c:v>
                </c:pt>
                <c:pt idx="203">
                  <c:v>3.09</c:v>
                </c:pt>
                <c:pt idx="204">
                  <c:v>2.92</c:v>
                </c:pt>
                <c:pt idx="205">
                  <c:v>3.69</c:v>
                </c:pt>
                <c:pt idx="206">
                  <c:v>4.34</c:v>
                </c:pt>
                <c:pt idx="207">
                  <c:v>3.31</c:v>
                </c:pt>
                <c:pt idx="208">
                  <c:v>4.55</c:v>
                </c:pt>
                <c:pt idx="209">
                  <c:v>2.75</c:v>
                </c:pt>
                <c:pt idx="210">
                  <c:v>3.77</c:v>
                </c:pt>
                <c:pt idx="211">
                  <c:v>2.79</c:v>
                </c:pt>
                <c:pt idx="212">
                  <c:v>2.52</c:v>
                </c:pt>
                <c:pt idx="213">
                  <c:v>3.81</c:v>
                </c:pt>
                <c:pt idx="214">
                  <c:v>2.85</c:v>
                </c:pt>
                <c:pt idx="215">
                  <c:v>3.14</c:v>
                </c:pt>
                <c:pt idx="216">
                  <c:v>3.15</c:v>
                </c:pt>
                <c:pt idx="217">
                  <c:v>2.98</c:v>
                </c:pt>
                <c:pt idx="218">
                  <c:v>4.2300000000000004</c:v>
                </c:pt>
                <c:pt idx="219">
                  <c:v>3.13</c:v>
                </c:pt>
                <c:pt idx="220">
                  <c:v>5.0199999999999996</c:v>
                </c:pt>
                <c:pt idx="221">
                  <c:v>3.32</c:v>
                </c:pt>
                <c:pt idx="222">
                  <c:v>5.64</c:v>
                </c:pt>
                <c:pt idx="223">
                  <c:v>3.9</c:v>
                </c:pt>
                <c:pt idx="224">
                  <c:v>3.62</c:v>
                </c:pt>
                <c:pt idx="225">
                  <c:v>4.8499999999999996</c:v>
                </c:pt>
                <c:pt idx="226">
                  <c:v>2.97</c:v>
                </c:pt>
                <c:pt idx="227">
                  <c:v>5.95</c:v>
                </c:pt>
                <c:pt idx="228">
                  <c:v>3.14</c:v>
                </c:pt>
                <c:pt idx="229">
                  <c:v>4.16</c:v>
                </c:pt>
                <c:pt idx="230">
                  <c:v>4.82</c:v>
                </c:pt>
                <c:pt idx="231">
                  <c:v>2.87</c:v>
                </c:pt>
                <c:pt idx="232">
                  <c:v>2.85</c:v>
                </c:pt>
                <c:pt idx="233">
                  <c:v>3.33</c:v>
                </c:pt>
                <c:pt idx="234">
                  <c:v>2.91</c:v>
                </c:pt>
                <c:pt idx="235">
                  <c:v>4.17</c:v>
                </c:pt>
                <c:pt idx="236">
                  <c:v>2.89</c:v>
                </c:pt>
                <c:pt idx="237">
                  <c:v>3.89</c:v>
                </c:pt>
                <c:pt idx="238">
                  <c:v>4.0199999999999996</c:v>
                </c:pt>
                <c:pt idx="239">
                  <c:v>3.89</c:v>
                </c:pt>
                <c:pt idx="240">
                  <c:v>4.96</c:v>
                </c:pt>
                <c:pt idx="241">
                  <c:v>3.8</c:v>
                </c:pt>
                <c:pt idx="242">
                  <c:v>5.45</c:v>
                </c:pt>
                <c:pt idx="243">
                  <c:v>2.99</c:v>
                </c:pt>
                <c:pt idx="244">
                  <c:v>2.99</c:v>
                </c:pt>
                <c:pt idx="245">
                  <c:v>4.42</c:v>
                </c:pt>
                <c:pt idx="246">
                  <c:v>2.41</c:v>
                </c:pt>
                <c:pt idx="247">
                  <c:v>4.9000000000000004</c:v>
                </c:pt>
                <c:pt idx="248">
                  <c:v>3.39</c:v>
                </c:pt>
                <c:pt idx="249">
                  <c:v>2.72</c:v>
                </c:pt>
                <c:pt idx="250">
                  <c:v>3.09</c:v>
                </c:pt>
                <c:pt idx="251">
                  <c:v>4.09</c:v>
                </c:pt>
                <c:pt idx="252">
                  <c:v>4.8899999999999997</c:v>
                </c:pt>
                <c:pt idx="253">
                  <c:v>3.66</c:v>
                </c:pt>
                <c:pt idx="254">
                  <c:v>4.1900000000000004</c:v>
                </c:pt>
                <c:pt idx="255">
                  <c:v>3.09</c:v>
                </c:pt>
                <c:pt idx="256">
                  <c:v>3.54</c:v>
                </c:pt>
                <c:pt idx="257">
                  <c:v>3.71</c:v>
                </c:pt>
                <c:pt idx="258">
                  <c:v>3.96</c:v>
                </c:pt>
                <c:pt idx="259">
                  <c:v>4.55</c:v>
                </c:pt>
                <c:pt idx="260">
                  <c:v>3.02</c:v>
                </c:pt>
                <c:pt idx="261">
                  <c:v>3.64</c:v>
                </c:pt>
                <c:pt idx="262">
                  <c:v>4.8499999999999996</c:v>
                </c:pt>
                <c:pt idx="263">
                  <c:v>4.67</c:v>
                </c:pt>
                <c:pt idx="264">
                  <c:v>5.46</c:v>
                </c:pt>
                <c:pt idx="265">
                  <c:v>3.26</c:v>
                </c:pt>
                <c:pt idx="266">
                  <c:v>4.07</c:v>
                </c:pt>
                <c:pt idx="267">
                  <c:v>3.04</c:v>
                </c:pt>
                <c:pt idx="268">
                  <c:v>3.27</c:v>
                </c:pt>
                <c:pt idx="269">
                  <c:v>3.41</c:v>
                </c:pt>
                <c:pt idx="270">
                  <c:v>3.17</c:v>
                </c:pt>
                <c:pt idx="271">
                  <c:v>4.3099999999999996</c:v>
                </c:pt>
                <c:pt idx="272">
                  <c:v>3.1</c:v>
                </c:pt>
                <c:pt idx="273">
                  <c:v>3.08</c:v>
                </c:pt>
                <c:pt idx="274">
                  <c:v>3.27</c:v>
                </c:pt>
                <c:pt idx="275">
                  <c:v>3.71</c:v>
                </c:pt>
                <c:pt idx="276">
                  <c:v>5.03</c:v>
                </c:pt>
                <c:pt idx="277">
                  <c:v>5.68</c:v>
                </c:pt>
                <c:pt idx="278">
                  <c:v>2.87</c:v>
                </c:pt>
                <c:pt idx="279">
                  <c:v>3.1</c:v>
                </c:pt>
                <c:pt idx="280">
                  <c:v>3.95</c:v>
                </c:pt>
                <c:pt idx="281">
                  <c:v>4.5199999999999996</c:v>
                </c:pt>
                <c:pt idx="282">
                  <c:v>3.57</c:v>
                </c:pt>
                <c:pt idx="283">
                  <c:v>2.1</c:v>
                </c:pt>
                <c:pt idx="284">
                  <c:v>6.33</c:v>
                </c:pt>
                <c:pt idx="285">
                  <c:v>3.73</c:v>
                </c:pt>
                <c:pt idx="286">
                  <c:v>5.01</c:v>
                </c:pt>
                <c:pt idx="287">
                  <c:v>2.46</c:v>
                </c:pt>
                <c:pt idx="288">
                  <c:v>5.16</c:v>
                </c:pt>
                <c:pt idx="289">
                  <c:v>3.55</c:v>
                </c:pt>
                <c:pt idx="290">
                  <c:v>3.59</c:v>
                </c:pt>
                <c:pt idx="291">
                  <c:v>2.99</c:v>
                </c:pt>
                <c:pt idx="292">
                  <c:v>5</c:v>
                </c:pt>
                <c:pt idx="293">
                  <c:v>5.55</c:v>
                </c:pt>
                <c:pt idx="294">
                  <c:v>5.34</c:v>
                </c:pt>
                <c:pt idx="295">
                  <c:v>3.49</c:v>
                </c:pt>
                <c:pt idx="296">
                  <c:v>5.25</c:v>
                </c:pt>
                <c:pt idx="297">
                  <c:v>4.91</c:v>
                </c:pt>
                <c:pt idx="298">
                  <c:v>3.23</c:v>
                </c:pt>
                <c:pt idx="299">
                  <c:v>4.03</c:v>
                </c:pt>
                <c:pt idx="300">
                  <c:v>3.07</c:v>
                </c:pt>
                <c:pt idx="301">
                  <c:v>5.01</c:v>
                </c:pt>
                <c:pt idx="302">
                  <c:v>3.43</c:v>
                </c:pt>
                <c:pt idx="303">
                  <c:v>4.22</c:v>
                </c:pt>
                <c:pt idx="304">
                  <c:v>3.04</c:v>
                </c:pt>
                <c:pt idx="305">
                  <c:v>3.72</c:v>
                </c:pt>
                <c:pt idx="306">
                  <c:v>3.6</c:v>
                </c:pt>
                <c:pt idx="307">
                  <c:v>3.84</c:v>
                </c:pt>
                <c:pt idx="308">
                  <c:v>3.75</c:v>
                </c:pt>
                <c:pt idx="309">
                  <c:v>3.55</c:v>
                </c:pt>
                <c:pt idx="310">
                  <c:v>3.04</c:v>
                </c:pt>
                <c:pt idx="311">
                  <c:v>3.48</c:v>
                </c:pt>
                <c:pt idx="312">
                  <c:v>6.16</c:v>
                </c:pt>
                <c:pt idx="313">
                  <c:v>2.94</c:v>
                </c:pt>
                <c:pt idx="314">
                  <c:v>2.3199999999999998</c:v>
                </c:pt>
                <c:pt idx="315">
                  <c:v>3.93</c:v>
                </c:pt>
                <c:pt idx="316">
                  <c:v>4.33</c:v>
                </c:pt>
                <c:pt idx="317">
                  <c:v>2.29</c:v>
                </c:pt>
                <c:pt idx="318">
                  <c:v>3.23</c:v>
                </c:pt>
                <c:pt idx="319">
                  <c:v>2.81</c:v>
                </c:pt>
                <c:pt idx="320">
                  <c:v>4.33</c:v>
                </c:pt>
                <c:pt idx="321">
                  <c:v>4.2300000000000004</c:v>
                </c:pt>
                <c:pt idx="322">
                  <c:v>3.03</c:v>
                </c:pt>
                <c:pt idx="323">
                  <c:v>4</c:v>
                </c:pt>
                <c:pt idx="324">
                  <c:v>4.1900000000000004</c:v>
                </c:pt>
                <c:pt idx="325">
                  <c:v>4.58</c:v>
                </c:pt>
                <c:pt idx="326">
                  <c:v>4.0599999999999996</c:v>
                </c:pt>
                <c:pt idx="327">
                  <c:v>4.42</c:v>
                </c:pt>
                <c:pt idx="328">
                  <c:v>3.08</c:v>
                </c:pt>
                <c:pt idx="329">
                  <c:v>2.19</c:v>
                </c:pt>
                <c:pt idx="330">
                  <c:v>3</c:v>
                </c:pt>
                <c:pt idx="331">
                  <c:v>3.69</c:v>
                </c:pt>
                <c:pt idx="332">
                  <c:v>5.9</c:v>
                </c:pt>
                <c:pt idx="333">
                  <c:v>5.33</c:v>
                </c:pt>
                <c:pt idx="334">
                  <c:v>2.36</c:v>
                </c:pt>
                <c:pt idx="335">
                  <c:v>6.06</c:v>
                </c:pt>
                <c:pt idx="336">
                  <c:v>2.95</c:v>
                </c:pt>
                <c:pt idx="337">
                  <c:v>4.47</c:v>
                </c:pt>
                <c:pt idx="338">
                  <c:v>3.43</c:v>
                </c:pt>
                <c:pt idx="339">
                  <c:v>4.68</c:v>
                </c:pt>
                <c:pt idx="340">
                  <c:v>2.9</c:v>
                </c:pt>
                <c:pt idx="341">
                  <c:v>2.61</c:v>
                </c:pt>
                <c:pt idx="342">
                  <c:v>2.61</c:v>
                </c:pt>
                <c:pt idx="343">
                  <c:v>3.6</c:v>
                </c:pt>
                <c:pt idx="344">
                  <c:v>4.24</c:v>
                </c:pt>
                <c:pt idx="345">
                  <c:v>5.54</c:v>
                </c:pt>
                <c:pt idx="346">
                  <c:v>3.73</c:v>
                </c:pt>
                <c:pt idx="347">
                  <c:v>3.47</c:v>
                </c:pt>
                <c:pt idx="348">
                  <c:v>4.53</c:v>
                </c:pt>
                <c:pt idx="349">
                  <c:v>4.26</c:v>
                </c:pt>
                <c:pt idx="350">
                  <c:v>2.64</c:v>
                </c:pt>
                <c:pt idx="351">
                  <c:v>3.88</c:v>
                </c:pt>
                <c:pt idx="352">
                  <c:v>4.58</c:v>
                </c:pt>
                <c:pt idx="353">
                  <c:v>4.9000000000000004</c:v>
                </c:pt>
                <c:pt idx="354">
                  <c:v>3.64</c:v>
                </c:pt>
                <c:pt idx="355">
                  <c:v>3.4</c:v>
                </c:pt>
                <c:pt idx="356">
                  <c:v>3.61</c:v>
                </c:pt>
                <c:pt idx="357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16-F240-92F2-7F3A6DCCEEE9}"/>
            </c:ext>
          </c:extLst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f7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Sheet1!$V$2:$V$359</c:f>
              <c:numCache>
                <c:formatCode>General</c:formatCode>
                <c:ptCount val="3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16-F240-92F2-7F3A6DCCE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59936"/>
        <c:axId val="171893920"/>
      </c:lineChart>
      <c:catAx>
        <c:axId val="17135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93920"/>
        <c:crosses val="autoZero"/>
        <c:auto val="1"/>
        <c:lblAlgn val="ctr"/>
        <c:lblOffset val="100"/>
        <c:noMultiLvlLbl val="0"/>
      </c:catAx>
      <c:valAx>
        <c:axId val="1718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5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329</xdr:row>
      <xdr:rowOff>114300</xdr:rowOff>
    </xdr:from>
    <xdr:to>
      <xdr:col>10</xdr:col>
      <xdr:colOff>433070</xdr:colOff>
      <xdr:row>345</xdr:row>
      <xdr:rowOff>12700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208175</xdr:colOff>
      <xdr:row>283</xdr:row>
      <xdr:rowOff>78562</xdr:rowOff>
    </xdr:from>
    <xdr:to>
      <xdr:col>17</xdr:col>
      <xdr:colOff>263164</xdr:colOff>
      <xdr:row>296</xdr:row>
      <xdr:rowOff>98463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3F66F4-E0D0-4FB1-E1C7-A74A6365A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79"/>
  <sheetViews>
    <sheetView tabSelected="1" topLeftCell="Q1" zoomScale="97" zoomScaleNormal="97" workbookViewId="0">
      <pane ySplit="1" topLeftCell="A2" activePane="bottomLeft" state="frozen"/>
      <selection pane="bottomLeft" activeCell="AC1" sqref="AC1"/>
    </sheetView>
  </sheetViews>
  <sheetFormatPr defaultColWidth="11" defaultRowHeight="15.5" x14ac:dyDescent="0.35"/>
  <cols>
    <col min="1" max="1" width="11" style="1"/>
    <col min="2" max="4" width="15" style="1" customWidth="1"/>
    <col min="5" max="5" width="12.84375" style="1" customWidth="1"/>
    <col min="6" max="6" width="6.4609375" style="1" customWidth="1"/>
    <col min="7" max="7" width="7.84375" style="1" customWidth="1"/>
    <col min="8" max="8" width="8" style="1" customWidth="1"/>
    <col min="9" max="9" width="6.84375" style="1" customWidth="1"/>
    <col min="10" max="10" width="8.15234375" style="1" customWidth="1"/>
    <col min="11" max="11" width="7.69140625" style="1" customWidth="1"/>
    <col min="12" max="12" width="8.84375" style="1" customWidth="1"/>
    <col min="13" max="14" width="12.69140625" style="1"/>
    <col min="15" max="16" width="11" style="1"/>
    <col min="17" max="19" width="11.84375" style="1"/>
    <col min="20" max="21" width="11" style="1"/>
    <col min="23" max="24" width="11.84375" style="1"/>
    <col min="25" max="16384" width="11" style="1"/>
  </cols>
  <sheetData>
    <row r="1" spans="1:29" ht="46.5" x14ac:dyDescent="0.35">
      <c r="A1" s="1" t="s">
        <v>0</v>
      </c>
      <c r="B1" s="1" t="s">
        <v>1</v>
      </c>
      <c r="C1" s="1" t="s">
        <v>2</v>
      </c>
      <c r="D1" s="5" t="s">
        <v>371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372</v>
      </c>
      <c r="M1" s="3" t="s">
        <v>10</v>
      </c>
      <c r="N1" s="1" t="s">
        <v>11</v>
      </c>
      <c r="O1" s="1" t="s">
        <v>12</v>
      </c>
      <c r="P1" s="7" t="s">
        <v>373</v>
      </c>
      <c r="Q1" s="7" t="s">
        <v>374</v>
      </c>
      <c r="R1" s="7" t="s">
        <v>375</v>
      </c>
      <c r="S1" s="7" t="s">
        <v>376</v>
      </c>
      <c r="T1" s="7" t="s">
        <v>377</v>
      </c>
      <c r="U1" s="7" t="s">
        <v>378</v>
      </c>
      <c r="V1" s="8" t="s">
        <v>379</v>
      </c>
      <c r="W1" s="7" t="s">
        <v>380</v>
      </c>
      <c r="X1" s="7" t="s">
        <v>381</v>
      </c>
      <c r="Y1" s="6" t="s">
        <v>382</v>
      </c>
      <c r="Z1" s="6" t="s">
        <v>383</v>
      </c>
      <c r="AA1" s="6" t="s">
        <v>384</v>
      </c>
      <c r="AB1" s="9" t="s">
        <v>385</v>
      </c>
      <c r="AC1" s="9" t="s">
        <v>386</v>
      </c>
    </row>
    <row r="2" spans="1:29" x14ac:dyDescent="0.35">
      <c r="A2" s="2">
        <v>44926</v>
      </c>
      <c r="B2" s="1">
        <v>560</v>
      </c>
      <c r="C2" s="1" t="s">
        <v>13</v>
      </c>
      <c r="D2" s="3">
        <v>20380</v>
      </c>
      <c r="E2" s="3">
        <v>1899</v>
      </c>
      <c r="F2" s="1">
        <v>0</v>
      </c>
      <c r="G2" s="1">
        <v>2</v>
      </c>
      <c r="H2" s="1">
        <v>17</v>
      </c>
      <c r="I2" s="1">
        <v>37</v>
      </c>
      <c r="J2" s="1">
        <v>29</v>
      </c>
      <c r="K2" s="1">
        <v>12</v>
      </c>
      <c r="L2" s="1">
        <v>2</v>
      </c>
      <c r="M2" s="1">
        <f t="shared" ref="M2:M65" si="0">LN(D2)</f>
        <v>9.9223093067767163</v>
      </c>
      <c r="N2" s="1">
        <f t="shared" ref="N2:N65" si="1">100*E2/D2</f>
        <v>9.3179587831207069</v>
      </c>
      <c r="O2" s="1">
        <f t="shared" ref="O2:O65" si="2">(F2+G2*2+H2*3+I2*4+J2*5+K2*6+L2*7)/100</f>
        <v>4.34</v>
      </c>
      <c r="P2" s="4">
        <v>5</v>
      </c>
      <c r="Q2" s="4">
        <v>0.25186167983827201</v>
      </c>
      <c r="R2" s="4">
        <v>9.2179365762968105E-2</v>
      </c>
      <c r="S2" s="4">
        <v>2.0872693876218099E-2</v>
      </c>
      <c r="T2" s="4">
        <v>2</v>
      </c>
      <c r="U2" s="4">
        <v>3.66</v>
      </c>
      <c r="V2">
        <v>1</v>
      </c>
      <c r="W2" s="4">
        <v>4.5700000000000003E-6</v>
      </c>
      <c r="X2" s="4">
        <v>0.18324159787314701</v>
      </c>
      <c r="Y2" s="1">
        <f t="shared" ref="Y2:Y65" si="3">W2*1000000</f>
        <v>4.57</v>
      </c>
      <c r="Z2" s="1">
        <f t="shared" ref="Z2:Z65" si="4">K2+L2+J2</f>
        <v>43</v>
      </c>
      <c r="AA2" s="1">
        <f t="shared" ref="AA2:AA65" si="5">G2+H2</f>
        <v>19</v>
      </c>
      <c r="AB2" s="1">
        <f>SUM(F2:L2)</f>
        <v>99</v>
      </c>
      <c r="AC2" s="1">
        <f>SUM(J2+K2)</f>
        <v>41</v>
      </c>
    </row>
    <row r="3" spans="1:29" x14ac:dyDescent="0.35">
      <c r="A3" s="2">
        <v>44925</v>
      </c>
      <c r="B3" s="1">
        <v>559</v>
      </c>
      <c r="C3" s="1" t="s">
        <v>14</v>
      </c>
      <c r="D3" s="3">
        <v>21204</v>
      </c>
      <c r="E3" s="3">
        <v>1973</v>
      </c>
      <c r="F3" s="1">
        <v>0</v>
      </c>
      <c r="G3" s="1">
        <v>4</v>
      </c>
      <c r="H3" s="1">
        <v>21</v>
      </c>
      <c r="I3" s="1">
        <v>38</v>
      </c>
      <c r="J3" s="1">
        <v>26</v>
      </c>
      <c r="K3" s="1">
        <v>9</v>
      </c>
      <c r="L3" s="1">
        <v>1</v>
      </c>
      <c r="M3" s="1">
        <f t="shared" si="0"/>
        <v>9.9619451221076964</v>
      </c>
      <c r="N3" s="1">
        <f t="shared" si="1"/>
        <v>9.3048481418600257</v>
      </c>
      <c r="O3" s="1">
        <f t="shared" si="2"/>
        <v>4.1399999999999997</v>
      </c>
      <c r="P3" s="4">
        <v>5</v>
      </c>
      <c r="Q3" s="4">
        <v>0.30715271674438299</v>
      </c>
      <c r="R3" s="4">
        <v>8.3005223137455703E-2</v>
      </c>
      <c r="S3" s="4">
        <v>3.1534689703281098E-2</v>
      </c>
      <c r="T3" s="4">
        <v>2</v>
      </c>
      <c r="U3" s="4">
        <v>2.99</v>
      </c>
      <c r="V3">
        <v>1</v>
      </c>
      <c r="W3" s="4">
        <v>9.7699999999999992E-7</v>
      </c>
      <c r="X3" s="4">
        <v>0.18259975104696199</v>
      </c>
      <c r="Y3" s="1">
        <f t="shared" si="3"/>
        <v>0.97699999999999987</v>
      </c>
      <c r="Z3" s="1">
        <f t="shared" si="4"/>
        <v>36</v>
      </c>
      <c r="AA3" s="1">
        <f t="shared" si="5"/>
        <v>25</v>
      </c>
      <c r="AB3" s="1">
        <f t="shared" ref="AB3:AB66" si="6">SUM(F3:L3)</f>
        <v>99</v>
      </c>
      <c r="AC3" s="1">
        <f t="shared" ref="AC3:AC66" si="7">SUM(J3+K3)</f>
        <v>35</v>
      </c>
    </row>
    <row r="4" spans="1:29" x14ac:dyDescent="0.35">
      <c r="A4" s="2">
        <v>44924</v>
      </c>
      <c r="B4" s="1">
        <v>558</v>
      </c>
      <c r="C4" s="1" t="s">
        <v>15</v>
      </c>
      <c r="D4" s="3">
        <v>20001</v>
      </c>
      <c r="E4" s="3">
        <v>1919</v>
      </c>
      <c r="F4" s="1">
        <v>0</v>
      </c>
      <c r="G4" s="1">
        <v>2</v>
      </c>
      <c r="H4" s="1">
        <v>16</v>
      </c>
      <c r="I4" s="1">
        <v>38</v>
      </c>
      <c r="J4" s="1">
        <v>30</v>
      </c>
      <c r="K4" s="1">
        <v>12</v>
      </c>
      <c r="L4" s="1">
        <v>2</v>
      </c>
      <c r="M4" s="1">
        <f t="shared" si="0"/>
        <v>9.9035375512861705</v>
      </c>
      <c r="N4" s="1">
        <f t="shared" si="1"/>
        <v>9.5945202739863014</v>
      </c>
      <c r="O4" s="1">
        <f t="shared" si="2"/>
        <v>4.4000000000000004</v>
      </c>
      <c r="P4" s="4">
        <v>5</v>
      </c>
      <c r="Q4" s="4">
        <v>0.230015184697032</v>
      </c>
      <c r="R4" s="4">
        <v>5.86462974981702E-2</v>
      </c>
      <c r="S4" s="4">
        <v>1.2047956419646001E-2</v>
      </c>
      <c r="T4" s="4">
        <v>2</v>
      </c>
      <c r="U4" s="4">
        <v>3.5</v>
      </c>
      <c r="V4">
        <v>1</v>
      </c>
      <c r="W4" s="4">
        <v>3.1599999999999998E-6</v>
      </c>
      <c r="X4" s="4">
        <v>0.18298950971161801</v>
      </c>
      <c r="Y4" s="1">
        <f t="shared" si="3"/>
        <v>3.1599999999999997</v>
      </c>
      <c r="Z4" s="1">
        <f t="shared" si="4"/>
        <v>44</v>
      </c>
      <c r="AA4" s="1">
        <f t="shared" si="5"/>
        <v>18</v>
      </c>
      <c r="AB4" s="1">
        <f t="shared" si="6"/>
        <v>100</v>
      </c>
      <c r="AC4" s="1">
        <f t="shared" si="7"/>
        <v>42</v>
      </c>
    </row>
    <row r="5" spans="1:29" x14ac:dyDescent="0.35">
      <c r="A5" s="2">
        <v>44923</v>
      </c>
      <c r="B5" s="1">
        <v>557</v>
      </c>
      <c r="C5" s="1" t="s">
        <v>16</v>
      </c>
      <c r="D5" s="3">
        <v>20160</v>
      </c>
      <c r="E5" s="3">
        <v>1937</v>
      </c>
      <c r="F5" s="1">
        <v>0</v>
      </c>
      <c r="G5" s="1">
        <v>3</v>
      </c>
      <c r="H5" s="1">
        <v>21</v>
      </c>
      <c r="I5" s="1">
        <v>40</v>
      </c>
      <c r="J5" s="1">
        <v>25</v>
      </c>
      <c r="K5" s="1">
        <v>9</v>
      </c>
      <c r="L5" s="1">
        <v>1</v>
      </c>
      <c r="M5" s="1">
        <f t="shared" si="0"/>
        <v>9.9114557221853055</v>
      </c>
      <c r="N5" s="1">
        <f t="shared" si="1"/>
        <v>9.6081349206349209</v>
      </c>
      <c r="O5" s="1">
        <f t="shared" si="2"/>
        <v>4.1500000000000004</v>
      </c>
      <c r="P5" s="4">
        <v>5</v>
      </c>
      <c r="Q5" s="4">
        <v>0.27421973024003299</v>
      </c>
      <c r="R5" s="4">
        <v>5.4232141292526598E-2</v>
      </c>
      <c r="S5" s="4">
        <v>1.8385775107878699E-2</v>
      </c>
      <c r="T5" s="4">
        <v>2</v>
      </c>
      <c r="U5" s="4">
        <v>2.36</v>
      </c>
      <c r="V5">
        <v>1</v>
      </c>
      <c r="W5" s="4">
        <v>2.29E-7</v>
      </c>
      <c r="X5" s="4">
        <v>0.18246634951114801</v>
      </c>
      <c r="Y5" s="1">
        <f t="shared" si="3"/>
        <v>0.22900000000000001</v>
      </c>
      <c r="Z5" s="1">
        <f t="shared" si="4"/>
        <v>35</v>
      </c>
      <c r="AA5" s="1">
        <f t="shared" si="5"/>
        <v>24</v>
      </c>
      <c r="AB5" s="1">
        <f t="shared" si="6"/>
        <v>99</v>
      </c>
      <c r="AC5" s="1">
        <f t="shared" si="7"/>
        <v>34</v>
      </c>
    </row>
    <row r="6" spans="1:29" x14ac:dyDescent="0.35">
      <c r="A6" s="2">
        <v>44922</v>
      </c>
      <c r="B6" s="1">
        <v>556</v>
      </c>
      <c r="C6" s="1" t="s">
        <v>17</v>
      </c>
      <c r="D6" s="3">
        <v>20879</v>
      </c>
      <c r="E6" s="3">
        <v>2012</v>
      </c>
      <c r="F6" s="1">
        <v>0</v>
      </c>
      <c r="G6" s="1">
        <v>2</v>
      </c>
      <c r="H6" s="1">
        <v>17</v>
      </c>
      <c r="I6" s="1">
        <v>35</v>
      </c>
      <c r="J6" s="1">
        <v>29</v>
      </c>
      <c r="K6" s="1">
        <v>14</v>
      </c>
      <c r="L6" s="1">
        <v>3</v>
      </c>
      <c r="M6" s="1">
        <f t="shared" si="0"/>
        <v>9.9464991481293747</v>
      </c>
      <c r="N6" s="1">
        <f t="shared" si="1"/>
        <v>9.6364768427606684</v>
      </c>
      <c r="O6" s="1">
        <f t="shared" si="2"/>
        <v>4.45</v>
      </c>
      <c r="P6" s="4">
        <v>4</v>
      </c>
      <c r="Q6" s="4">
        <v>0.25144950661708398</v>
      </c>
      <c r="R6" s="4">
        <v>7.4552225449359494E-2</v>
      </c>
      <c r="S6" s="4">
        <v>2.1389152602077698E-2</v>
      </c>
      <c r="T6" s="4">
        <v>2</v>
      </c>
      <c r="U6" s="4">
        <v>3.63</v>
      </c>
      <c r="V6">
        <v>2</v>
      </c>
      <c r="W6" s="4">
        <v>4.2699999999999998E-6</v>
      </c>
      <c r="X6" s="4">
        <v>0.18318793954457499</v>
      </c>
      <c r="Y6" s="1">
        <f t="shared" si="3"/>
        <v>4.2699999999999996</v>
      </c>
      <c r="Z6" s="1">
        <f t="shared" si="4"/>
        <v>46</v>
      </c>
      <c r="AA6" s="1">
        <f t="shared" si="5"/>
        <v>19</v>
      </c>
      <c r="AB6" s="1">
        <f t="shared" si="6"/>
        <v>100</v>
      </c>
      <c r="AC6" s="1">
        <f t="shared" si="7"/>
        <v>43</v>
      </c>
    </row>
    <row r="7" spans="1:29" x14ac:dyDescent="0.35">
      <c r="A7" s="2">
        <v>44921</v>
      </c>
      <c r="B7" s="1">
        <v>555</v>
      </c>
      <c r="C7" s="1" t="s">
        <v>18</v>
      </c>
      <c r="D7" s="3">
        <v>20011</v>
      </c>
      <c r="E7" s="3">
        <v>2043</v>
      </c>
      <c r="F7" s="1">
        <v>0</v>
      </c>
      <c r="G7" s="1">
        <v>2</v>
      </c>
      <c r="H7" s="1">
        <v>8</v>
      </c>
      <c r="I7" s="1">
        <v>16</v>
      </c>
      <c r="J7" s="1">
        <v>26</v>
      </c>
      <c r="K7" s="1">
        <v>33</v>
      </c>
      <c r="L7" s="1">
        <v>14</v>
      </c>
      <c r="M7" s="1">
        <f t="shared" si="0"/>
        <v>9.9040374013415633</v>
      </c>
      <c r="N7" s="1">
        <f t="shared" si="1"/>
        <v>10.209384838338913</v>
      </c>
      <c r="O7" s="1">
        <f t="shared" si="2"/>
        <v>5.18</v>
      </c>
      <c r="P7" s="4">
        <v>5</v>
      </c>
      <c r="Q7" s="4">
        <v>0.20922943218512399</v>
      </c>
      <c r="R7" s="4">
        <v>5.7376071651136201E-2</v>
      </c>
      <c r="S7" s="4">
        <v>8.0620057840755099E-3</v>
      </c>
      <c r="T7" s="4">
        <v>1</v>
      </c>
      <c r="U7" s="4">
        <v>4.95</v>
      </c>
      <c r="V7">
        <v>1</v>
      </c>
      <c r="W7" s="4">
        <v>8.9099999999999997E-5</v>
      </c>
      <c r="X7" s="4">
        <v>0.19884863754863499</v>
      </c>
      <c r="Y7" s="1">
        <f t="shared" si="3"/>
        <v>89.1</v>
      </c>
      <c r="Z7" s="1">
        <f t="shared" si="4"/>
        <v>73</v>
      </c>
      <c r="AA7" s="1">
        <f t="shared" si="5"/>
        <v>10</v>
      </c>
      <c r="AB7" s="1">
        <f t="shared" si="6"/>
        <v>99</v>
      </c>
      <c r="AC7" s="1">
        <f t="shared" si="7"/>
        <v>59</v>
      </c>
    </row>
    <row r="8" spans="1:29" x14ac:dyDescent="0.35">
      <c r="A8" s="2">
        <v>44920</v>
      </c>
      <c r="B8" s="1">
        <v>554</v>
      </c>
      <c r="C8" s="1" t="s">
        <v>19</v>
      </c>
      <c r="D8" s="3">
        <v>15554</v>
      </c>
      <c r="E8" s="3">
        <v>1562</v>
      </c>
      <c r="F8" s="1">
        <v>1</v>
      </c>
      <c r="G8" s="1">
        <v>5</v>
      </c>
      <c r="H8" s="1">
        <v>20</v>
      </c>
      <c r="I8" s="1">
        <v>35</v>
      </c>
      <c r="J8" s="1">
        <v>28</v>
      </c>
      <c r="K8" s="1">
        <v>10</v>
      </c>
      <c r="L8" s="1">
        <v>1</v>
      </c>
      <c r="M8" s="1">
        <f t="shared" si="0"/>
        <v>9.6520731192548883</v>
      </c>
      <c r="N8" s="1">
        <f t="shared" si="1"/>
        <v>10.042432814710043</v>
      </c>
      <c r="O8" s="1">
        <f t="shared" si="2"/>
        <v>4.18</v>
      </c>
      <c r="P8" s="4">
        <v>5</v>
      </c>
      <c r="Q8" s="4">
        <v>0.31484854183906402</v>
      </c>
      <c r="R8" s="4">
        <v>3.6623280747206298E-2</v>
      </c>
      <c r="S8" s="4">
        <v>1.5831878659351099E-2</v>
      </c>
      <c r="T8" s="4">
        <v>2</v>
      </c>
      <c r="U8" s="4">
        <v>4.9800000000000004</v>
      </c>
      <c r="V8">
        <v>1</v>
      </c>
      <c r="W8" s="4">
        <v>9.5500000000000004E-5</v>
      </c>
      <c r="X8" s="4">
        <v>0.200070055186019</v>
      </c>
      <c r="Y8" s="1">
        <f t="shared" si="3"/>
        <v>95.5</v>
      </c>
      <c r="Z8" s="1">
        <f t="shared" si="4"/>
        <v>39</v>
      </c>
      <c r="AA8" s="1">
        <f t="shared" si="5"/>
        <v>25</v>
      </c>
      <c r="AB8" s="1">
        <f t="shared" si="6"/>
        <v>100</v>
      </c>
      <c r="AC8" s="1">
        <f t="shared" si="7"/>
        <v>38</v>
      </c>
    </row>
    <row r="9" spans="1:29" x14ac:dyDescent="0.35">
      <c r="A9" s="2">
        <v>44919</v>
      </c>
      <c r="B9" s="1">
        <v>553</v>
      </c>
      <c r="C9" s="1" t="s">
        <v>20</v>
      </c>
      <c r="D9" s="3">
        <v>20281</v>
      </c>
      <c r="E9" s="3">
        <v>1911</v>
      </c>
      <c r="F9" s="1">
        <v>2</v>
      </c>
      <c r="G9" s="1">
        <v>11</v>
      </c>
      <c r="H9" s="1">
        <v>34</v>
      </c>
      <c r="I9" s="1">
        <v>32</v>
      </c>
      <c r="J9" s="1">
        <v>15</v>
      </c>
      <c r="K9" s="1">
        <v>6</v>
      </c>
      <c r="L9" s="1">
        <v>1</v>
      </c>
      <c r="M9" s="1">
        <f t="shared" si="0"/>
        <v>9.917439766154132</v>
      </c>
      <c r="N9" s="1">
        <f t="shared" si="1"/>
        <v>9.4226122972240027</v>
      </c>
      <c r="O9" s="1">
        <f t="shared" si="2"/>
        <v>3.72</v>
      </c>
      <c r="P9" s="4">
        <v>5</v>
      </c>
      <c r="Q9" s="4">
        <v>0.36279314247506</v>
      </c>
      <c r="R9" s="4">
        <v>9.3468585572999294E-2</v>
      </c>
      <c r="S9" s="4">
        <v>2.11928148935842E-2</v>
      </c>
      <c r="T9" s="4">
        <v>1</v>
      </c>
      <c r="U9" s="4">
        <v>3.04</v>
      </c>
      <c r="V9">
        <v>1</v>
      </c>
      <c r="W9" s="4">
        <v>1.1000000000000001E-6</v>
      </c>
      <c r="X9" s="4">
        <v>0.18262169464584499</v>
      </c>
      <c r="Y9" s="1">
        <f t="shared" si="3"/>
        <v>1.1000000000000001</v>
      </c>
      <c r="Z9" s="1">
        <f t="shared" si="4"/>
        <v>22</v>
      </c>
      <c r="AA9" s="1">
        <f t="shared" si="5"/>
        <v>45</v>
      </c>
      <c r="AB9" s="1">
        <f t="shared" si="6"/>
        <v>101</v>
      </c>
      <c r="AC9" s="1">
        <f t="shared" si="7"/>
        <v>21</v>
      </c>
    </row>
    <row r="10" spans="1:29" x14ac:dyDescent="0.35">
      <c r="A10" s="2">
        <v>44918</v>
      </c>
      <c r="B10" s="1">
        <v>552</v>
      </c>
      <c r="C10" s="1" t="s">
        <v>21</v>
      </c>
      <c r="D10" s="3">
        <v>21937</v>
      </c>
      <c r="E10" s="3">
        <v>2112</v>
      </c>
      <c r="F10" s="1">
        <v>0</v>
      </c>
      <c r="G10" s="1">
        <v>7</v>
      </c>
      <c r="H10" s="1">
        <v>26</v>
      </c>
      <c r="I10" s="1">
        <v>35</v>
      </c>
      <c r="J10" s="1">
        <v>20</v>
      </c>
      <c r="K10" s="1">
        <v>10</v>
      </c>
      <c r="L10" s="1">
        <v>3</v>
      </c>
      <c r="M10" s="1">
        <f t="shared" si="0"/>
        <v>9.9959299879256882</v>
      </c>
      <c r="N10" s="1">
        <f t="shared" si="1"/>
        <v>9.6275698591420884</v>
      </c>
      <c r="O10" s="1">
        <f t="shared" si="2"/>
        <v>4.13</v>
      </c>
      <c r="P10" s="4">
        <v>4</v>
      </c>
      <c r="Q10" s="4">
        <v>0.368116380101906</v>
      </c>
      <c r="R10" s="4">
        <v>8.6428668331547595E-2</v>
      </c>
      <c r="S10" s="4">
        <v>1.7450928602559201E-2</v>
      </c>
      <c r="T10" s="4">
        <v>2</v>
      </c>
      <c r="U10" s="4">
        <v>2.92</v>
      </c>
      <c r="V10">
        <v>2</v>
      </c>
      <c r="W10" s="4">
        <v>8.3200000000000004E-7</v>
      </c>
      <c r="X10" s="4">
        <v>0.18257388520663601</v>
      </c>
      <c r="Y10" s="1">
        <f t="shared" si="3"/>
        <v>0.83200000000000007</v>
      </c>
      <c r="Z10" s="1">
        <f t="shared" si="4"/>
        <v>33</v>
      </c>
      <c r="AA10" s="1">
        <f t="shared" si="5"/>
        <v>33</v>
      </c>
      <c r="AB10" s="1">
        <f t="shared" si="6"/>
        <v>101</v>
      </c>
      <c r="AC10" s="1">
        <f t="shared" si="7"/>
        <v>30</v>
      </c>
    </row>
    <row r="11" spans="1:29" x14ac:dyDescent="0.35">
      <c r="A11" s="2">
        <v>44917</v>
      </c>
      <c r="B11" s="1">
        <v>551</v>
      </c>
      <c r="C11" s="1" t="s">
        <v>22</v>
      </c>
      <c r="D11" s="3">
        <v>20490</v>
      </c>
      <c r="E11" s="3">
        <v>2034</v>
      </c>
      <c r="F11" s="1">
        <v>0</v>
      </c>
      <c r="G11" s="1">
        <v>1</v>
      </c>
      <c r="H11" s="1">
        <v>13</v>
      </c>
      <c r="I11" s="1">
        <v>34</v>
      </c>
      <c r="J11" s="1">
        <v>34</v>
      </c>
      <c r="K11" s="1">
        <v>15</v>
      </c>
      <c r="L11" s="1">
        <v>2</v>
      </c>
      <c r="M11" s="1">
        <f t="shared" si="0"/>
        <v>9.9276922412329451</v>
      </c>
      <c r="N11" s="1">
        <f t="shared" si="1"/>
        <v>9.9267935578330899</v>
      </c>
      <c r="O11" s="1">
        <f t="shared" si="2"/>
        <v>4.51</v>
      </c>
      <c r="P11" s="4">
        <v>4</v>
      </c>
      <c r="Q11" s="4">
        <v>0.293453763986885</v>
      </c>
      <c r="R11" s="4">
        <v>5.4776612104635303E-2</v>
      </c>
      <c r="S11" s="4">
        <v>1.1769391203392199E-2</v>
      </c>
      <c r="T11" s="4">
        <v>2</v>
      </c>
      <c r="U11" s="4">
        <v>3.73</v>
      </c>
      <c r="V11">
        <v>2</v>
      </c>
      <c r="W11" s="4">
        <v>5.3700000000000003E-6</v>
      </c>
      <c r="X11" s="4">
        <v>0.18338474634813501</v>
      </c>
      <c r="Y11" s="1">
        <f t="shared" si="3"/>
        <v>5.37</v>
      </c>
      <c r="Z11" s="1">
        <f t="shared" si="4"/>
        <v>51</v>
      </c>
      <c r="AA11" s="1">
        <f t="shared" si="5"/>
        <v>14</v>
      </c>
      <c r="AB11" s="1">
        <f t="shared" si="6"/>
        <v>99</v>
      </c>
      <c r="AC11" s="1">
        <f t="shared" si="7"/>
        <v>49</v>
      </c>
    </row>
    <row r="12" spans="1:29" x14ac:dyDescent="0.35">
      <c r="A12" s="2">
        <v>44916</v>
      </c>
      <c r="B12" s="1">
        <v>550</v>
      </c>
      <c r="C12" s="1" t="s">
        <v>23</v>
      </c>
      <c r="D12" s="3">
        <v>22180</v>
      </c>
      <c r="E12" s="3">
        <v>2036</v>
      </c>
      <c r="F12" s="1">
        <v>0</v>
      </c>
      <c r="G12" s="1">
        <v>5</v>
      </c>
      <c r="H12" s="1">
        <v>32</v>
      </c>
      <c r="I12" s="1">
        <v>40</v>
      </c>
      <c r="J12" s="1">
        <v>17</v>
      </c>
      <c r="K12" s="1">
        <v>4</v>
      </c>
      <c r="L12" s="1">
        <v>0</v>
      </c>
      <c r="M12" s="1">
        <f t="shared" si="0"/>
        <v>10.006946260904359</v>
      </c>
      <c r="N12" s="1">
        <f t="shared" si="1"/>
        <v>9.179440937781786</v>
      </c>
      <c r="O12" s="1">
        <f t="shared" si="2"/>
        <v>3.75</v>
      </c>
      <c r="P12" s="4">
        <v>5</v>
      </c>
      <c r="Q12" s="4">
        <v>0.29258576448455398</v>
      </c>
      <c r="R12" s="4">
        <v>6.8875287542017299E-2</v>
      </c>
      <c r="S12" s="4">
        <v>2.67355080352796E-2</v>
      </c>
      <c r="T12" s="4">
        <v>2</v>
      </c>
      <c r="U12" s="4">
        <v>3.77</v>
      </c>
      <c r="V12">
        <v>1</v>
      </c>
      <c r="W12" s="4">
        <v>5.8900000000000004E-6</v>
      </c>
      <c r="X12" s="4">
        <v>0.183477839348755</v>
      </c>
      <c r="Y12" s="1">
        <f t="shared" si="3"/>
        <v>5.8900000000000006</v>
      </c>
      <c r="Z12" s="1">
        <f t="shared" si="4"/>
        <v>21</v>
      </c>
      <c r="AA12" s="1">
        <f t="shared" si="5"/>
        <v>37</v>
      </c>
      <c r="AB12" s="1">
        <f t="shared" si="6"/>
        <v>98</v>
      </c>
      <c r="AC12" s="1">
        <f t="shared" si="7"/>
        <v>21</v>
      </c>
    </row>
    <row r="13" spans="1:29" x14ac:dyDescent="0.35">
      <c r="A13" s="2">
        <v>44915</v>
      </c>
      <c r="B13" s="1">
        <v>549</v>
      </c>
      <c r="C13" s="1" t="s">
        <v>24</v>
      </c>
      <c r="D13" s="1">
        <v>24137</v>
      </c>
      <c r="E13" s="1">
        <v>2261</v>
      </c>
      <c r="F13" s="1">
        <v>1</v>
      </c>
      <c r="G13" s="1">
        <v>10</v>
      </c>
      <c r="H13" s="1">
        <v>47</v>
      </c>
      <c r="I13" s="1">
        <v>32</v>
      </c>
      <c r="J13" s="1">
        <v>9</v>
      </c>
      <c r="K13" s="1">
        <v>2</v>
      </c>
      <c r="L13" s="1">
        <v>0</v>
      </c>
      <c r="M13" s="1">
        <f t="shared" si="0"/>
        <v>10.0915012118666</v>
      </c>
      <c r="N13" s="1">
        <f t="shared" si="1"/>
        <v>9.3673613125077679</v>
      </c>
      <c r="O13" s="1">
        <f t="shared" si="2"/>
        <v>3.47</v>
      </c>
      <c r="P13" s="4">
        <v>5</v>
      </c>
      <c r="Q13" s="4">
        <v>0.23860319460346299</v>
      </c>
      <c r="R13" s="4">
        <v>6.1617121920666297E-2</v>
      </c>
      <c r="S13" s="4">
        <v>1.49431433474432E-2</v>
      </c>
      <c r="T13" s="4">
        <v>1</v>
      </c>
      <c r="U13" s="4">
        <v>5.32</v>
      </c>
      <c r="V13">
        <v>1</v>
      </c>
      <c r="W13" s="4">
        <v>2.0900000000000001E-4</v>
      </c>
      <c r="X13" s="4">
        <v>0.22266565770482899</v>
      </c>
      <c r="Y13" s="1">
        <f t="shared" si="3"/>
        <v>209</v>
      </c>
      <c r="Z13" s="1">
        <f t="shared" si="4"/>
        <v>11</v>
      </c>
      <c r="AA13" s="1">
        <f t="shared" si="5"/>
        <v>57</v>
      </c>
      <c r="AB13" s="1">
        <f t="shared" si="6"/>
        <v>101</v>
      </c>
      <c r="AC13" s="1">
        <f t="shared" si="7"/>
        <v>11</v>
      </c>
    </row>
    <row r="14" spans="1:29" x14ac:dyDescent="0.35">
      <c r="A14" s="2">
        <v>44914</v>
      </c>
      <c r="B14" s="1">
        <v>548</v>
      </c>
      <c r="C14" s="1" t="s">
        <v>25</v>
      </c>
      <c r="D14" s="3">
        <v>26010</v>
      </c>
      <c r="E14" s="3">
        <v>2422</v>
      </c>
      <c r="F14" s="1">
        <v>6</v>
      </c>
      <c r="G14" s="1">
        <v>14</v>
      </c>
      <c r="H14" s="1">
        <v>33</v>
      </c>
      <c r="I14" s="1">
        <v>27</v>
      </c>
      <c r="J14" s="1">
        <v>13</v>
      </c>
      <c r="K14" s="1">
        <v>5</v>
      </c>
      <c r="L14" s="1">
        <v>1</v>
      </c>
      <c r="M14" s="1">
        <f t="shared" si="0"/>
        <v>10.166236358442697</v>
      </c>
      <c r="N14" s="1">
        <f t="shared" si="1"/>
        <v>9.3118031526336029</v>
      </c>
      <c r="O14" s="1">
        <f t="shared" si="2"/>
        <v>3.43</v>
      </c>
      <c r="P14" s="4">
        <v>5</v>
      </c>
      <c r="Q14" s="4">
        <v>0.40062211127476099</v>
      </c>
      <c r="R14" s="4">
        <v>9.1345705970777999E-2</v>
      </c>
      <c r="S14" s="4">
        <v>2.4904033757560701E-2</v>
      </c>
      <c r="T14" s="4">
        <v>1</v>
      </c>
      <c r="U14" s="4">
        <v>3.82</v>
      </c>
      <c r="V14">
        <v>1</v>
      </c>
      <c r="W14" s="4">
        <v>6.6100000000000002E-6</v>
      </c>
      <c r="X14" s="4">
        <v>0.18360679782943101</v>
      </c>
      <c r="Y14" s="1">
        <f t="shared" si="3"/>
        <v>6.61</v>
      </c>
      <c r="Z14" s="1">
        <f t="shared" si="4"/>
        <v>19</v>
      </c>
      <c r="AA14" s="1">
        <f t="shared" si="5"/>
        <v>47</v>
      </c>
      <c r="AB14" s="1">
        <f t="shared" si="6"/>
        <v>99</v>
      </c>
      <c r="AC14" s="1">
        <f t="shared" si="7"/>
        <v>18</v>
      </c>
    </row>
    <row r="15" spans="1:29" x14ac:dyDescent="0.35">
      <c r="A15" s="2">
        <v>44913</v>
      </c>
      <c r="B15" s="1">
        <v>547</v>
      </c>
      <c r="C15" s="1" t="s">
        <v>26</v>
      </c>
      <c r="D15" s="3">
        <v>22166</v>
      </c>
      <c r="E15" s="3">
        <v>2108</v>
      </c>
      <c r="F15" s="1">
        <v>0</v>
      </c>
      <c r="G15" s="1">
        <v>8</v>
      </c>
      <c r="H15" s="1">
        <v>28</v>
      </c>
      <c r="I15" s="1">
        <v>30</v>
      </c>
      <c r="J15" s="1">
        <v>20</v>
      </c>
      <c r="K15" s="1">
        <v>11</v>
      </c>
      <c r="L15" s="1">
        <v>3</v>
      </c>
      <c r="M15" s="1">
        <f t="shared" si="0"/>
        <v>10.006314862335598</v>
      </c>
      <c r="N15" s="1">
        <f t="shared" si="1"/>
        <v>9.5100604529459538</v>
      </c>
      <c r="O15" s="1">
        <f t="shared" si="2"/>
        <v>4.07</v>
      </c>
      <c r="P15" s="4">
        <v>5</v>
      </c>
      <c r="Q15" s="4">
        <v>0.34143345556319699</v>
      </c>
      <c r="R15" s="4">
        <v>9.9421364254633604E-2</v>
      </c>
      <c r="S15" s="4">
        <v>3.1591524673087797E-2</v>
      </c>
      <c r="T15" s="4">
        <v>2</v>
      </c>
      <c r="U15" s="4">
        <v>3.3</v>
      </c>
      <c r="V15">
        <v>1</v>
      </c>
      <c r="W15" s="4">
        <v>1.9999999999999999E-6</v>
      </c>
      <c r="X15" s="4">
        <v>0.182782319878837</v>
      </c>
      <c r="Y15" s="1">
        <f t="shared" si="3"/>
        <v>2</v>
      </c>
      <c r="Z15" s="1">
        <f t="shared" si="4"/>
        <v>34</v>
      </c>
      <c r="AA15" s="1">
        <f t="shared" si="5"/>
        <v>36</v>
      </c>
      <c r="AB15" s="1">
        <f t="shared" si="6"/>
        <v>100</v>
      </c>
      <c r="AC15" s="1">
        <f t="shared" si="7"/>
        <v>31</v>
      </c>
    </row>
    <row r="16" spans="1:29" x14ac:dyDescent="0.35">
      <c r="A16" s="2">
        <v>44912</v>
      </c>
      <c r="B16" s="1">
        <v>546</v>
      </c>
      <c r="C16" s="1" t="s">
        <v>27</v>
      </c>
      <c r="D16" s="3">
        <v>22336</v>
      </c>
      <c r="E16" s="3">
        <v>2088</v>
      </c>
      <c r="F16" s="1">
        <v>0</v>
      </c>
      <c r="G16" s="1">
        <v>7</v>
      </c>
      <c r="H16" s="1">
        <v>39</v>
      </c>
      <c r="I16" s="1">
        <v>38</v>
      </c>
      <c r="J16" s="1">
        <v>13</v>
      </c>
      <c r="K16" s="1">
        <v>3</v>
      </c>
      <c r="L16" s="1">
        <v>0</v>
      </c>
      <c r="M16" s="1">
        <f t="shared" si="0"/>
        <v>10.013955005562099</v>
      </c>
      <c r="N16" s="1">
        <f t="shared" si="1"/>
        <v>9.348137535816619</v>
      </c>
      <c r="O16" s="1">
        <f t="shared" si="2"/>
        <v>3.66</v>
      </c>
      <c r="P16" s="4">
        <v>5</v>
      </c>
      <c r="Q16" s="4">
        <v>0.22918299992706201</v>
      </c>
      <c r="R16" s="4">
        <v>6.2146940269077099E-2</v>
      </c>
      <c r="S16" s="4">
        <v>2.2235775063038098E-2</v>
      </c>
      <c r="T16" s="4">
        <v>1</v>
      </c>
      <c r="U16" s="4">
        <v>3.65</v>
      </c>
      <c r="V16">
        <v>1</v>
      </c>
      <c r="W16" s="4">
        <v>4.4700000000000004E-6</v>
      </c>
      <c r="X16" s="4">
        <v>0.183223710409183</v>
      </c>
      <c r="Y16" s="1">
        <f t="shared" si="3"/>
        <v>4.4700000000000006</v>
      </c>
      <c r="Z16" s="1">
        <f t="shared" si="4"/>
        <v>16</v>
      </c>
      <c r="AA16" s="1">
        <f t="shared" si="5"/>
        <v>46</v>
      </c>
      <c r="AB16" s="1">
        <f t="shared" si="6"/>
        <v>100</v>
      </c>
      <c r="AC16" s="1">
        <f t="shared" si="7"/>
        <v>16</v>
      </c>
    </row>
    <row r="17" spans="1:29" x14ac:dyDescent="0.35">
      <c r="A17" s="2">
        <v>44911</v>
      </c>
      <c r="B17" s="1">
        <v>545</v>
      </c>
      <c r="C17" s="1" t="s">
        <v>28</v>
      </c>
      <c r="D17" s="3">
        <v>22853</v>
      </c>
      <c r="E17" s="3">
        <v>2160</v>
      </c>
      <c r="F17" s="1">
        <v>0</v>
      </c>
      <c r="G17" s="1">
        <v>6</v>
      </c>
      <c r="H17" s="1">
        <v>24</v>
      </c>
      <c r="I17" s="1">
        <v>32</v>
      </c>
      <c r="J17" s="1">
        <v>24</v>
      </c>
      <c r="K17" s="1">
        <v>11</v>
      </c>
      <c r="L17" s="1">
        <v>3</v>
      </c>
      <c r="M17" s="1">
        <f t="shared" si="0"/>
        <v>10.036837678732885</v>
      </c>
      <c r="N17" s="1">
        <f t="shared" si="1"/>
        <v>9.4517131230035449</v>
      </c>
      <c r="O17" s="1">
        <f t="shared" si="2"/>
        <v>4.1900000000000004</v>
      </c>
      <c r="P17" s="4">
        <v>5</v>
      </c>
      <c r="Q17" s="4">
        <v>0.29160363302259801</v>
      </c>
      <c r="R17" s="4">
        <v>7.0367545142702603E-2</v>
      </c>
      <c r="S17" s="4">
        <v>1.75557312222809E-2</v>
      </c>
      <c r="T17" s="4">
        <v>1</v>
      </c>
      <c r="U17" s="4">
        <v>3.99</v>
      </c>
      <c r="V17">
        <v>1</v>
      </c>
      <c r="W17" s="4">
        <v>9.7699999999999996E-6</v>
      </c>
      <c r="X17" s="4">
        <v>0.18417361307136201</v>
      </c>
      <c r="Y17" s="1">
        <f t="shared" si="3"/>
        <v>9.77</v>
      </c>
      <c r="Z17" s="1">
        <f t="shared" si="4"/>
        <v>38</v>
      </c>
      <c r="AA17" s="1">
        <f t="shared" si="5"/>
        <v>30</v>
      </c>
      <c r="AB17" s="1">
        <f t="shared" si="6"/>
        <v>100</v>
      </c>
      <c r="AC17" s="1">
        <f t="shared" si="7"/>
        <v>35</v>
      </c>
    </row>
    <row r="18" spans="1:29" x14ac:dyDescent="0.35">
      <c r="A18" s="2">
        <v>44910</v>
      </c>
      <c r="B18" s="1">
        <v>544</v>
      </c>
      <c r="C18" s="1" t="s">
        <v>29</v>
      </c>
      <c r="D18" s="3">
        <v>22176</v>
      </c>
      <c r="E18" s="3">
        <v>2127</v>
      </c>
      <c r="F18" s="1">
        <v>0</v>
      </c>
      <c r="G18" s="1">
        <v>7</v>
      </c>
      <c r="H18" s="1">
        <v>27</v>
      </c>
      <c r="I18" s="1">
        <v>35</v>
      </c>
      <c r="J18" s="1">
        <v>22</v>
      </c>
      <c r="K18" s="1">
        <v>8</v>
      </c>
      <c r="L18" s="1">
        <v>1</v>
      </c>
      <c r="M18" s="1">
        <f t="shared" si="0"/>
        <v>10.006765901989629</v>
      </c>
      <c r="N18" s="1">
        <f t="shared" si="1"/>
        <v>9.591450216450216</v>
      </c>
      <c r="O18" s="1">
        <f t="shared" si="2"/>
        <v>4</v>
      </c>
      <c r="P18" s="4">
        <v>5</v>
      </c>
      <c r="Q18" s="4">
        <v>0.27705891063697702</v>
      </c>
      <c r="R18" s="4">
        <v>5.8515956145957899E-2</v>
      </c>
      <c r="S18" s="4">
        <v>2.16897501539744E-2</v>
      </c>
      <c r="T18" s="4">
        <v>2</v>
      </c>
      <c r="U18" s="4">
        <v>4.18</v>
      </c>
      <c r="V18">
        <v>1</v>
      </c>
      <c r="W18" s="4">
        <v>1.5099999999999999E-5</v>
      </c>
      <c r="X18" s="4">
        <v>0.18513273340342501</v>
      </c>
      <c r="Y18" s="1">
        <f t="shared" si="3"/>
        <v>15.1</v>
      </c>
      <c r="Z18" s="1">
        <f t="shared" si="4"/>
        <v>31</v>
      </c>
      <c r="AA18" s="1">
        <f t="shared" si="5"/>
        <v>34</v>
      </c>
      <c r="AB18" s="1">
        <f t="shared" si="6"/>
        <v>100</v>
      </c>
      <c r="AC18" s="1">
        <f t="shared" si="7"/>
        <v>30</v>
      </c>
    </row>
    <row r="19" spans="1:29" x14ac:dyDescent="0.35">
      <c r="A19" s="2">
        <v>44909</v>
      </c>
      <c r="B19" s="1">
        <v>543</v>
      </c>
      <c r="C19" s="1" t="s">
        <v>30</v>
      </c>
      <c r="D19" s="3">
        <v>20824</v>
      </c>
      <c r="E19" s="3">
        <v>2048</v>
      </c>
      <c r="F19" s="1">
        <v>0</v>
      </c>
      <c r="G19" s="1">
        <v>3</v>
      </c>
      <c r="H19" s="1">
        <v>20</v>
      </c>
      <c r="I19" s="1">
        <v>39</v>
      </c>
      <c r="J19" s="1">
        <v>27</v>
      </c>
      <c r="K19" s="1">
        <v>10</v>
      </c>
      <c r="L19" s="1">
        <v>1</v>
      </c>
      <c r="M19" s="1">
        <f t="shared" si="0"/>
        <v>9.9438614466744006</v>
      </c>
      <c r="N19" s="1">
        <f t="shared" si="1"/>
        <v>9.8348059930849026</v>
      </c>
      <c r="O19" s="1">
        <f t="shared" si="2"/>
        <v>4.24</v>
      </c>
      <c r="P19" s="4">
        <v>4</v>
      </c>
      <c r="Q19" s="4">
        <v>0.32396405680648899</v>
      </c>
      <c r="R19" s="4">
        <v>3.8540847041303297E-2</v>
      </c>
      <c r="S19" s="4">
        <v>1.9349751444437499E-2</v>
      </c>
      <c r="T19" s="4">
        <v>2</v>
      </c>
      <c r="U19" s="4">
        <v>4.62</v>
      </c>
      <c r="V19">
        <v>2</v>
      </c>
      <c r="W19" s="4">
        <v>4.1699999999999997E-5</v>
      </c>
      <c r="X19" s="4">
        <v>0.189977041175801</v>
      </c>
      <c r="Y19" s="1">
        <f t="shared" si="3"/>
        <v>41.699999999999996</v>
      </c>
      <c r="Z19" s="1">
        <f t="shared" si="4"/>
        <v>38</v>
      </c>
      <c r="AA19" s="1">
        <f t="shared" si="5"/>
        <v>23</v>
      </c>
      <c r="AB19" s="1">
        <f t="shared" si="6"/>
        <v>100</v>
      </c>
      <c r="AC19" s="1">
        <f t="shared" si="7"/>
        <v>37</v>
      </c>
    </row>
    <row r="20" spans="1:29" x14ac:dyDescent="0.35">
      <c r="A20" s="2">
        <v>44908</v>
      </c>
      <c r="B20" s="1">
        <v>542</v>
      </c>
      <c r="C20" s="1" t="s">
        <v>31</v>
      </c>
      <c r="D20" s="3">
        <v>24101</v>
      </c>
      <c r="E20" s="3">
        <v>2224</v>
      </c>
      <c r="F20" s="1">
        <v>0</v>
      </c>
      <c r="G20" s="1">
        <v>6</v>
      </c>
      <c r="H20" s="1">
        <v>31</v>
      </c>
      <c r="I20" s="1">
        <v>38</v>
      </c>
      <c r="J20" s="1">
        <v>19</v>
      </c>
      <c r="K20" s="1">
        <v>5</v>
      </c>
      <c r="L20" s="1">
        <v>0</v>
      </c>
      <c r="M20" s="1">
        <f t="shared" si="0"/>
        <v>10.090008612393838</v>
      </c>
      <c r="N20" s="1">
        <f t="shared" si="1"/>
        <v>9.2278328700053933</v>
      </c>
      <c r="O20" s="1">
        <f t="shared" si="2"/>
        <v>3.82</v>
      </c>
      <c r="P20" s="4">
        <v>5</v>
      </c>
      <c r="Q20" s="4">
        <v>0.32792400125850801</v>
      </c>
      <c r="R20" s="4">
        <v>7.4309729359000404E-2</v>
      </c>
      <c r="S20" s="4">
        <v>1.5480810090621499E-2</v>
      </c>
      <c r="T20" s="4">
        <v>1</v>
      </c>
      <c r="U20" s="4">
        <v>4.6100000000000003</v>
      </c>
      <c r="V20">
        <v>1</v>
      </c>
      <c r="W20" s="4">
        <v>4.07E-5</v>
      </c>
      <c r="X20" s="4">
        <v>0.189793182116646</v>
      </c>
      <c r="Y20" s="1">
        <f t="shared" si="3"/>
        <v>40.700000000000003</v>
      </c>
      <c r="Z20" s="1">
        <f t="shared" si="4"/>
        <v>24</v>
      </c>
      <c r="AA20" s="1">
        <f t="shared" si="5"/>
        <v>37</v>
      </c>
      <c r="AB20" s="1">
        <f t="shared" si="6"/>
        <v>99</v>
      </c>
      <c r="AC20" s="1">
        <f t="shared" si="7"/>
        <v>24</v>
      </c>
    </row>
    <row r="21" spans="1:29" x14ac:dyDescent="0.35">
      <c r="A21" s="2">
        <v>44907</v>
      </c>
      <c r="B21" s="1">
        <v>541</v>
      </c>
      <c r="C21" s="1" t="s">
        <v>32</v>
      </c>
      <c r="D21" s="3">
        <v>22873</v>
      </c>
      <c r="E21" s="3">
        <v>2150</v>
      </c>
      <c r="F21" s="1">
        <v>0</v>
      </c>
      <c r="G21" s="1">
        <v>5</v>
      </c>
      <c r="H21" s="1">
        <v>28</v>
      </c>
      <c r="I21" s="1">
        <v>38</v>
      </c>
      <c r="J21" s="1">
        <v>22</v>
      </c>
      <c r="K21" s="1">
        <v>7</v>
      </c>
      <c r="L21" s="1">
        <v>1</v>
      </c>
      <c r="M21" s="1">
        <f t="shared" si="0"/>
        <v>10.037712454627359</v>
      </c>
      <c r="N21" s="1">
        <f t="shared" si="1"/>
        <v>9.399728938049229</v>
      </c>
      <c r="O21" s="1">
        <f t="shared" si="2"/>
        <v>4.05</v>
      </c>
      <c r="P21" s="4">
        <v>4</v>
      </c>
      <c r="Q21" s="4">
        <v>0.23795186859665901</v>
      </c>
      <c r="R21" s="4">
        <v>5.24841301821488E-2</v>
      </c>
      <c r="S21" s="4">
        <v>1.0231071771322601E-2</v>
      </c>
      <c r="T21" s="4">
        <v>2</v>
      </c>
      <c r="U21" s="4">
        <v>4.8099999999999996</v>
      </c>
      <c r="V21">
        <v>2</v>
      </c>
      <c r="W21" s="4">
        <v>6.4599999999999998E-5</v>
      </c>
      <c r="X21" s="4">
        <v>0.19422475300134501</v>
      </c>
      <c r="Y21" s="1">
        <f t="shared" si="3"/>
        <v>64.599999999999994</v>
      </c>
      <c r="Z21" s="1">
        <f t="shared" si="4"/>
        <v>30</v>
      </c>
      <c r="AA21" s="1">
        <f t="shared" si="5"/>
        <v>33</v>
      </c>
      <c r="AB21" s="1">
        <f t="shared" si="6"/>
        <v>101</v>
      </c>
      <c r="AC21" s="1">
        <f t="shared" si="7"/>
        <v>29</v>
      </c>
    </row>
    <row r="22" spans="1:29" x14ac:dyDescent="0.35">
      <c r="A22" s="2">
        <v>44906</v>
      </c>
      <c r="B22" s="1">
        <v>540</v>
      </c>
      <c r="C22" s="1" t="s">
        <v>33</v>
      </c>
      <c r="D22" s="3">
        <v>21947</v>
      </c>
      <c r="E22" s="3">
        <v>2075</v>
      </c>
      <c r="F22" s="1">
        <v>1</v>
      </c>
      <c r="G22" s="1">
        <v>7</v>
      </c>
      <c r="H22" s="1">
        <v>24</v>
      </c>
      <c r="I22" s="1">
        <v>32</v>
      </c>
      <c r="J22" s="1">
        <v>24</v>
      </c>
      <c r="K22" s="1">
        <v>11</v>
      </c>
      <c r="L22" s="1">
        <v>1</v>
      </c>
      <c r="M22" s="1">
        <f t="shared" si="0"/>
        <v>9.9963857349028586</v>
      </c>
      <c r="N22" s="1">
        <f t="shared" si="1"/>
        <v>9.4545951610698502</v>
      </c>
      <c r="O22" s="1">
        <f t="shared" si="2"/>
        <v>4.08</v>
      </c>
      <c r="P22" s="4">
        <v>5</v>
      </c>
      <c r="Q22" s="4">
        <v>0.309308573118801</v>
      </c>
      <c r="R22" s="4">
        <v>8.2064462630361698E-2</v>
      </c>
      <c r="S22" s="4">
        <v>1.7434986347418101E-2</v>
      </c>
      <c r="T22" s="4">
        <v>1</v>
      </c>
      <c r="U22" s="4">
        <v>3.75</v>
      </c>
      <c r="V22">
        <v>1</v>
      </c>
      <c r="W22" s="4">
        <v>5.6200000000000004E-6</v>
      </c>
      <c r="X22" s="4">
        <v>0.18342949802615399</v>
      </c>
      <c r="Y22" s="1">
        <f t="shared" si="3"/>
        <v>5.62</v>
      </c>
      <c r="Z22" s="1">
        <f t="shared" si="4"/>
        <v>36</v>
      </c>
      <c r="AA22" s="1">
        <f t="shared" si="5"/>
        <v>31</v>
      </c>
      <c r="AB22" s="1">
        <f t="shared" si="6"/>
        <v>100</v>
      </c>
      <c r="AC22" s="1">
        <f t="shared" si="7"/>
        <v>35</v>
      </c>
    </row>
    <row r="23" spans="1:29" x14ac:dyDescent="0.35">
      <c r="A23" s="2">
        <v>44905</v>
      </c>
      <c r="B23" s="1">
        <v>539</v>
      </c>
      <c r="C23" s="1" t="s">
        <v>34</v>
      </c>
      <c r="D23" s="3">
        <v>21157</v>
      </c>
      <c r="E23" s="3">
        <v>2041</v>
      </c>
      <c r="F23" s="1">
        <v>0</v>
      </c>
      <c r="G23" s="1">
        <v>3</v>
      </c>
      <c r="H23" s="1">
        <v>18</v>
      </c>
      <c r="I23" s="1">
        <v>43</v>
      </c>
      <c r="J23" s="1">
        <v>27</v>
      </c>
      <c r="K23" s="1">
        <v>8</v>
      </c>
      <c r="L23" s="1">
        <v>1</v>
      </c>
      <c r="M23" s="1">
        <f t="shared" si="0"/>
        <v>9.9597260989833174</v>
      </c>
      <c r="N23" s="1">
        <f t="shared" si="1"/>
        <v>9.646925367490665</v>
      </c>
      <c r="O23" s="1">
        <f t="shared" si="2"/>
        <v>4.22</v>
      </c>
      <c r="P23" s="4">
        <v>4</v>
      </c>
      <c r="Q23" s="4">
        <v>0.19147366777252101</v>
      </c>
      <c r="R23" s="4">
        <v>3.6862065604063902E-2</v>
      </c>
      <c r="S23" s="4">
        <v>9.5335412827798494E-3</v>
      </c>
      <c r="T23" s="4">
        <v>1</v>
      </c>
      <c r="U23" s="4">
        <v>4.3499999999999996</v>
      </c>
      <c r="V23">
        <v>2</v>
      </c>
      <c r="W23" s="4">
        <v>2.2399999999999999E-5</v>
      </c>
      <c r="X23" s="4">
        <v>0.186452607401146</v>
      </c>
      <c r="Y23" s="1">
        <f t="shared" si="3"/>
        <v>22.4</v>
      </c>
      <c r="Z23" s="1">
        <f t="shared" si="4"/>
        <v>36</v>
      </c>
      <c r="AA23" s="1">
        <f t="shared" si="5"/>
        <v>21</v>
      </c>
      <c r="AB23" s="1">
        <f t="shared" si="6"/>
        <v>100</v>
      </c>
      <c r="AC23" s="1">
        <f t="shared" si="7"/>
        <v>35</v>
      </c>
    </row>
    <row r="24" spans="1:29" x14ac:dyDescent="0.35">
      <c r="A24" s="2">
        <v>44904</v>
      </c>
      <c r="B24" s="1">
        <v>538</v>
      </c>
      <c r="C24" s="1" t="s">
        <v>35</v>
      </c>
      <c r="D24" s="3">
        <v>23640</v>
      </c>
      <c r="E24" s="3">
        <v>2165</v>
      </c>
      <c r="F24" s="1">
        <v>0</v>
      </c>
      <c r="G24" s="1">
        <v>10</v>
      </c>
      <c r="H24" s="1">
        <v>36</v>
      </c>
      <c r="I24" s="1">
        <v>35</v>
      </c>
      <c r="J24" s="1">
        <v>14</v>
      </c>
      <c r="K24" s="1">
        <v>3</v>
      </c>
      <c r="L24" s="1">
        <v>0</v>
      </c>
      <c r="M24" s="1">
        <f t="shared" si="0"/>
        <v>10.070695471520034</v>
      </c>
      <c r="N24" s="1">
        <f t="shared" si="1"/>
        <v>9.1582064297800336</v>
      </c>
      <c r="O24" s="1">
        <f t="shared" si="2"/>
        <v>3.56</v>
      </c>
      <c r="P24" s="4">
        <v>5</v>
      </c>
      <c r="Q24" s="4">
        <v>0.27722733913619801</v>
      </c>
      <c r="R24" s="4">
        <v>7.3879497146592296E-2</v>
      </c>
      <c r="S24" s="4">
        <v>2.2546753663614898E-2</v>
      </c>
      <c r="T24" s="4">
        <v>1</v>
      </c>
      <c r="U24" s="4">
        <v>3.24</v>
      </c>
      <c r="V24">
        <v>1</v>
      </c>
      <c r="W24" s="4">
        <v>1.7400000000000001E-6</v>
      </c>
      <c r="X24" s="4">
        <v>0.18273590577099</v>
      </c>
      <c r="Y24" s="1">
        <f t="shared" si="3"/>
        <v>1.74</v>
      </c>
      <c r="Z24" s="1">
        <f t="shared" si="4"/>
        <v>17</v>
      </c>
      <c r="AA24" s="1">
        <f t="shared" si="5"/>
        <v>46</v>
      </c>
      <c r="AB24" s="1">
        <f t="shared" si="6"/>
        <v>98</v>
      </c>
      <c r="AC24" s="1">
        <f t="shared" si="7"/>
        <v>17</v>
      </c>
    </row>
    <row r="25" spans="1:29" x14ac:dyDescent="0.35">
      <c r="A25" s="2">
        <v>44903</v>
      </c>
      <c r="B25" s="1">
        <v>537</v>
      </c>
      <c r="C25" s="1" t="s">
        <v>36</v>
      </c>
      <c r="D25" s="3">
        <v>21199</v>
      </c>
      <c r="E25" s="3">
        <v>1863</v>
      </c>
      <c r="F25" s="1">
        <v>0</v>
      </c>
      <c r="G25" s="1">
        <v>3</v>
      </c>
      <c r="H25" s="1">
        <v>19</v>
      </c>
      <c r="I25" s="1">
        <v>33</v>
      </c>
      <c r="J25" s="1">
        <v>26</v>
      </c>
      <c r="K25" s="1">
        <v>14</v>
      </c>
      <c r="L25" s="1">
        <v>3</v>
      </c>
      <c r="M25" s="1">
        <f t="shared" si="0"/>
        <v>9.9617092897362518</v>
      </c>
      <c r="N25" s="1">
        <f t="shared" si="1"/>
        <v>8.7881503844520967</v>
      </c>
      <c r="O25" s="1">
        <f t="shared" si="2"/>
        <v>4.3</v>
      </c>
      <c r="P25" s="4">
        <v>5</v>
      </c>
      <c r="Q25" s="4">
        <v>0.287862360977308</v>
      </c>
      <c r="R25" s="4">
        <v>5.6940659847870403E-2</v>
      </c>
      <c r="S25" s="4">
        <v>2.8203603855198701E-2</v>
      </c>
      <c r="T25" s="4">
        <v>2</v>
      </c>
      <c r="U25" s="4">
        <v>3.16</v>
      </c>
      <c r="V25">
        <v>1</v>
      </c>
      <c r="W25" s="4">
        <v>1.4500000000000001E-6</v>
      </c>
      <c r="X25" s="4">
        <v>0.18268414698514299</v>
      </c>
      <c r="Y25" s="1">
        <f t="shared" si="3"/>
        <v>1.4500000000000002</v>
      </c>
      <c r="Z25" s="1">
        <f t="shared" si="4"/>
        <v>43</v>
      </c>
      <c r="AA25" s="1">
        <f t="shared" si="5"/>
        <v>22</v>
      </c>
      <c r="AB25" s="1">
        <f t="shared" si="6"/>
        <v>98</v>
      </c>
      <c r="AC25" s="1">
        <f t="shared" si="7"/>
        <v>40</v>
      </c>
    </row>
    <row r="26" spans="1:29" x14ac:dyDescent="0.35">
      <c r="A26" s="2">
        <v>44902</v>
      </c>
      <c r="B26" s="1">
        <v>536</v>
      </c>
      <c r="C26" s="1" t="s">
        <v>37</v>
      </c>
      <c r="D26" s="3">
        <v>24899</v>
      </c>
      <c r="E26" s="3">
        <v>2388</v>
      </c>
      <c r="F26" s="1">
        <v>0</v>
      </c>
      <c r="G26" s="1">
        <v>6</v>
      </c>
      <c r="H26" s="1">
        <v>29</v>
      </c>
      <c r="I26" s="1">
        <v>34</v>
      </c>
      <c r="J26" s="1">
        <v>21</v>
      </c>
      <c r="K26" s="1">
        <v>8</v>
      </c>
      <c r="L26" s="1">
        <v>2</v>
      </c>
      <c r="M26" s="1">
        <f t="shared" si="0"/>
        <v>10.122582921003769</v>
      </c>
      <c r="N26" s="1">
        <f t="shared" si="1"/>
        <v>9.5907466163299731</v>
      </c>
      <c r="O26" s="1">
        <f t="shared" si="2"/>
        <v>4.0199999999999996</v>
      </c>
      <c r="P26" s="4">
        <v>5</v>
      </c>
      <c r="Q26" s="4">
        <v>0.26516497060990302</v>
      </c>
      <c r="R26" s="4">
        <v>6.5137363217401198E-2</v>
      </c>
      <c r="S26" s="4">
        <v>2.0041966934611501E-2</v>
      </c>
      <c r="T26" s="4">
        <v>1</v>
      </c>
      <c r="U26" s="4">
        <v>2.4700000000000002</v>
      </c>
      <c r="V26">
        <v>1</v>
      </c>
      <c r="W26" s="4">
        <v>2.9499999999999998E-7</v>
      </c>
      <c r="X26" s="4">
        <v>0.182478117188932</v>
      </c>
      <c r="Y26" s="1">
        <f t="shared" si="3"/>
        <v>0.29499999999999998</v>
      </c>
      <c r="Z26" s="1">
        <f t="shared" si="4"/>
        <v>31</v>
      </c>
      <c r="AA26" s="1">
        <f t="shared" si="5"/>
        <v>35</v>
      </c>
      <c r="AB26" s="1">
        <f t="shared" si="6"/>
        <v>100</v>
      </c>
      <c r="AC26" s="1">
        <f t="shared" si="7"/>
        <v>29</v>
      </c>
    </row>
    <row r="27" spans="1:29" x14ac:dyDescent="0.35">
      <c r="A27" s="2">
        <v>44901</v>
      </c>
      <c r="B27" s="1">
        <v>535</v>
      </c>
      <c r="C27" s="1" t="s">
        <v>38</v>
      </c>
      <c r="D27" s="3">
        <v>23509</v>
      </c>
      <c r="E27" s="3">
        <v>2261</v>
      </c>
      <c r="F27" s="1">
        <v>0</v>
      </c>
      <c r="G27" s="1">
        <v>6</v>
      </c>
      <c r="H27" s="1">
        <v>22</v>
      </c>
      <c r="I27" s="1">
        <v>33</v>
      </c>
      <c r="J27" s="1">
        <v>24</v>
      </c>
      <c r="K27" s="1">
        <v>12</v>
      </c>
      <c r="L27" s="1">
        <v>3</v>
      </c>
      <c r="M27" s="1">
        <f t="shared" si="0"/>
        <v>10.065138605538023</v>
      </c>
      <c r="N27" s="1">
        <f t="shared" si="1"/>
        <v>9.6175932621549194</v>
      </c>
      <c r="O27" s="1">
        <f t="shared" si="2"/>
        <v>4.2300000000000004</v>
      </c>
      <c r="P27" s="4">
        <v>5</v>
      </c>
      <c r="Q27" s="4">
        <v>0.31471476532786102</v>
      </c>
      <c r="R27" s="4">
        <v>6.5793379265968399E-2</v>
      </c>
      <c r="S27" s="4">
        <v>2.70742283832122E-2</v>
      </c>
      <c r="T27" s="4">
        <v>2</v>
      </c>
      <c r="U27" s="4">
        <v>3.97</v>
      </c>
      <c r="V27">
        <v>1</v>
      </c>
      <c r="W27" s="4">
        <v>9.3300000000000005E-6</v>
      </c>
      <c r="X27" s="4">
        <v>0.18409460831668001</v>
      </c>
      <c r="Y27" s="1">
        <f t="shared" si="3"/>
        <v>9.33</v>
      </c>
      <c r="Z27" s="1">
        <f t="shared" si="4"/>
        <v>39</v>
      </c>
      <c r="AA27" s="1">
        <f t="shared" si="5"/>
        <v>28</v>
      </c>
      <c r="AB27" s="1">
        <f t="shared" si="6"/>
        <v>100</v>
      </c>
      <c r="AC27" s="1">
        <f t="shared" si="7"/>
        <v>36</v>
      </c>
    </row>
    <row r="28" spans="1:29" x14ac:dyDescent="0.35">
      <c r="A28" s="2">
        <v>44900</v>
      </c>
      <c r="B28" s="1">
        <v>534</v>
      </c>
      <c r="C28" s="1" t="s">
        <v>39</v>
      </c>
      <c r="D28" s="3">
        <v>23153</v>
      </c>
      <c r="E28" s="3">
        <v>2200</v>
      </c>
      <c r="F28" s="1">
        <v>0</v>
      </c>
      <c r="G28" s="1">
        <v>2</v>
      </c>
      <c r="H28" s="1">
        <v>10</v>
      </c>
      <c r="I28" s="1">
        <v>25</v>
      </c>
      <c r="J28" s="1">
        <v>36</v>
      </c>
      <c r="K28" s="1">
        <v>23</v>
      </c>
      <c r="L28" s="1">
        <v>4</v>
      </c>
      <c r="M28" s="1">
        <f t="shared" si="0"/>
        <v>10.049879640751199</v>
      </c>
      <c r="N28" s="1">
        <f t="shared" si="1"/>
        <v>9.5020083790437528</v>
      </c>
      <c r="O28" s="1">
        <f t="shared" si="2"/>
        <v>4.8</v>
      </c>
      <c r="P28" s="4">
        <v>5</v>
      </c>
      <c r="Q28" s="4">
        <v>0.25612033136956802</v>
      </c>
      <c r="R28" s="4">
        <v>8.7093110540059596E-2</v>
      </c>
      <c r="S28" s="4">
        <v>1.7014457410668399E-2</v>
      </c>
      <c r="T28" s="4">
        <v>2</v>
      </c>
      <c r="U28" s="4">
        <v>3.37</v>
      </c>
      <c r="V28">
        <v>1</v>
      </c>
      <c r="W28" s="4">
        <v>2.34E-6</v>
      </c>
      <c r="X28" s="4">
        <v>0.18284302905946501</v>
      </c>
      <c r="Y28" s="1">
        <f t="shared" si="3"/>
        <v>2.34</v>
      </c>
      <c r="Z28" s="1">
        <f t="shared" si="4"/>
        <v>63</v>
      </c>
      <c r="AA28" s="1">
        <f t="shared" si="5"/>
        <v>12</v>
      </c>
      <c r="AB28" s="1">
        <f t="shared" si="6"/>
        <v>100</v>
      </c>
      <c r="AC28" s="1">
        <f t="shared" si="7"/>
        <v>59</v>
      </c>
    </row>
    <row r="29" spans="1:29" x14ac:dyDescent="0.35">
      <c r="A29" s="2">
        <v>44899</v>
      </c>
      <c r="B29" s="1">
        <v>533</v>
      </c>
      <c r="C29" s="1" t="s">
        <v>40</v>
      </c>
      <c r="D29" s="3">
        <v>25577</v>
      </c>
      <c r="E29" s="3">
        <v>2398</v>
      </c>
      <c r="F29" s="1">
        <v>2</v>
      </c>
      <c r="G29" s="1">
        <v>17</v>
      </c>
      <c r="H29" s="1">
        <v>32</v>
      </c>
      <c r="I29" s="1">
        <v>29</v>
      </c>
      <c r="J29" s="1">
        <v>15</v>
      </c>
      <c r="K29" s="1">
        <v>5</v>
      </c>
      <c r="L29" s="1">
        <v>1</v>
      </c>
      <c r="M29" s="1">
        <f t="shared" si="0"/>
        <v>10.149448789130783</v>
      </c>
      <c r="N29" s="1">
        <f t="shared" si="1"/>
        <v>9.3756109004183443</v>
      </c>
      <c r="O29" s="1">
        <f t="shared" si="2"/>
        <v>3.6</v>
      </c>
      <c r="P29" s="4">
        <v>5</v>
      </c>
      <c r="Q29" s="4">
        <v>0.36553652385754498</v>
      </c>
      <c r="R29" s="4">
        <v>6.2803875001310003E-2</v>
      </c>
      <c r="S29" s="4">
        <v>2.9032198592808402E-2</v>
      </c>
      <c r="T29" s="4">
        <v>2</v>
      </c>
      <c r="U29" s="4">
        <v>3.7</v>
      </c>
      <c r="V29">
        <v>1</v>
      </c>
      <c r="W29" s="4">
        <v>5.0100000000000003E-6</v>
      </c>
      <c r="X29" s="4">
        <v>0.183320318806099</v>
      </c>
      <c r="Y29" s="1">
        <f t="shared" si="3"/>
        <v>5.0100000000000007</v>
      </c>
      <c r="Z29" s="1">
        <f t="shared" si="4"/>
        <v>21</v>
      </c>
      <c r="AA29" s="1">
        <f t="shared" si="5"/>
        <v>49</v>
      </c>
      <c r="AB29" s="1">
        <f t="shared" si="6"/>
        <v>101</v>
      </c>
      <c r="AC29" s="1">
        <f t="shared" si="7"/>
        <v>20</v>
      </c>
    </row>
    <row r="30" spans="1:29" x14ac:dyDescent="0.35">
      <c r="A30" s="2">
        <v>44898</v>
      </c>
      <c r="B30" s="1">
        <v>532</v>
      </c>
      <c r="C30" s="1" t="s">
        <v>41</v>
      </c>
      <c r="D30" s="3">
        <v>23873</v>
      </c>
      <c r="E30" s="3">
        <v>2260</v>
      </c>
      <c r="F30" s="1">
        <v>0</v>
      </c>
      <c r="G30" s="1">
        <v>4</v>
      </c>
      <c r="H30" s="1">
        <v>35</v>
      </c>
      <c r="I30" s="1">
        <v>36</v>
      </c>
      <c r="J30" s="1">
        <v>17</v>
      </c>
      <c r="K30" s="1">
        <v>6</v>
      </c>
      <c r="L30" s="1">
        <v>1</v>
      </c>
      <c r="M30" s="1">
        <f t="shared" si="0"/>
        <v>10.080503392206552</v>
      </c>
      <c r="N30" s="1">
        <f t="shared" si="1"/>
        <v>9.4667616135383064</v>
      </c>
      <c r="O30" s="1">
        <f t="shared" si="2"/>
        <v>3.85</v>
      </c>
      <c r="P30" s="4">
        <v>4</v>
      </c>
      <c r="Q30" s="4">
        <v>0.35468087723835201</v>
      </c>
      <c r="R30" s="4">
        <v>7.7485567388993898E-2</v>
      </c>
      <c r="S30" s="4">
        <v>2.1256765945957601E-2</v>
      </c>
      <c r="T30" s="4">
        <v>2</v>
      </c>
      <c r="U30" s="4">
        <v>3.41</v>
      </c>
      <c r="V30">
        <v>2</v>
      </c>
      <c r="W30" s="4">
        <v>2.57E-6</v>
      </c>
      <c r="X30" s="4">
        <v>0.18288410590927801</v>
      </c>
      <c r="Y30" s="1">
        <f t="shared" si="3"/>
        <v>2.57</v>
      </c>
      <c r="Z30" s="1">
        <f t="shared" si="4"/>
        <v>24</v>
      </c>
      <c r="AA30" s="1">
        <f t="shared" si="5"/>
        <v>39</v>
      </c>
      <c r="AB30" s="1">
        <f t="shared" si="6"/>
        <v>99</v>
      </c>
      <c r="AC30" s="1">
        <f t="shared" si="7"/>
        <v>23</v>
      </c>
    </row>
    <row r="31" spans="1:29" x14ac:dyDescent="0.35">
      <c r="A31" s="2">
        <v>44897</v>
      </c>
      <c r="B31" s="1">
        <v>531</v>
      </c>
      <c r="C31" s="1" t="s">
        <v>42</v>
      </c>
      <c r="D31" s="3">
        <v>24646</v>
      </c>
      <c r="E31" s="3">
        <v>2343</v>
      </c>
      <c r="F31" s="1">
        <v>0</v>
      </c>
      <c r="G31" s="1">
        <v>6</v>
      </c>
      <c r="H31" s="1">
        <v>30</v>
      </c>
      <c r="I31" s="1">
        <v>33</v>
      </c>
      <c r="J31" s="1">
        <v>19</v>
      </c>
      <c r="K31" s="1">
        <v>9</v>
      </c>
      <c r="L31" s="1">
        <v>2</v>
      </c>
      <c r="M31" s="1">
        <f t="shared" si="0"/>
        <v>10.112369894498068</v>
      </c>
      <c r="N31" s="1">
        <f t="shared" si="1"/>
        <v>9.5066136492737154</v>
      </c>
      <c r="O31" s="1">
        <f t="shared" si="2"/>
        <v>3.97</v>
      </c>
      <c r="P31" s="4">
        <v>5</v>
      </c>
      <c r="Q31" s="4">
        <v>0.27097835942958398</v>
      </c>
      <c r="R31" s="4">
        <v>6.9119100361337504E-2</v>
      </c>
      <c r="S31" s="4">
        <v>1.6882263984634702E-2</v>
      </c>
      <c r="T31" s="4">
        <v>1</v>
      </c>
      <c r="U31" s="4">
        <v>2.4</v>
      </c>
      <c r="V31">
        <v>1</v>
      </c>
      <c r="W31" s="4">
        <v>2.5100000000000001E-7</v>
      </c>
      <c r="X31" s="4">
        <v>0.18247027200490801</v>
      </c>
      <c r="Y31" s="1">
        <f t="shared" si="3"/>
        <v>0.251</v>
      </c>
      <c r="Z31" s="1">
        <f t="shared" si="4"/>
        <v>30</v>
      </c>
      <c r="AA31" s="1">
        <f t="shared" si="5"/>
        <v>36</v>
      </c>
      <c r="AB31" s="1">
        <f t="shared" si="6"/>
        <v>99</v>
      </c>
      <c r="AC31" s="1">
        <f t="shared" si="7"/>
        <v>28</v>
      </c>
    </row>
    <row r="32" spans="1:29" x14ac:dyDescent="0.35">
      <c r="A32" s="2">
        <v>44896</v>
      </c>
      <c r="B32" s="1">
        <v>530</v>
      </c>
      <c r="C32" s="1" t="s">
        <v>43</v>
      </c>
      <c r="D32" s="3">
        <v>22628</v>
      </c>
      <c r="E32" s="3">
        <v>2200</v>
      </c>
      <c r="F32" s="1">
        <v>0</v>
      </c>
      <c r="G32" s="1">
        <v>2</v>
      </c>
      <c r="H32" s="1">
        <v>11</v>
      </c>
      <c r="I32" s="1">
        <v>35</v>
      </c>
      <c r="J32" s="1">
        <v>36</v>
      </c>
      <c r="K32" s="1">
        <v>14</v>
      </c>
      <c r="L32" s="1">
        <v>2</v>
      </c>
      <c r="M32" s="1">
        <f t="shared" si="0"/>
        <v>10.026943356463047</v>
      </c>
      <c r="N32" s="1">
        <f t="shared" si="1"/>
        <v>9.7224677390843208</v>
      </c>
      <c r="O32" s="1">
        <f t="shared" si="2"/>
        <v>4.55</v>
      </c>
      <c r="P32" s="4">
        <v>4</v>
      </c>
      <c r="Q32" s="4">
        <v>0.292669869323056</v>
      </c>
      <c r="R32" s="4">
        <v>3.6304575393245199E-2</v>
      </c>
      <c r="S32" s="4">
        <v>3.9881894234731798E-3</v>
      </c>
      <c r="T32" s="4">
        <v>2</v>
      </c>
      <c r="U32" s="4">
        <v>2.99</v>
      </c>
      <c r="V32">
        <v>2</v>
      </c>
      <c r="W32" s="4">
        <v>9.7699999999999992E-7</v>
      </c>
      <c r="X32" s="4">
        <v>0.18259975104696199</v>
      </c>
      <c r="Y32" s="1">
        <f t="shared" si="3"/>
        <v>0.97699999999999987</v>
      </c>
      <c r="Z32" s="1">
        <f t="shared" si="4"/>
        <v>52</v>
      </c>
      <c r="AA32" s="1">
        <f t="shared" si="5"/>
        <v>13</v>
      </c>
      <c r="AB32" s="1">
        <f t="shared" si="6"/>
        <v>100</v>
      </c>
      <c r="AC32" s="1">
        <f t="shared" si="7"/>
        <v>50</v>
      </c>
    </row>
    <row r="33" spans="1:29" x14ac:dyDescent="0.35">
      <c r="A33" s="2">
        <v>44895</v>
      </c>
      <c r="B33" s="1">
        <v>529</v>
      </c>
      <c r="C33" s="1" t="s">
        <v>44</v>
      </c>
      <c r="D33" s="3">
        <v>25690</v>
      </c>
      <c r="E33" s="3">
        <v>2405</v>
      </c>
      <c r="F33" s="1">
        <v>0</v>
      </c>
      <c r="G33" s="1">
        <v>6</v>
      </c>
      <c r="H33" s="1">
        <v>30</v>
      </c>
      <c r="I33" s="1">
        <v>33</v>
      </c>
      <c r="J33" s="1">
        <v>19</v>
      </c>
      <c r="K33" s="1">
        <v>10</v>
      </c>
      <c r="L33" s="1">
        <v>2</v>
      </c>
      <c r="M33" s="1">
        <f t="shared" si="0"/>
        <v>10.15385709010393</v>
      </c>
      <c r="N33" s="1">
        <f t="shared" si="1"/>
        <v>9.3616193071233944</v>
      </c>
      <c r="O33" s="1">
        <f t="shared" si="2"/>
        <v>4.03</v>
      </c>
      <c r="P33" s="4">
        <v>5</v>
      </c>
      <c r="Q33" s="4">
        <v>0.26191092012493</v>
      </c>
      <c r="R33" s="4">
        <v>6.5406926064661794E-2</v>
      </c>
      <c r="S33" s="4">
        <v>1.47140970596637E-2</v>
      </c>
      <c r="T33" s="4">
        <v>2</v>
      </c>
      <c r="U33" s="4">
        <v>5.26</v>
      </c>
      <c r="V33">
        <v>1</v>
      </c>
      <c r="W33" s="4">
        <v>1.8200000000000001E-4</v>
      </c>
      <c r="X33" s="4">
        <v>0.21713004794958199</v>
      </c>
      <c r="Y33" s="1">
        <f t="shared" si="3"/>
        <v>182</v>
      </c>
      <c r="Z33" s="1">
        <f t="shared" si="4"/>
        <v>31</v>
      </c>
      <c r="AA33" s="1">
        <f t="shared" si="5"/>
        <v>36</v>
      </c>
      <c r="AB33" s="1">
        <f t="shared" si="6"/>
        <v>100</v>
      </c>
      <c r="AC33" s="1">
        <f t="shared" si="7"/>
        <v>29</v>
      </c>
    </row>
    <row r="34" spans="1:29" x14ac:dyDescent="0.35">
      <c r="A34" s="2">
        <v>44894</v>
      </c>
      <c r="B34" s="1">
        <v>528</v>
      </c>
      <c r="C34" s="1" t="s">
        <v>45</v>
      </c>
      <c r="D34" s="3">
        <v>23739</v>
      </c>
      <c r="E34" s="3">
        <v>2316</v>
      </c>
      <c r="F34" s="1">
        <v>0</v>
      </c>
      <c r="G34" s="1">
        <v>3</v>
      </c>
      <c r="H34" s="1">
        <v>19</v>
      </c>
      <c r="I34" s="1">
        <v>35</v>
      </c>
      <c r="J34" s="1">
        <v>29</v>
      </c>
      <c r="K34" s="1">
        <v>13</v>
      </c>
      <c r="L34" s="1">
        <v>2</v>
      </c>
      <c r="M34" s="1">
        <f t="shared" si="0"/>
        <v>10.074874544277304</v>
      </c>
      <c r="N34" s="1">
        <f t="shared" si="1"/>
        <v>9.7560975609756095</v>
      </c>
      <c r="O34" s="1">
        <f t="shared" si="2"/>
        <v>4.4000000000000004</v>
      </c>
      <c r="P34" s="4">
        <v>4</v>
      </c>
      <c r="Q34" s="4">
        <v>0.26361472729240198</v>
      </c>
      <c r="R34" s="4">
        <v>4.4035193686606799E-2</v>
      </c>
      <c r="S34" s="4">
        <v>1.2911276999164299E-2</v>
      </c>
      <c r="T34" s="4">
        <v>1</v>
      </c>
      <c r="U34" s="4">
        <v>3.29</v>
      </c>
      <c r="V34">
        <v>2</v>
      </c>
      <c r="W34" s="4">
        <v>1.95E-6</v>
      </c>
      <c r="X34" s="4">
        <v>0.182773393378136</v>
      </c>
      <c r="Y34" s="1">
        <f t="shared" si="3"/>
        <v>1.95</v>
      </c>
      <c r="Z34" s="1">
        <f t="shared" si="4"/>
        <v>44</v>
      </c>
      <c r="AA34" s="1">
        <f t="shared" si="5"/>
        <v>22</v>
      </c>
      <c r="AB34" s="1">
        <f t="shared" si="6"/>
        <v>101</v>
      </c>
      <c r="AC34" s="1">
        <f t="shared" si="7"/>
        <v>42</v>
      </c>
    </row>
    <row r="35" spans="1:29" x14ac:dyDescent="0.35">
      <c r="A35" s="2">
        <v>44893</v>
      </c>
      <c r="B35" s="1">
        <v>527</v>
      </c>
      <c r="C35" s="1" t="s">
        <v>46</v>
      </c>
      <c r="D35" s="3">
        <v>26051</v>
      </c>
      <c r="E35" s="3">
        <v>2484</v>
      </c>
      <c r="F35" s="1">
        <v>0</v>
      </c>
      <c r="G35" s="1">
        <v>10</v>
      </c>
      <c r="H35" s="1">
        <v>38</v>
      </c>
      <c r="I35" s="1">
        <v>35</v>
      </c>
      <c r="J35" s="1">
        <v>13</v>
      </c>
      <c r="K35" s="1">
        <v>3</v>
      </c>
      <c r="L35" s="1">
        <v>0</v>
      </c>
      <c r="M35" s="1">
        <f t="shared" si="0"/>
        <v>10.167811434160654</v>
      </c>
      <c r="N35" s="1">
        <f t="shared" si="1"/>
        <v>9.5351426048904067</v>
      </c>
      <c r="O35" s="1">
        <f t="shared" si="2"/>
        <v>3.57</v>
      </c>
      <c r="P35" s="4">
        <v>5</v>
      </c>
      <c r="Q35" s="4">
        <v>0.28081465398463601</v>
      </c>
      <c r="R35" s="4">
        <v>6.9660157010238394E-2</v>
      </c>
      <c r="S35" s="4">
        <v>1.8135556234309898E-2</v>
      </c>
      <c r="T35" s="4">
        <v>2</v>
      </c>
      <c r="U35" s="4">
        <v>2.71</v>
      </c>
      <c r="V35">
        <v>1</v>
      </c>
      <c r="W35" s="4">
        <v>5.13E-7</v>
      </c>
      <c r="X35" s="4">
        <v>0.182516990374709</v>
      </c>
      <c r="Y35" s="1">
        <f t="shared" si="3"/>
        <v>0.51300000000000001</v>
      </c>
      <c r="Z35" s="1">
        <f t="shared" si="4"/>
        <v>16</v>
      </c>
      <c r="AA35" s="1">
        <f t="shared" si="5"/>
        <v>48</v>
      </c>
      <c r="AB35" s="1">
        <f t="shared" si="6"/>
        <v>99</v>
      </c>
      <c r="AC35" s="1">
        <f t="shared" si="7"/>
        <v>16</v>
      </c>
    </row>
    <row r="36" spans="1:29" x14ac:dyDescent="0.35">
      <c r="A36" s="2">
        <v>44892</v>
      </c>
      <c r="B36" s="1">
        <v>526</v>
      </c>
      <c r="C36" s="1" t="s">
        <v>47</v>
      </c>
      <c r="D36" s="3">
        <v>25206</v>
      </c>
      <c r="E36" s="3">
        <v>2356</v>
      </c>
      <c r="F36" s="1">
        <v>0</v>
      </c>
      <c r="G36" s="1">
        <v>6</v>
      </c>
      <c r="H36" s="1">
        <v>28</v>
      </c>
      <c r="I36" s="1">
        <v>39</v>
      </c>
      <c r="J36" s="1">
        <v>19</v>
      </c>
      <c r="K36" s="1">
        <v>6</v>
      </c>
      <c r="L36" s="1">
        <v>1</v>
      </c>
      <c r="M36" s="1">
        <f t="shared" si="0"/>
        <v>10.134837340397437</v>
      </c>
      <c r="N36" s="1">
        <f t="shared" si="1"/>
        <v>9.3469808775688321</v>
      </c>
      <c r="O36" s="1">
        <f t="shared" si="2"/>
        <v>3.9</v>
      </c>
      <c r="P36" s="4">
        <v>4</v>
      </c>
      <c r="Q36" s="4">
        <v>0.21344961329429399</v>
      </c>
      <c r="R36" s="4">
        <v>7.4241969939281602E-2</v>
      </c>
      <c r="S36" s="4">
        <v>1.3264169561329199E-2</v>
      </c>
      <c r="T36" s="4">
        <v>2</v>
      </c>
      <c r="U36" s="4">
        <v>5.35</v>
      </c>
      <c r="V36">
        <v>2</v>
      </c>
      <c r="W36" s="4">
        <v>2.24E-4</v>
      </c>
      <c r="X36" s="4">
        <v>0.22578420942629501</v>
      </c>
      <c r="Y36" s="1">
        <f t="shared" si="3"/>
        <v>224</v>
      </c>
      <c r="Z36" s="1">
        <f t="shared" si="4"/>
        <v>26</v>
      </c>
      <c r="AA36" s="1">
        <f t="shared" si="5"/>
        <v>34</v>
      </c>
      <c r="AB36" s="1">
        <f t="shared" si="6"/>
        <v>99</v>
      </c>
      <c r="AC36" s="1">
        <f t="shared" si="7"/>
        <v>25</v>
      </c>
    </row>
    <row r="37" spans="1:29" x14ac:dyDescent="0.35">
      <c r="A37" s="2">
        <v>44891</v>
      </c>
      <c r="B37" s="1">
        <v>525</v>
      </c>
      <c r="C37" s="1" t="s">
        <v>48</v>
      </c>
      <c r="D37" s="3">
        <v>26381</v>
      </c>
      <c r="E37" s="3">
        <v>2424</v>
      </c>
      <c r="F37" s="1">
        <v>1</v>
      </c>
      <c r="G37" s="1">
        <v>17</v>
      </c>
      <c r="H37" s="1">
        <v>36</v>
      </c>
      <c r="I37" s="1">
        <v>31</v>
      </c>
      <c r="J37" s="1">
        <v>12</v>
      </c>
      <c r="K37" s="1">
        <v>3</v>
      </c>
      <c r="L37" s="1">
        <v>0</v>
      </c>
      <c r="M37" s="1">
        <f t="shared" si="0"/>
        <v>10.180399333058521</v>
      </c>
      <c r="N37" s="1">
        <f t="shared" si="1"/>
        <v>9.1884310678139567</v>
      </c>
      <c r="O37" s="1">
        <f t="shared" si="2"/>
        <v>3.45</v>
      </c>
      <c r="P37" s="4">
        <v>5</v>
      </c>
      <c r="Q37" s="4">
        <v>0.32383550448653298</v>
      </c>
      <c r="R37" s="4">
        <v>6.3353935018169397E-2</v>
      </c>
      <c r="S37" s="4">
        <v>2.9009935536730799E-2</v>
      </c>
      <c r="T37" s="4">
        <v>1</v>
      </c>
      <c r="U37" s="4">
        <v>4.97</v>
      </c>
      <c r="V37">
        <v>1</v>
      </c>
      <c r="W37" s="4">
        <v>9.3300000000000005E-5</v>
      </c>
      <c r="X37" s="4">
        <v>0.199649559412788</v>
      </c>
      <c r="Y37" s="1">
        <f t="shared" si="3"/>
        <v>93.300000000000011</v>
      </c>
      <c r="Z37" s="1">
        <f t="shared" si="4"/>
        <v>15</v>
      </c>
      <c r="AA37" s="1">
        <f t="shared" si="5"/>
        <v>53</v>
      </c>
      <c r="AB37" s="1">
        <f t="shared" si="6"/>
        <v>100</v>
      </c>
      <c r="AC37" s="1">
        <f t="shared" si="7"/>
        <v>15</v>
      </c>
    </row>
    <row r="38" spans="1:29" x14ac:dyDescent="0.35">
      <c r="A38" s="2">
        <v>44890</v>
      </c>
      <c r="B38" s="1">
        <v>524</v>
      </c>
      <c r="C38" s="1" t="s">
        <v>49</v>
      </c>
      <c r="D38" s="3">
        <v>24197</v>
      </c>
      <c r="E38" s="3">
        <v>2329</v>
      </c>
      <c r="F38" s="1">
        <v>0</v>
      </c>
      <c r="G38" s="1">
        <v>8</v>
      </c>
      <c r="H38" s="1">
        <v>28</v>
      </c>
      <c r="I38" s="1">
        <v>40</v>
      </c>
      <c r="J38" s="1">
        <v>18</v>
      </c>
      <c r="K38" s="1">
        <v>5</v>
      </c>
      <c r="L38" s="1">
        <v>1</v>
      </c>
      <c r="M38" s="1">
        <f t="shared" si="0"/>
        <v>10.093983937518093</v>
      </c>
      <c r="N38" s="1">
        <f t="shared" si="1"/>
        <v>9.6251601438194818</v>
      </c>
      <c r="O38" s="1">
        <f t="shared" si="2"/>
        <v>3.87</v>
      </c>
      <c r="P38" s="4">
        <v>5</v>
      </c>
      <c r="Q38" s="4">
        <v>0.19966929037714801</v>
      </c>
      <c r="R38" s="4">
        <v>3.5909848290396097E-2</v>
      </c>
      <c r="S38" s="4">
        <v>1.4462862338430299E-2</v>
      </c>
      <c r="T38" s="4">
        <v>2</v>
      </c>
      <c r="U38" s="4">
        <v>3.34</v>
      </c>
      <c r="V38">
        <v>1</v>
      </c>
      <c r="W38" s="4">
        <v>2.1900000000000002E-6</v>
      </c>
      <c r="X38" s="4">
        <v>0.18281624366819199</v>
      </c>
      <c r="Y38" s="1">
        <f t="shared" si="3"/>
        <v>2.1900000000000004</v>
      </c>
      <c r="Z38" s="1">
        <f t="shared" si="4"/>
        <v>24</v>
      </c>
      <c r="AA38" s="1">
        <f t="shared" si="5"/>
        <v>36</v>
      </c>
      <c r="AB38" s="1">
        <f t="shared" si="6"/>
        <v>100</v>
      </c>
      <c r="AC38" s="1">
        <f t="shared" si="7"/>
        <v>23</v>
      </c>
    </row>
    <row r="39" spans="1:29" x14ac:dyDescent="0.35">
      <c r="A39" s="2">
        <v>44889</v>
      </c>
      <c r="B39" s="1">
        <v>523</v>
      </c>
      <c r="C39" s="1" t="s">
        <v>50</v>
      </c>
      <c r="D39" s="3">
        <v>27705</v>
      </c>
      <c r="E39" s="3">
        <v>2725</v>
      </c>
      <c r="F39" s="1">
        <v>5</v>
      </c>
      <c r="G39" s="1">
        <v>13</v>
      </c>
      <c r="H39" s="1">
        <v>25</v>
      </c>
      <c r="I39" s="1">
        <v>27</v>
      </c>
      <c r="J39" s="1">
        <v>19</v>
      </c>
      <c r="K39" s="1">
        <v>10</v>
      </c>
      <c r="L39" s="1">
        <v>2</v>
      </c>
      <c r="M39" s="1">
        <f t="shared" si="0"/>
        <v>10.229368181301449</v>
      </c>
      <c r="N39" s="1">
        <f t="shared" si="1"/>
        <v>9.8357697166576425</v>
      </c>
      <c r="O39" s="1">
        <f t="shared" si="2"/>
        <v>3.83</v>
      </c>
      <c r="P39" s="4">
        <v>5</v>
      </c>
      <c r="Q39" s="4">
        <v>0.36584927659462102</v>
      </c>
      <c r="R39" s="4">
        <v>7.2716638471738093E-2</v>
      </c>
      <c r="S39" s="4">
        <v>2.6870835330816599E-2</v>
      </c>
      <c r="T39" s="4">
        <v>1</v>
      </c>
      <c r="U39" s="4">
        <v>3.95</v>
      </c>
      <c r="V39">
        <v>1</v>
      </c>
      <c r="W39" s="4">
        <v>8.9099999999999994E-6</v>
      </c>
      <c r="X39" s="4">
        <v>0.184019219171147</v>
      </c>
      <c r="Y39" s="1">
        <f t="shared" si="3"/>
        <v>8.91</v>
      </c>
      <c r="Z39" s="1">
        <f t="shared" si="4"/>
        <v>31</v>
      </c>
      <c r="AA39" s="1">
        <f t="shared" si="5"/>
        <v>38</v>
      </c>
      <c r="AB39" s="1">
        <f t="shared" si="6"/>
        <v>101</v>
      </c>
      <c r="AC39" s="1">
        <f t="shared" si="7"/>
        <v>29</v>
      </c>
    </row>
    <row r="40" spans="1:29" x14ac:dyDescent="0.35">
      <c r="A40" s="2">
        <v>44888</v>
      </c>
      <c r="B40" s="1">
        <v>522</v>
      </c>
      <c r="C40" s="1" t="s">
        <v>51</v>
      </c>
      <c r="D40" s="3">
        <v>26663</v>
      </c>
      <c r="E40" s="3">
        <v>2451</v>
      </c>
      <c r="F40" s="1">
        <v>1</v>
      </c>
      <c r="G40" s="1">
        <v>12</v>
      </c>
      <c r="H40" s="1">
        <v>32</v>
      </c>
      <c r="I40" s="1">
        <v>30</v>
      </c>
      <c r="J40" s="1">
        <v>18</v>
      </c>
      <c r="K40" s="1">
        <v>6</v>
      </c>
      <c r="L40" s="1">
        <v>1</v>
      </c>
      <c r="M40" s="1">
        <f t="shared" si="0"/>
        <v>10.191032115533917</v>
      </c>
      <c r="N40" s="1">
        <f t="shared" si="1"/>
        <v>9.1925139706709675</v>
      </c>
      <c r="O40" s="1">
        <f t="shared" si="2"/>
        <v>3.74</v>
      </c>
      <c r="P40" s="4">
        <v>5</v>
      </c>
      <c r="Q40" s="4">
        <v>0.27364373495586097</v>
      </c>
      <c r="R40" s="4">
        <v>6.7304680651754198E-2</v>
      </c>
      <c r="S40" s="4">
        <v>1.6942026534718199E-2</v>
      </c>
      <c r="T40" s="4">
        <v>1</v>
      </c>
      <c r="U40" s="4">
        <v>5.13</v>
      </c>
      <c r="V40">
        <v>1</v>
      </c>
      <c r="W40" s="4">
        <v>1.35E-4</v>
      </c>
      <c r="X40" s="4">
        <v>0.20773290727916999</v>
      </c>
      <c r="Y40" s="1">
        <f t="shared" si="3"/>
        <v>135</v>
      </c>
      <c r="Z40" s="1">
        <f t="shared" si="4"/>
        <v>25</v>
      </c>
      <c r="AA40" s="1">
        <f t="shared" si="5"/>
        <v>44</v>
      </c>
      <c r="AB40" s="1">
        <f t="shared" si="6"/>
        <v>100</v>
      </c>
      <c r="AC40" s="1">
        <f t="shared" si="7"/>
        <v>24</v>
      </c>
    </row>
    <row r="41" spans="1:29" x14ac:dyDescent="0.35">
      <c r="A41" s="2">
        <v>44887</v>
      </c>
      <c r="B41" s="1">
        <v>521</v>
      </c>
      <c r="C41" s="1" t="s">
        <v>52</v>
      </c>
      <c r="D41" s="3">
        <v>27437</v>
      </c>
      <c r="E41" s="3">
        <v>2534</v>
      </c>
      <c r="F41" s="1">
        <v>1</v>
      </c>
      <c r="G41" s="1">
        <v>10</v>
      </c>
      <c r="H41" s="1">
        <v>26</v>
      </c>
      <c r="I41" s="1">
        <v>32</v>
      </c>
      <c r="J41" s="1">
        <v>21</v>
      </c>
      <c r="K41" s="1">
        <v>9</v>
      </c>
      <c r="L41" s="1">
        <v>1</v>
      </c>
      <c r="M41" s="1">
        <f t="shared" si="0"/>
        <v>10.219647746416857</v>
      </c>
      <c r="N41" s="1">
        <f t="shared" si="1"/>
        <v>9.2357036119109228</v>
      </c>
      <c r="O41" s="1">
        <f t="shared" si="2"/>
        <v>3.93</v>
      </c>
      <c r="P41" s="4">
        <v>5</v>
      </c>
      <c r="Q41" s="4">
        <v>0.28650568676445598</v>
      </c>
      <c r="R41" s="4">
        <v>7.3764437542800904E-2</v>
      </c>
      <c r="S41" s="4">
        <v>1.94864581400453E-2</v>
      </c>
      <c r="T41" s="4">
        <v>1</v>
      </c>
      <c r="U41" s="4">
        <v>4.8099999999999996</v>
      </c>
      <c r="V41">
        <v>1</v>
      </c>
      <c r="W41" s="4">
        <v>6.4599999999999998E-5</v>
      </c>
      <c r="X41" s="4">
        <v>0.19422475300134501</v>
      </c>
      <c r="Y41" s="1">
        <f t="shared" si="3"/>
        <v>64.599999999999994</v>
      </c>
      <c r="Z41" s="1">
        <f t="shared" si="4"/>
        <v>31</v>
      </c>
      <c r="AA41" s="1">
        <f t="shared" si="5"/>
        <v>36</v>
      </c>
      <c r="AB41" s="1">
        <f t="shared" si="6"/>
        <v>100</v>
      </c>
      <c r="AC41" s="1">
        <f t="shared" si="7"/>
        <v>30</v>
      </c>
    </row>
    <row r="42" spans="1:29" x14ac:dyDescent="0.35">
      <c r="A42" s="2">
        <v>44886</v>
      </c>
      <c r="B42" s="1">
        <v>520</v>
      </c>
      <c r="C42" s="1" t="s">
        <v>53</v>
      </c>
      <c r="D42" s="3">
        <v>24288</v>
      </c>
      <c r="E42" s="3">
        <v>2382</v>
      </c>
      <c r="F42" s="1">
        <v>0</v>
      </c>
      <c r="G42" s="1">
        <v>5</v>
      </c>
      <c r="H42" s="1">
        <v>19</v>
      </c>
      <c r="I42" s="1">
        <v>33</v>
      </c>
      <c r="J42" s="1">
        <v>27</v>
      </c>
      <c r="K42" s="1">
        <v>13</v>
      </c>
      <c r="L42" s="1">
        <v>3</v>
      </c>
      <c r="M42" s="1">
        <f t="shared" si="0"/>
        <v>10.097737680195356</v>
      </c>
      <c r="N42" s="1">
        <f t="shared" si="1"/>
        <v>9.8073122529644277</v>
      </c>
      <c r="O42" s="1">
        <f t="shared" si="2"/>
        <v>4.33</v>
      </c>
      <c r="P42" s="4">
        <v>5</v>
      </c>
      <c r="Q42" s="4">
        <v>0.25335933772603703</v>
      </c>
      <c r="R42" s="4">
        <v>4.2084105987081698E-2</v>
      </c>
      <c r="S42" s="4">
        <v>6.4530545469552204E-3</v>
      </c>
      <c r="T42" s="4">
        <v>2</v>
      </c>
      <c r="U42" s="4">
        <v>3.02</v>
      </c>
      <c r="V42">
        <v>1</v>
      </c>
      <c r="W42" s="4">
        <v>1.0499999999999999E-6</v>
      </c>
      <c r="X42" s="4">
        <v>0.18261277423667499</v>
      </c>
      <c r="Y42" s="1">
        <f t="shared" si="3"/>
        <v>1.0499999999999998</v>
      </c>
      <c r="Z42" s="1">
        <f t="shared" si="4"/>
        <v>43</v>
      </c>
      <c r="AA42" s="1">
        <f t="shared" si="5"/>
        <v>24</v>
      </c>
      <c r="AB42" s="1">
        <f t="shared" si="6"/>
        <v>100</v>
      </c>
      <c r="AC42" s="1">
        <f t="shared" si="7"/>
        <v>40</v>
      </c>
    </row>
    <row r="43" spans="1:29" x14ac:dyDescent="0.35">
      <c r="A43" s="2">
        <v>44885</v>
      </c>
      <c r="B43" s="1">
        <v>519</v>
      </c>
      <c r="C43" s="1" t="s">
        <v>54</v>
      </c>
      <c r="D43" s="3">
        <v>24991</v>
      </c>
      <c r="E43" s="3">
        <v>2396</v>
      </c>
      <c r="F43" s="1">
        <v>1</v>
      </c>
      <c r="G43" s="1">
        <v>6</v>
      </c>
      <c r="H43" s="1">
        <v>17</v>
      </c>
      <c r="I43" s="1">
        <v>27</v>
      </c>
      <c r="J43" s="1">
        <v>27</v>
      </c>
      <c r="K43" s="1">
        <v>18</v>
      </c>
      <c r="L43" s="1">
        <v>5</v>
      </c>
      <c r="M43" s="1">
        <f t="shared" si="0"/>
        <v>10.126271039034782</v>
      </c>
      <c r="N43" s="1">
        <f t="shared" si="1"/>
        <v>9.5874514825337123</v>
      </c>
      <c r="O43" s="1">
        <f t="shared" si="2"/>
        <v>4.5</v>
      </c>
      <c r="P43" s="4">
        <v>5</v>
      </c>
      <c r="Q43" s="4">
        <v>0.29505321749931002</v>
      </c>
      <c r="R43" s="4">
        <v>7.3553236507744896E-2</v>
      </c>
      <c r="S43" s="4">
        <v>2.17204627927838E-2</v>
      </c>
      <c r="T43" s="4">
        <v>1</v>
      </c>
      <c r="U43" s="4">
        <v>4.33</v>
      </c>
      <c r="V43">
        <v>1</v>
      </c>
      <c r="W43" s="4">
        <v>2.1399999999999998E-5</v>
      </c>
      <c r="X43" s="4">
        <v>0.186271374903656</v>
      </c>
      <c r="Y43" s="1">
        <f t="shared" si="3"/>
        <v>21.4</v>
      </c>
      <c r="Z43" s="1">
        <f t="shared" si="4"/>
        <v>50</v>
      </c>
      <c r="AA43" s="1">
        <f t="shared" si="5"/>
        <v>23</v>
      </c>
      <c r="AB43" s="1">
        <f t="shared" si="6"/>
        <v>101</v>
      </c>
      <c r="AC43" s="1">
        <f t="shared" si="7"/>
        <v>45</v>
      </c>
    </row>
    <row r="44" spans="1:29" x14ac:dyDescent="0.35">
      <c r="A44" s="2">
        <v>44884</v>
      </c>
      <c r="B44" s="1">
        <v>518</v>
      </c>
      <c r="C44" s="1" t="s">
        <v>55</v>
      </c>
      <c r="D44" s="3">
        <v>24749</v>
      </c>
      <c r="E44" s="3">
        <v>2400</v>
      </c>
      <c r="F44" s="1">
        <v>0</v>
      </c>
      <c r="G44" s="1">
        <v>7</v>
      </c>
      <c r="H44" s="1">
        <v>26</v>
      </c>
      <c r="I44" s="1">
        <v>35</v>
      </c>
      <c r="J44" s="1">
        <v>22</v>
      </c>
      <c r="K44" s="1">
        <v>9</v>
      </c>
      <c r="L44" s="1">
        <v>1</v>
      </c>
      <c r="M44" s="1">
        <f t="shared" si="0"/>
        <v>10.116540363140167</v>
      </c>
      <c r="N44" s="1">
        <f t="shared" si="1"/>
        <v>9.6973615095559413</v>
      </c>
      <c r="O44" s="1">
        <f t="shared" si="2"/>
        <v>4.03</v>
      </c>
      <c r="P44" s="4">
        <v>5</v>
      </c>
      <c r="Q44" s="4">
        <v>0.32114126057324299</v>
      </c>
      <c r="R44" s="4">
        <v>4.8436340756264198E-2</v>
      </c>
      <c r="S44" s="4">
        <v>2.57234490136528E-2</v>
      </c>
      <c r="T44" s="4">
        <v>2</v>
      </c>
      <c r="U44" s="4">
        <v>3.14</v>
      </c>
      <c r="V44">
        <v>1</v>
      </c>
      <c r="W44" s="4">
        <v>1.3799999999999999E-6</v>
      </c>
      <c r="X44" s="4">
        <v>0.182671655190739</v>
      </c>
      <c r="Y44" s="1">
        <f t="shared" si="3"/>
        <v>1.38</v>
      </c>
      <c r="Z44" s="1">
        <f t="shared" si="4"/>
        <v>32</v>
      </c>
      <c r="AA44" s="1">
        <f t="shared" si="5"/>
        <v>33</v>
      </c>
      <c r="AB44" s="1">
        <f t="shared" si="6"/>
        <v>100</v>
      </c>
      <c r="AC44" s="1">
        <f t="shared" si="7"/>
        <v>31</v>
      </c>
    </row>
    <row r="45" spans="1:29" x14ac:dyDescent="0.35">
      <c r="A45" s="2">
        <v>44883</v>
      </c>
      <c r="B45" s="1">
        <v>517</v>
      </c>
      <c r="C45" s="1" t="s">
        <v>56</v>
      </c>
      <c r="D45" s="3">
        <v>29208</v>
      </c>
      <c r="E45" s="3">
        <v>2899</v>
      </c>
      <c r="F45" s="1">
        <v>0</v>
      </c>
      <c r="G45" s="1">
        <v>2</v>
      </c>
      <c r="H45" s="1">
        <v>23</v>
      </c>
      <c r="I45" s="1">
        <v>49</v>
      </c>
      <c r="J45" s="1">
        <v>20</v>
      </c>
      <c r="K45" s="1">
        <v>5</v>
      </c>
      <c r="L45" s="1">
        <v>1</v>
      </c>
      <c r="M45" s="1">
        <f t="shared" si="0"/>
        <v>10.282197923335472</v>
      </c>
      <c r="N45" s="1">
        <f t="shared" si="1"/>
        <v>9.9253629142700621</v>
      </c>
      <c r="O45" s="1">
        <f t="shared" si="2"/>
        <v>4.0599999999999996</v>
      </c>
      <c r="P45" s="4">
        <v>5</v>
      </c>
      <c r="Q45" s="4">
        <v>0.16761683157889401</v>
      </c>
      <c r="R45" s="4">
        <v>3.60097807786567E-2</v>
      </c>
      <c r="S45" s="4">
        <v>7.1387522360097603E-3</v>
      </c>
      <c r="T45" s="4">
        <v>1</v>
      </c>
      <c r="U45" s="4">
        <v>2.7</v>
      </c>
      <c r="V45">
        <v>1</v>
      </c>
      <c r="W45" s="4">
        <v>5.0100000000000005E-7</v>
      </c>
      <c r="X45" s="4">
        <v>0.182514850399039</v>
      </c>
      <c r="Y45" s="1">
        <f t="shared" si="3"/>
        <v>0.501</v>
      </c>
      <c r="Z45" s="1">
        <f t="shared" si="4"/>
        <v>26</v>
      </c>
      <c r="AA45" s="1">
        <f t="shared" si="5"/>
        <v>25</v>
      </c>
      <c r="AB45" s="1">
        <f t="shared" si="6"/>
        <v>100</v>
      </c>
      <c r="AC45" s="1">
        <f t="shared" si="7"/>
        <v>25</v>
      </c>
    </row>
    <row r="46" spans="1:29" x14ac:dyDescent="0.35">
      <c r="A46" s="2">
        <v>44882</v>
      </c>
      <c r="B46" s="1">
        <v>516</v>
      </c>
      <c r="C46" s="1" t="s">
        <v>57</v>
      </c>
      <c r="D46" s="3">
        <v>27465</v>
      </c>
      <c r="E46" s="3">
        <v>2530</v>
      </c>
      <c r="F46" s="1">
        <v>0</v>
      </c>
      <c r="G46" s="1">
        <v>14</v>
      </c>
      <c r="H46" s="1">
        <v>35</v>
      </c>
      <c r="I46" s="1">
        <v>33</v>
      </c>
      <c r="J46" s="1">
        <v>14</v>
      </c>
      <c r="K46" s="1">
        <v>4</v>
      </c>
      <c r="L46" s="1">
        <v>0</v>
      </c>
      <c r="M46" s="1">
        <f t="shared" si="0"/>
        <v>10.220667745776721</v>
      </c>
      <c r="N46" s="1">
        <f t="shared" si="1"/>
        <v>9.211724012379392</v>
      </c>
      <c r="O46" s="1">
        <f t="shared" si="2"/>
        <v>3.59</v>
      </c>
      <c r="P46" s="4">
        <v>4</v>
      </c>
      <c r="Q46" s="4">
        <v>0.34863323521690498</v>
      </c>
      <c r="R46" s="4">
        <v>6.9863499712157204E-2</v>
      </c>
      <c r="S46" s="4">
        <v>3.7075985599438699E-2</v>
      </c>
      <c r="T46" s="4">
        <v>1</v>
      </c>
      <c r="U46" s="4">
        <v>6.31</v>
      </c>
      <c r="V46">
        <v>2</v>
      </c>
      <c r="W46" s="4">
        <v>2.0400000000000001E-3</v>
      </c>
      <c r="X46" s="4">
        <v>0.71874542603728997</v>
      </c>
      <c r="Y46" s="1">
        <f t="shared" si="3"/>
        <v>2040.0000000000002</v>
      </c>
      <c r="Z46" s="1">
        <f t="shared" si="4"/>
        <v>18</v>
      </c>
      <c r="AA46" s="1">
        <f t="shared" si="5"/>
        <v>49</v>
      </c>
      <c r="AB46" s="1">
        <f t="shared" si="6"/>
        <v>100</v>
      </c>
      <c r="AC46" s="1">
        <f t="shared" si="7"/>
        <v>18</v>
      </c>
    </row>
    <row r="47" spans="1:29" x14ac:dyDescent="0.35">
      <c r="A47" s="2">
        <v>44881</v>
      </c>
      <c r="B47" s="1">
        <v>515</v>
      </c>
      <c r="C47" s="1" t="s">
        <v>58</v>
      </c>
      <c r="D47" s="3">
        <v>25576</v>
      </c>
      <c r="E47" s="3">
        <v>2541</v>
      </c>
      <c r="F47" s="1">
        <v>0</v>
      </c>
      <c r="G47" s="1">
        <v>5</v>
      </c>
      <c r="H47" s="1">
        <v>16</v>
      </c>
      <c r="I47" s="1">
        <v>23</v>
      </c>
      <c r="J47" s="1">
        <v>24</v>
      </c>
      <c r="K47" s="1">
        <v>22</v>
      </c>
      <c r="L47" s="1">
        <v>10</v>
      </c>
      <c r="M47" s="1">
        <f t="shared" si="0"/>
        <v>10.149409690739677</v>
      </c>
      <c r="N47" s="1">
        <f t="shared" si="1"/>
        <v>9.9350954019393178</v>
      </c>
      <c r="O47" s="1">
        <f t="shared" si="2"/>
        <v>4.72</v>
      </c>
      <c r="P47" s="4">
        <v>5</v>
      </c>
      <c r="Q47" s="4">
        <v>0.30747056916006499</v>
      </c>
      <c r="R47" s="4">
        <v>9.9278037703457694E-2</v>
      </c>
      <c r="S47" s="4">
        <v>2.8237999309029899E-2</v>
      </c>
      <c r="T47" s="4">
        <v>2</v>
      </c>
      <c r="U47" s="4">
        <v>4.2300000000000004</v>
      </c>
      <c r="V47">
        <v>1</v>
      </c>
      <c r="W47" s="4">
        <v>1.7E-5</v>
      </c>
      <c r="X47" s="4">
        <v>0.185475565662932</v>
      </c>
      <c r="Y47" s="1">
        <f t="shared" si="3"/>
        <v>17</v>
      </c>
      <c r="Z47" s="1">
        <f t="shared" si="4"/>
        <v>56</v>
      </c>
      <c r="AA47" s="1">
        <f t="shared" si="5"/>
        <v>21</v>
      </c>
      <c r="AB47" s="1">
        <f t="shared" si="6"/>
        <v>100</v>
      </c>
      <c r="AC47" s="1">
        <f t="shared" si="7"/>
        <v>46</v>
      </c>
    </row>
    <row r="48" spans="1:29" x14ac:dyDescent="0.35">
      <c r="A48" s="2">
        <v>44880</v>
      </c>
      <c r="B48" s="1">
        <v>514</v>
      </c>
      <c r="C48" s="1" t="s">
        <v>59</v>
      </c>
      <c r="D48" s="3">
        <v>27475</v>
      </c>
      <c r="E48" s="3">
        <v>2650</v>
      </c>
      <c r="F48" s="1">
        <v>0</v>
      </c>
      <c r="G48" s="1">
        <v>5</v>
      </c>
      <c r="H48" s="1">
        <v>21</v>
      </c>
      <c r="I48" s="1">
        <v>31</v>
      </c>
      <c r="J48" s="1">
        <v>24</v>
      </c>
      <c r="K48" s="1">
        <v>15</v>
      </c>
      <c r="L48" s="1">
        <v>4</v>
      </c>
      <c r="M48" s="1">
        <f t="shared" si="0"/>
        <v>10.221031779271822</v>
      </c>
      <c r="N48" s="1">
        <f t="shared" si="1"/>
        <v>9.6451319381255693</v>
      </c>
      <c r="O48" s="1">
        <f t="shared" si="2"/>
        <v>4.3499999999999996</v>
      </c>
      <c r="P48" s="4">
        <v>5</v>
      </c>
      <c r="Q48" s="4">
        <v>0.35637187837858197</v>
      </c>
      <c r="R48" s="4">
        <v>6.7012377605623993E-2</v>
      </c>
      <c r="S48" s="4">
        <v>2.03734611257806E-2</v>
      </c>
      <c r="T48" s="4">
        <v>1</v>
      </c>
      <c r="U48" s="4">
        <v>2.62</v>
      </c>
      <c r="V48">
        <v>1</v>
      </c>
      <c r="W48" s="4">
        <v>4.1699999999999999E-7</v>
      </c>
      <c r="X48" s="4">
        <v>0.18249987111504101</v>
      </c>
      <c r="Y48" s="1">
        <f t="shared" si="3"/>
        <v>0.41699999999999998</v>
      </c>
      <c r="Z48" s="1">
        <f t="shared" si="4"/>
        <v>43</v>
      </c>
      <c r="AA48" s="1">
        <f t="shared" si="5"/>
        <v>26</v>
      </c>
      <c r="AB48" s="1">
        <f t="shared" si="6"/>
        <v>100</v>
      </c>
      <c r="AC48" s="1">
        <f t="shared" si="7"/>
        <v>39</v>
      </c>
    </row>
    <row r="49" spans="1:29" x14ac:dyDescent="0.35">
      <c r="A49" s="2">
        <v>44879</v>
      </c>
      <c r="B49" s="1">
        <v>513</v>
      </c>
      <c r="C49" s="1" t="s">
        <v>60</v>
      </c>
      <c r="D49" s="3">
        <v>26536</v>
      </c>
      <c r="E49" s="3">
        <v>2467</v>
      </c>
      <c r="F49" s="1">
        <v>1</v>
      </c>
      <c r="G49" s="1">
        <v>6</v>
      </c>
      <c r="H49" s="1">
        <v>26</v>
      </c>
      <c r="I49" s="1">
        <v>36</v>
      </c>
      <c r="J49" s="1">
        <v>21</v>
      </c>
      <c r="K49" s="1">
        <v>8</v>
      </c>
      <c r="L49" s="1">
        <v>1</v>
      </c>
      <c r="M49" s="1">
        <f t="shared" si="0"/>
        <v>10.186257580626888</v>
      </c>
      <c r="N49" s="1">
        <f t="shared" si="1"/>
        <v>9.2968043412722334</v>
      </c>
      <c r="O49" s="1">
        <f t="shared" si="2"/>
        <v>3.95</v>
      </c>
      <c r="P49" s="4">
        <v>5</v>
      </c>
      <c r="Q49" s="4">
        <v>0.30839376798555401</v>
      </c>
      <c r="R49" s="4">
        <v>8.6558070185033198E-2</v>
      </c>
      <c r="S49" s="4">
        <v>2.2432985775647198E-2</v>
      </c>
      <c r="T49" s="4">
        <v>1</v>
      </c>
      <c r="U49" s="4">
        <v>3.86</v>
      </c>
      <c r="V49">
        <v>1</v>
      </c>
      <c r="W49" s="4">
        <v>7.2400000000000001E-6</v>
      </c>
      <c r="X49" s="4">
        <v>0.18371969412120501</v>
      </c>
      <c r="Y49" s="1">
        <f t="shared" si="3"/>
        <v>7.24</v>
      </c>
      <c r="Z49" s="1">
        <f t="shared" si="4"/>
        <v>30</v>
      </c>
      <c r="AA49" s="1">
        <f t="shared" si="5"/>
        <v>32</v>
      </c>
      <c r="AB49" s="1">
        <f t="shared" si="6"/>
        <v>99</v>
      </c>
      <c r="AC49" s="1">
        <f t="shared" si="7"/>
        <v>29</v>
      </c>
    </row>
    <row r="50" spans="1:29" x14ac:dyDescent="0.35">
      <c r="A50" s="2">
        <v>44878</v>
      </c>
      <c r="B50" s="1">
        <v>512</v>
      </c>
      <c r="C50" s="1" t="s">
        <v>61</v>
      </c>
      <c r="D50" s="3">
        <v>25085</v>
      </c>
      <c r="E50" s="3">
        <v>2515</v>
      </c>
      <c r="F50" s="1">
        <v>0</v>
      </c>
      <c r="G50" s="1">
        <v>8</v>
      </c>
      <c r="H50" s="1">
        <v>25</v>
      </c>
      <c r="I50" s="1">
        <v>30</v>
      </c>
      <c r="J50" s="1">
        <v>21</v>
      </c>
      <c r="K50" s="1">
        <v>13</v>
      </c>
      <c r="L50" s="1">
        <v>3</v>
      </c>
      <c r="M50" s="1">
        <f t="shared" si="0"/>
        <v>10.130025336918353</v>
      </c>
      <c r="N50" s="1">
        <f t="shared" si="1"/>
        <v>10.025911899541558</v>
      </c>
      <c r="O50" s="1">
        <f t="shared" si="2"/>
        <v>4.1500000000000004</v>
      </c>
      <c r="P50" s="4">
        <v>4</v>
      </c>
      <c r="Q50" s="4">
        <v>0.34414122651177198</v>
      </c>
      <c r="R50" s="4">
        <v>6.2759095179682506E-2</v>
      </c>
      <c r="S50" s="4">
        <v>3.3270617679031299E-2</v>
      </c>
      <c r="T50" s="4">
        <v>2</v>
      </c>
      <c r="U50" s="4">
        <v>2.7</v>
      </c>
      <c r="V50">
        <v>2</v>
      </c>
      <c r="W50" s="4">
        <v>5.0100000000000005E-7</v>
      </c>
      <c r="X50" s="4">
        <v>0.182514850399039</v>
      </c>
      <c r="Y50" s="1">
        <f t="shared" si="3"/>
        <v>0.501</v>
      </c>
      <c r="Z50" s="1">
        <f t="shared" si="4"/>
        <v>37</v>
      </c>
      <c r="AA50" s="1">
        <f t="shared" si="5"/>
        <v>33</v>
      </c>
      <c r="AB50" s="1">
        <f t="shared" si="6"/>
        <v>100</v>
      </c>
      <c r="AC50" s="1">
        <f t="shared" si="7"/>
        <v>34</v>
      </c>
    </row>
    <row r="51" spans="1:29" x14ac:dyDescent="0.35">
      <c r="A51" s="2">
        <v>44877</v>
      </c>
      <c r="B51" s="1">
        <v>511</v>
      </c>
      <c r="C51" s="1" t="s">
        <v>62</v>
      </c>
      <c r="D51" s="3">
        <v>24660</v>
      </c>
      <c r="E51" s="3">
        <v>2356</v>
      </c>
      <c r="F51" s="1">
        <v>0</v>
      </c>
      <c r="G51" s="1">
        <v>4</v>
      </c>
      <c r="H51" s="1">
        <v>22</v>
      </c>
      <c r="I51" s="1">
        <v>38</v>
      </c>
      <c r="J51" s="1">
        <v>25</v>
      </c>
      <c r="K51" s="1">
        <v>9</v>
      </c>
      <c r="L51" s="1">
        <v>1</v>
      </c>
      <c r="M51" s="1">
        <f t="shared" si="0"/>
        <v>10.112937776718335</v>
      </c>
      <c r="N51" s="1">
        <f t="shared" si="1"/>
        <v>9.5539334955393347</v>
      </c>
      <c r="O51" s="1">
        <f t="shared" si="2"/>
        <v>4.12</v>
      </c>
      <c r="P51" s="4">
        <v>5</v>
      </c>
      <c r="Q51" s="4">
        <v>0.308855304048819</v>
      </c>
      <c r="R51" s="4">
        <v>9.8686970550429007E-2</v>
      </c>
      <c r="S51" s="4">
        <v>2.7206208696601401E-2</v>
      </c>
      <c r="T51" s="4">
        <v>2</v>
      </c>
      <c r="U51" s="4">
        <v>3.17</v>
      </c>
      <c r="V51">
        <v>1</v>
      </c>
      <c r="W51" s="4">
        <v>1.48E-6</v>
      </c>
      <c r="X51" s="4">
        <v>0.182689500814363</v>
      </c>
      <c r="Y51" s="1">
        <f t="shared" si="3"/>
        <v>1.48</v>
      </c>
      <c r="Z51" s="1">
        <f t="shared" si="4"/>
        <v>35</v>
      </c>
      <c r="AA51" s="1">
        <f t="shared" si="5"/>
        <v>26</v>
      </c>
      <c r="AB51" s="1">
        <f t="shared" si="6"/>
        <v>99</v>
      </c>
      <c r="AC51" s="1">
        <f t="shared" si="7"/>
        <v>34</v>
      </c>
    </row>
    <row r="52" spans="1:29" x14ac:dyDescent="0.35">
      <c r="A52" s="2">
        <v>44876</v>
      </c>
      <c r="B52" s="1">
        <v>510</v>
      </c>
      <c r="C52" s="1" t="s">
        <v>63</v>
      </c>
      <c r="D52" s="3">
        <v>25993</v>
      </c>
      <c r="E52" s="3">
        <v>2438</v>
      </c>
      <c r="F52" s="1">
        <v>0</v>
      </c>
      <c r="G52" s="1">
        <v>5</v>
      </c>
      <c r="H52" s="1">
        <v>25</v>
      </c>
      <c r="I52" s="1">
        <v>38</v>
      </c>
      <c r="J52" s="1">
        <v>23</v>
      </c>
      <c r="K52" s="1">
        <v>8</v>
      </c>
      <c r="L52" s="1">
        <v>1</v>
      </c>
      <c r="M52" s="1">
        <f t="shared" si="0"/>
        <v>10.165582549985279</v>
      </c>
      <c r="N52" s="1">
        <f t="shared" si="1"/>
        <v>9.379448313007348</v>
      </c>
      <c r="O52" s="1">
        <f t="shared" si="2"/>
        <v>4.07</v>
      </c>
      <c r="P52" s="4">
        <v>5</v>
      </c>
      <c r="Q52" s="4">
        <v>0.31519336400551001</v>
      </c>
      <c r="R52" s="4">
        <v>6.5572091296760907E-2</v>
      </c>
      <c r="S52" s="4">
        <v>3.1843683722772499E-2</v>
      </c>
      <c r="T52" s="4">
        <v>2</v>
      </c>
      <c r="U52" s="4">
        <v>4.3899999999999997</v>
      </c>
      <c r="V52">
        <v>1</v>
      </c>
      <c r="W52" s="4">
        <v>2.4499999999999999E-5</v>
      </c>
      <c r="X52" s="4">
        <v>0.186833637987391</v>
      </c>
      <c r="Y52" s="1">
        <f t="shared" si="3"/>
        <v>24.5</v>
      </c>
      <c r="Z52" s="1">
        <f t="shared" si="4"/>
        <v>32</v>
      </c>
      <c r="AA52" s="1">
        <f t="shared" si="5"/>
        <v>30</v>
      </c>
      <c r="AB52" s="1">
        <f t="shared" si="6"/>
        <v>100</v>
      </c>
      <c r="AC52" s="1">
        <f t="shared" si="7"/>
        <v>31</v>
      </c>
    </row>
    <row r="53" spans="1:29" x14ac:dyDescent="0.35">
      <c r="A53" s="2">
        <v>44875</v>
      </c>
      <c r="B53" s="1">
        <v>509</v>
      </c>
      <c r="C53" s="1" t="s">
        <v>64</v>
      </c>
      <c r="D53" s="3">
        <v>27467</v>
      </c>
      <c r="E53" s="3">
        <v>2575</v>
      </c>
      <c r="F53" s="1">
        <v>1</v>
      </c>
      <c r="G53" s="1">
        <v>11</v>
      </c>
      <c r="H53" s="1">
        <v>31</v>
      </c>
      <c r="I53" s="1">
        <v>33</v>
      </c>
      <c r="J53" s="1">
        <v>18</v>
      </c>
      <c r="K53" s="1">
        <v>5</v>
      </c>
      <c r="L53" s="1">
        <v>1</v>
      </c>
      <c r="M53" s="1">
        <f t="shared" si="0"/>
        <v>10.220740563078143</v>
      </c>
      <c r="N53" s="1">
        <f t="shared" si="1"/>
        <v>9.3748862271088935</v>
      </c>
      <c r="O53" s="1">
        <f t="shared" si="2"/>
        <v>3.75</v>
      </c>
      <c r="P53" s="4">
        <v>5</v>
      </c>
      <c r="Q53" s="4">
        <v>0.296244014709656</v>
      </c>
      <c r="R53" s="4">
        <v>6.1948886918090897E-2</v>
      </c>
      <c r="S53" s="4">
        <v>2.2127598841806401E-2</v>
      </c>
      <c r="T53" s="4">
        <v>2</v>
      </c>
      <c r="U53" s="4">
        <v>3.9</v>
      </c>
      <c r="V53">
        <v>1</v>
      </c>
      <c r="W53" s="4">
        <v>7.9400000000000002E-6</v>
      </c>
      <c r="X53" s="4">
        <v>0.183845197528616</v>
      </c>
      <c r="Y53" s="1">
        <f t="shared" si="3"/>
        <v>7.94</v>
      </c>
      <c r="Z53" s="1">
        <f t="shared" si="4"/>
        <v>24</v>
      </c>
      <c r="AA53" s="1">
        <f t="shared" si="5"/>
        <v>42</v>
      </c>
      <c r="AB53" s="1">
        <f t="shared" si="6"/>
        <v>100</v>
      </c>
      <c r="AC53" s="1">
        <f t="shared" si="7"/>
        <v>23</v>
      </c>
    </row>
    <row r="54" spans="1:29" x14ac:dyDescent="0.35">
      <c r="A54" s="2">
        <v>44874</v>
      </c>
      <c r="B54" s="1">
        <v>508</v>
      </c>
      <c r="C54" s="1" t="s">
        <v>65</v>
      </c>
      <c r="D54" s="3">
        <v>28984</v>
      </c>
      <c r="E54" s="3">
        <v>2678</v>
      </c>
      <c r="F54" s="1">
        <v>1</v>
      </c>
      <c r="G54" s="1">
        <v>16</v>
      </c>
      <c r="H54" s="1">
        <v>38</v>
      </c>
      <c r="I54" s="1">
        <v>31</v>
      </c>
      <c r="J54" s="1">
        <v>11</v>
      </c>
      <c r="K54" s="1">
        <v>3</v>
      </c>
      <c r="L54" s="1">
        <v>1</v>
      </c>
      <c r="M54" s="1">
        <f t="shared" si="0"/>
        <v>10.274499232574913</v>
      </c>
      <c r="N54" s="1">
        <f t="shared" si="1"/>
        <v>9.2395804581838252</v>
      </c>
      <c r="O54" s="1">
        <f t="shared" si="2"/>
        <v>3.51</v>
      </c>
      <c r="P54" s="4">
        <v>5</v>
      </c>
      <c r="Q54" s="4">
        <v>0.29177258141145201</v>
      </c>
      <c r="R54" s="4">
        <v>9.29358727425839E-2</v>
      </c>
      <c r="S54" s="4">
        <v>2.82540454439132E-2</v>
      </c>
      <c r="T54" s="4">
        <v>2</v>
      </c>
      <c r="U54" s="4">
        <v>3.74</v>
      </c>
      <c r="V54">
        <v>1</v>
      </c>
      <c r="W54" s="4">
        <v>5.4999999999999999E-6</v>
      </c>
      <c r="X54" s="4">
        <v>0.18340801616402699</v>
      </c>
      <c r="Y54" s="1">
        <f t="shared" si="3"/>
        <v>5.5</v>
      </c>
      <c r="Z54" s="1">
        <f t="shared" si="4"/>
        <v>15</v>
      </c>
      <c r="AA54" s="1">
        <f t="shared" si="5"/>
        <v>54</v>
      </c>
      <c r="AB54" s="1">
        <f t="shared" si="6"/>
        <v>101</v>
      </c>
      <c r="AC54" s="1">
        <f t="shared" si="7"/>
        <v>14</v>
      </c>
    </row>
    <row r="55" spans="1:29" x14ac:dyDescent="0.35">
      <c r="A55" s="2">
        <v>44873</v>
      </c>
      <c r="B55" s="1">
        <v>507</v>
      </c>
      <c r="C55" s="1" t="s">
        <v>66</v>
      </c>
      <c r="D55" s="3">
        <v>27213</v>
      </c>
      <c r="E55" s="3">
        <v>2531</v>
      </c>
      <c r="F55" s="1">
        <v>0</v>
      </c>
      <c r="G55" s="1">
        <v>4</v>
      </c>
      <c r="H55" s="1">
        <v>24</v>
      </c>
      <c r="I55" s="1">
        <v>37</v>
      </c>
      <c r="J55" s="1">
        <v>24</v>
      </c>
      <c r="K55" s="1">
        <v>9</v>
      </c>
      <c r="L55" s="1">
        <v>1</v>
      </c>
      <c r="M55" s="1">
        <f t="shared" si="0"/>
        <v>10.211450079283054</v>
      </c>
      <c r="N55" s="1">
        <f t="shared" si="1"/>
        <v>9.3007018704295739</v>
      </c>
      <c r="O55" s="1">
        <f t="shared" si="2"/>
        <v>4.09</v>
      </c>
      <c r="P55" s="4">
        <v>4</v>
      </c>
      <c r="Q55" s="4">
        <v>0.34028909507864202</v>
      </c>
      <c r="R55" s="4">
        <v>6.0688155527499899E-2</v>
      </c>
      <c r="S55" s="4">
        <v>2.0134946076139099E-2</v>
      </c>
      <c r="T55" s="4">
        <v>1</v>
      </c>
      <c r="U55" s="4">
        <v>4.37</v>
      </c>
      <c r="V55">
        <v>2</v>
      </c>
      <c r="W55" s="4">
        <v>2.34E-5</v>
      </c>
      <c r="X55" s="4">
        <v>0.18663397578614299</v>
      </c>
      <c r="Y55" s="1">
        <f t="shared" si="3"/>
        <v>23.4</v>
      </c>
      <c r="Z55" s="1">
        <f t="shared" si="4"/>
        <v>34</v>
      </c>
      <c r="AA55" s="1">
        <f t="shared" si="5"/>
        <v>28</v>
      </c>
      <c r="AB55" s="1">
        <f t="shared" si="6"/>
        <v>99</v>
      </c>
      <c r="AC55" s="1">
        <f t="shared" si="7"/>
        <v>33</v>
      </c>
    </row>
    <row r="56" spans="1:29" x14ac:dyDescent="0.35">
      <c r="A56" s="2">
        <v>44872</v>
      </c>
      <c r="B56" s="1">
        <v>506</v>
      </c>
      <c r="C56" s="1" t="s">
        <v>67</v>
      </c>
      <c r="D56" s="3">
        <v>26096</v>
      </c>
      <c r="E56" s="3">
        <v>2439</v>
      </c>
      <c r="F56" s="1">
        <v>0</v>
      </c>
      <c r="G56" s="1">
        <v>6</v>
      </c>
      <c r="H56" s="1">
        <v>26</v>
      </c>
      <c r="I56" s="1">
        <v>36</v>
      </c>
      <c r="J56" s="1">
        <v>23</v>
      </c>
      <c r="K56" s="1">
        <v>7</v>
      </c>
      <c r="L56" s="1">
        <v>1</v>
      </c>
      <c r="M56" s="1">
        <f t="shared" si="0"/>
        <v>10.169537324860794</v>
      </c>
      <c r="N56" s="1">
        <f t="shared" si="1"/>
        <v>9.3462599632127521</v>
      </c>
      <c r="O56" s="1">
        <f t="shared" si="2"/>
        <v>3.98</v>
      </c>
      <c r="P56" s="4">
        <v>5</v>
      </c>
      <c r="Q56" s="4">
        <v>0.25684462388266699</v>
      </c>
      <c r="R56" s="4">
        <v>6.6384793285497706E-2</v>
      </c>
      <c r="S56" s="4">
        <v>1.92556708712096E-2</v>
      </c>
      <c r="T56" s="4">
        <v>2</v>
      </c>
      <c r="U56" s="4">
        <v>4.84</v>
      </c>
      <c r="V56">
        <v>1</v>
      </c>
      <c r="W56" s="4">
        <v>6.9200000000000002E-5</v>
      </c>
      <c r="X56" s="4">
        <v>0.19508664629102701</v>
      </c>
      <c r="Y56" s="1">
        <f t="shared" si="3"/>
        <v>69.2</v>
      </c>
      <c r="Z56" s="1">
        <f t="shared" si="4"/>
        <v>31</v>
      </c>
      <c r="AA56" s="1">
        <f t="shared" si="5"/>
        <v>32</v>
      </c>
      <c r="AB56" s="1">
        <f t="shared" si="6"/>
        <v>99</v>
      </c>
      <c r="AC56" s="1">
        <f t="shared" si="7"/>
        <v>30</v>
      </c>
    </row>
    <row r="57" spans="1:29" x14ac:dyDescent="0.35">
      <c r="A57" s="2">
        <v>44871</v>
      </c>
      <c r="B57" s="1">
        <v>505</v>
      </c>
      <c r="C57" s="1" t="s">
        <v>68</v>
      </c>
      <c r="D57" s="3">
        <v>31068</v>
      </c>
      <c r="E57" s="3">
        <v>3013</v>
      </c>
      <c r="F57" s="1">
        <v>2</v>
      </c>
      <c r="G57" s="1">
        <v>19</v>
      </c>
      <c r="H57" s="1">
        <v>30</v>
      </c>
      <c r="I57" s="1">
        <v>27</v>
      </c>
      <c r="J57" s="1">
        <v>15</v>
      </c>
      <c r="K57" s="1">
        <v>6</v>
      </c>
      <c r="L57" s="1">
        <v>2</v>
      </c>
      <c r="M57" s="1">
        <f t="shared" si="0"/>
        <v>10.343933629539539</v>
      </c>
      <c r="N57" s="1">
        <f t="shared" si="1"/>
        <v>9.6980816273979649</v>
      </c>
      <c r="O57" s="1">
        <f t="shared" si="2"/>
        <v>3.63</v>
      </c>
      <c r="P57" s="4">
        <v>5</v>
      </c>
      <c r="Q57" s="4">
        <v>0.40062211127476099</v>
      </c>
      <c r="R57" s="4">
        <v>8.2494399365937804E-2</v>
      </c>
      <c r="S57" s="4">
        <v>3.5241687981387403E-2</v>
      </c>
      <c r="T57" s="4">
        <v>1</v>
      </c>
      <c r="U57" s="4">
        <v>3.43</v>
      </c>
      <c r="V57">
        <v>1</v>
      </c>
      <c r="W57" s="4">
        <v>2.6900000000000001E-6</v>
      </c>
      <c r="X57" s="4">
        <v>0.182905540152455</v>
      </c>
      <c r="Y57" s="1">
        <f t="shared" si="3"/>
        <v>2.69</v>
      </c>
      <c r="Z57" s="1">
        <f t="shared" si="4"/>
        <v>23</v>
      </c>
      <c r="AA57" s="1">
        <f t="shared" si="5"/>
        <v>49</v>
      </c>
      <c r="AB57" s="1">
        <f t="shared" si="6"/>
        <v>101</v>
      </c>
      <c r="AC57" s="1">
        <f t="shared" si="7"/>
        <v>21</v>
      </c>
    </row>
    <row r="58" spans="1:29" x14ac:dyDescent="0.35">
      <c r="A58" s="2">
        <v>44870</v>
      </c>
      <c r="B58" s="1">
        <v>504</v>
      </c>
      <c r="C58" s="1" t="s">
        <v>69</v>
      </c>
      <c r="D58" s="3">
        <v>29743</v>
      </c>
      <c r="E58" s="3">
        <v>2751</v>
      </c>
      <c r="F58" s="1">
        <v>5</v>
      </c>
      <c r="G58" s="1">
        <v>14</v>
      </c>
      <c r="H58" s="1">
        <v>31</v>
      </c>
      <c r="I58" s="1">
        <v>29</v>
      </c>
      <c r="J58" s="1">
        <v>15</v>
      </c>
      <c r="K58" s="1">
        <v>4</v>
      </c>
      <c r="L58" s="1">
        <v>1</v>
      </c>
      <c r="M58" s="1">
        <f t="shared" si="0"/>
        <v>10.300349089170124</v>
      </c>
      <c r="N58" s="1">
        <f t="shared" si="1"/>
        <v>9.2492351141445042</v>
      </c>
      <c r="O58" s="1">
        <f t="shared" si="2"/>
        <v>3.48</v>
      </c>
      <c r="P58" s="4">
        <v>5</v>
      </c>
      <c r="Q58" s="4">
        <v>0.327479320529933</v>
      </c>
      <c r="R58" s="4">
        <v>5.80183469561419E-2</v>
      </c>
      <c r="S58" s="4">
        <v>2.6111578997060798E-2</v>
      </c>
      <c r="T58" s="4">
        <v>1</v>
      </c>
      <c r="U58" s="4">
        <v>4.91</v>
      </c>
      <c r="V58">
        <v>1</v>
      </c>
      <c r="W58" s="4">
        <v>8.1299999999999997E-5</v>
      </c>
      <c r="X58" s="4">
        <v>0.197367625468333</v>
      </c>
      <c r="Y58" s="1">
        <f t="shared" si="3"/>
        <v>81.3</v>
      </c>
      <c r="Z58" s="1">
        <f t="shared" si="4"/>
        <v>20</v>
      </c>
      <c r="AA58" s="1">
        <f t="shared" si="5"/>
        <v>45</v>
      </c>
      <c r="AB58" s="1">
        <f t="shared" si="6"/>
        <v>99</v>
      </c>
      <c r="AC58" s="1">
        <f t="shared" si="7"/>
        <v>19</v>
      </c>
    </row>
    <row r="59" spans="1:29" x14ac:dyDescent="0.35">
      <c r="A59" s="2">
        <v>44869</v>
      </c>
      <c r="B59" s="1">
        <v>503</v>
      </c>
      <c r="C59" s="1" t="s">
        <v>70</v>
      </c>
      <c r="D59" s="3">
        <v>27330</v>
      </c>
      <c r="E59" s="3">
        <v>2565</v>
      </c>
      <c r="F59" s="1">
        <v>0</v>
      </c>
      <c r="G59" s="1">
        <v>5</v>
      </c>
      <c r="H59" s="1">
        <v>34</v>
      </c>
      <c r="I59" s="1">
        <v>43</v>
      </c>
      <c r="J59" s="1">
        <v>15</v>
      </c>
      <c r="K59" s="1">
        <v>3</v>
      </c>
      <c r="L59" s="1">
        <v>0</v>
      </c>
      <c r="M59" s="1">
        <f t="shared" si="0"/>
        <v>10.215740278922114</v>
      </c>
      <c r="N59" s="1">
        <f t="shared" si="1"/>
        <v>9.3852908891328219</v>
      </c>
      <c r="O59" s="1">
        <f t="shared" si="2"/>
        <v>3.77</v>
      </c>
      <c r="P59" s="4">
        <v>4</v>
      </c>
      <c r="Q59" s="4">
        <v>0.246418053175577</v>
      </c>
      <c r="R59" s="4">
        <v>5.7008416882456003E-2</v>
      </c>
      <c r="S59" s="4">
        <v>1.65723831348508E-2</v>
      </c>
      <c r="T59" s="4">
        <v>2</v>
      </c>
      <c r="U59" s="4">
        <v>4.97</v>
      </c>
      <c r="V59">
        <v>2</v>
      </c>
      <c r="W59" s="4">
        <v>9.3300000000000005E-5</v>
      </c>
      <c r="X59" s="4">
        <v>0.199649559412788</v>
      </c>
      <c r="Y59" s="1">
        <f t="shared" si="3"/>
        <v>93.300000000000011</v>
      </c>
      <c r="Z59" s="1">
        <f t="shared" si="4"/>
        <v>18</v>
      </c>
      <c r="AA59" s="1">
        <f t="shared" si="5"/>
        <v>39</v>
      </c>
      <c r="AB59" s="1">
        <f t="shared" si="6"/>
        <v>100</v>
      </c>
      <c r="AC59" s="1">
        <f t="shared" si="7"/>
        <v>18</v>
      </c>
    </row>
    <row r="60" spans="1:29" x14ac:dyDescent="0.35">
      <c r="A60" s="2">
        <v>44868</v>
      </c>
      <c r="B60" s="1">
        <v>502</v>
      </c>
      <c r="C60" s="1" t="s">
        <v>71</v>
      </c>
      <c r="D60" s="3">
        <v>29554</v>
      </c>
      <c r="E60" s="3">
        <v>2819</v>
      </c>
      <c r="F60" s="1">
        <v>1</v>
      </c>
      <c r="G60" s="1">
        <v>18</v>
      </c>
      <c r="H60" s="1">
        <v>31</v>
      </c>
      <c r="I60" s="1">
        <v>30</v>
      </c>
      <c r="J60" s="1">
        <v>15</v>
      </c>
      <c r="K60" s="1">
        <v>4</v>
      </c>
      <c r="L60" s="1">
        <v>1</v>
      </c>
      <c r="M60" s="1">
        <f t="shared" si="0"/>
        <v>10.293974377463579</v>
      </c>
      <c r="N60" s="1">
        <f t="shared" si="1"/>
        <v>9.5384719496514858</v>
      </c>
      <c r="O60" s="1">
        <f t="shared" si="2"/>
        <v>3.56</v>
      </c>
      <c r="P60" s="4">
        <v>5</v>
      </c>
      <c r="Q60" s="4">
        <v>0.28902709841470597</v>
      </c>
      <c r="R60" s="4">
        <v>5.6477462393752099E-2</v>
      </c>
      <c r="S60" s="4">
        <v>2.42207134625721E-2</v>
      </c>
      <c r="T60" s="4">
        <v>2</v>
      </c>
      <c r="U60" s="4">
        <v>3.51</v>
      </c>
      <c r="V60">
        <v>1</v>
      </c>
      <c r="W60" s="4">
        <v>3.2399999999999999E-6</v>
      </c>
      <c r="X60" s="4">
        <v>0.18300380538149599</v>
      </c>
      <c r="Y60" s="1">
        <f t="shared" si="3"/>
        <v>3.2399999999999998</v>
      </c>
      <c r="Z60" s="1">
        <f t="shared" si="4"/>
        <v>20</v>
      </c>
      <c r="AA60" s="1">
        <f t="shared" si="5"/>
        <v>49</v>
      </c>
      <c r="AB60" s="1">
        <f t="shared" si="6"/>
        <v>100</v>
      </c>
      <c r="AC60" s="1">
        <f t="shared" si="7"/>
        <v>19</v>
      </c>
    </row>
    <row r="61" spans="1:29" x14ac:dyDescent="0.35">
      <c r="A61" s="2">
        <v>44867</v>
      </c>
      <c r="B61" s="1">
        <v>501</v>
      </c>
      <c r="C61" s="1" t="s">
        <v>72</v>
      </c>
      <c r="D61" s="3">
        <v>27670</v>
      </c>
      <c r="E61" s="3">
        <v>2640</v>
      </c>
      <c r="F61" s="1">
        <v>0</v>
      </c>
      <c r="G61" s="1">
        <v>6</v>
      </c>
      <c r="H61" s="1">
        <v>30</v>
      </c>
      <c r="I61" s="1">
        <v>39</v>
      </c>
      <c r="J61" s="1">
        <v>20</v>
      </c>
      <c r="K61" s="1">
        <v>6</v>
      </c>
      <c r="L61" s="1">
        <v>1</v>
      </c>
      <c r="M61" s="1">
        <f t="shared" si="0"/>
        <v>10.228104072780972</v>
      </c>
      <c r="N61" s="1">
        <f t="shared" si="1"/>
        <v>9.5410191543187572</v>
      </c>
      <c r="O61" s="1">
        <f t="shared" si="2"/>
        <v>4.01</v>
      </c>
      <c r="P61" s="4">
        <v>5</v>
      </c>
      <c r="Q61" s="4">
        <v>0.288555516367697</v>
      </c>
      <c r="R61" s="4">
        <v>3.9308878070927998E-2</v>
      </c>
      <c r="S61" s="4">
        <v>2.0845410657877698E-2</v>
      </c>
      <c r="T61" s="4">
        <v>2</v>
      </c>
      <c r="U61" s="4">
        <v>3.13</v>
      </c>
      <c r="V61">
        <v>1</v>
      </c>
      <c r="W61" s="4">
        <v>1.35E-6</v>
      </c>
      <c r="X61" s="4">
        <v>0.182666301767612</v>
      </c>
      <c r="Y61" s="1">
        <f t="shared" si="3"/>
        <v>1.35</v>
      </c>
      <c r="Z61" s="1">
        <f t="shared" si="4"/>
        <v>27</v>
      </c>
      <c r="AA61" s="1">
        <f t="shared" si="5"/>
        <v>36</v>
      </c>
      <c r="AB61" s="1">
        <f t="shared" si="6"/>
        <v>102</v>
      </c>
      <c r="AC61" s="1">
        <f t="shared" si="7"/>
        <v>26</v>
      </c>
    </row>
    <row r="62" spans="1:29" x14ac:dyDescent="0.35">
      <c r="A62" s="2">
        <v>44866</v>
      </c>
      <c r="B62" s="1">
        <v>500</v>
      </c>
      <c r="C62" s="1" t="s">
        <v>73</v>
      </c>
      <c r="D62" s="3">
        <v>27502</v>
      </c>
      <c r="E62" s="3">
        <v>3667</v>
      </c>
      <c r="F62" s="1">
        <v>0</v>
      </c>
      <c r="G62" s="1">
        <v>1</v>
      </c>
      <c r="H62" s="1">
        <v>14</v>
      </c>
      <c r="I62" s="1">
        <v>37</v>
      </c>
      <c r="J62" s="1">
        <v>33</v>
      </c>
      <c r="K62" s="1">
        <v>14</v>
      </c>
      <c r="L62" s="1">
        <v>2</v>
      </c>
      <c r="M62" s="1">
        <f t="shared" si="0"/>
        <v>10.222014008282891</v>
      </c>
      <c r="N62" s="1">
        <f t="shared" si="1"/>
        <v>13.333575739946186</v>
      </c>
      <c r="O62" s="1">
        <f t="shared" si="2"/>
        <v>4.55</v>
      </c>
      <c r="P62" s="4">
        <v>5</v>
      </c>
      <c r="Q62" s="4">
        <v>0.26927185318595698</v>
      </c>
      <c r="R62" s="4">
        <v>0.105174037480239</v>
      </c>
      <c r="S62" s="4">
        <v>2.4102428151485899E-2</v>
      </c>
      <c r="T62" s="4">
        <v>2</v>
      </c>
      <c r="U62" s="4">
        <v>2.48</v>
      </c>
      <c r="V62">
        <v>1</v>
      </c>
      <c r="W62" s="4">
        <v>3.0199999999999998E-7</v>
      </c>
      <c r="X62" s="4">
        <v>0.18247936531054701</v>
      </c>
      <c r="Y62" s="1">
        <f t="shared" si="3"/>
        <v>0.30199999999999999</v>
      </c>
      <c r="Z62" s="1">
        <f t="shared" si="4"/>
        <v>49</v>
      </c>
      <c r="AA62" s="1">
        <f t="shared" si="5"/>
        <v>15</v>
      </c>
      <c r="AB62" s="1">
        <f t="shared" si="6"/>
        <v>101</v>
      </c>
      <c r="AC62" s="1">
        <f t="shared" si="7"/>
        <v>47</v>
      </c>
    </row>
    <row r="63" spans="1:29" x14ac:dyDescent="0.35">
      <c r="A63" s="2">
        <v>44865</v>
      </c>
      <c r="B63" s="1">
        <v>499</v>
      </c>
      <c r="C63" s="1" t="s">
        <v>74</v>
      </c>
      <c r="D63" s="3">
        <v>26498</v>
      </c>
      <c r="E63" s="3">
        <v>2572</v>
      </c>
      <c r="F63" s="1">
        <v>0</v>
      </c>
      <c r="G63" s="1">
        <v>3</v>
      </c>
      <c r="H63" s="1">
        <v>26</v>
      </c>
      <c r="I63" s="1">
        <v>41</v>
      </c>
      <c r="J63" s="1">
        <v>23</v>
      </c>
      <c r="K63" s="1">
        <v>7</v>
      </c>
      <c r="L63" s="1">
        <v>1</v>
      </c>
      <c r="M63" s="1">
        <f t="shared" si="0"/>
        <v>10.184824537428069</v>
      </c>
      <c r="N63" s="1">
        <f t="shared" si="1"/>
        <v>9.7063929353158738</v>
      </c>
      <c r="O63" s="1">
        <f t="shared" si="2"/>
        <v>4.12</v>
      </c>
      <c r="P63" s="4">
        <v>5</v>
      </c>
      <c r="Q63" s="4">
        <v>0.25807495248847501</v>
      </c>
      <c r="R63" s="4">
        <v>5.6405275834287699E-2</v>
      </c>
      <c r="S63" s="4">
        <v>8.5616693531070497E-3</v>
      </c>
      <c r="T63" s="4">
        <v>2</v>
      </c>
      <c r="U63" s="4">
        <v>3.12</v>
      </c>
      <c r="V63">
        <v>1</v>
      </c>
      <c r="W63" s="4">
        <v>1.3200000000000001E-6</v>
      </c>
      <c r="X63" s="4">
        <v>0.18266094846631101</v>
      </c>
      <c r="Y63" s="1">
        <f t="shared" si="3"/>
        <v>1.32</v>
      </c>
      <c r="Z63" s="1">
        <f t="shared" si="4"/>
        <v>31</v>
      </c>
      <c r="AA63" s="1">
        <f t="shared" si="5"/>
        <v>29</v>
      </c>
      <c r="AB63" s="1">
        <f t="shared" si="6"/>
        <v>101</v>
      </c>
      <c r="AC63" s="1">
        <f t="shared" si="7"/>
        <v>30</v>
      </c>
    </row>
    <row r="64" spans="1:29" x14ac:dyDescent="0.35">
      <c r="A64" s="2">
        <v>44864</v>
      </c>
      <c r="B64" s="1">
        <v>498</v>
      </c>
      <c r="C64" s="1" t="s">
        <v>75</v>
      </c>
      <c r="D64" s="3">
        <v>24672</v>
      </c>
      <c r="E64" s="3">
        <v>2496</v>
      </c>
      <c r="F64" s="1">
        <v>0</v>
      </c>
      <c r="G64" s="1">
        <v>2</v>
      </c>
      <c r="H64" s="1">
        <v>11</v>
      </c>
      <c r="I64" s="1">
        <v>29</v>
      </c>
      <c r="J64" s="1">
        <v>35</v>
      </c>
      <c r="K64" s="1">
        <v>19</v>
      </c>
      <c r="L64" s="1">
        <v>3</v>
      </c>
      <c r="M64" s="1">
        <f t="shared" si="0"/>
        <v>10.113424276363055</v>
      </c>
      <c r="N64" s="1">
        <f t="shared" si="1"/>
        <v>10.116731517509727</v>
      </c>
      <c r="O64" s="1">
        <f t="shared" si="2"/>
        <v>4.63</v>
      </c>
      <c r="P64" s="4">
        <v>5</v>
      </c>
      <c r="Q64" s="4">
        <v>0.21800786906415801</v>
      </c>
      <c r="R64" s="4">
        <v>6.8577915894031394E-2</v>
      </c>
      <c r="S64" s="4">
        <v>1.6458348335350498E-2</v>
      </c>
      <c r="T64" s="4">
        <v>1</v>
      </c>
      <c r="U64" s="4">
        <v>3.38</v>
      </c>
      <c r="V64">
        <v>1</v>
      </c>
      <c r="W64" s="4">
        <v>2.3999999999999999E-6</v>
      </c>
      <c r="X64" s="4">
        <v>0.18285374406891999</v>
      </c>
      <c r="Y64" s="1">
        <f t="shared" si="3"/>
        <v>2.4</v>
      </c>
      <c r="Z64" s="1">
        <f t="shared" si="4"/>
        <v>57</v>
      </c>
      <c r="AA64" s="1">
        <f t="shared" si="5"/>
        <v>13</v>
      </c>
      <c r="AB64" s="1">
        <f t="shared" si="6"/>
        <v>99</v>
      </c>
      <c r="AC64" s="1">
        <f t="shared" si="7"/>
        <v>54</v>
      </c>
    </row>
    <row r="65" spans="1:29" x14ac:dyDescent="0.35">
      <c r="A65" s="2">
        <v>44863</v>
      </c>
      <c r="B65" s="1">
        <v>497</v>
      </c>
      <c r="C65" s="1" t="s">
        <v>76</v>
      </c>
      <c r="D65" s="3">
        <v>25156</v>
      </c>
      <c r="E65" s="3">
        <v>2536</v>
      </c>
      <c r="F65" s="1">
        <v>0</v>
      </c>
      <c r="G65" s="1">
        <v>3</v>
      </c>
      <c r="H65" s="1">
        <v>15</v>
      </c>
      <c r="I65" s="1">
        <v>32</v>
      </c>
      <c r="J65" s="1">
        <v>32</v>
      </c>
      <c r="K65" s="1">
        <v>16</v>
      </c>
      <c r="L65" s="1">
        <v>2</v>
      </c>
      <c r="M65" s="1">
        <f t="shared" si="0"/>
        <v>10.132851715663394</v>
      </c>
      <c r="N65" s="1">
        <f t="shared" si="1"/>
        <v>10.081093973604707</v>
      </c>
      <c r="O65" s="1">
        <f t="shared" si="2"/>
        <v>4.49</v>
      </c>
      <c r="P65" s="4">
        <v>4</v>
      </c>
      <c r="Q65" s="4">
        <v>0.28984382154789101</v>
      </c>
      <c r="R65" s="4">
        <v>7.8545814419031607E-2</v>
      </c>
      <c r="S65" s="4">
        <v>1.8560813460798999E-2</v>
      </c>
      <c r="T65" s="4">
        <v>2</v>
      </c>
      <c r="U65" s="4">
        <v>3.34</v>
      </c>
      <c r="V65">
        <v>2</v>
      </c>
      <c r="W65" s="4">
        <v>2.1900000000000002E-6</v>
      </c>
      <c r="X65" s="4">
        <v>0.18281624366819199</v>
      </c>
      <c r="Y65" s="1">
        <f t="shared" si="3"/>
        <v>2.1900000000000004</v>
      </c>
      <c r="Z65" s="1">
        <f t="shared" si="4"/>
        <v>50</v>
      </c>
      <c r="AA65" s="1">
        <f t="shared" si="5"/>
        <v>18</v>
      </c>
      <c r="AB65" s="1">
        <f t="shared" si="6"/>
        <v>100</v>
      </c>
      <c r="AC65" s="1">
        <f t="shared" si="7"/>
        <v>48</v>
      </c>
    </row>
    <row r="66" spans="1:29" x14ac:dyDescent="0.35">
      <c r="A66" s="2">
        <v>44862</v>
      </c>
      <c r="B66" s="1">
        <v>496</v>
      </c>
      <c r="C66" s="1" t="s">
        <v>77</v>
      </c>
      <c r="D66" s="3">
        <v>27905</v>
      </c>
      <c r="E66" s="3">
        <v>2636</v>
      </c>
      <c r="F66" s="1">
        <v>0</v>
      </c>
      <c r="G66" s="1">
        <v>7</v>
      </c>
      <c r="H66" s="1">
        <v>28</v>
      </c>
      <c r="I66" s="1">
        <v>36</v>
      </c>
      <c r="J66" s="1">
        <v>21</v>
      </c>
      <c r="K66" s="1">
        <v>7</v>
      </c>
      <c r="L66" s="1">
        <v>1</v>
      </c>
      <c r="M66" s="1">
        <f t="shared" ref="M66:M129" si="8">LN(D66)</f>
        <v>10.236561163222534</v>
      </c>
      <c r="N66" s="1">
        <f t="shared" ref="N66:N129" si="9">100*E66/D66</f>
        <v>9.4463357821179006</v>
      </c>
      <c r="O66" s="1">
        <f t="shared" ref="O66:O129" si="10">(F66+G66*2+H66*3+I66*4+J66*5+K66*6+L66*7)/100</f>
        <v>3.96</v>
      </c>
      <c r="P66" s="4">
        <v>5</v>
      </c>
      <c r="Q66" s="4">
        <v>0.36620623912819</v>
      </c>
      <c r="R66" s="4">
        <v>6.3656960534090298E-2</v>
      </c>
      <c r="S66" s="4">
        <v>1.7545914136157099E-2</v>
      </c>
      <c r="T66" s="4">
        <v>1</v>
      </c>
      <c r="U66" s="4">
        <v>3.99</v>
      </c>
      <c r="V66">
        <v>1</v>
      </c>
      <c r="W66" s="4">
        <v>9.7699999999999996E-6</v>
      </c>
      <c r="X66" s="4">
        <v>0.18417361307136201</v>
      </c>
      <c r="Y66" s="1">
        <f t="shared" ref="Y66:Y129" si="11">W66*1000000</f>
        <v>9.77</v>
      </c>
      <c r="Z66" s="1">
        <f t="shared" ref="Z66:Z129" si="12">K66+L66+J66</f>
        <v>29</v>
      </c>
      <c r="AA66" s="1">
        <f t="shared" ref="AA66:AA129" si="13">G66+H66</f>
        <v>35</v>
      </c>
      <c r="AB66" s="1">
        <f t="shared" si="6"/>
        <v>100</v>
      </c>
      <c r="AC66" s="1">
        <f t="shared" si="7"/>
        <v>28</v>
      </c>
    </row>
    <row r="67" spans="1:29" x14ac:dyDescent="0.35">
      <c r="A67" s="2">
        <v>44861</v>
      </c>
      <c r="B67" s="1">
        <v>495</v>
      </c>
      <c r="C67" s="1" t="s">
        <v>78</v>
      </c>
      <c r="D67" s="3">
        <v>27609</v>
      </c>
      <c r="E67" s="3">
        <v>2615</v>
      </c>
      <c r="F67" s="1">
        <v>0</v>
      </c>
      <c r="G67" s="1">
        <v>4</v>
      </c>
      <c r="H67" s="1">
        <v>22</v>
      </c>
      <c r="I67" s="1">
        <v>35</v>
      </c>
      <c r="J67" s="1">
        <v>24</v>
      </c>
      <c r="K67" s="1">
        <v>12</v>
      </c>
      <c r="L67" s="1">
        <v>3</v>
      </c>
      <c r="M67" s="1">
        <f t="shared" si="8"/>
        <v>10.225897085506967</v>
      </c>
      <c r="N67" s="1">
        <f t="shared" si="9"/>
        <v>9.4715491325292476</v>
      </c>
      <c r="O67" s="1">
        <f t="shared" si="10"/>
        <v>4.2699999999999996</v>
      </c>
      <c r="P67" s="4">
        <v>4</v>
      </c>
      <c r="Q67" s="4">
        <v>0.283752815910637</v>
      </c>
      <c r="R67" s="4">
        <v>9.8543906283458604E-2</v>
      </c>
      <c r="S67" s="4">
        <v>2.2365013353656898E-2</v>
      </c>
      <c r="T67" s="4">
        <v>2</v>
      </c>
      <c r="U67" s="4">
        <v>4.8899999999999997</v>
      </c>
      <c r="V67">
        <v>2</v>
      </c>
      <c r="W67" s="4">
        <v>7.7600000000000002E-5</v>
      </c>
      <c r="X67" s="4">
        <v>0.196668008559653</v>
      </c>
      <c r="Y67" s="1">
        <f t="shared" si="11"/>
        <v>77.600000000000009</v>
      </c>
      <c r="Z67" s="1">
        <f t="shared" si="12"/>
        <v>39</v>
      </c>
      <c r="AA67" s="1">
        <f t="shared" si="13"/>
        <v>26</v>
      </c>
      <c r="AB67" s="1">
        <f t="shared" ref="AB67:AB130" si="14">SUM(F67:L67)</f>
        <v>100</v>
      </c>
      <c r="AC67" s="1">
        <f t="shared" ref="AC67:AC130" si="15">SUM(J67+K67)</f>
        <v>36</v>
      </c>
    </row>
    <row r="68" spans="1:29" x14ac:dyDescent="0.35">
      <c r="A68" s="2">
        <v>44860</v>
      </c>
      <c r="B68" s="1">
        <v>494</v>
      </c>
      <c r="C68" s="1" t="s">
        <v>79</v>
      </c>
      <c r="D68" s="3">
        <v>30063</v>
      </c>
      <c r="E68" s="3">
        <v>2904</v>
      </c>
      <c r="F68" s="1">
        <v>0</v>
      </c>
      <c r="G68" s="1">
        <v>6</v>
      </c>
      <c r="H68" s="1">
        <v>28</v>
      </c>
      <c r="I68" s="1">
        <v>37</v>
      </c>
      <c r="J68" s="1">
        <v>21</v>
      </c>
      <c r="K68" s="1">
        <v>7</v>
      </c>
      <c r="L68" s="1">
        <v>1</v>
      </c>
      <c r="M68" s="1">
        <f t="shared" si="8"/>
        <v>10.311050458726438</v>
      </c>
      <c r="N68" s="1">
        <f t="shared" si="9"/>
        <v>9.6597145993413829</v>
      </c>
      <c r="O68" s="1">
        <f t="shared" si="10"/>
        <v>3.98</v>
      </c>
      <c r="P68" s="4">
        <v>5</v>
      </c>
      <c r="Q68" s="4">
        <v>0.22736781930212399</v>
      </c>
      <c r="R68" s="4">
        <v>5.2880254722502899E-2</v>
      </c>
      <c r="S68" s="4">
        <v>1.7292258346621799E-2</v>
      </c>
      <c r="T68" s="4">
        <v>1</v>
      </c>
      <c r="U68" s="4">
        <v>2.25</v>
      </c>
      <c r="V68">
        <v>1</v>
      </c>
      <c r="W68" s="4">
        <v>1.7800000000000001E-7</v>
      </c>
      <c r="X68" s="4">
        <v>0.18245725670935301</v>
      </c>
      <c r="Y68" s="1">
        <f t="shared" si="11"/>
        <v>0.17800000000000002</v>
      </c>
      <c r="Z68" s="1">
        <f t="shared" si="12"/>
        <v>29</v>
      </c>
      <c r="AA68" s="1">
        <f t="shared" si="13"/>
        <v>34</v>
      </c>
      <c r="AB68" s="1">
        <f t="shared" si="14"/>
        <v>100</v>
      </c>
      <c r="AC68" s="1">
        <f t="shared" si="15"/>
        <v>28</v>
      </c>
    </row>
    <row r="69" spans="1:29" x14ac:dyDescent="0.35">
      <c r="A69" s="2">
        <v>44859</v>
      </c>
      <c r="B69" s="1">
        <v>493</v>
      </c>
      <c r="C69" s="1" t="s">
        <v>80</v>
      </c>
      <c r="D69" s="3">
        <v>28953</v>
      </c>
      <c r="E69" s="3">
        <v>2817</v>
      </c>
      <c r="F69" s="1">
        <v>0</v>
      </c>
      <c r="G69" s="1">
        <v>2</v>
      </c>
      <c r="H69" s="1">
        <v>13</v>
      </c>
      <c r="I69" s="1">
        <v>35</v>
      </c>
      <c r="J69" s="1">
        <v>32</v>
      </c>
      <c r="K69" s="1">
        <v>15</v>
      </c>
      <c r="L69" s="1">
        <v>3</v>
      </c>
      <c r="M69" s="1">
        <f t="shared" si="8"/>
        <v>10.273429104575246</v>
      </c>
      <c r="N69" s="1">
        <f t="shared" si="9"/>
        <v>9.72956170345042</v>
      </c>
      <c r="O69" s="1">
        <f t="shared" si="10"/>
        <v>4.54</v>
      </c>
      <c r="P69" s="4">
        <v>4</v>
      </c>
      <c r="Q69" s="4">
        <v>0.168191555627659</v>
      </c>
      <c r="R69" s="4">
        <v>7.3663370465334596E-2</v>
      </c>
      <c r="S69" s="4">
        <v>7.2256848276377799E-3</v>
      </c>
      <c r="T69" s="4">
        <v>2</v>
      </c>
      <c r="U69" s="4">
        <v>3.19</v>
      </c>
      <c r="V69">
        <v>2</v>
      </c>
      <c r="W69" s="4">
        <v>1.55E-6</v>
      </c>
      <c r="X69" s="4">
        <v>0.18270199355632799</v>
      </c>
      <c r="Y69" s="1">
        <f t="shared" si="11"/>
        <v>1.55</v>
      </c>
      <c r="Z69" s="1">
        <f t="shared" si="12"/>
        <v>50</v>
      </c>
      <c r="AA69" s="1">
        <f t="shared" si="13"/>
        <v>15</v>
      </c>
      <c r="AB69" s="1">
        <f t="shared" si="14"/>
        <v>100</v>
      </c>
      <c r="AC69" s="1">
        <f t="shared" si="15"/>
        <v>47</v>
      </c>
    </row>
    <row r="70" spans="1:29" x14ac:dyDescent="0.35">
      <c r="A70" s="2">
        <v>44858</v>
      </c>
      <c r="B70" s="1">
        <v>492</v>
      </c>
      <c r="C70" s="1" t="s">
        <v>81</v>
      </c>
      <c r="D70" s="3">
        <v>28947</v>
      </c>
      <c r="E70" s="3">
        <v>2768</v>
      </c>
      <c r="F70" s="1">
        <v>0</v>
      </c>
      <c r="G70" s="1">
        <v>7</v>
      </c>
      <c r="H70" s="1">
        <v>27</v>
      </c>
      <c r="I70" s="1">
        <v>35</v>
      </c>
      <c r="J70" s="1">
        <v>22</v>
      </c>
      <c r="K70" s="1">
        <v>8</v>
      </c>
      <c r="L70" s="1">
        <v>1</v>
      </c>
      <c r="M70" s="1">
        <f t="shared" si="8"/>
        <v>10.273221850688493</v>
      </c>
      <c r="N70" s="1">
        <f t="shared" si="9"/>
        <v>9.5623035202266209</v>
      </c>
      <c r="O70" s="1">
        <f t="shared" si="10"/>
        <v>4</v>
      </c>
      <c r="P70" s="4">
        <v>5</v>
      </c>
      <c r="Q70" s="4">
        <v>0.25110959876879002</v>
      </c>
      <c r="R70" s="4">
        <v>7.7621527861071599E-2</v>
      </c>
      <c r="S70" s="4">
        <v>1.18663654450923E-2</v>
      </c>
      <c r="T70" s="4">
        <v>1</v>
      </c>
      <c r="U70" s="4">
        <v>4.6399999999999997</v>
      </c>
      <c r="V70">
        <v>1</v>
      </c>
      <c r="W70" s="4">
        <v>4.3699999999999998E-5</v>
      </c>
      <c r="X70" s="4">
        <v>0.19034516823438999</v>
      </c>
      <c r="Y70" s="1">
        <f t="shared" si="11"/>
        <v>43.699999999999996</v>
      </c>
      <c r="Z70" s="1">
        <f t="shared" si="12"/>
        <v>31</v>
      </c>
      <c r="AA70" s="1">
        <f t="shared" si="13"/>
        <v>34</v>
      </c>
      <c r="AB70" s="1">
        <f t="shared" si="14"/>
        <v>100</v>
      </c>
      <c r="AC70" s="1">
        <f t="shared" si="15"/>
        <v>30</v>
      </c>
    </row>
    <row r="71" spans="1:29" x14ac:dyDescent="0.35">
      <c r="A71" s="2">
        <v>44857</v>
      </c>
      <c r="B71" s="1">
        <v>491</v>
      </c>
      <c r="C71" s="1" t="s">
        <v>82</v>
      </c>
      <c r="D71" s="3">
        <v>29279</v>
      </c>
      <c r="E71" s="3">
        <v>3021</v>
      </c>
      <c r="F71" s="1">
        <v>0</v>
      </c>
      <c r="G71" s="1">
        <v>1</v>
      </c>
      <c r="H71" s="1">
        <v>4</v>
      </c>
      <c r="I71" s="1">
        <v>14</v>
      </c>
      <c r="J71" s="1">
        <v>27</v>
      </c>
      <c r="K71" s="1">
        <v>37</v>
      </c>
      <c r="L71" s="1">
        <v>18</v>
      </c>
      <c r="M71" s="1">
        <f t="shared" si="8"/>
        <v>10.284625814486557</v>
      </c>
      <c r="N71" s="1">
        <f t="shared" si="9"/>
        <v>10.317975340687864</v>
      </c>
      <c r="O71" s="1">
        <f t="shared" si="10"/>
        <v>5.53</v>
      </c>
      <c r="P71" s="4">
        <v>3</v>
      </c>
      <c r="Q71" s="4">
        <v>0.16162168649296099</v>
      </c>
      <c r="R71" s="4">
        <v>6.28629640207157E-2</v>
      </c>
      <c r="S71" s="4">
        <v>9.0211949448911304E-3</v>
      </c>
      <c r="T71" s="4">
        <v>2</v>
      </c>
      <c r="U71" s="4">
        <v>3.57</v>
      </c>
      <c r="V71">
        <v>3</v>
      </c>
      <c r="W71" s="4">
        <v>3.72E-6</v>
      </c>
      <c r="X71" s="4">
        <v>0.18308959760069801</v>
      </c>
      <c r="Y71" s="1">
        <f t="shared" si="11"/>
        <v>3.7199999999999998</v>
      </c>
      <c r="Z71" s="1">
        <f t="shared" si="12"/>
        <v>82</v>
      </c>
      <c r="AA71" s="1">
        <f t="shared" si="13"/>
        <v>5</v>
      </c>
      <c r="AB71" s="1">
        <f t="shared" si="14"/>
        <v>101</v>
      </c>
      <c r="AC71" s="1">
        <f t="shared" si="15"/>
        <v>64</v>
      </c>
    </row>
    <row r="72" spans="1:29" x14ac:dyDescent="0.35">
      <c r="A72" s="2">
        <v>44856</v>
      </c>
      <c r="B72" s="1">
        <v>490</v>
      </c>
      <c r="C72" s="1" t="s">
        <v>83</v>
      </c>
      <c r="D72" s="3">
        <v>29084</v>
      </c>
      <c r="E72" s="3">
        <v>2810</v>
      </c>
      <c r="F72" s="1">
        <v>0</v>
      </c>
      <c r="G72" s="1">
        <v>7</v>
      </c>
      <c r="H72" s="1">
        <v>32</v>
      </c>
      <c r="I72" s="1">
        <v>36</v>
      </c>
      <c r="J72" s="1">
        <v>19</v>
      </c>
      <c r="K72" s="1">
        <v>6</v>
      </c>
      <c r="L72" s="1">
        <v>1</v>
      </c>
      <c r="M72" s="1">
        <f t="shared" si="8"/>
        <v>10.277943473769948</v>
      </c>
      <c r="N72" s="1">
        <f t="shared" si="9"/>
        <v>9.6616696465410534</v>
      </c>
      <c r="O72" s="1">
        <f t="shared" si="10"/>
        <v>3.92</v>
      </c>
      <c r="P72" s="4">
        <v>5</v>
      </c>
      <c r="Q72" s="4">
        <v>0.34632498963742397</v>
      </c>
      <c r="R72" s="4">
        <v>8.7189423761975707E-2</v>
      </c>
      <c r="S72" s="4">
        <v>1.8251883793110699E-2</v>
      </c>
      <c r="T72" s="4">
        <v>1</v>
      </c>
      <c r="U72" s="4">
        <v>2.66</v>
      </c>
      <c r="V72">
        <v>1</v>
      </c>
      <c r="W72" s="4">
        <v>4.5699999999999998E-7</v>
      </c>
      <c r="X72" s="4">
        <v>0.18250700398832301</v>
      </c>
      <c r="Y72" s="1">
        <f t="shared" si="11"/>
        <v>0.45699999999999996</v>
      </c>
      <c r="Z72" s="1">
        <f t="shared" si="12"/>
        <v>26</v>
      </c>
      <c r="AA72" s="1">
        <f t="shared" si="13"/>
        <v>39</v>
      </c>
      <c r="AB72" s="1">
        <f t="shared" si="14"/>
        <v>101</v>
      </c>
      <c r="AC72" s="1">
        <f t="shared" si="15"/>
        <v>25</v>
      </c>
    </row>
    <row r="73" spans="1:29" x14ac:dyDescent="0.35">
      <c r="A73" s="2">
        <v>44855</v>
      </c>
      <c r="B73" s="1">
        <v>489</v>
      </c>
      <c r="C73" s="1" t="s">
        <v>84</v>
      </c>
      <c r="D73" s="3">
        <v>28637</v>
      </c>
      <c r="E73" s="3">
        <v>2794</v>
      </c>
      <c r="F73" s="1">
        <v>0</v>
      </c>
      <c r="G73" s="1">
        <v>4</v>
      </c>
      <c r="H73" s="1">
        <v>18</v>
      </c>
      <c r="I73" s="1">
        <v>30</v>
      </c>
      <c r="J73" s="1">
        <v>28</v>
      </c>
      <c r="K73" s="1">
        <v>17</v>
      </c>
      <c r="L73" s="1">
        <v>3</v>
      </c>
      <c r="M73" s="1">
        <f t="shared" si="8"/>
        <v>10.262454866984712</v>
      </c>
      <c r="N73" s="1">
        <f t="shared" si="9"/>
        <v>9.7566085833013236</v>
      </c>
      <c r="O73" s="1">
        <f t="shared" si="10"/>
        <v>4.45</v>
      </c>
      <c r="P73" s="4">
        <v>5</v>
      </c>
      <c r="Q73" s="4">
        <v>0.27165354780366402</v>
      </c>
      <c r="R73" s="4">
        <v>6.5671965671766197E-2</v>
      </c>
      <c r="S73" s="4">
        <v>1.7854592229832E-2</v>
      </c>
      <c r="T73" s="4">
        <v>1</v>
      </c>
      <c r="U73" s="4">
        <v>3.94</v>
      </c>
      <c r="V73">
        <v>1</v>
      </c>
      <c r="W73" s="4">
        <v>8.7099999999999996E-6</v>
      </c>
      <c r="X73" s="4">
        <v>0.183983327982818</v>
      </c>
      <c r="Y73" s="1">
        <f t="shared" si="11"/>
        <v>8.7099999999999991</v>
      </c>
      <c r="Z73" s="1">
        <f t="shared" si="12"/>
        <v>48</v>
      </c>
      <c r="AA73" s="1">
        <f t="shared" si="13"/>
        <v>22</v>
      </c>
      <c r="AB73" s="1">
        <f t="shared" si="14"/>
        <v>100</v>
      </c>
      <c r="AC73" s="1">
        <f t="shared" si="15"/>
        <v>45</v>
      </c>
    </row>
    <row r="74" spans="1:29" x14ac:dyDescent="0.35">
      <c r="A74" s="2">
        <v>44854</v>
      </c>
      <c r="B74" s="1">
        <v>488</v>
      </c>
      <c r="C74" s="1" t="s">
        <v>85</v>
      </c>
      <c r="D74" s="3">
        <v>28741</v>
      </c>
      <c r="E74" s="3">
        <v>2769</v>
      </c>
      <c r="F74" s="1">
        <v>0</v>
      </c>
      <c r="G74" s="1">
        <v>5</v>
      </c>
      <c r="H74" s="1">
        <v>29</v>
      </c>
      <c r="I74" s="1">
        <v>40</v>
      </c>
      <c r="J74" s="1">
        <v>20</v>
      </c>
      <c r="K74" s="1">
        <v>5</v>
      </c>
      <c r="L74" s="1">
        <v>0</v>
      </c>
      <c r="M74" s="1">
        <f t="shared" si="8"/>
        <v>10.266079953738897</v>
      </c>
      <c r="N74" s="1">
        <f t="shared" si="9"/>
        <v>9.6343203089662843</v>
      </c>
      <c r="O74" s="1">
        <f t="shared" si="10"/>
        <v>3.87</v>
      </c>
      <c r="P74" s="4">
        <v>5</v>
      </c>
      <c r="Q74" s="4">
        <v>0.27460138133443301</v>
      </c>
      <c r="R74" s="4">
        <v>6.6716576376643896E-2</v>
      </c>
      <c r="S74" s="4">
        <v>2.0689683772306299E-2</v>
      </c>
      <c r="T74" s="4">
        <v>2</v>
      </c>
      <c r="U74" s="4">
        <v>3.52</v>
      </c>
      <c r="V74">
        <v>1</v>
      </c>
      <c r="W74" s="4">
        <v>3.3100000000000001E-6</v>
      </c>
      <c r="X74" s="4">
        <v>0.18301631480355601</v>
      </c>
      <c r="Y74" s="1">
        <f t="shared" si="11"/>
        <v>3.31</v>
      </c>
      <c r="Z74" s="1">
        <f t="shared" si="12"/>
        <v>25</v>
      </c>
      <c r="AA74" s="1">
        <f t="shared" si="13"/>
        <v>34</v>
      </c>
      <c r="AB74" s="1">
        <f t="shared" si="14"/>
        <v>99</v>
      </c>
      <c r="AC74" s="1">
        <f t="shared" si="15"/>
        <v>25</v>
      </c>
    </row>
    <row r="75" spans="1:29" x14ac:dyDescent="0.35">
      <c r="A75" s="2">
        <v>44853</v>
      </c>
      <c r="B75" s="1">
        <v>487</v>
      </c>
      <c r="C75" s="1" t="s">
        <v>86</v>
      </c>
      <c r="D75" s="3">
        <v>28322</v>
      </c>
      <c r="E75" s="3">
        <v>2794</v>
      </c>
      <c r="F75" s="1">
        <v>0</v>
      </c>
      <c r="G75" s="1">
        <v>3</v>
      </c>
      <c r="H75" s="1">
        <v>23</v>
      </c>
      <c r="I75" s="1">
        <v>39</v>
      </c>
      <c r="J75" s="1">
        <v>24</v>
      </c>
      <c r="K75" s="1">
        <v>9</v>
      </c>
      <c r="L75" s="1">
        <v>2</v>
      </c>
      <c r="M75" s="1">
        <f t="shared" si="8"/>
        <v>10.251394166783005</v>
      </c>
      <c r="N75" s="1">
        <f t="shared" si="9"/>
        <v>9.8651225195960741</v>
      </c>
      <c r="O75" s="1">
        <f t="shared" si="10"/>
        <v>4.1900000000000004</v>
      </c>
      <c r="P75" s="4">
        <v>5</v>
      </c>
      <c r="Q75" s="4">
        <v>0.18576195738849899</v>
      </c>
      <c r="R75" s="4">
        <v>5.0893448070887803E-2</v>
      </c>
      <c r="S75" s="4">
        <v>9.5463372264549696E-3</v>
      </c>
      <c r="T75" s="4">
        <v>1</v>
      </c>
      <c r="U75" s="4">
        <v>3.13</v>
      </c>
      <c r="V75">
        <v>1</v>
      </c>
      <c r="W75" s="4">
        <v>1.35E-6</v>
      </c>
      <c r="X75" s="4">
        <v>0.182666301767612</v>
      </c>
      <c r="Y75" s="1">
        <f t="shared" si="11"/>
        <v>1.35</v>
      </c>
      <c r="Z75" s="1">
        <f t="shared" si="12"/>
        <v>35</v>
      </c>
      <c r="AA75" s="1">
        <f t="shared" si="13"/>
        <v>26</v>
      </c>
      <c r="AB75" s="1">
        <f t="shared" si="14"/>
        <v>100</v>
      </c>
      <c r="AC75" s="1">
        <f t="shared" si="15"/>
        <v>33</v>
      </c>
    </row>
    <row r="76" spans="1:29" x14ac:dyDescent="0.35">
      <c r="A76" s="2">
        <v>44852</v>
      </c>
      <c r="B76" s="1">
        <v>486</v>
      </c>
      <c r="C76" s="1" t="s">
        <v>87</v>
      </c>
      <c r="D76" s="3">
        <v>28612</v>
      </c>
      <c r="E76" s="3">
        <v>2805</v>
      </c>
      <c r="F76" s="1">
        <v>0</v>
      </c>
      <c r="G76" s="1">
        <v>5</v>
      </c>
      <c r="H76" s="1">
        <v>24</v>
      </c>
      <c r="I76" s="1">
        <v>38</v>
      </c>
      <c r="J76" s="1">
        <v>23</v>
      </c>
      <c r="K76" s="1">
        <v>8</v>
      </c>
      <c r="L76" s="1">
        <v>1</v>
      </c>
      <c r="M76" s="1">
        <f t="shared" si="8"/>
        <v>10.261581489228275</v>
      </c>
      <c r="N76" s="1">
        <f t="shared" si="9"/>
        <v>9.8035789179365302</v>
      </c>
      <c r="O76" s="1">
        <f t="shared" si="10"/>
        <v>4.04</v>
      </c>
      <c r="P76" s="4">
        <v>5</v>
      </c>
      <c r="Q76" s="4">
        <v>0.31890475647653499</v>
      </c>
      <c r="R76" s="4">
        <v>4.1206437574455398E-2</v>
      </c>
      <c r="S76" s="4">
        <v>1.70786341470795E-2</v>
      </c>
      <c r="T76" s="4">
        <v>2</v>
      </c>
      <c r="U76" s="4">
        <v>4.7300000000000004</v>
      </c>
      <c r="V76">
        <v>1</v>
      </c>
      <c r="W76" s="4">
        <v>5.3699999999999997E-5</v>
      </c>
      <c r="X76" s="4">
        <v>0.19219398743175301</v>
      </c>
      <c r="Y76" s="1">
        <f t="shared" si="11"/>
        <v>53.699999999999996</v>
      </c>
      <c r="Z76" s="1">
        <f t="shared" si="12"/>
        <v>32</v>
      </c>
      <c r="AA76" s="1">
        <f t="shared" si="13"/>
        <v>29</v>
      </c>
      <c r="AB76" s="1">
        <f t="shared" si="14"/>
        <v>99</v>
      </c>
      <c r="AC76" s="1">
        <f t="shared" si="15"/>
        <v>31</v>
      </c>
    </row>
    <row r="77" spans="1:29" x14ac:dyDescent="0.35">
      <c r="A77" s="2">
        <v>44851</v>
      </c>
      <c r="B77" s="1">
        <v>485</v>
      </c>
      <c r="C77" s="1" t="s">
        <v>88</v>
      </c>
      <c r="D77" s="3">
        <v>31269</v>
      </c>
      <c r="E77" s="3">
        <v>2965</v>
      </c>
      <c r="F77" s="1">
        <v>1</v>
      </c>
      <c r="G77" s="1">
        <v>12</v>
      </c>
      <c r="H77" s="1">
        <v>34</v>
      </c>
      <c r="I77" s="1">
        <v>32</v>
      </c>
      <c r="J77" s="1">
        <v>16</v>
      </c>
      <c r="K77" s="1">
        <v>5</v>
      </c>
      <c r="L77" s="1">
        <v>1</v>
      </c>
      <c r="M77" s="1">
        <f t="shared" si="8"/>
        <v>10.350382470407432</v>
      </c>
      <c r="N77" s="1">
        <f t="shared" si="9"/>
        <v>9.4822348012408462</v>
      </c>
      <c r="O77" s="1">
        <f t="shared" si="10"/>
        <v>3.72</v>
      </c>
      <c r="P77" s="4">
        <v>5</v>
      </c>
      <c r="Q77" s="4">
        <v>0.360030128603684</v>
      </c>
      <c r="R77" s="4">
        <v>6.33108536248502E-2</v>
      </c>
      <c r="S77" s="4">
        <v>2.92858242739607E-2</v>
      </c>
      <c r="T77" s="4">
        <v>1</v>
      </c>
      <c r="U77" s="4">
        <v>3.65</v>
      </c>
      <c r="V77">
        <v>1</v>
      </c>
      <c r="W77" s="4">
        <v>4.4700000000000004E-6</v>
      </c>
      <c r="X77" s="4">
        <v>0.183223710409183</v>
      </c>
      <c r="Y77" s="1">
        <f t="shared" si="11"/>
        <v>4.4700000000000006</v>
      </c>
      <c r="Z77" s="1">
        <f t="shared" si="12"/>
        <v>22</v>
      </c>
      <c r="AA77" s="1">
        <f t="shared" si="13"/>
        <v>46</v>
      </c>
      <c r="AB77" s="1">
        <f t="shared" si="14"/>
        <v>101</v>
      </c>
      <c r="AC77" s="1">
        <f t="shared" si="15"/>
        <v>21</v>
      </c>
    </row>
    <row r="78" spans="1:29" x14ac:dyDescent="0.35">
      <c r="A78" s="2">
        <v>44850</v>
      </c>
      <c r="B78" s="1">
        <v>484</v>
      </c>
      <c r="C78" s="1" t="s">
        <v>89</v>
      </c>
      <c r="D78" s="3">
        <v>30459</v>
      </c>
      <c r="E78" s="3">
        <v>2854</v>
      </c>
      <c r="F78" s="1">
        <v>1</v>
      </c>
      <c r="G78" s="1">
        <v>8</v>
      </c>
      <c r="H78" s="1">
        <v>29</v>
      </c>
      <c r="I78" s="1">
        <v>36</v>
      </c>
      <c r="J78" s="1">
        <v>19</v>
      </c>
      <c r="K78" s="1">
        <v>6</v>
      </c>
      <c r="L78" s="1">
        <v>1</v>
      </c>
      <c r="M78" s="1">
        <f t="shared" si="8"/>
        <v>10.324136795969332</v>
      </c>
      <c r="N78" s="1">
        <f t="shared" si="9"/>
        <v>9.3699727502544405</v>
      </c>
      <c r="O78" s="1">
        <f t="shared" si="10"/>
        <v>3.86</v>
      </c>
      <c r="P78" s="4">
        <v>5</v>
      </c>
      <c r="Q78" s="4">
        <v>0.36634022007432898</v>
      </c>
      <c r="R78" s="4">
        <v>7.7561980492384094E-2</v>
      </c>
      <c r="S78" s="4">
        <v>1.9864847283432501E-2</v>
      </c>
      <c r="T78" s="4">
        <v>1</v>
      </c>
      <c r="U78" s="4">
        <v>3.33</v>
      </c>
      <c r="V78">
        <v>1</v>
      </c>
      <c r="W78" s="4">
        <v>2.1399999999999998E-6</v>
      </c>
      <c r="X78" s="4">
        <v>0.18280731588136401</v>
      </c>
      <c r="Y78" s="1">
        <f t="shared" si="11"/>
        <v>2.1399999999999997</v>
      </c>
      <c r="Z78" s="1">
        <f t="shared" si="12"/>
        <v>26</v>
      </c>
      <c r="AA78" s="1">
        <f t="shared" si="13"/>
        <v>37</v>
      </c>
      <c r="AB78" s="1">
        <f t="shared" si="14"/>
        <v>100</v>
      </c>
      <c r="AC78" s="1">
        <f t="shared" si="15"/>
        <v>25</v>
      </c>
    </row>
    <row r="79" spans="1:29" x14ac:dyDescent="0.35">
      <c r="A79" s="2">
        <v>44849</v>
      </c>
      <c r="B79" s="1">
        <v>483</v>
      </c>
      <c r="C79" s="1" t="s">
        <v>90</v>
      </c>
      <c r="D79" s="3">
        <v>30403</v>
      </c>
      <c r="E79" s="3">
        <v>3123</v>
      </c>
      <c r="F79" s="1">
        <v>0</v>
      </c>
      <c r="G79" s="1">
        <v>7</v>
      </c>
      <c r="H79" s="1">
        <v>18</v>
      </c>
      <c r="I79" s="1">
        <v>20</v>
      </c>
      <c r="J79" s="1">
        <v>15</v>
      </c>
      <c r="K79" s="1">
        <v>16</v>
      </c>
      <c r="L79" s="1">
        <v>23</v>
      </c>
      <c r="M79" s="1">
        <f t="shared" si="8"/>
        <v>10.322296566735872</v>
      </c>
      <c r="N79" s="1">
        <f t="shared" si="9"/>
        <v>10.272012630332533</v>
      </c>
      <c r="O79" s="1">
        <f t="shared" si="10"/>
        <v>4.8</v>
      </c>
      <c r="P79" s="4">
        <v>4</v>
      </c>
      <c r="Q79" s="4">
        <v>0.23327453834915299</v>
      </c>
      <c r="R79" s="4">
        <v>7.0626382920504202E-2</v>
      </c>
      <c r="S79" s="4">
        <v>1.9072837123269799E-2</v>
      </c>
      <c r="T79" s="4">
        <v>1</v>
      </c>
      <c r="U79" s="4">
        <v>4.87</v>
      </c>
      <c r="V79">
        <v>2</v>
      </c>
      <c r="W79" s="4">
        <v>7.4099999999999999E-5</v>
      </c>
      <c r="X79" s="4">
        <v>0.196007934003118</v>
      </c>
      <c r="Y79" s="1">
        <f t="shared" si="11"/>
        <v>74.099999999999994</v>
      </c>
      <c r="Z79" s="1">
        <f t="shared" si="12"/>
        <v>54</v>
      </c>
      <c r="AA79" s="1">
        <f t="shared" si="13"/>
        <v>25</v>
      </c>
      <c r="AB79" s="1">
        <f t="shared" si="14"/>
        <v>99</v>
      </c>
      <c r="AC79" s="1">
        <f t="shared" si="15"/>
        <v>31</v>
      </c>
    </row>
    <row r="80" spans="1:29" x14ac:dyDescent="0.35">
      <c r="A80" s="2">
        <v>44848</v>
      </c>
      <c r="B80" s="1">
        <v>482</v>
      </c>
      <c r="C80" s="1" t="s">
        <v>91</v>
      </c>
      <c r="D80" s="3">
        <v>28906</v>
      </c>
      <c r="E80" s="3">
        <v>2752</v>
      </c>
      <c r="F80" s="1">
        <v>0</v>
      </c>
      <c r="G80" s="1">
        <v>3</v>
      </c>
      <c r="H80" s="1">
        <v>23</v>
      </c>
      <c r="I80" s="1">
        <v>44</v>
      </c>
      <c r="J80" s="1">
        <v>24</v>
      </c>
      <c r="K80" s="1">
        <v>6</v>
      </c>
      <c r="L80" s="1">
        <v>0</v>
      </c>
      <c r="M80" s="1">
        <f t="shared" si="8"/>
        <v>10.271804465008787</v>
      </c>
      <c r="N80" s="1">
        <f t="shared" si="9"/>
        <v>9.5205147720196504</v>
      </c>
      <c r="O80" s="1">
        <f t="shared" si="10"/>
        <v>4.07</v>
      </c>
      <c r="P80" s="4">
        <v>4</v>
      </c>
      <c r="Q80" s="4">
        <v>0.27022715308755302</v>
      </c>
      <c r="R80" s="4">
        <v>5.6529597090924803E-2</v>
      </c>
      <c r="S80" s="4">
        <v>2.3028040589136999E-2</v>
      </c>
      <c r="T80" s="4">
        <v>1</v>
      </c>
      <c r="U80" s="4">
        <v>4.9400000000000004</v>
      </c>
      <c r="V80">
        <v>2</v>
      </c>
      <c r="W80" s="4">
        <v>8.7100000000000003E-5</v>
      </c>
      <c r="X80" s="4">
        <v>0.19846809608128699</v>
      </c>
      <c r="Y80" s="1">
        <f t="shared" si="11"/>
        <v>87.100000000000009</v>
      </c>
      <c r="Z80" s="1">
        <f t="shared" si="12"/>
        <v>30</v>
      </c>
      <c r="AA80" s="1">
        <f t="shared" si="13"/>
        <v>26</v>
      </c>
      <c r="AB80" s="1">
        <f t="shared" si="14"/>
        <v>100</v>
      </c>
      <c r="AC80" s="1">
        <f t="shared" si="15"/>
        <v>30</v>
      </c>
    </row>
    <row r="81" spans="1:29" x14ac:dyDescent="0.35">
      <c r="A81" s="2">
        <v>44847</v>
      </c>
      <c r="B81" s="1">
        <v>481</v>
      </c>
      <c r="C81" s="1" t="s">
        <v>92</v>
      </c>
      <c r="D81" s="3">
        <v>27197</v>
      </c>
      <c r="E81" s="3">
        <v>2677</v>
      </c>
      <c r="F81" s="1">
        <v>0</v>
      </c>
      <c r="G81" s="1">
        <v>5</v>
      </c>
      <c r="H81" s="1">
        <v>23</v>
      </c>
      <c r="I81" s="1">
        <v>35</v>
      </c>
      <c r="J81" s="1">
        <v>25</v>
      </c>
      <c r="K81" s="1">
        <v>11</v>
      </c>
      <c r="L81" s="1">
        <v>2</v>
      </c>
      <c r="M81" s="1">
        <f t="shared" si="8"/>
        <v>10.210861952083599</v>
      </c>
      <c r="N81" s="1">
        <f t="shared" si="9"/>
        <v>9.8429973894179508</v>
      </c>
      <c r="O81" s="1">
        <f t="shared" si="10"/>
        <v>4.24</v>
      </c>
      <c r="P81" s="4">
        <v>5</v>
      </c>
      <c r="Q81" s="4">
        <v>0.28743684919917101</v>
      </c>
      <c r="R81" s="4">
        <v>3.9084224654316498E-2</v>
      </c>
      <c r="S81" s="4">
        <v>1.3461544745861699E-2</v>
      </c>
      <c r="T81" s="4">
        <v>2</v>
      </c>
      <c r="U81" s="4">
        <v>4.6500000000000004</v>
      </c>
      <c r="V81">
        <v>1</v>
      </c>
      <c r="W81" s="4">
        <v>4.4700000000000002E-5</v>
      </c>
      <c r="X81" s="4">
        <v>0.19052943627379201</v>
      </c>
      <c r="Y81" s="1">
        <f t="shared" si="11"/>
        <v>44.7</v>
      </c>
      <c r="Z81" s="1">
        <f t="shared" si="12"/>
        <v>38</v>
      </c>
      <c r="AA81" s="1">
        <f t="shared" si="13"/>
        <v>28</v>
      </c>
      <c r="AB81" s="1">
        <f t="shared" si="14"/>
        <v>101</v>
      </c>
      <c r="AC81" s="1">
        <f t="shared" si="15"/>
        <v>36</v>
      </c>
    </row>
    <row r="82" spans="1:29" x14ac:dyDescent="0.35">
      <c r="A82" s="2">
        <v>44846</v>
      </c>
      <c r="B82" s="1">
        <v>480</v>
      </c>
      <c r="C82" s="1" t="s">
        <v>93</v>
      </c>
      <c r="D82" s="3">
        <v>29151</v>
      </c>
      <c r="E82" s="3">
        <v>2947</v>
      </c>
      <c r="F82" s="1">
        <v>0</v>
      </c>
      <c r="G82" s="1">
        <v>2</v>
      </c>
      <c r="H82" s="1">
        <v>13</v>
      </c>
      <c r="I82" s="1">
        <v>25</v>
      </c>
      <c r="J82" s="1">
        <v>28</v>
      </c>
      <c r="K82" s="1">
        <v>21</v>
      </c>
      <c r="L82" s="1">
        <v>11</v>
      </c>
      <c r="M82" s="1">
        <f t="shared" si="8"/>
        <v>10.280244496507549</v>
      </c>
      <c r="N82" s="1">
        <f t="shared" si="9"/>
        <v>10.109430208226133</v>
      </c>
      <c r="O82" s="1">
        <f t="shared" si="10"/>
        <v>4.8600000000000003</v>
      </c>
      <c r="P82" s="4">
        <v>4</v>
      </c>
      <c r="Q82" s="4">
        <v>0.26121195020562699</v>
      </c>
      <c r="R82" s="4">
        <v>6.5202878291497707E-2</v>
      </c>
      <c r="S82" s="4">
        <v>1.7129963064831701E-2</v>
      </c>
      <c r="T82" s="4">
        <v>2</v>
      </c>
      <c r="U82" s="4">
        <v>3.21</v>
      </c>
      <c r="V82">
        <v>2</v>
      </c>
      <c r="W82" s="4">
        <v>1.6199999999999999E-6</v>
      </c>
      <c r="X82" s="4">
        <v>0.18271448696159501</v>
      </c>
      <c r="Y82" s="1">
        <f t="shared" si="11"/>
        <v>1.6199999999999999</v>
      </c>
      <c r="Z82" s="1">
        <f t="shared" si="12"/>
        <v>60</v>
      </c>
      <c r="AA82" s="1">
        <f t="shared" si="13"/>
        <v>15</v>
      </c>
      <c r="AB82" s="1">
        <f t="shared" si="14"/>
        <v>100</v>
      </c>
      <c r="AC82" s="1">
        <f t="shared" si="15"/>
        <v>49</v>
      </c>
    </row>
    <row r="83" spans="1:29" x14ac:dyDescent="0.35">
      <c r="A83" s="2">
        <v>44845</v>
      </c>
      <c r="B83" s="1">
        <v>479</v>
      </c>
      <c r="C83" s="1" t="s">
        <v>94</v>
      </c>
      <c r="D83" s="3">
        <v>28575</v>
      </c>
      <c r="E83" s="3">
        <v>2752</v>
      </c>
      <c r="F83" s="1">
        <v>0</v>
      </c>
      <c r="G83" s="1">
        <v>4</v>
      </c>
      <c r="H83" s="1">
        <v>28</v>
      </c>
      <c r="I83" s="1">
        <v>38</v>
      </c>
      <c r="J83" s="1">
        <v>21</v>
      </c>
      <c r="K83" s="1">
        <v>8</v>
      </c>
      <c r="L83" s="1">
        <v>1</v>
      </c>
      <c r="M83" s="1">
        <f t="shared" si="8"/>
        <v>10.260287488663012</v>
      </c>
      <c r="N83" s="1">
        <f t="shared" si="9"/>
        <v>9.6307961504811903</v>
      </c>
      <c r="O83" s="1">
        <f t="shared" si="10"/>
        <v>4.04</v>
      </c>
      <c r="P83" s="4">
        <v>5</v>
      </c>
      <c r="Q83" s="4">
        <v>0.25061414680393701</v>
      </c>
      <c r="R83" s="4">
        <v>7.7787041624497205E-2</v>
      </c>
      <c r="S83" s="4">
        <v>2.2685524421069098E-2</v>
      </c>
      <c r="T83" s="4">
        <v>2</v>
      </c>
      <c r="U83" s="4">
        <v>4.38</v>
      </c>
      <c r="V83">
        <v>1</v>
      </c>
      <c r="W83" s="4">
        <v>2.4000000000000001E-5</v>
      </c>
      <c r="X83" s="4">
        <v>0.186742862052801</v>
      </c>
      <c r="Y83" s="1">
        <f t="shared" si="11"/>
        <v>24</v>
      </c>
      <c r="Z83" s="1">
        <f t="shared" si="12"/>
        <v>30</v>
      </c>
      <c r="AA83" s="1">
        <f t="shared" si="13"/>
        <v>32</v>
      </c>
      <c r="AB83" s="1">
        <f t="shared" si="14"/>
        <v>100</v>
      </c>
      <c r="AC83" s="1">
        <f t="shared" si="15"/>
        <v>29</v>
      </c>
    </row>
    <row r="84" spans="1:29" x14ac:dyDescent="0.35">
      <c r="A84" s="2">
        <v>44844</v>
      </c>
      <c r="B84" s="1">
        <v>478</v>
      </c>
      <c r="C84" s="1" t="s">
        <v>95</v>
      </c>
      <c r="D84" s="3">
        <v>26878</v>
      </c>
      <c r="E84" s="3">
        <v>2654</v>
      </c>
      <c r="F84" s="1">
        <v>0</v>
      </c>
      <c r="G84" s="1">
        <v>3</v>
      </c>
      <c r="H84" s="1">
        <v>12</v>
      </c>
      <c r="I84" s="1">
        <v>29</v>
      </c>
      <c r="J84" s="1">
        <v>33</v>
      </c>
      <c r="K84" s="1">
        <v>20</v>
      </c>
      <c r="L84" s="1">
        <v>3</v>
      </c>
      <c r="M84" s="1">
        <f t="shared" si="8"/>
        <v>10.19906338710701</v>
      </c>
      <c r="N84" s="1">
        <f t="shared" si="9"/>
        <v>9.8742465957288488</v>
      </c>
      <c r="O84" s="1">
        <f t="shared" si="10"/>
        <v>4.6399999999999997</v>
      </c>
      <c r="P84" s="4">
        <v>5</v>
      </c>
      <c r="Q84" s="4">
        <v>0.253170622513607</v>
      </c>
      <c r="R84" s="4">
        <v>4.1371096161710502E-2</v>
      </c>
      <c r="S84" s="4">
        <v>1.0240785203195E-2</v>
      </c>
      <c r="T84" s="4">
        <v>2</v>
      </c>
      <c r="U84" s="4">
        <v>5.09</v>
      </c>
      <c r="V84">
        <v>1</v>
      </c>
      <c r="W84" s="4">
        <v>1.2300000000000001E-4</v>
      </c>
      <c r="X84" s="4">
        <v>0.20538229187610199</v>
      </c>
      <c r="Y84" s="1">
        <f t="shared" si="11"/>
        <v>123.00000000000001</v>
      </c>
      <c r="Z84" s="1">
        <f t="shared" si="12"/>
        <v>56</v>
      </c>
      <c r="AA84" s="1">
        <f t="shared" si="13"/>
        <v>15</v>
      </c>
      <c r="AB84" s="1">
        <f t="shared" si="14"/>
        <v>100</v>
      </c>
      <c r="AC84" s="1">
        <f t="shared" si="15"/>
        <v>53</v>
      </c>
    </row>
    <row r="85" spans="1:29" x14ac:dyDescent="0.35">
      <c r="A85" s="2">
        <v>44843</v>
      </c>
      <c r="B85" s="1">
        <v>477</v>
      </c>
      <c r="C85" s="1" t="s">
        <v>96</v>
      </c>
      <c r="D85" s="3">
        <v>28408</v>
      </c>
      <c r="E85" s="3">
        <v>2668</v>
      </c>
      <c r="F85" s="1">
        <v>0</v>
      </c>
      <c r="G85" s="1">
        <v>2</v>
      </c>
      <c r="H85" s="1">
        <v>13</v>
      </c>
      <c r="I85" s="1">
        <v>32</v>
      </c>
      <c r="J85" s="1">
        <v>32</v>
      </c>
      <c r="K85" s="1">
        <v>17</v>
      </c>
      <c r="L85" s="1">
        <v>4</v>
      </c>
      <c r="M85" s="1">
        <f t="shared" si="8"/>
        <v>10.254426074622923</v>
      </c>
      <c r="N85" s="1">
        <f t="shared" si="9"/>
        <v>9.3917206420726558</v>
      </c>
      <c r="O85" s="1">
        <f t="shared" si="10"/>
        <v>4.6100000000000003</v>
      </c>
      <c r="P85" s="4">
        <v>5</v>
      </c>
      <c r="Q85" s="4">
        <v>0.18163791379161501</v>
      </c>
      <c r="R85" s="4">
        <v>7.1239736451529506E-2</v>
      </c>
      <c r="S85" s="4">
        <v>1.2467520647164099E-2</v>
      </c>
      <c r="T85" s="4">
        <v>2</v>
      </c>
      <c r="U85" s="4">
        <v>3.08</v>
      </c>
      <c r="V85">
        <v>1</v>
      </c>
      <c r="W85" s="4">
        <v>1.1999999999999999E-6</v>
      </c>
      <c r="X85" s="4">
        <v>0.18263953647935799</v>
      </c>
      <c r="Y85" s="1">
        <f t="shared" si="11"/>
        <v>1.2</v>
      </c>
      <c r="Z85" s="1">
        <f t="shared" si="12"/>
        <v>53</v>
      </c>
      <c r="AA85" s="1">
        <f t="shared" si="13"/>
        <v>15</v>
      </c>
      <c r="AB85" s="1">
        <f t="shared" si="14"/>
        <v>100</v>
      </c>
      <c r="AC85" s="1">
        <f t="shared" si="15"/>
        <v>49</v>
      </c>
    </row>
    <row r="86" spans="1:29" x14ac:dyDescent="0.35">
      <c r="A86" s="2">
        <v>44842</v>
      </c>
      <c r="B86" s="1">
        <v>476</v>
      </c>
      <c r="C86" s="1" t="s">
        <v>97</v>
      </c>
      <c r="D86" s="3">
        <v>26905</v>
      </c>
      <c r="E86" s="3">
        <v>2642</v>
      </c>
      <c r="F86" s="1">
        <v>0</v>
      </c>
      <c r="G86" s="1">
        <v>2</v>
      </c>
      <c r="H86" s="1">
        <v>15</v>
      </c>
      <c r="I86" s="1">
        <v>35</v>
      </c>
      <c r="J86" s="1">
        <v>31</v>
      </c>
      <c r="K86" s="1">
        <v>14</v>
      </c>
      <c r="L86" s="1">
        <v>2</v>
      </c>
      <c r="M86" s="1">
        <f t="shared" si="8"/>
        <v>10.200067421923521</v>
      </c>
      <c r="N86" s="1">
        <f t="shared" si="9"/>
        <v>9.8197361085300123</v>
      </c>
      <c r="O86" s="1">
        <f t="shared" si="10"/>
        <v>4.42</v>
      </c>
      <c r="P86" s="4">
        <v>5</v>
      </c>
      <c r="Q86" s="4">
        <v>0.226735878430642</v>
      </c>
      <c r="R86" s="4">
        <v>5.1829368257107301E-2</v>
      </c>
      <c r="S86" s="4">
        <v>1.6035389021847E-2</v>
      </c>
      <c r="T86" s="4">
        <v>2</v>
      </c>
      <c r="U86" s="4">
        <v>3.03</v>
      </c>
      <c r="V86">
        <v>1</v>
      </c>
      <c r="W86" s="4">
        <v>1.0699999999999999E-6</v>
      </c>
      <c r="X86" s="4">
        <v>0.18261634235973701</v>
      </c>
      <c r="Y86" s="1">
        <f t="shared" si="11"/>
        <v>1.0699999999999998</v>
      </c>
      <c r="Z86" s="1">
        <f t="shared" si="12"/>
        <v>47</v>
      </c>
      <c r="AA86" s="1">
        <f t="shared" si="13"/>
        <v>17</v>
      </c>
      <c r="AB86" s="1">
        <f t="shared" si="14"/>
        <v>99</v>
      </c>
      <c r="AC86" s="1">
        <f t="shared" si="15"/>
        <v>45</v>
      </c>
    </row>
    <row r="87" spans="1:29" x14ac:dyDescent="0.35">
      <c r="A87" s="2">
        <v>44841</v>
      </c>
      <c r="B87" s="1">
        <v>475</v>
      </c>
      <c r="C87" s="1" t="s">
        <v>98</v>
      </c>
      <c r="D87" s="3">
        <v>29026</v>
      </c>
      <c r="E87" s="3">
        <v>2840</v>
      </c>
      <c r="F87" s="1">
        <v>0</v>
      </c>
      <c r="G87" s="1">
        <v>2</v>
      </c>
      <c r="H87" s="1">
        <v>11</v>
      </c>
      <c r="I87" s="1">
        <v>23</v>
      </c>
      <c r="J87" s="1">
        <v>29</v>
      </c>
      <c r="K87" s="1">
        <v>24</v>
      </c>
      <c r="L87" s="1">
        <v>11</v>
      </c>
      <c r="M87" s="1">
        <f t="shared" si="8"/>
        <v>10.275947259030309</v>
      </c>
      <c r="N87" s="1">
        <f t="shared" si="9"/>
        <v>9.7843312891890033</v>
      </c>
      <c r="O87" s="1">
        <f t="shared" si="10"/>
        <v>4.95</v>
      </c>
      <c r="P87" s="4">
        <v>4</v>
      </c>
      <c r="Q87" s="4">
        <v>0.24513311571101401</v>
      </c>
      <c r="R87" s="4">
        <v>8.7288731576781894E-2</v>
      </c>
      <c r="S87" s="4">
        <v>1.9049813248055499E-2</v>
      </c>
      <c r="T87" s="4">
        <v>2</v>
      </c>
      <c r="U87" s="4">
        <v>3.25</v>
      </c>
      <c r="V87">
        <v>2</v>
      </c>
      <c r="W87" s="4">
        <v>1.7799999999999999E-6</v>
      </c>
      <c r="X87" s="4">
        <v>0.18274304580731399</v>
      </c>
      <c r="Y87" s="1">
        <f t="shared" si="11"/>
        <v>1.7799999999999998</v>
      </c>
      <c r="Z87" s="1">
        <f t="shared" si="12"/>
        <v>64</v>
      </c>
      <c r="AA87" s="1">
        <f t="shared" si="13"/>
        <v>13</v>
      </c>
      <c r="AB87" s="1">
        <f t="shared" si="14"/>
        <v>100</v>
      </c>
      <c r="AC87" s="1">
        <f t="shared" si="15"/>
        <v>53</v>
      </c>
    </row>
    <row r="88" spans="1:29" x14ac:dyDescent="0.35">
      <c r="A88" s="2">
        <v>44840</v>
      </c>
      <c r="B88" s="1">
        <v>474</v>
      </c>
      <c r="C88" s="1" t="s">
        <v>99</v>
      </c>
      <c r="D88" s="3">
        <v>32522</v>
      </c>
      <c r="E88" s="3">
        <v>2987</v>
      </c>
      <c r="F88" s="1">
        <v>1</v>
      </c>
      <c r="G88" s="1">
        <v>10</v>
      </c>
      <c r="H88" s="1">
        <v>38</v>
      </c>
      <c r="I88" s="1">
        <v>34</v>
      </c>
      <c r="J88" s="1">
        <v>13</v>
      </c>
      <c r="K88" s="1">
        <v>3</v>
      </c>
      <c r="L88" s="1">
        <v>0</v>
      </c>
      <c r="M88" s="1">
        <f t="shared" si="8"/>
        <v>10.389672062385667</v>
      </c>
      <c r="N88" s="1">
        <f t="shared" si="9"/>
        <v>9.1845519955722281</v>
      </c>
      <c r="O88" s="1">
        <f t="shared" si="10"/>
        <v>3.54</v>
      </c>
      <c r="P88" s="4">
        <v>5</v>
      </c>
      <c r="Q88" s="4">
        <v>0.30142451257392699</v>
      </c>
      <c r="R88" s="4">
        <v>6.9785884574692494E-2</v>
      </c>
      <c r="S88" s="4">
        <v>1.7836804184442601E-2</v>
      </c>
      <c r="T88" s="4">
        <v>1</v>
      </c>
      <c r="U88" s="4">
        <v>3.1</v>
      </c>
      <c r="V88">
        <v>1</v>
      </c>
      <c r="W88" s="4">
        <v>1.26E-6</v>
      </c>
      <c r="X88" s="4">
        <v>0.18265024222918499</v>
      </c>
      <c r="Y88" s="1">
        <f t="shared" si="11"/>
        <v>1.26</v>
      </c>
      <c r="Z88" s="1">
        <f t="shared" si="12"/>
        <v>16</v>
      </c>
      <c r="AA88" s="1">
        <f t="shared" si="13"/>
        <v>48</v>
      </c>
      <c r="AB88" s="1">
        <f t="shared" si="14"/>
        <v>99</v>
      </c>
      <c r="AC88" s="1">
        <f t="shared" si="15"/>
        <v>16</v>
      </c>
    </row>
    <row r="89" spans="1:29" x14ac:dyDescent="0.35">
      <c r="A89" s="2">
        <v>44838</v>
      </c>
      <c r="B89" s="1">
        <v>472</v>
      </c>
      <c r="C89" s="1" t="s">
        <v>100</v>
      </c>
      <c r="D89" s="3">
        <v>32014</v>
      </c>
      <c r="E89" s="3">
        <v>3060</v>
      </c>
      <c r="F89" s="1">
        <v>0</v>
      </c>
      <c r="G89" s="1">
        <v>3</v>
      </c>
      <c r="H89" s="1">
        <v>17</v>
      </c>
      <c r="I89" s="1">
        <v>35</v>
      </c>
      <c r="J89" s="1">
        <v>28</v>
      </c>
      <c r="K89" s="1">
        <v>13</v>
      </c>
      <c r="L89" s="1">
        <v>3</v>
      </c>
      <c r="M89" s="1">
        <f t="shared" si="8"/>
        <v>10.373928586106643</v>
      </c>
      <c r="N89" s="1">
        <f t="shared" si="9"/>
        <v>9.5583182357718499</v>
      </c>
      <c r="O89" s="1">
        <f t="shared" si="10"/>
        <v>4.3600000000000003</v>
      </c>
      <c r="P89" s="4">
        <v>5</v>
      </c>
      <c r="Q89" s="4">
        <v>0.184969102866298</v>
      </c>
      <c r="R89" s="4">
        <v>6.89131721132588E-2</v>
      </c>
      <c r="S89" s="4">
        <v>1.3400952105547899E-2</v>
      </c>
      <c r="T89" s="4">
        <v>1</v>
      </c>
      <c r="U89" s="4">
        <v>2.73</v>
      </c>
      <c r="V89">
        <v>1</v>
      </c>
      <c r="W89" s="4">
        <v>5.37E-7</v>
      </c>
      <c r="X89" s="4">
        <v>0.18252127038451499</v>
      </c>
      <c r="Y89" s="1">
        <f t="shared" si="11"/>
        <v>0.53700000000000003</v>
      </c>
      <c r="Z89" s="1">
        <f t="shared" si="12"/>
        <v>44</v>
      </c>
      <c r="AA89" s="1">
        <f t="shared" si="13"/>
        <v>20</v>
      </c>
      <c r="AB89" s="1">
        <f t="shared" si="14"/>
        <v>99</v>
      </c>
      <c r="AC89" s="1">
        <f t="shared" si="15"/>
        <v>41</v>
      </c>
    </row>
    <row r="90" spans="1:29" x14ac:dyDescent="0.35">
      <c r="A90" s="2">
        <v>44837</v>
      </c>
      <c r="B90" s="1">
        <v>471</v>
      </c>
      <c r="C90" s="1" t="s">
        <v>101</v>
      </c>
      <c r="D90" s="3">
        <v>32288</v>
      </c>
      <c r="E90" s="3">
        <v>2969</v>
      </c>
      <c r="F90" s="1">
        <v>1</v>
      </c>
      <c r="G90" s="1">
        <v>10</v>
      </c>
      <c r="H90" s="1">
        <v>30</v>
      </c>
      <c r="I90" s="1">
        <v>33</v>
      </c>
      <c r="J90" s="1">
        <v>18</v>
      </c>
      <c r="K90" s="1">
        <v>8</v>
      </c>
      <c r="L90" s="1">
        <v>2</v>
      </c>
      <c r="M90" s="1">
        <f t="shared" si="8"/>
        <v>10.382450923153336</v>
      </c>
      <c r="N90" s="1">
        <f t="shared" si="9"/>
        <v>9.1953666997026762</v>
      </c>
      <c r="O90" s="1">
        <f t="shared" si="10"/>
        <v>3.95</v>
      </c>
      <c r="P90" s="4">
        <v>5</v>
      </c>
      <c r="Q90" s="4">
        <v>0.282495311932212</v>
      </c>
      <c r="R90" s="4">
        <v>5.8660912019853802E-2</v>
      </c>
      <c r="S90" s="4">
        <v>2.72029525290391E-2</v>
      </c>
      <c r="T90" s="4">
        <v>1</v>
      </c>
      <c r="U90" s="4">
        <v>3.8</v>
      </c>
      <c r="V90">
        <v>1</v>
      </c>
      <c r="W90" s="4">
        <v>6.3099999999999997E-6</v>
      </c>
      <c r="X90" s="4">
        <v>0.183553056593181</v>
      </c>
      <c r="Y90" s="1">
        <f t="shared" si="11"/>
        <v>6.31</v>
      </c>
      <c r="Z90" s="1">
        <f t="shared" si="12"/>
        <v>28</v>
      </c>
      <c r="AA90" s="1">
        <f t="shared" si="13"/>
        <v>40</v>
      </c>
      <c r="AB90" s="1">
        <f t="shared" si="14"/>
        <v>102</v>
      </c>
      <c r="AC90" s="1">
        <f t="shared" si="15"/>
        <v>26</v>
      </c>
    </row>
    <row r="91" spans="1:29" x14ac:dyDescent="0.35">
      <c r="A91" s="2">
        <v>44836</v>
      </c>
      <c r="B91" s="1">
        <v>470</v>
      </c>
      <c r="C91" s="1" t="s">
        <v>102</v>
      </c>
      <c r="D91" s="3">
        <v>30088</v>
      </c>
      <c r="E91" s="3">
        <v>2775</v>
      </c>
      <c r="F91" s="1">
        <v>0</v>
      </c>
      <c r="G91" s="1">
        <v>6</v>
      </c>
      <c r="H91" s="1">
        <v>28</v>
      </c>
      <c r="I91" s="1">
        <v>40</v>
      </c>
      <c r="J91" s="1">
        <v>20</v>
      </c>
      <c r="K91" s="1">
        <v>5</v>
      </c>
      <c r="L91" s="1">
        <v>1</v>
      </c>
      <c r="M91" s="1">
        <f t="shared" si="8"/>
        <v>10.311881700150172</v>
      </c>
      <c r="N91" s="1">
        <f t="shared" si="9"/>
        <v>9.2229460249933535</v>
      </c>
      <c r="O91" s="1">
        <f t="shared" si="10"/>
        <v>3.93</v>
      </c>
      <c r="P91" s="4">
        <v>5</v>
      </c>
      <c r="Q91" s="4">
        <v>0.27368600031172802</v>
      </c>
      <c r="R91" s="4">
        <v>6.7353281707657003E-2</v>
      </c>
      <c r="S91" s="4">
        <v>2.1188838584448901E-2</v>
      </c>
      <c r="T91" s="4">
        <v>1</v>
      </c>
      <c r="U91" s="4">
        <v>2.93</v>
      </c>
      <c r="V91">
        <v>1</v>
      </c>
      <c r="W91" s="4">
        <v>8.5099999999999998E-7</v>
      </c>
      <c r="X91" s="4">
        <v>0.18257727436162999</v>
      </c>
      <c r="Y91" s="1">
        <f t="shared" si="11"/>
        <v>0.85099999999999998</v>
      </c>
      <c r="Z91" s="1">
        <f t="shared" si="12"/>
        <v>26</v>
      </c>
      <c r="AA91" s="1">
        <f t="shared" si="13"/>
        <v>34</v>
      </c>
      <c r="AB91" s="1">
        <f t="shared" si="14"/>
        <v>100</v>
      </c>
      <c r="AC91" s="1">
        <f t="shared" si="15"/>
        <v>25</v>
      </c>
    </row>
    <row r="92" spans="1:29" x14ac:dyDescent="0.35">
      <c r="A92" s="2">
        <v>44835</v>
      </c>
      <c r="B92" s="1">
        <v>469</v>
      </c>
      <c r="C92" s="1" t="s">
        <v>103</v>
      </c>
      <c r="D92" s="3">
        <v>28202</v>
      </c>
      <c r="E92" s="3">
        <v>2696</v>
      </c>
      <c r="F92" s="1">
        <v>0</v>
      </c>
      <c r="G92" s="1">
        <v>4</v>
      </c>
      <c r="H92" s="1">
        <v>16</v>
      </c>
      <c r="I92" s="1">
        <v>34</v>
      </c>
      <c r="J92" s="1">
        <v>31</v>
      </c>
      <c r="K92" s="1">
        <v>12</v>
      </c>
      <c r="L92" s="1">
        <v>1</v>
      </c>
      <c r="M92" s="1">
        <f t="shared" si="8"/>
        <v>10.247148176397175</v>
      </c>
      <c r="N92" s="1">
        <f t="shared" si="9"/>
        <v>9.5596057017232816</v>
      </c>
      <c r="O92" s="1">
        <f t="shared" si="10"/>
        <v>4.26</v>
      </c>
      <c r="P92" s="4">
        <v>4</v>
      </c>
      <c r="Q92" s="4">
        <v>0.36064418741737903</v>
      </c>
      <c r="R92" s="4">
        <v>7.9012548530304497E-2</v>
      </c>
      <c r="S92" s="4">
        <v>2.4757173283088799E-2</v>
      </c>
      <c r="T92" s="4">
        <v>1</v>
      </c>
      <c r="U92" s="4">
        <v>5.34</v>
      </c>
      <c r="V92">
        <v>2</v>
      </c>
      <c r="W92" s="4">
        <v>2.1900000000000001E-4</v>
      </c>
      <c r="X92" s="4">
        <v>0.224741266064137</v>
      </c>
      <c r="Y92" s="1">
        <f t="shared" si="11"/>
        <v>219</v>
      </c>
      <c r="Z92" s="1">
        <f t="shared" si="12"/>
        <v>44</v>
      </c>
      <c r="AA92" s="1">
        <f t="shared" si="13"/>
        <v>20</v>
      </c>
      <c r="AB92" s="1">
        <f t="shared" si="14"/>
        <v>98</v>
      </c>
      <c r="AC92" s="1">
        <f t="shared" si="15"/>
        <v>43</v>
      </c>
    </row>
    <row r="93" spans="1:29" x14ac:dyDescent="0.35">
      <c r="A93" s="2">
        <v>44834</v>
      </c>
      <c r="B93" s="1">
        <v>468</v>
      </c>
      <c r="C93" s="1" t="s">
        <v>104</v>
      </c>
      <c r="D93" s="3">
        <v>31223</v>
      </c>
      <c r="E93" s="3">
        <v>2859</v>
      </c>
      <c r="F93" s="1">
        <v>0</v>
      </c>
      <c r="G93" s="1">
        <v>8</v>
      </c>
      <c r="H93" s="1">
        <v>31</v>
      </c>
      <c r="I93" s="1">
        <v>35</v>
      </c>
      <c r="J93" s="1">
        <v>20</v>
      </c>
      <c r="K93" s="1">
        <v>6</v>
      </c>
      <c r="L93" s="1">
        <v>1</v>
      </c>
      <c r="M93" s="1">
        <f t="shared" si="8"/>
        <v>10.348910281701418</v>
      </c>
      <c r="N93" s="1">
        <f t="shared" si="9"/>
        <v>9.156711398648433</v>
      </c>
      <c r="O93" s="1">
        <f t="shared" si="10"/>
        <v>3.92</v>
      </c>
      <c r="P93" s="4">
        <v>5</v>
      </c>
      <c r="Q93" s="4">
        <v>0.311942326519903</v>
      </c>
      <c r="R93" s="4">
        <v>6.1492306369677299E-2</v>
      </c>
      <c r="S93" s="4">
        <v>1.76842624112616E-2</v>
      </c>
      <c r="T93" s="4">
        <v>1</v>
      </c>
      <c r="U93" s="4">
        <v>3.13</v>
      </c>
      <c r="V93">
        <v>1</v>
      </c>
      <c r="W93" s="4">
        <v>1.35E-6</v>
      </c>
      <c r="X93" s="4">
        <v>0.182666301767612</v>
      </c>
      <c r="Y93" s="1">
        <f t="shared" si="11"/>
        <v>1.35</v>
      </c>
      <c r="Z93" s="1">
        <f t="shared" si="12"/>
        <v>27</v>
      </c>
      <c r="AA93" s="1">
        <f t="shared" si="13"/>
        <v>39</v>
      </c>
      <c r="AB93" s="1">
        <f t="shared" si="14"/>
        <v>101</v>
      </c>
      <c r="AC93" s="1">
        <f t="shared" si="15"/>
        <v>26</v>
      </c>
    </row>
    <row r="94" spans="1:29" x14ac:dyDescent="0.35">
      <c r="A94" s="2">
        <v>44833</v>
      </c>
      <c r="B94" s="1">
        <v>467</v>
      </c>
      <c r="C94" s="1" t="s">
        <v>105</v>
      </c>
      <c r="D94" s="3">
        <v>30477</v>
      </c>
      <c r="E94" s="3">
        <v>2829</v>
      </c>
      <c r="F94" s="1">
        <v>0</v>
      </c>
      <c r="G94" s="1">
        <v>4</v>
      </c>
      <c r="H94" s="1">
        <v>23</v>
      </c>
      <c r="I94" s="1">
        <v>36</v>
      </c>
      <c r="J94" s="1">
        <v>24</v>
      </c>
      <c r="K94" s="1">
        <v>11</v>
      </c>
      <c r="L94" s="1">
        <v>2</v>
      </c>
      <c r="M94" s="1">
        <f t="shared" si="8"/>
        <v>10.324727579759655</v>
      </c>
      <c r="N94" s="1">
        <f t="shared" si="9"/>
        <v>9.2824096859927163</v>
      </c>
      <c r="O94" s="1">
        <f t="shared" si="10"/>
        <v>4.21</v>
      </c>
      <c r="P94" s="4">
        <v>5</v>
      </c>
      <c r="Q94" s="4">
        <v>0.31565728707908502</v>
      </c>
      <c r="R94" s="4">
        <v>7.0606391837141597E-2</v>
      </c>
      <c r="S94" s="4">
        <v>1.9323693147218199E-2</v>
      </c>
      <c r="T94" s="4">
        <v>1</v>
      </c>
      <c r="U94" s="4">
        <v>2.17</v>
      </c>
      <c r="V94">
        <v>1</v>
      </c>
      <c r="W94" s="4">
        <v>1.48E-7</v>
      </c>
      <c r="X94" s="4">
        <v>0.18245190816684301</v>
      </c>
      <c r="Y94" s="1">
        <f t="shared" si="11"/>
        <v>0.14799999999999999</v>
      </c>
      <c r="Z94" s="1">
        <f t="shared" si="12"/>
        <v>37</v>
      </c>
      <c r="AA94" s="1">
        <f t="shared" si="13"/>
        <v>27</v>
      </c>
      <c r="AB94" s="1">
        <f t="shared" si="14"/>
        <v>100</v>
      </c>
      <c r="AC94" s="1">
        <f t="shared" si="15"/>
        <v>35</v>
      </c>
    </row>
    <row r="95" spans="1:29" x14ac:dyDescent="0.35">
      <c r="A95" s="2">
        <v>44832</v>
      </c>
      <c r="B95" s="1">
        <v>466</v>
      </c>
      <c r="C95" s="1" t="s">
        <v>106</v>
      </c>
      <c r="D95" s="3">
        <v>31355</v>
      </c>
      <c r="E95" s="3">
        <v>3007</v>
      </c>
      <c r="F95" s="1">
        <v>0</v>
      </c>
      <c r="G95" s="1">
        <v>3</v>
      </c>
      <c r="H95" s="1">
        <v>21</v>
      </c>
      <c r="I95" s="1">
        <v>38</v>
      </c>
      <c r="J95" s="1">
        <v>26</v>
      </c>
      <c r="K95" s="1">
        <v>9</v>
      </c>
      <c r="L95" s="1">
        <v>1</v>
      </c>
      <c r="M95" s="1">
        <f t="shared" si="8"/>
        <v>10.353129022977122</v>
      </c>
      <c r="N95" s="1">
        <f t="shared" si="9"/>
        <v>9.5901770052623192</v>
      </c>
      <c r="O95" s="1">
        <f t="shared" si="10"/>
        <v>4.12</v>
      </c>
      <c r="P95" s="4">
        <v>4</v>
      </c>
      <c r="Q95" s="4">
        <v>0.27508167769803699</v>
      </c>
      <c r="R95" s="4">
        <v>2.8118378928883699E-2</v>
      </c>
      <c r="S95" s="4">
        <v>1.46721972482297E-2</v>
      </c>
      <c r="T95" s="4">
        <v>2</v>
      </c>
      <c r="U95" s="4">
        <v>2.7</v>
      </c>
      <c r="V95">
        <v>2</v>
      </c>
      <c r="W95" s="4">
        <v>5.0100000000000005E-7</v>
      </c>
      <c r="X95" s="4">
        <v>0.182514850399039</v>
      </c>
      <c r="Y95" s="1">
        <f t="shared" si="11"/>
        <v>0.501</v>
      </c>
      <c r="Z95" s="1">
        <f t="shared" si="12"/>
        <v>36</v>
      </c>
      <c r="AA95" s="1">
        <f t="shared" si="13"/>
        <v>24</v>
      </c>
      <c r="AB95" s="1">
        <f t="shared" si="14"/>
        <v>98</v>
      </c>
      <c r="AC95" s="1">
        <f t="shared" si="15"/>
        <v>35</v>
      </c>
    </row>
    <row r="96" spans="1:29" x14ac:dyDescent="0.35">
      <c r="A96" s="2">
        <v>44831</v>
      </c>
      <c r="B96" s="1">
        <v>465</v>
      </c>
      <c r="C96" s="1" t="s">
        <v>107</v>
      </c>
      <c r="D96" s="3">
        <v>30985</v>
      </c>
      <c r="E96" s="3">
        <v>2888</v>
      </c>
      <c r="F96" s="1">
        <v>0</v>
      </c>
      <c r="G96" s="1">
        <v>2</v>
      </c>
      <c r="H96" s="1">
        <v>18</v>
      </c>
      <c r="I96" s="1">
        <v>38</v>
      </c>
      <c r="J96" s="1">
        <v>28</v>
      </c>
      <c r="K96" s="1">
        <v>11</v>
      </c>
      <c r="L96" s="1">
        <v>2</v>
      </c>
      <c r="M96" s="1">
        <f t="shared" si="8"/>
        <v>10.341258495396207</v>
      </c>
      <c r="N96" s="1">
        <f t="shared" si="9"/>
        <v>9.3206390188801027</v>
      </c>
      <c r="O96" s="1">
        <f t="shared" si="10"/>
        <v>4.3</v>
      </c>
      <c r="P96" s="4">
        <v>4</v>
      </c>
      <c r="Q96" s="4">
        <v>0.25348059921521399</v>
      </c>
      <c r="R96" s="4">
        <v>8.8534718507627896E-2</v>
      </c>
      <c r="S96" s="4">
        <v>8.9411140872214107E-3</v>
      </c>
      <c r="T96" s="4">
        <v>2</v>
      </c>
      <c r="U96" s="4">
        <v>3.14</v>
      </c>
      <c r="V96">
        <v>2</v>
      </c>
      <c r="W96" s="4">
        <v>1.3799999999999999E-6</v>
      </c>
      <c r="X96" s="4">
        <v>0.182671655190739</v>
      </c>
      <c r="Y96" s="1">
        <f t="shared" si="11"/>
        <v>1.38</v>
      </c>
      <c r="Z96" s="1">
        <f t="shared" si="12"/>
        <v>41</v>
      </c>
      <c r="AA96" s="1">
        <f t="shared" si="13"/>
        <v>20</v>
      </c>
      <c r="AB96" s="1">
        <f t="shared" si="14"/>
        <v>99</v>
      </c>
      <c r="AC96" s="1">
        <f t="shared" si="15"/>
        <v>39</v>
      </c>
    </row>
    <row r="97" spans="1:29" x14ac:dyDescent="0.35">
      <c r="A97" s="2">
        <v>44830</v>
      </c>
      <c r="B97" s="1">
        <v>464</v>
      </c>
      <c r="C97" s="1" t="s">
        <v>108</v>
      </c>
      <c r="D97" s="3">
        <v>31706</v>
      </c>
      <c r="E97" s="3">
        <v>2884</v>
      </c>
      <c r="F97" s="1">
        <v>0</v>
      </c>
      <c r="G97" s="1">
        <v>5</v>
      </c>
      <c r="H97" s="1">
        <v>23</v>
      </c>
      <c r="I97" s="1">
        <v>38</v>
      </c>
      <c r="J97" s="1">
        <v>24</v>
      </c>
      <c r="K97" s="1">
        <v>7</v>
      </c>
      <c r="L97" s="1">
        <v>1</v>
      </c>
      <c r="M97" s="1">
        <f t="shared" si="8"/>
        <v>10.364261216403174</v>
      </c>
      <c r="N97" s="1">
        <f t="shared" si="9"/>
        <v>9.0960701444521543</v>
      </c>
      <c r="O97" s="1">
        <f t="shared" si="10"/>
        <v>4</v>
      </c>
      <c r="P97" s="4">
        <v>5</v>
      </c>
      <c r="Q97" s="4">
        <v>0.272859176390156</v>
      </c>
      <c r="R97" s="4">
        <v>5.6826961763401102E-2</v>
      </c>
      <c r="S97" s="4">
        <v>1.9265597097321899E-2</v>
      </c>
      <c r="T97" s="4">
        <v>1</v>
      </c>
      <c r="U97" s="4">
        <v>3.2</v>
      </c>
      <c r="V97">
        <v>1</v>
      </c>
      <c r="W97" s="4">
        <v>1.5799999999999999E-6</v>
      </c>
      <c r="X97" s="4">
        <v>0.18270734779164999</v>
      </c>
      <c r="Y97" s="1">
        <f t="shared" si="11"/>
        <v>1.5799999999999998</v>
      </c>
      <c r="Z97" s="1">
        <f t="shared" si="12"/>
        <v>32</v>
      </c>
      <c r="AA97" s="1">
        <f t="shared" si="13"/>
        <v>28</v>
      </c>
      <c r="AB97" s="1">
        <f t="shared" si="14"/>
        <v>98</v>
      </c>
      <c r="AC97" s="1">
        <f t="shared" si="15"/>
        <v>31</v>
      </c>
    </row>
    <row r="98" spans="1:29" x14ac:dyDescent="0.35">
      <c r="A98" s="2">
        <v>44829</v>
      </c>
      <c r="B98" s="1">
        <v>463</v>
      </c>
      <c r="C98" s="1" t="s">
        <v>109</v>
      </c>
      <c r="D98" s="3">
        <v>28994</v>
      </c>
      <c r="E98" s="3">
        <v>2677</v>
      </c>
      <c r="F98" s="1">
        <v>0</v>
      </c>
      <c r="G98" s="1">
        <v>10</v>
      </c>
      <c r="H98" s="1">
        <v>25</v>
      </c>
      <c r="I98" s="1">
        <v>34</v>
      </c>
      <c r="J98" s="1">
        <v>22</v>
      </c>
      <c r="K98" s="1">
        <v>8</v>
      </c>
      <c r="L98" s="1">
        <v>1</v>
      </c>
      <c r="M98" s="1">
        <f t="shared" si="8"/>
        <v>10.274844191010843</v>
      </c>
      <c r="N98" s="1">
        <f t="shared" si="9"/>
        <v>9.2329447471890731</v>
      </c>
      <c r="O98" s="1">
        <f t="shared" si="10"/>
        <v>3.96</v>
      </c>
      <c r="P98" s="4">
        <v>5</v>
      </c>
      <c r="Q98" s="4">
        <v>0.269440375195732</v>
      </c>
      <c r="R98" s="4">
        <v>4.5440763631102103E-2</v>
      </c>
      <c r="S98" s="4">
        <v>1.37626861378779E-2</v>
      </c>
      <c r="T98" s="4">
        <v>2</v>
      </c>
      <c r="U98" s="4">
        <v>4.58</v>
      </c>
      <c r="V98">
        <v>1</v>
      </c>
      <c r="W98" s="4">
        <v>3.8000000000000002E-5</v>
      </c>
      <c r="X98" s="4">
        <v>0.18929744335021301</v>
      </c>
      <c r="Y98" s="1">
        <f t="shared" si="11"/>
        <v>38</v>
      </c>
      <c r="Z98" s="1">
        <f t="shared" si="12"/>
        <v>31</v>
      </c>
      <c r="AA98" s="1">
        <f t="shared" si="13"/>
        <v>35</v>
      </c>
      <c r="AB98" s="1">
        <f t="shared" si="14"/>
        <v>100</v>
      </c>
      <c r="AC98" s="1">
        <f t="shared" si="15"/>
        <v>30</v>
      </c>
    </row>
    <row r="99" spans="1:29" x14ac:dyDescent="0.35">
      <c r="A99" s="2">
        <v>44828</v>
      </c>
      <c r="B99" s="1">
        <v>462</v>
      </c>
      <c r="C99" s="1" t="s">
        <v>110</v>
      </c>
      <c r="D99" s="3">
        <v>32777</v>
      </c>
      <c r="E99" s="3">
        <v>3077</v>
      </c>
      <c r="F99" s="1">
        <v>1</v>
      </c>
      <c r="G99" s="1">
        <v>14</v>
      </c>
      <c r="H99" s="1">
        <v>29</v>
      </c>
      <c r="I99" s="1">
        <v>28</v>
      </c>
      <c r="J99" s="1">
        <v>16</v>
      </c>
      <c r="K99" s="1">
        <v>8</v>
      </c>
      <c r="L99" s="1">
        <v>3</v>
      </c>
      <c r="M99" s="1">
        <f t="shared" si="8"/>
        <v>10.397482328890645</v>
      </c>
      <c r="N99" s="1">
        <f t="shared" si="9"/>
        <v>9.3876803856362692</v>
      </c>
      <c r="O99" s="1">
        <f t="shared" si="10"/>
        <v>3.77</v>
      </c>
      <c r="P99" s="4">
        <v>5</v>
      </c>
      <c r="Q99" s="4">
        <v>0.33581060615210001</v>
      </c>
      <c r="R99" s="4">
        <v>8.0818751841462103E-2</v>
      </c>
      <c r="S99" s="4">
        <v>2.75286591281452E-2</v>
      </c>
      <c r="T99" s="4">
        <v>1</v>
      </c>
      <c r="U99" s="4">
        <v>3.17</v>
      </c>
      <c r="V99">
        <v>1</v>
      </c>
      <c r="W99" s="4">
        <v>1.48E-6</v>
      </c>
      <c r="X99" s="4">
        <v>0.182689500814363</v>
      </c>
      <c r="Y99" s="1">
        <f t="shared" si="11"/>
        <v>1.48</v>
      </c>
      <c r="Z99" s="1">
        <f t="shared" si="12"/>
        <v>27</v>
      </c>
      <c r="AA99" s="1">
        <f t="shared" si="13"/>
        <v>43</v>
      </c>
      <c r="AB99" s="1">
        <f t="shared" si="14"/>
        <v>99</v>
      </c>
      <c r="AC99" s="1">
        <f t="shared" si="15"/>
        <v>24</v>
      </c>
    </row>
    <row r="100" spans="1:29" x14ac:dyDescent="0.35">
      <c r="A100" s="2">
        <v>44827</v>
      </c>
      <c r="B100" s="1">
        <v>461</v>
      </c>
      <c r="C100" s="1" t="s">
        <v>111</v>
      </c>
      <c r="D100" s="3">
        <v>31509</v>
      </c>
      <c r="E100" s="3">
        <v>2893</v>
      </c>
      <c r="F100" s="1">
        <v>0</v>
      </c>
      <c r="G100" s="1">
        <v>6</v>
      </c>
      <c r="H100" s="1">
        <v>30</v>
      </c>
      <c r="I100" s="1">
        <v>39</v>
      </c>
      <c r="J100" s="1">
        <v>19</v>
      </c>
      <c r="K100" s="1">
        <v>5</v>
      </c>
      <c r="L100" s="1">
        <v>0</v>
      </c>
      <c r="M100" s="1">
        <f t="shared" si="8"/>
        <v>10.358028498290885</v>
      </c>
      <c r="N100" s="1">
        <f t="shared" si="9"/>
        <v>9.1815036973563107</v>
      </c>
      <c r="O100" s="1">
        <f t="shared" si="10"/>
        <v>3.83</v>
      </c>
      <c r="P100" s="4">
        <v>5</v>
      </c>
      <c r="Q100" s="4">
        <v>0.24183159957189099</v>
      </c>
      <c r="R100" s="4">
        <v>6.7088200956406302E-2</v>
      </c>
      <c r="S100" s="4">
        <v>1.90231480741954E-2</v>
      </c>
      <c r="T100" s="4">
        <v>2</v>
      </c>
      <c r="U100" s="4">
        <v>4.3600000000000003</v>
      </c>
      <c r="V100">
        <v>1</v>
      </c>
      <c r="W100" s="4">
        <v>2.2900000000000001E-5</v>
      </c>
      <c r="X100" s="4">
        <v>0.186543274606253</v>
      </c>
      <c r="Y100" s="1">
        <f t="shared" si="11"/>
        <v>22.900000000000002</v>
      </c>
      <c r="Z100" s="1">
        <f t="shared" si="12"/>
        <v>24</v>
      </c>
      <c r="AA100" s="1">
        <f t="shared" si="13"/>
        <v>36</v>
      </c>
      <c r="AB100" s="1">
        <f t="shared" si="14"/>
        <v>99</v>
      </c>
      <c r="AC100" s="1">
        <f t="shared" si="15"/>
        <v>24</v>
      </c>
    </row>
    <row r="101" spans="1:29" x14ac:dyDescent="0.35">
      <c r="A101" s="2">
        <v>44826</v>
      </c>
      <c r="B101" s="1">
        <v>460</v>
      </c>
      <c r="C101" s="1" t="s">
        <v>112</v>
      </c>
      <c r="D101" s="3">
        <v>34455</v>
      </c>
      <c r="E101" s="3">
        <v>3119</v>
      </c>
      <c r="F101" s="1">
        <v>1</v>
      </c>
      <c r="G101" s="1">
        <v>14</v>
      </c>
      <c r="H101" s="1">
        <v>35</v>
      </c>
      <c r="I101" s="1">
        <v>29</v>
      </c>
      <c r="J101" s="1">
        <v>15</v>
      </c>
      <c r="K101" s="1">
        <v>5</v>
      </c>
      <c r="L101" s="1">
        <v>1</v>
      </c>
      <c r="M101" s="1">
        <f t="shared" si="8"/>
        <v>10.447409403791308</v>
      </c>
      <c r="N101" s="1">
        <f t="shared" si="9"/>
        <v>9.0523871716731961</v>
      </c>
      <c r="O101" s="1">
        <f t="shared" si="10"/>
        <v>3.62</v>
      </c>
      <c r="P101" s="4">
        <v>5</v>
      </c>
      <c r="Q101" s="4">
        <v>0.34928649697618402</v>
      </c>
      <c r="R101" s="4">
        <v>9.8733700273114303E-2</v>
      </c>
      <c r="S101" s="4">
        <v>2.4265502497979499E-2</v>
      </c>
      <c r="T101" s="4">
        <v>1</v>
      </c>
      <c r="U101" s="4">
        <v>4.41</v>
      </c>
      <c r="V101">
        <v>1</v>
      </c>
      <c r="W101" s="4">
        <v>2.5700000000000001E-5</v>
      </c>
      <c r="X101" s="4">
        <v>0.18705163889062301</v>
      </c>
      <c r="Y101" s="1">
        <f t="shared" si="11"/>
        <v>25.700000000000003</v>
      </c>
      <c r="Z101" s="1">
        <f t="shared" si="12"/>
        <v>21</v>
      </c>
      <c r="AA101" s="1">
        <f t="shared" si="13"/>
        <v>49</v>
      </c>
      <c r="AB101" s="1">
        <f t="shared" si="14"/>
        <v>100</v>
      </c>
      <c r="AC101" s="1">
        <f t="shared" si="15"/>
        <v>20</v>
      </c>
    </row>
    <row r="102" spans="1:29" x14ac:dyDescent="0.35">
      <c r="A102" s="2">
        <v>44825</v>
      </c>
      <c r="B102" s="1">
        <v>459</v>
      </c>
      <c r="C102" s="1" t="s">
        <v>113</v>
      </c>
      <c r="D102" s="3">
        <v>31976</v>
      </c>
      <c r="E102" s="3">
        <v>2900</v>
      </c>
      <c r="F102" s="1">
        <v>0</v>
      </c>
      <c r="G102" s="1">
        <v>5</v>
      </c>
      <c r="H102" s="1">
        <v>30</v>
      </c>
      <c r="I102" s="1">
        <v>35</v>
      </c>
      <c r="J102" s="1">
        <v>21</v>
      </c>
      <c r="K102" s="1">
        <v>8</v>
      </c>
      <c r="L102" s="1">
        <v>1</v>
      </c>
      <c r="M102" s="1">
        <f t="shared" si="8"/>
        <v>10.372740900391159</v>
      </c>
      <c r="N102" s="1">
        <f t="shared" si="9"/>
        <v>9.069301976482361</v>
      </c>
      <c r="O102" s="1">
        <f t="shared" si="10"/>
        <v>4</v>
      </c>
      <c r="P102" s="4">
        <v>5</v>
      </c>
      <c r="Q102" s="4">
        <v>0.32158100260793998</v>
      </c>
      <c r="R102" s="4">
        <v>5.94667797792192E-2</v>
      </c>
      <c r="S102" s="4">
        <v>2.3484554397727699E-2</v>
      </c>
      <c r="T102" s="4">
        <v>2</v>
      </c>
      <c r="U102" s="4">
        <v>3.45</v>
      </c>
      <c r="V102">
        <v>1</v>
      </c>
      <c r="W102" s="4">
        <v>2.8200000000000001E-6</v>
      </c>
      <c r="X102" s="4">
        <v>0.182928762782786</v>
      </c>
      <c r="Y102" s="1">
        <f t="shared" si="11"/>
        <v>2.8200000000000003</v>
      </c>
      <c r="Z102" s="1">
        <f t="shared" si="12"/>
        <v>30</v>
      </c>
      <c r="AA102" s="1">
        <f t="shared" si="13"/>
        <v>35</v>
      </c>
      <c r="AB102" s="1">
        <f t="shared" si="14"/>
        <v>100</v>
      </c>
      <c r="AC102" s="1">
        <f t="shared" si="15"/>
        <v>29</v>
      </c>
    </row>
    <row r="103" spans="1:29" x14ac:dyDescent="0.35">
      <c r="A103" s="2">
        <v>44824</v>
      </c>
      <c r="B103" s="1">
        <v>458</v>
      </c>
      <c r="C103" s="1" t="s">
        <v>114</v>
      </c>
      <c r="D103" s="3">
        <v>31277</v>
      </c>
      <c r="E103" s="3">
        <v>2843</v>
      </c>
      <c r="F103" s="1">
        <v>0</v>
      </c>
      <c r="G103" s="1">
        <v>6</v>
      </c>
      <c r="H103" s="1">
        <v>20</v>
      </c>
      <c r="I103" s="1">
        <v>33</v>
      </c>
      <c r="J103" s="1">
        <v>27</v>
      </c>
      <c r="K103" s="1">
        <v>12</v>
      </c>
      <c r="L103" s="1">
        <v>2</v>
      </c>
      <c r="M103" s="1">
        <f t="shared" si="8"/>
        <v>10.350638282131399</v>
      </c>
      <c r="N103" s="1">
        <f t="shared" si="9"/>
        <v>9.0897464590593735</v>
      </c>
      <c r="O103" s="1">
        <f t="shared" si="10"/>
        <v>4.25</v>
      </c>
      <c r="P103" s="4">
        <v>5</v>
      </c>
      <c r="Q103" s="4">
        <v>0.328143869705112</v>
      </c>
      <c r="R103" s="4">
        <v>6.9774624540262897E-2</v>
      </c>
      <c r="S103" s="4">
        <v>2.38980264499878E-2</v>
      </c>
      <c r="T103" s="4">
        <v>2</v>
      </c>
      <c r="U103" s="4">
        <v>4.13</v>
      </c>
      <c r="V103">
        <v>1</v>
      </c>
      <c r="W103" s="4">
        <v>1.3499999999999999E-5</v>
      </c>
      <c r="X103" s="4">
        <v>0.1848444125575</v>
      </c>
      <c r="Y103" s="1">
        <f t="shared" si="11"/>
        <v>13.5</v>
      </c>
      <c r="Z103" s="1">
        <f t="shared" si="12"/>
        <v>41</v>
      </c>
      <c r="AA103" s="1">
        <f t="shared" si="13"/>
        <v>26</v>
      </c>
      <c r="AB103" s="1">
        <f t="shared" si="14"/>
        <v>100</v>
      </c>
      <c r="AC103" s="1">
        <f t="shared" si="15"/>
        <v>39</v>
      </c>
    </row>
    <row r="104" spans="1:29" x14ac:dyDescent="0.35">
      <c r="A104" s="2">
        <v>44823</v>
      </c>
      <c r="B104" s="1">
        <v>457</v>
      </c>
      <c r="C104" s="1" t="s">
        <v>115</v>
      </c>
      <c r="D104" s="3">
        <v>35050</v>
      </c>
      <c r="E104" s="3">
        <v>3430</v>
      </c>
      <c r="F104" s="1">
        <v>0</v>
      </c>
      <c r="G104" s="1">
        <v>5</v>
      </c>
      <c r="H104" s="1">
        <v>24</v>
      </c>
      <c r="I104" s="1">
        <v>25</v>
      </c>
      <c r="J104" s="1">
        <v>18</v>
      </c>
      <c r="K104" s="1">
        <v>17</v>
      </c>
      <c r="L104" s="1">
        <v>11</v>
      </c>
      <c r="M104" s="1">
        <f t="shared" si="8"/>
        <v>10.464530892462736</v>
      </c>
      <c r="N104" s="1">
        <f t="shared" si="9"/>
        <v>9.7860199714693294</v>
      </c>
      <c r="O104" s="1">
        <f t="shared" si="10"/>
        <v>4.51</v>
      </c>
      <c r="P104" s="4">
        <v>5</v>
      </c>
      <c r="Q104" s="4">
        <v>0.30753004875423501</v>
      </c>
      <c r="R104" s="4">
        <v>7.3521851927240103E-2</v>
      </c>
      <c r="S104" s="4">
        <v>1.8838913335950801E-2</v>
      </c>
      <c r="T104" s="4">
        <v>1</v>
      </c>
      <c r="U104" s="4">
        <v>2.4</v>
      </c>
      <c r="V104">
        <v>1</v>
      </c>
      <c r="W104" s="4">
        <v>2.5100000000000001E-7</v>
      </c>
      <c r="X104" s="4">
        <v>0.18247027200490801</v>
      </c>
      <c r="Y104" s="1">
        <f t="shared" si="11"/>
        <v>0.251</v>
      </c>
      <c r="Z104" s="1">
        <f t="shared" si="12"/>
        <v>46</v>
      </c>
      <c r="AA104" s="1">
        <f t="shared" si="13"/>
        <v>29</v>
      </c>
      <c r="AB104" s="1">
        <f t="shared" si="14"/>
        <v>100</v>
      </c>
      <c r="AC104" s="1">
        <f t="shared" si="15"/>
        <v>35</v>
      </c>
    </row>
    <row r="105" spans="1:29" x14ac:dyDescent="0.35">
      <c r="A105" s="2">
        <v>44822</v>
      </c>
      <c r="B105" s="1">
        <v>456</v>
      </c>
      <c r="C105" s="1" t="s">
        <v>116</v>
      </c>
      <c r="D105" s="3">
        <v>33102</v>
      </c>
      <c r="E105" s="3">
        <v>3038</v>
      </c>
      <c r="F105" s="1">
        <v>1</v>
      </c>
      <c r="G105" s="1">
        <v>9</v>
      </c>
      <c r="H105" s="1">
        <v>36</v>
      </c>
      <c r="I105" s="1">
        <v>35</v>
      </c>
      <c r="J105" s="1">
        <v>14</v>
      </c>
      <c r="K105" s="1">
        <v>4</v>
      </c>
      <c r="L105" s="1">
        <v>0</v>
      </c>
      <c r="M105" s="1">
        <f t="shared" si="8"/>
        <v>10.407348982500485</v>
      </c>
      <c r="N105" s="1">
        <f t="shared" si="9"/>
        <v>9.1776931907437618</v>
      </c>
      <c r="O105" s="1">
        <f t="shared" si="10"/>
        <v>3.61</v>
      </c>
      <c r="P105" s="4">
        <v>5</v>
      </c>
      <c r="Q105" s="4">
        <v>0.26597349054765301</v>
      </c>
      <c r="R105" s="4">
        <v>5.45943874148615E-2</v>
      </c>
      <c r="S105" s="4">
        <v>1.9982553232872902E-2</v>
      </c>
      <c r="T105" s="4">
        <v>1</v>
      </c>
      <c r="U105" s="4">
        <v>4.76</v>
      </c>
      <c r="V105">
        <v>1</v>
      </c>
      <c r="W105" s="4">
        <v>5.7500000000000002E-5</v>
      </c>
      <c r="X105" s="4">
        <v>0.19290011770450799</v>
      </c>
      <c r="Y105" s="1">
        <f t="shared" si="11"/>
        <v>57.5</v>
      </c>
      <c r="Z105" s="1">
        <f t="shared" si="12"/>
        <v>18</v>
      </c>
      <c r="AA105" s="1">
        <f t="shared" si="13"/>
        <v>45</v>
      </c>
      <c r="AB105" s="1">
        <f t="shared" si="14"/>
        <v>99</v>
      </c>
      <c r="AC105" s="1">
        <f t="shared" si="15"/>
        <v>18</v>
      </c>
    </row>
    <row r="106" spans="1:29" x14ac:dyDescent="0.35">
      <c r="A106" s="2">
        <v>44821</v>
      </c>
      <c r="B106" s="1">
        <v>455</v>
      </c>
      <c r="C106" s="1" t="s">
        <v>117</v>
      </c>
      <c r="D106" s="3">
        <v>33418</v>
      </c>
      <c r="E106" s="3">
        <v>3073</v>
      </c>
      <c r="F106" s="1">
        <v>0</v>
      </c>
      <c r="G106" s="1">
        <v>11</v>
      </c>
      <c r="H106" s="1">
        <v>37</v>
      </c>
      <c r="I106" s="1">
        <v>36</v>
      </c>
      <c r="J106" s="1">
        <v>12</v>
      </c>
      <c r="K106" s="1">
        <v>3</v>
      </c>
      <c r="L106" s="1">
        <v>0</v>
      </c>
      <c r="M106" s="1">
        <f t="shared" si="8"/>
        <v>10.416849955954088</v>
      </c>
      <c r="N106" s="1">
        <f t="shared" si="9"/>
        <v>9.195643066610808</v>
      </c>
      <c r="O106" s="1">
        <f t="shared" si="10"/>
        <v>3.55</v>
      </c>
      <c r="P106" s="4">
        <v>5</v>
      </c>
      <c r="Q106" s="4">
        <v>0.251436037382053</v>
      </c>
      <c r="R106" s="4">
        <v>7.0614760289049505E-2</v>
      </c>
      <c r="S106" s="4">
        <v>2.0624982492860801E-2</v>
      </c>
      <c r="T106" s="4">
        <v>1</v>
      </c>
      <c r="U106" s="4">
        <v>3.19</v>
      </c>
      <c r="V106">
        <v>1</v>
      </c>
      <c r="W106" s="4">
        <v>1.55E-6</v>
      </c>
      <c r="X106" s="4">
        <v>0.18270199355632799</v>
      </c>
      <c r="Y106" s="1">
        <f t="shared" si="11"/>
        <v>1.55</v>
      </c>
      <c r="Z106" s="1">
        <f t="shared" si="12"/>
        <v>15</v>
      </c>
      <c r="AA106" s="1">
        <f t="shared" si="13"/>
        <v>48</v>
      </c>
      <c r="AB106" s="1">
        <f t="shared" si="14"/>
        <v>99</v>
      </c>
      <c r="AC106" s="1">
        <f t="shared" si="15"/>
        <v>15</v>
      </c>
    </row>
    <row r="107" spans="1:29" x14ac:dyDescent="0.35">
      <c r="A107" s="2">
        <v>44820</v>
      </c>
      <c r="B107" s="1">
        <v>454</v>
      </c>
      <c r="C107" s="1" t="s">
        <v>118</v>
      </c>
      <c r="D107" s="3">
        <v>37309</v>
      </c>
      <c r="E107" s="3">
        <v>4130</v>
      </c>
      <c r="F107" s="1">
        <v>0</v>
      </c>
      <c r="G107" s="1">
        <v>0</v>
      </c>
      <c r="H107" s="1">
        <v>4</v>
      </c>
      <c r="I107" s="1">
        <v>11</v>
      </c>
      <c r="J107" s="1">
        <v>15</v>
      </c>
      <c r="K107" s="1">
        <v>22</v>
      </c>
      <c r="L107" s="1">
        <v>48</v>
      </c>
      <c r="M107" s="1">
        <f t="shared" si="8"/>
        <v>10.526989863390185</v>
      </c>
      <c r="N107" s="1">
        <f t="shared" si="9"/>
        <v>11.06971508215176</v>
      </c>
      <c r="O107" s="1">
        <f t="shared" si="10"/>
        <v>5.99</v>
      </c>
      <c r="P107" s="4">
        <v>4</v>
      </c>
      <c r="Q107" s="4">
        <v>0.354554731524376</v>
      </c>
      <c r="R107" s="4">
        <v>0.11276987372338999</v>
      </c>
      <c r="S107" s="4">
        <v>4.5569476616766399E-2</v>
      </c>
      <c r="T107" s="4">
        <v>2</v>
      </c>
      <c r="U107" s="4">
        <v>1.55</v>
      </c>
      <c r="V107">
        <v>2</v>
      </c>
      <c r="W107" s="4">
        <v>3.55E-8</v>
      </c>
      <c r="X107" s="4">
        <v>0.182431852217185</v>
      </c>
      <c r="Y107" s="1">
        <f t="shared" si="11"/>
        <v>3.5499999999999997E-2</v>
      </c>
      <c r="Z107" s="1">
        <f t="shared" si="12"/>
        <v>85</v>
      </c>
      <c r="AA107" s="1">
        <f t="shared" si="13"/>
        <v>4</v>
      </c>
      <c r="AB107" s="1">
        <f t="shared" si="14"/>
        <v>100</v>
      </c>
      <c r="AC107" s="1">
        <f t="shared" si="15"/>
        <v>37</v>
      </c>
    </row>
    <row r="108" spans="1:29" x14ac:dyDescent="0.35">
      <c r="A108" s="2">
        <v>44819</v>
      </c>
      <c r="B108" s="1">
        <v>453</v>
      </c>
      <c r="C108" s="1" t="s">
        <v>119</v>
      </c>
      <c r="D108" s="3">
        <v>33344</v>
      </c>
      <c r="E108" s="3">
        <v>3011</v>
      </c>
      <c r="F108" s="1">
        <v>1</v>
      </c>
      <c r="G108" s="1">
        <v>12</v>
      </c>
      <c r="H108" s="1">
        <v>32</v>
      </c>
      <c r="I108" s="1">
        <v>34</v>
      </c>
      <c r="J108" s="1">
        <v>16</v>
      </c>
      <c r="K108" s="1">
        <v>4</v>
      </c>
      <c r="L108" s="1">
        <v>0</v>
      </c>
      <c r="M108" s="1">
        <f t="shared" si="8"/>
        <v>10.414633125113038</v>
      </c>
      <c r="N108" s="1">
        <f t="shared" si="9"/>
        <v>9.030110364683301</v>
      </c>
      <c r="O108" s="1">
        <f t="shared" si="10"/>
        <v>3.61</v>
      </c>
      <c r="P108" s="4">
        <v>5</v>
      </c>
      <c r="Q108" s="4">
        <v>0.22105848416295901</v>
      </c>
      <c r="R108" s="4">
        <v>6.8254339769294903E-2</v>
      </c>
      <c r="S108" s="4">
        <v>1.0979355706378501E-2</v>
      </c>
      <c r="T108" s="4">
        <v>1</v>
      </c>
      <c r="U108" s="4">
        <v>4.9000000000000004</v>
      </c>
      <c r="V108">
        <v>1</v>
      </c>
      <c r="W108" s="4">
        <v>7.9400000000000006E-5</v>
      </c>
      <c r="X108" s="4">
        <v>0.19700812855201699</v>
      </c>
      <c r="Y108" s="1">
        <f t="shared" si="11"/>
        <v>79.400000000000006</v>
      </c>
      <c r="Z108" s="1">
        <f t="shared" si="12"/>
        <v>20</v>
      </c>
      <c r="AA108" s="1">
        <f t="shared" si="13"/>
        <v>44</v>
      </c>
      <c r="AB108" s="1">
        <f t="shared" si="14"/>
        <v>99</v>
      </c>
      <c r="AC108" s="1">
        <f t="shared" si="15"/>
        <v>20</v>
      </c>
    </row>
    <row r="109" spans="1:29" x14ac:dyDescent="0.35">
      <c r="A109" s="2">
        <v>44818</v>
      </c>
      <c r="B109" s="1">
        <v>452</v>
      </c>
      <c r="C109" s="1" t="s">
        <v>120</v>
      </c>
      <c r="D109" s="3">
        <v>32142</v>
      </c>
      <c r="E109" s="3">
        <v>2938</v>
      </c>
      <c r="F109" s="1">
        <v>1</v>
      </c>
      <c r="G109" s="1">
        <v>5</v>
      </c>
      <c r="H109" s="1">
        <v>24</v>
      </c>
      <c r="I109" s="1">
        <v>41</v>
      </c>
      <c r="J109" s="1">
        <v>23</v>
      </c>
      <c r="K109" s="1">
        <v>5</v>
      </c>
      <c r="L109" s="1">
        <v>0</v>
      </c>
      <c r="M109" s="1">
        <f t="shared" si="8"/>
        <v>10.377918865109015</v>
      </c>
      <c r="N109" s="1">
        <f t="shared" si="9"/>
        <v>9.1406881961296751</v>
      </c>
      <c r="O109" s="1">
        <f t="shared" si="10"/>
        <v>3.92</v>
      </c>
      <c r="P109" s="4">
        <v>5</v>
      </c>
      <c r="Q109" s="4">
        <v>0.243685681652207</v>
      </c>
      <c r="R109" s="4">
        <v>5.4405711341918198E-2</v>
      </c>
      <c r="S109" s="4">
        <v>1.28649515675459E-2</v>
      </c>
      <c r="T109" s="4">
        <v>1</v>
      </c>
      <c r="U109" s="4">
        <v>3.07</v>
      </c>
      <c r="V109">
        <v>1</v>
      </c>
      <c r="W109" s="4">
        <v>1.17E-6</v>
      </c>
      <c r="X109" s="4">
        <v>0.18263418378717799</v>
      </c>
      <c r="Y109" s="1">
        <f t="shared" si="11"/>
        <v>1.17</v>
      </c>
      <c r="Z109" s="1">
        <f t="shared" si="12"/>
        <v>28</v>
      </c>
      <c r="AA109" s="1">
        <f t="shared" si="13"/>
        <v>29</v>
      </c>
      <c r="AB109" s="1">
        <f t="shared" si="14"/>
        <v>99</v>
      </c>
      <c r="AC109" s="1">
        <f t="shared" si="15"/>
        <v>28</v>
      </c>
    </row>
    <row r="110" spans="1:29" x14ac:dyDescent="0.35">
      <c r="A110" s="2">
        <v>44817</v>
      </c>
      <c r="B110" s="1">
        <v>451</v>
      </c>
      <c r="C110" s="1" t="s">
        <v>121</v>
      </c>
      <c r="D110" s="3">
        <v>29497</v>
      </c>
      <c r="E110" s="3">
        <v>2706</v>
      </c>
      <c r="F110" s="1">
        <v>0</v>
      </c>
      <c r="G110" s="1">
        <v>3</v>
      </c>
      <c r="H110" s="1">
        <v>19</v>
      </c>
      <c r="I110" s="1">
        <v>40</v>
      </c>
      <c r="J110" s="1">
        <v>28</v>
      </c>
      <c r="K110" s="1">
        <v>9</v>
      </c>
      <c r="L110" s="1">
        <v>1</v>
      </c>
      <c r="M110" s="1">
        <f t="shared" si="8"/>
        <v>10.292043842241378</v>
      </c>
      <c r="N110" s="1">
        <f t="shared" si="9"/>
        <v>9.1738142861985956</v>
      </c>
      <c r="O110" s="1">
        <f t="shared" si="10"/>
        <v>4.24</v>
      </c>
      <c r="P110" s="4">
        <v>4</v>
      </c>
      <c r="Q110" s="4">
        <v>0.29473693154566499</v>
      </c>
      <c r="R110" s="4">
        <v>4.1791828745472701E-2</v>
      </c>
      <c r="S110" s="4">
        <v>1.8416377711649501E-2</v>
      </c>
      <c r="T110" s="4">
        <v>2</v>
      </c>
      <c r="U110" s="4">
        <v>4.25</v>
      </c>
      <c r="V110">
        <v>2</v>
      </c>
      <c r="W110" s="4">
        <v>1.7799999999999999E-5</v>
      </c>
      <c r="X110" s="4">
        <v>0.18562006269866699</v>
      </c>
      <c r="Y110" s="1">
        <f t="shared" si="11"/>
        <v>17.8</v>
      </c>
      <c r="Z110" s="1">
        <f t="shared" si="12"/>
        <v>38</v>
      </c>
      <c r="AA110" s="1">
        <f t="shared" si="13"/>
        <v>22</v>
      </c>
      <c r="AB110" s="1">
        <f t="shared" si="14"/>
        <v>100</v>
      </c>
      <c r="AC110" s="1">
        <f t="shared" si="15"/>
        <v>37</v>
      </c>
    </row>
    <row r="111" spans="1:29" x14ac:dyDescent="0.35">
      <c r="A111" s="2">
        <v>44816</v>
      </c>
      <c r="B111" s="1">
        <v>450</v>
      </c>
      <c r="C111" s="1" t="s">
        <v>122</v>
      </c>
      <c r="D111" s="3">
        <v>29147</v>
      </c>
      <c r="E111" s="3">
        <v>2883</v>
      </c>
      <c r="F111" s="1">
        <v>0</v>
      </c>
      <c r="G111" s="1">
        <v>1</v>
      </c>
      <c r="H111" s="1">
        <v>7</v>
      </c>
      <c r="I111" s="1">
        <v>27</v>
      </c>
      <c r="J111" s="1">
        <v>38</v>
      </c>
      <c r="K111" s="1">
        <v>23</v>
      </c>
      <c r="L111" s="1">
        <v>4</v>
      </c>
      <c r="M111" s="1">
        <f t="shared" si="8"/>
        <v>10.280107270530456</v>
      </c>
      <c r="N111" s="1">
        <f t="shared" si="9"/>
        <v>9.891240951041274</v>
      </c>
      <c r="O111" s="1">
        <f t="shared" si="10"/>
        <v>4.87</v>
      </c>
      <c r="P111" s="4">
        <v>4</v>
      </c>
      <c r="Q111" s="4">
        <v>0.27142768267753897</v>
      </c>
      <c r="R111" s="4">
        <v>8.7203852731499998E-2</v>
      </c>
      <c r="S111" s="4">
        <v>1.4860591966106401E-2</v>
      </c>
      <c r="T111" s="4">
        <v>1</v>
      </c>
      <c r="U111" s="4">
        <v>3.65</v>
      </c>
      <c r="V111">
        <v>2</v>
      </c>
      <c r="W111" s="4">
        <v>4.4700000000000004E-6</v>
      </c>
      <c r="X111" s="4">
        <v>0.183223710409183</v>
      </c>
      <c r="Y111" s="1">
        <f t="shared" si="11"/>
        <v>4.4700000000000006</v>
      </c>
      <c r="Z111" s="1">
        <f t="shared" si="12"/>
        <v>65</v>
      </c>
      <c r="AA111" s="1">
        <f t="shared" si="13"/>
        <v>8</v>
      </c>
      <c r="AB111" s="1">
        <f t="shared" si="14"/>
        <v>100</v>
      </c>
      <c r="AC111" s="1">
        <f t="shared" si="15"/>
        <v>61</v>
      </c>
    </row>
    <row r="112" spans="1:29" x14ac:dyDescent="0.35">
      <c r="A112" s="2">
        <v>44815</v>
      </c>
      <c r="B112" s="1">
        <v>449</v>
      </c>
      <c r="C112" s="1" t="s">
        <v>123</v>
      </c>
      <c r="D112" s="3">
        <v>27887</v>
      </c>
      <c r="E112" s="3">
        <v>2675</v>
      </c>
      <c r="F112" s="1">
        <v>0</v>
      </c>
      <c r="G112" s="1">
        <v>1</v>
      </c>
      <c r="H112" s="1">
        <v>14</v>
      </c>
      <c r="I112" s="1">
        <v>40</v>
      </c>
      <c r="J112" s="1">
        <v>30</v>
      </c>
      <c r="K112" s="1">
        <v>12</v>
      </c>
      <c r="L112" s="1">
        <v>2</v>
      </c>
      <c r="M112" s="1">
        <f t="shared" si="8"/>
        <v>10.235915909400319</v>
      </c>
      <c r="N112" s="1">
        <f t="shared" si="9"/>
        <v>9.5922831426829713</v>
      </c>
      <c r="O112" s="1">
        <f t="shared" si="10"/>
        <v>4.4000000000000004</v>
      </c>
      <c r="P112" s="4">
        <v>4</v>
      </c>
      <c r="Q112" s="4">
        <v>0.28430076504241703</v>
      </c>
      <c r="R112" s="4">
        <v>6.3127237909932896E-2</v>
      </c>
      <c r="S112" s="4">
        <v>1.0379835914235899E-2</v>
      </c>
      <c r="T112" s="4">
        <v>2</v>
      </c>
      <c r="U112" s="4">
        <v>2.9</v>
      </c>
      <c r="V112">
        <v>2</v>
      </c>
      <c r="W112" s="4">
        <v>7.9400000000000004E-7</v>
      </c>
      <c r="X112" s="4">
        <v>0.18256710704323101</v>
      </c>
      <c r="Y112" s="1">
        <f t="shared" si="11"/>
        <v>0.79400000000000004</v>
      </c>
      <c r="Z112" s="1">
        <f t="shared" si="12"/>
        <v>44</v>
      </c>
      <c r="AA112" s="1">
        <f t="shared" si="13"/>
        <v>15</v>
      </c>
      <c r="AB112" s="1">
        <f t="shared" si="14"/>
        <v>99</v>
      </c>
      <c r="AC112" s="1">
        <f t="shared" si="15"/>
        <v>42</v>
      </c>
    </row>
    <row r="113" spans="1:29" x14ac:dyDescent="0.35">
      <c r="A113" s="2">
        <v>44814</v>
      </c>
      <c r="B113" s="1">
        <v>448</v>
      </c>
      <c r="C113" s="1" t="s">
        <v>124</v>
      </c>
      <c r="D113" s="3">
        <v>29237</v>
      </c>
      <c r="E113" s="3">
        <v>2777</v>
      </c>
      <c r="F113" s="1">
        <v>0</v>
      </c>
      <c r="G113" s="1">
        <v>4</v>
      </c>
      <c r="H113" s="1">
        <v>19</v>
      </c>
      <c r="I113" s="1">
        <v>34</v>
      </c>
      <c r="J113" s="1">
        <v>27</v>
      </c>
      <c r="K113" s="1">
        <v>13</v>
      </c>
      <c r="L113" s="1">
        <v>3</v>
      </c>
      <c r="M113" s="1">
        <f t="shared" si="8"/>
        <v>10.283190309420853</v>
      </c>
      <c r="N113" s="1">
        <f t="shared" si="9"/>
        <v>9.4982385333652566</v>
      </c>
      <c r="O113" s="1">
        <f t="shared" si="10"/>
        <v>4.3499999999999996</v>
      </c>
      <c r="P113" s="4">
        <v>5</v>
      </c>
      <c r="Q113" s="4">
        <v>0.22051874167023999</v>
      </c>
      <c r="R113" s="4">
        <v>7.7755773174302295E-2</v>
      </c>
      <c r="S113" s="4">
        <v>1.27507496302513E-2</v>
      </c>
      <c r="T113" s="4">
        <v>2</v>
      </c>
      <c r="U113" s="4">
        <v>3.34</v>
      </c>
      <c r="V113">
        <v>1</v>
      </c>
      <c r="W113" s="4">
        <v>2.1900000000000002E-6</v>
      </c>
      <c r="X113" s="4">
        <v>0.18281624366819199</v>
      </c>
      <c r="Y113" s="1">
        <f t="shared" si="11"/>
        <v>2.1900000000000004</v>
      </c>
      <c r="Z113" s="1">
        <f t="shared" si="12"/>
        <v>43</v>
      </c>
      <c r="AA113" s="1">
        <f t="shared" si="13"/>
        <v>23</v>
      </c>
      <c r="AB113" s="1">
        <f t="shared" si="14"/>
        <v>100</v>
      </c>
      <c r="AC113" s="1">
        <f t="shared" si="15"/>
        <v>40</v>
      </c>
    </row>
    <row r="114" spans="1:29" x14ac:dyDescent="0.35">
      <c r="A114" s="2">
        <v>44813</v>
      </c>
      <c r="B114" s="1">
        <v>447</v>
      </c>
      <c r="C114" s="1" t="s">
        <v>125</v>
      </c>
      <c r="D114" s="3">
        <v>32172</v>
      </c>
      <c r="E114" s="3">
        <v>2909</v>
      </c>
      <c r="F114" s="1">
        <v>0</v>
      </c>
      <c r="G114" s="1">
        <v>8</v>
      </c>
      <c r="H114" s="1">
        <v>29</v>
      </c>
      <c r="I114" s="1">
        <v>40</v>
      </c>
      <c r="J114" s="1">
        <v>18</v>
      </c>
      <c r="K114" s="1">
        <v>4</v>
      </c>
      <c r="L114" s="1">
        <v>0</v>
      </c>
      <c r="M114" s="1">
        <f t="shared" si="8"/>
        <v>10.37885178802396</v>
      </c>
      <c r="N114" s="1">
        <f t="shared" si="9"/>
        <v>9.0420241203531013</v>
      </c>
      <c r="O114" s="1">
        <f t="shared" si="10"/>
        <v>3.77</v>
      </c>
      <c r="P114" s="4">
        <v>4</v>
      </c>
      <c r="Q114" s="4">
        <v>0.31475822820250599</v>
      </c>
      <c r="R114" s="4">
        <v>6.4867338567160607E-2</v>
      </c>
      <c r="S114" s="4">
        <v>1.8937037136902601E-2</v>
      </c>
      <c r="T114" s="4">
        <v>1</v>
      </c>
      <c r="U114" s="4">
        <v>4.62</v>
      </c>
      <c r="V114">
        <v>2</v>
      </c>
      <c r="W114" s="4">
        <v>4.1699999999999997E-5</v>
      </c>
      <c r="X114" s="4">
        <v>0.189977041175801</v>
      </c>
      <c r="Y114" s="1">
        <f t="shared" si="11"/>
        <v>41.699999999999996</v>
      </c>
      <c r="Z114" s="1">
        <f t="shared" si="12"/>
        <v>22</v>
      </c>
      <c r="AA114" s="1">
        <f t="shared" si="13"/>
        <v>37</v>
      </c>
      <c r="AB114" s="1">
        <f t="shared" si="14"/>
        <v>99</v>
      </c>
      <c r="AC114" s="1">
        <f t="shared" si="15"/>
        <v>22</v>
      </c>
    </row>
    <row r="115" spans="1:29" x14ac:dyDescent="0.35">
      <c r="A115" s="2">
        <v>44812</v>
      </c>
      <c r="B115" s="1">
        <v>446</v>
      </c>
      <c r="C115" s="1" t="s">
        <v>126</v>
      </c>
      <c r="D115" s="3">
        <v>31962</v>
      </c>
      <c r="E115" s="3">
        <v>3001</v>
      </c>
      <c r="F115" s="1">
        <v>0</v>
      </c>
      <c r="G115" s="1">
        <v>4</v>
      </c>
      <c r="H115" s="1">
        <v>21</v>
      </c>
      <c r="I115" s="1">
        <v>32</v>
      </c>
      <c r="J115" s="1">
        <v>22</v>
      </c>
      <c r="K115" s="1">
        <v>13</v>
      </c>
      <c r="L115" s="1">
        <v>7</v>
      </c>
      <c r="M115" s="1">
        <f t="shared" si="8"/>
        <v>10.372302976145054</v>
      </c>
      <c r="N115" s="1">
        <f t="shared" si="9"/>
        <v>9.3892747637819909</v>
      </c>
      <c r="O115" s="1">
        <f t="shared" si="10"/>
        <v>4.3600000000000003</v>
      </c>
      <c r="P115" s="4">
        <v>4</v>
      </c>
      <c r="Q115" s="4">
        <v>0.38033230329511702</v>
      </c>
      <c r="R115" s="4">
        <v>0.112804683808815</v>
      </c>
      <c r="S115" s="4">
        <v>2.30396740863777E-2</v>
      </c>
      <c r="T115" s="4">
        <v>1</v>
      </c>
      <c r="U115" s="4">
        <v>5.36</v>
      </c>
      <c r="V115">
        <v>2</v>
      </c>
      <c r="W115" s="4">
        <v>2.2900000000000001E-4</v>
      </c>
      <c r="X115" s="4">
        <v>0.226830576614583</v>
      </c>
      <c r="Y115" s="1">
        <f t="shared" si="11"/>
        <v>229</v>
      </c>
      <c r="Z115" s="1">
        <f t="shared" si="12"/>
        <v>42</v>
      </c>
      <c r="AA115" s="1">
        <f t="shared" si="13"/>
        <v>25</v>
      </c>
      <c r="AB115" s="1">
        <f t="shared" si="14"/>
        <v>99</v>
      </c>
      <c r="AC115" s="1">
        <f t="shared" si="15"/>
        <v>35</v>
      </c>
    </row>
    <row r="116" spans="1:29" x14ac:dyDescent="0.35">
      <c r="A116" s="2">
        <v>44811</v>
      </c>
      <c r="B116" s="1">
        <v>445</v>
      </c>
      <c r="C116" s="1" t="s">
        <v>127</v>
      </c>
      <c r="D116" s="3">
        <v>30992</v>
      </c>
      <c r="E116" s="3">
        <v>2873</v>
      </c>
      <c r="F116" s="1">
        <v>0</v>
      </c>
      <c r="G116" s="1">
        <v>3</v>
      </c>
      <c r="H116" s="1">
        <v>17</v>
      </c>
      <c r="I116" s="1">
        <v>37</v>
      </c>
      <c r="J116" s="1">
        <v>28</v>
      </c>
      <c r="K116" s="1">
        <v>12</v>
      </c>
      <c r="L116" s="1">
        <v>2</v>
      </c>
      <c r="M116" s="1">
        <f t="shared" si="8"/>
        <v>10.341484385646778</v>
      </c>
      <c r="N116" s="1">
        <f t="shared" si="9"/>
        <v>9.2701342281879189</v>
      </c>
      <c r="O116" s="1">
        <f t="shared" si="10"/>
        <v>4.3099999999999996</v>
      </c>
      <c r="P116" s="4">
        <v>4</v>
      </c>
      <c r="Q116" s="4">
        <v>0.35385182733752901</v>
      </c>
      <c r="R116" s="4">
        <v>7.8803930448487602E-2</v>
      </c>
      <c r="S116" s="4">
        <v>3.3420126842419601E-2</v>
      </c>
      <c r="T116" s="4">
        <v>2</v>
      </c>
      <c r="U116" s="4">
        <v>2.58</v>
      </c>
      <c r="V116">
        <v>2</v>
      </c>
      <c r="W116" s="4">
        <v>3.8000000000000001E-7</v>
      </c>
      <c r="X116" s="4">
        <v>0.18249327340004301</v>
      </c>
      <c r="Y116" s="1">
        <f t="shared" si="11"/>
        <v>0.38</v>
      </c>
      <c r="Z116" s="1">
        <f t="shared" si="12"/>
        <v>42</v>
      </c>
      <c r="AA116" s="1">
        <f t="shared" si="13"/>
        <v>20</v>
      </c>
      <c r="AB116" s="1">
        <f t="shared" si="14"/>
        <v>99</v>
      </c>
      <c r="AC116" s="1">
        <f t="shared" si="15"/>
        <v>40</v>
      </c>
    </row>
    <row r="117" spans="1:29" x14ac:dyDescent="0.35">
      <c r="A117" s="2">
        <v>44810</v>
      </c>
      <c r="B117" s="1">
        <v>444</v>
      </c>
      <c r="C117" s="1" t="s">
        <v>128</v>
      </c>
      <c r="D117" s="3">
        <v>32734</v>
      </c>
      <c r="E117" s="3">
        <v>3022</v>
      </c>
      <c r="F117" s="1">
        <v>0</v>
      </c>
      <c r="G117" s="1">
        <v>4</v>
      </c>
      <c r="H117" s="1">
        <v>19</v>
      </c>
      <c r="I117" s="1">
        <v>27</v>
      </c>
      <c r="J117" s="1">
        <v>21</v>
      </c>
      <c r="K117" s="1">
        <v>16</v>
      </c>
      <c r="L117" s="1">
        <v>13</v>
      </c>
      <c r="M117" s="1">
        <f t="shared" si="8"/>
        <v>10.39616957206583</v>
      </c>
      <c r="N117" s="1">
        <f t="shared" si="9"/>
        <v>9.2319912018085173</v>
      </c>
      <c r="O117" s="1">
        <f t="shared" si="10"/>
        <v>4.6500000000000004</v>
      </c>
      <c r="P117" s="4">
        <v>4</v>
      </c>
      <c r="Q117" s="4">
        <v>0.278629169086618</v>
      </c>
      <c r="R117" s="4">
        <v>8.1379161375606898E-2</v>
      </c>
      <c r="S117" s="4">
        <v>1.99275323424482E-2</v>
      </c>
      <c r="T117" s="4">
        <v>1</v>
      </c>
      <c r="U117" s="4">
        <v>2.96</v>
      </c>
      <c r="V117">
        <v>2</v>
      </c>
      <c r="W117" s="4">
        <v>9.1200000000000001E-7</v>
      </c>
      <c r="X117" s="4">
        <v>0.18258815566318001</v>
      </c>
      <c r="Y117" s="1">
        <f t="shared" si="11"/>
        <v>0.91200000000000003</v>
      </c>
      <c r="Z117" s="1">
        <f t="shared" si="12"/>
        <v>50</v>
      </c>
      <c r="AA117" s="1">
        <f t="shared" si="13"/>
        <v>23</v>
      </c>
      <c r="AB117" s="1">
        <f t="shared" si="14"/>
        <v>100</v>
      </c>
      <c r="AC117" s="1">
        <f t="shared" si="15"/>
        <v>37</v>
      </c>
    </row>
    <row r="118" spans="1:29" x14ac:dyDescent="0.35">
      <c r="A118" s="2">
        <v>44809</v>
      </c>
      <c r="B118" s="1">
        <v>443</v>
      </c>
      <c r="C118" s="1" t="s">
        <v>129</v>
      </c>
      <c r="D118" s="3">
        <v>32733</v>
      </c>
      <c r="E118" s="3">
        <v>2970</v>
      </c>
      <c r="F118" s="1">
        <v>0</v>
      </c>
      <c r="G118" s="1">
        <v>1</v>
      </c>
      <c r="H118" s="1">
        <v>16</v>
      </c>
      <c r="I118" s="1">
        <v>47</v>
      </c>
      <c r="J118" s="1">
        <v>29</v>
      </c>
      <c r="K118" s="1">
        <v>7</v>
      </c>
      <c r="L118" s="1">
        <v>1</v>
      </c>
      <c r="M118" s="1">
        <f t="shared" si="8"/>
        <v>10.396139022323208</v>
      </c>
      <c r="N118" s="1">
        <f t="shared" si="9"/>
        <v>9.0734121528732476</v>
      </c>
      <c r="O118" s="1">
        <f t="shared" si="10"/>
        <v>4.32</v>
      </c>
      <c r="P118" s="4">
        <v>4</v>
      </c>
      <c r="Q118" s="4">
        <v>0.21142545322779199</v>
      </c>
      <c r="R118" s="4">
        <v>4.3508420613534403E-2</v>
      </c>
      <c r="S118" s="4">
        <v>1.6209927504538001E-2</v>
      </c>
      <c r="T118" s="4">
        <v>1</v>
      </c>
      <c r="U118" s="4">
        <v>3.2</v>
      </c>
      <c r="V118">
        <v>2</v>
      </c>
      <c r="W118" s="4">
        <v>1.5799999999999999E-6</v>
      </c>
      <c r="X118" s="4">
        <v>0.18270734779164999</v>
      </c>
      <c r="Y118" s="1">
        <f t="shared" si="11"/>
        <v>1.5799999999999998</v>
      </c>
      <c r="Z118" s="1">
        <f t="shared" si="12"/>
        <v>37</v>
      </c>
      <c r="AA118" s="1">
        <f t="shared" si="13"/>
        <v>17</v>
      </c>
      <c r="AB118" s="1">
        <f t="shared" si="14"/>
        <v>101</v>
      </c>
      <c r="AC118" s="1">
        <f t="shared" si="15"/>
        <v>36</v>
      </c>
    </row>
    <row r="119" spans="1:29" x14ac:dyDescent="0.35">
      <c r="A119" s="2">
        <v>44808</v>
      </c>
      <c r="B119" s="1">
        <v>442</v>
      </c>
      <c r="C119" s="1" t="s">
        <v>130</v>
      </c>
      <c r="D119" s="3">
        <v>32018</v>
      </c>
      <c r="E119" s="3">
        <v>2889</v>
      </c>
      <c r="F119" s="1">
        <v>0</v>
      </c>
      <c r="G119" s="1">
        <v>6</v>
      </c>
      <c r="H119" s="1">
        <v>25</v>
      </c>
      <c r="I119" s="1">
        <v>36</v>
      </c>
      <c r="J119" s="1">
        <v>23</v>
      </c>
      <c r="K119" s="1">
        <v>8</v>
      </c>
      <c r="L119" s="1">
        <v>1</v>
      </c>
      <c r="M119" s="1">
        <f t="shared" si="8"/>
        <v>10.37405352363804</v>
      </c>
      <c r="N119" s="1">
        <f t="shared" si="9"/>
        <v>9.0230495346367672</v>
      </c>
      <c r="O119" s="1">
        <f t="shared" si="10"/>
        <v>4.01</v>
      </c>
      <c r="P119" s="4">
        <v>5</v>
      </c>
      <c r="Q119" s="4">
        <v>0.321799876220692</v>
      </c>
      <c r="R119" s="4">
        <v>6.3717915000772299E-2</v>
      </c>
      <c r="S119" s="4">
        <v>3.8016598701495798E-2</v>
      </c>
      <c r="T119" s="4">
        <v>2</v>
      </c>
      <c r="U119" s="4">
        <v>4.16</v>
      </c>
      <c r="V119">
        <v>1</v>
      </c>
      <c r="W119" s="4">
        <v>1.45E-5</v>
      </c>
      <c r="X119" s="4">
        <v>0.18502457237757899</v>
      </c>
      <c r="Y119" s="1">
        <f t="shared" si="11"/>
        <v>14.5</v>
      </c>
      <c r="Z119" s="1">
        <f t="shared" si="12"/>
        <v>32</v>
      </c>
      <c r="AA119" s="1">
        <f t="shared" si="13"/>
        <v>31</v>
      </c>
      <c r="AB119" s="1">
        <f t="shared" si="14"/>
        <v>99</v>
      </c>
      <c r="AC119" s="1">
        <f t="shared" si="15"/>
        <v>31</v>
      </c>
    </row>
    <row r="120" spans="1:29" x14ac:dyDescent="0.35">
      <c r="A120" s="2">
        <v>44807</v>
      </c>
      <c r="B120" s="1">
        <v>441</v>
      </c>
      <c r="C120" s="1" t="s">
        <v>131</v>
      </c>
      <c r="D120" s="3">
        <v>31191</v>
      </c>
      <c r="E120" s="3">
        <v>2877</v>
      </c>
      <c r="F120" s="1">
        <v>0</v>
      </c>
      <c r="G120" s="1">
        <v>1</v>
      </c>
      <c r="H120" s="1">
        <v>9</v>
      </c>
      <c r="I120" s="1">
        <v>27</v>
      </c>
      <c r="J120" s="1">
        <v>31</v>
      </c>
      <c r="K120" s="1">
        <v>25</v>
      </c>
      <c r="L120" s="1">
        <v>7</v>
      </c>
      <c r="M120" s="1">
        <f t="shared" si="8"/>
        <v>10.34788487064608</v>
      </c>
      <c r="N120" s="1">
        <f t="shared" si="9"/>
        <v>9.2238145618928531</v>
      </c>
      <c r="O120" s="1">
        <f t="shared" si="10"/>
        <v>4.91</v>
      </c>
      <c r="P120" s="4">
        <v>4</v>
      </c>
      <c r="Q120" s="4">
        <v>0.19980758522321801</v>
      </c>
      <c r="R120" s="4">
        <v>7.2975370392427505E-2</v>
      </c>
      <c r="S120" s="4">
        <v>1.36967408342764E-2</v>
      </c>
      <c r="T120" s="4">
        <v>2</v>
      </c>
      <c r="U120" s="4">
        <v>3.11</v>
      </c>
      <c r="V120">
        <v>2</v>
      </c>
      <c r="W120" s="4">
        <v>1.2899999999999999E-6</v>
      </c>
      <c r="X120" s="4">
        <v>0.182655595286836</v>
      </c>
      <c r="Y120" s="1">
        <f t="shared" si="11"/>
        <v>1.29</v>
      </c>
      <c r="Z120" s="1">
        <f t="shared" si="12"/>
        <v>63</v>
      </c>
      <c r="AA120" s="1">
        <f t="shared" si="13"/>
        <v>10</v>
      </c>
      <c r="AB120" s="1">
        <f t="shared" si="14"/>
        <v>100</v>
      </c>
      <c r="AC120" s="1">
        <f t="shared" si="15"/>
        <v>56</v>
      </c>
    </row>
    <row r="121" spans="1:29" x14ac:dyDescent="0.35">
      <c r="A121" s="2">
        <v>44806</v>
      </c>
      <c r="B121" s="1">
        <v>440</v>
      </c>
      <c r="C121" s="1" t="s">
        <v>132</v>
      </c>
      <c r="D121" s="3">
        <v>35724</v>
      </c>
      <c r="E121" s="3">
        <v>3149</v>
      </c>
      <c r="F121" s="1">
        <v>1</v>
      </c>
      <c r="G121" s="1">
        <v>12</v>
      </c>
      <c r="H121" s="1">
        <v>32</v>
      </c>
      <c r="I121" s="1">
        <v>34</v>
      </c>
      <c r="J121" s="1">
        <v>16</v>
      </c>
      <c r="K121" s="1">
        <v>5</v>
      </c>
      <c r="L121" s="1">
        <v>1</v>
      </c>
      <c r="M121" s="1">
        <f t="shared" si="8"/>
        <v>10.483578010803777</v>
      </c>
      <c r="N121" s="1">
        <f t="shared" si="9"/>
        <v>8.8148023737543379</v>
      </c>
      <c r="O121" s="1">
        <f t="shared" si="10"/>
        <v>3.74</v>
      </c>
      <c r="P121" s="4">
        <v>5</v>
      </c>
      <c r="Q121" s="4">
        <v>0.245494536212369</v>
      </c>
      <c r="R121" s="4">
        <v>5.5916476888195898E-2</v>
      </c>
      <c r="S121" s="4">
        <v>2.7023524719801101E-2</v>
      </c>
      <c r="T121" s="4">
        <v>1</v>
      </c>
      <c r="U121" s="4">
        <v>4.12</v>
      </c>
      <c r="V121">
        <v>1</v>
      </c>
      <c r="W121" s="4">
        <v>1.3200000000000001E-5</v>
      </c>
      <c r="X121" s="4">
        <v>0.18479039106904399</v>
      </c>
      <c r="Y121" s="1">
        <f t="shared" si="11"/>
        <v>13.200000000000001</v>
      </c>
      <c r="Z121" s="1">
        <f t="shared" si="12"/>
        <v>22</v>
      </c>
      <c r="AA121" s="1">
        <f t="shared" si="13"/>
        <v>44</v>
      </c>
      <c r="AB121" s="1">
        <f t="shared" si="14"/>
        <v>101</v>
      </c>
      <c r="AC121" s="1">
        <f t="shared" si="15"/>
        <v>21</v>
      </c>
    </row>
    <row r="122" spans="1:29" x14ac:dyDescent="0.35">
      <c r="A122" s="2">
        <v>44805</v>
      </c>
      <c r="B122" s="1">
        <v>439</v>
      </c>
      <c r="C122" s="1" t="s">
        <v>133</v>
      </c>
      <c r="D122" s="3">
        <v>31903</v>
      </c>
      <c r="E122" s="3">
        <v>2928</v>
      </c>
      <c r="F122" s="1">
        <v>0</v>
      </c>
      <c r="G122" s="1">
        <v>2</v>
      </c>
      <c r="H122" s="1">
        <v>18</v>
      </c>
      <c r="I122" s="1">
        <v>41</v>
      </c>
      <c r="J122" s="1">
        <v>28</v>
      </c>
      <c r="K122" s="1">
        <v>9</v>
      </c>
      <c r="L122" s="1">
        <v>1</v>
      </c>
      <c r="M122" s="1">
        <f t="shared" si="8"/>
        <v>10.370455328238235</v>
      </c>
      <c r="N122" s="1">
        <f t="shared" si="9"/>
        <v>9.1778202676864247</v>
      </c>
      <c r="O122" s="1">
        <f t="shared" si="10"/>
        <v>4.2300000000000004</v>
      </c>
      <c r="P122" s="4">
        <v>5</v>
      </c>
      <c r="Q122" s="4">
        <v>0.1847716827948</v>
      </c>
      <c r="R122" s="4">
        <v>5.2996280814753403E-2</v>
      </c>
      <c r="S122" s="4">
        <v>1.36935483992276E-2</v>
      </c>
      <c r="T122" s="4">
        <v>2</v>
      </c>
      <c r="U122" s="4">
        <v>3.48</v>
      </c>
      <c r="V122">
        <v>1</v>
      </c>
      <c r="W122" s="4">
        <v>3.0199999999999999E-6</v>
      </c>
      <c r="X122" s="4">
        <v>0.18296449437464499</v>
      </c>
      <c r="Y122" s="1">
        <f t="shared" si="11"/>
        <v>3.02</v>
      </c>
      <c r="Z122" s="1">
        <f t="shared" si="12"/>
        <v>38</v>
      </c>
      <c r="AA122" s="1">
        <f t="shared" si="13"/>
        <v>20</v>
      </c>
      <c r="AB122" s="1">
        <f t="shared" si="14"/>
        <v>99</v>
      </c>
      <c r="AC122" s="1">
        <f t="shared" si="15"/>
        <v>37</v>
      </c>
    </row>
    <row r="123" spans="1:29" x14ac:dyDescent="0.35">
      <c r="A123" s="2">
        <v>44804</v>
      </c>
      <c r="B123" s="1">
        <v>438</v>
      </c>
      <c r="C123" s="1" t="s">
        <v>134</v>
      </c>
      <c r="D123" s="3">
        <v>35343</v>
      </c>
      <c r="E123" s="3">
        <v>3166</v>
      </c>
      <c r="F123" s="1">
        <v>0</v>
      </c>
      <c r="G123" s="1">
        <v>5</v>
      </c>
      <c r="H123" s="1">
        <v>12</v>
      </c>
      <c r="I123" s="1">
        <v>20</v>
      </c>
      <c r="J123" s="1">
        <v>32</v>
      </c>
      <c r="K123" s="1">
        <v>26</v>
      </c>
      <c r="L123" s="1">
        <v>5</v>
      </c>
      <c r="M123" s="1">
        <f t="shared" si="8"/>
        <v>10.472855631914229</v>
      </c>
      <c r="N123" s="1">
        <f t="shared" si="9"/>
        <v>8.9579266049854294</v>
      </c>
      <c r="O123" s="1">
        <f t="shared" si="10"/>
        <v>4.7699999999999996</v>
      </c>
      <c r="P123" s="4">
        <v>5</v>
      </c>
      <c r="Q123" s="4">
        <v>0.262778187267588</v>
      </c>
      <c r="R123" s="4">
        <v>6.9527281579664299E-2</v>
      </c>
      <c r="S123" s="4">
        <v>1.35883128308587E-2</v>
      </c>
      <c r="T123" s="4">
        <v>1</v>
      </c>
      <c r="U123" s="4">
        <v>4.59</v>
      </c>
      <c r="V123">
        <v>1</v>
      </c>
      <c r="W123" s="4">
        <v>3.8899999999999997E-5</v>
      </c>
      <c r="X123" s="4">
        <v>0.18946257923846099</v>
      </c>
      <c r="Y123" s="1">
        <f t="shared" si="11"/>
        <v>38.9</v>
      </c>
      <c r="Z123" s="1">
        <f t="shared" si="12"/>
        <v>63</v>
      </c>
      <c r="AA123" s="1">
        <f t="shared" si="13"/>
        <v>17</v>
      </c>
      <c r="AB123" s="1">
        <f t="shared" si="14"/>
        <v>100</v>
      </c>
      <c r="AC123" s="1">
        <f t="shared" si="15"/>
        <v>58</v>
      </c>
    </row>
    <row r="124" spans="1:29" x14ac:dyDescent="0.35">
      <c r="A124" s="2">
        <v>44803</v>
      </c>
      <c r="B124" s="1">
        <v>437</v>
      </c>
      <c r="C124" s="1" t="s">
        <v>135</v>
      </c>
      <c r="D124" s="3">
        <v>33660</v>
      </c>
      <c r="E124" s="3">
        <v>3009</v>
      </c>
      <c r="F124" s="1">
        <v>0</v>
      </c>
      <c r="G124" s="1">
        <v>4</v>
      </c>
      <c r="H124" s="1">
        <v>29</v>
      </c>
      <c r="I124" s="1">
        <v>40</v>
      </c>
      <c r="J124" s="1">
        <v>21</v>
      </c>
      <c r="K124" s="1">
        <v>6</v>
      </c>
      <c r="L124" s="1">
        <v>1</v>
      </c>
      <c r="M124" s="1">
        <f t="shared" si="8"/>
        <v>10.424065467744796</v>
      </c>
      <c r="N124" s="1">
        <f t="shared" si="9"/>
        <v>8.9393939393939394</v>
      </c>
      <c r="O124" s="1">
        <f t="shared" si="10"/>
        <v>4.03</v>
      </c>
      <c r="P124" s="4">
        <v>5</v>
      </c>
      <c r="Q124" s="4">
        <v>0.37046238688253902</v>
      </c>
      <c r="R124" s="4">
        <v>6.4762537105405693E-2</v>
      </c>
      <c r="S124" s="4">
        <v>2.5573918511616001E-2</v>
      </c>
      <c r="T124" s="4">
        <v>2</v>
      </c>
      <c r="U124" s="4">
        <v>3.72</v>
      </c>
      <c r="V124">
        <v>1</v>
      </c>
      <c r="W124" s="4">
        <v>5.2499999999999997E-6</v>
      </c>
      <c r="X124" s="4">
        <v>0.18336326855010601</v>
      </c>
      <c r="Y124" s="1">
        <f t="shared" si="11"/>
        <v>5.25</v>
      </c>
      <c r="Z124" s="1">
        <f t="shared" si="12"/>
        <v>28</v>
      </c>
      <c r="AA124" s="1">
        <f t="shared" si="13"/>
        <v>33</v>
      </c>
      <c r="AB124" s="1">
        <f t="shared" si="14"/>
        <v>101</v>
      </c>
      <c r="AC124" s="1">
        <f t="shared" si="15"/>
        <v>27</v>
      </c>
    </row>
    <row r="125" spans="1:29" x14ac:dyDescent="0.35">
      <c r="A125" s="2">
        <v>44802</v>
      </c>
      <c r="B125" s="1">
        <v>436</v>
      </c>
      <c r="C125" s="1" t="s">
        <v>136</v>
      </c>
      <c r="D125" s="3">
        <v>34281</v>
      </c>
      <c r="E125" s="3">
        <v>3072</v>
      </c>
      <c r="F125" s="1">
        <v>1</v>
      </c>
      <c r="G125" s="1">
        <v>6</v>
      </c>
      <c r="H125" s="1">
        <v>32</v>
      </c>
      <c r="I125" s="1">
        <v>38</v>
      </c>
      <c r="J125" s="1">
        <v>18</v>
      </c>
      <c r="K125" s="1">
        <v>5</v>
      </c>
      <c r="L125" s="1">
        <v>0</v>
      </c>
      <c r="M125" s="1">
        <f t="shared" si="8"/>
        <v>10.442346543814823</v>
      </c>
      <c r="N125" s="1">
        <f t="shared" si="9"/>
        <v>8.9612321694232957</v>
      </c>
      <c r="O125" s="1">
        <f t="shared" si="10"/>
        <v>3.81</v>
      </c>
      <c r="P125" s="4">
        <v>5</v>
      </c>
      <c r="Q125" s="4">
        <v>0.23680432168406301</v>
      </c>
      <c r="R125" s="4">
        <v>7.6328615414234094E-2</v>
      </c>
      <c r="S125" s="4">
        <v>1.6322241502760799E-2</v>
      </c>
      <c r="T125" s="4">
        <v>1</v>
      </c>
      <c r="U125" s="4">
        <v>5.1100000000000003</v>
      </c>
      <c r="V125">
        <v>1</v>
      </c>
      <c r="W125" s="4">
        <v>1.2899999999999999E-4</v>
      </c>
      <c r="X125" s="4">
        <v>0.20655512628769401</v>
      </c>
      <c r="Y125" s="1">
        <f t="shared" si="11"/>
        <v>129</v>
      </c>
      <c r="Z125" s="1">
        <f t="shared" si="12"/>
        <v>23</v>
      </c>
      <c r="AA125" s="1">
        <f t="shared" si="13"/>
        <v>38</v>
      </c>
      <c r="AB125" s="1">
        <f t="shared" si="14"/>
        <v>100</v>
      </c>
      <c r="AC125" s="1">
        <f t="shared" si="15"/>
        <v>23</v>
      </c>
    </row>
    <row r="126" spans="1:29" x14ac:dyDescent="0.35">
      <c r="A126" s="2">
        <v>44801</v>
      </c>
      <c r="B126" s="1">
        <v>435</v>
      </c>
      <c r="C126" s="1" t="s">
        <v>137</v>
      </c>
      <c r="D126" s="3">
        <v>30214</v>
      </c>
      <c r="E126" s="3">
        <v>2866</v>
      </c>
      <c r="F126" s="1">
        <v>0</v>
      </c>
      <c r="G126" s="1">
        <v>2</v>
      </c>
      <c r="H126" s="1">
        <v>11</v>
      </c>
      <c r="I126" s="1">
        <v>24</v>
      </c>
      <c r="J126" s="1">
        <v>31</v>
      </c>
      <c r="K126" s="1">
        <v>25</v>
      </c>
      <c r="L126" s="1">
        <v>8</v>
      </c>
      <c r="M126" s="1">
        <f t="shared" si="8"/>
        <v>10.316060672103671</v>
      </c>
      <c r="N126" s="1">
        <f t="shared" si="9"/>
        <v>9.4856688952141397</v>
      </c>
      <c r="O126" s="1">
        <f t="shared" si="10"/>
        <v>4.9400000000000004</v>
      </c>
      <c r="P126" s="4">
        <v>5</v>
      </c>
      <c r="Q126" s="4">
        <v>0.26577351409097599</v>
      </c>
      <c r="R126" s="4">
        <v>8.0441424658427504E-2</v>
      </c>
      <c r="S126" s="4">
        <v>1.10226815983863E-2</v>
      </c>
      <c r="T126" s="4">
        <v>1</v>
      </c>
      <c r="U126" s="4">
        <v>2.89</v>
      </c>
      <c r="V126">
        <v>1</v>
      </c>
      <c r="W126" s="4">
        <v>7.7599999999999996E-7</v>
      </c>
      <c r="X126" s="4">
        <v>0.18256389640246501</v>
      </c>
      <c r="Y126" s="1">
        <f t="shared" si="11"/>
        <v>0.77599999999999991</v>
      </c>
      <c r="Z126" s="1">
        <f t="shared" si="12"/>
        <v>64</v>
      </c>
      <c r="AA126" s="1">
        <f t="shared" si="13"/>
        <v>13</v>
      </c>
      <c r="AB126" s="1">
        <f t="shared" si="14"/>
        <v>101</v>
      </c>
      <c r="AC126" s="1">
        <f t="shared" si="15"/>
        <v>56</v>
      </c>
    </row>
    <row r="127" spans="1:29" x14ac:dyDescent="0.35">
      <c r="A127" s="2">
        <v>44800</v>
      </c>
      <c r="B127" s="1">
        <v>434</v>
      </c>
      <c r="C127" s="1" t="s">
        <v>138</v>
      </c>
      <c r="D127" s="3">
        <v>31241</v>
      </c>
      <c r="E127" s="3">
        <v>2784</v>
      </c>
      <c r="F127" s="1">
        <v>0</v>
      </c>
      <c r="G127" s="1">
        <v>2</v>
      </c>
      <c r="H127" s="1">
        <v>16</v>
      </c>
      <c r="I127" s="1">
        <v>33</v>
      </c>
      <c r="J127" s="1">
        <v>29</v>
      </c>
      <c r="K127" s="1">
        <v>16</v>
      </c>
      <c r="L127" s="1">
        <v>4</v>
      </c>
      <c r="M127" s="1">
        <f t="shared" si="8"/>
        <v>10.349486613684583</v>
      </c>
      <c r="N127" s="1">
        <f t="shared" si="9"/>
        <v>8.9113664735443816</v>
      </c>
      <c r="O127" s="1">
        <f t="shared" si="10"/>
        <v>4.53</v>
      </c>
      <c r="P127" s="4">
        <v>4</v>
      </c>
      <c r="Q127" s="4">
        <v>0.30787449025341701</v>
      </c>
      <c r="R127" s="4">
        <v>8.0224757106221303E-2</v>
      </c>
      <c r="S127" s="4">
        <v>2.7242503813168801E-2</v>
      </c>
      <c r="T127" s="4">
        <v>2</v>
      </c>
      <c r="U127" s="4">
        <v>2.13</v>
      </c>
      <c r="V127">
        <v>2</v>
      </c>
      <c r="W127" s="4">
        <v>1.35E-7</v>
      </c>
      <c r="X127" s="4">
        <v>0.18244959050291401</v>
      </c>
      <c r="Y127" s="1">
        <f t="shared" si="11"/>
        <v>0.13500000000000001</v>
      </c>
      <c r="Z127" s="1">
        <f t="shared" si="12"/>
        <v>49</v>
      </c>
      <c r="AA127" s="1">
        <f t="shared" si="13"/>
        <v>18</v>
      </c>
      <c r="AB127" s="1">
        <f t="shared" si="14"/>
        <v>100</v>
      </c>
      <c r="AC127" s="1">
        <f t="shared" si="15"/>
        <v>45</v>
      </c>
    </row>
    <row r="128" spans="1:29" x14ac:dyDescent="0.35">
      <c r="A128" s="2">
        <v>44799</v>
      </c>
      <c r="B128" s="1">
        <v>433</v>
      </c>
      <c r="C128" s="1" t="s">
        <v>139</v>
      </c>
      <c r="D128" s="3">
        <v>34716</v>
      </c>
      <c r="E128" s="3">
        <v>3046</v>
      </c>
      <c r="F128" s="1">
        <v>0</v>
      </c>
      <c r="G128" s="1">
        <v>6</v>
      </c>
      <c r="H128" s="1">
        <v>29</v>
      </c>
      <c r="I128" s="1">
        <v>34</v>
      </c>
      <c r="J128" s="1">
        <v>21</v>
      </c>
      <c r="K128" s="1">
        <v>8</v>
      </c>
      <c r="L128" s="1">
        <v>1</v>
      </c>
      <c r="M128" s="1">
        <f t="shared" si="8"/>
        <v>10.454955954764136</v>
      </c>
      <c r="N128" s="1">
        <f t="shared" si="9"/>
        <v>8.7740523101739836</v>
      </c>
      <c r="O128" s="1">
        <f t="shared" si="10"/>
        <v>3.95</v>
      </c>
      <c r="P128" s="4">
        <v>5</v>
      </c>
      <c r="Q128" s="4">
        <v>0.26803080194478601</v>
      </c>
      <c r="R128" s="4">
        <v>6.4603316660261798E-2</v>
      </c>
      <c r="S128" s="4">
        <v>2.25019423497624E-2</v>
      </c>
      <c r="T128" s="4">
        <v>3</v>
      </c>
      <c r="U128" s="4">
        <v>3.86</v>
      </c>
      <c r="V128">
        <v>1</v>
      </c>
      <c r="W128" s="4">
        <v>7.2400000000000001E-6</v>
      </c>
      <c r="X128" s="4">
        <v>0.18371969412120501</v>
      </c>
      <c r="Y128" s="1">
        <f t="shared" si="11"/>
        <v>7.24</v>
      </c>
      <c r="Z128" s="1">
        <f t="shared" si="12"/>
        <v>30</v>
      </c>
      <c r="AA128" s="1">
        <f t="shared" si="13"/>
        <v>35</v>
      </c>
      <c r="AB128" s="1">
        <f t="shared" si="14"/>
        <v>99</v>
      </c>
      <c r="AC128" s="1">
        <f t="shared" si="15"/>
        <v>29</v>
      </c>
    </row>
    <row r="129" spans="1:29" x14ac:dyDescent="0.35">
      <c r="A129" s="2">
        <v>44798</v>
      </c>
      <c r="B129" s="1">
        <v>432</v>
      </c>
      <c r="C129" s="1" t="s">
        <v>140</v>
      </c>
      <c r="D129" s="3">
        <v>36737</v>
      </c>
      <c r="E129" s="3">
        <v>3175</v>
      </c>
      <c r="F129" s="1">
        <v>1</v>
      </c>
      <c r="G129" s="1">
        <v>8</v>
      </c>
      <c r="H129" s="1">
        <v>29</v>
      </c>
      <c r="I129" s="1">
        <v>36</v>
      </c>
      <c r="J129" s="1">
        <v>20</v>
      </c>
      <c r="K129" s="1">
        <v>6</v>
      </c>
      <c r="L129" s="1">
        <v>1</v>
      </c>
      <c r="M129" s="1">
        <f t="shared" si="8"/>
        <v>10.511539700563102</v>
      </c>
      <c r="N129" s="1">
        <f t="shared" si="9"/>
        <v>8.6425129977951389</v>
      </c>
      <c r="O129" s="1">
        <f t="shared" si="10"/>
        <v>3.91</v>
      </c>
      <c r="P129" s="4">
        <v>5</v>
      </c>
      <c r="Q129" s="4">
        <v>0.213312241703524</v>
      </c>
      <c r="R129" s="4">
        <v>5.0462520463810202E-2</v>
      </c>
      <c r="S129" s="4">
        <v>1.4419919390014E-2</v>
      </c>
      <c r="T129" s="4">
        <v>1</v>
      </c>
      <c r="U129" s="4">
        <v>3.93</v>
      </c>
      <c r="V129">
        <v>1</v>
      </c>
      <c r="W129" s="4">
        <v>8.5099999999999998E-6</v>
      </c>
      <c r="X129" s="4">
        <v>0.18394744221665299</v>
      </c>
      <c r="Y129" s="1">
        <f t="shared" si="11"/>
        <v>8.51</v>
      </c>
      <c r="Z129" s="1">
        <f t="shared" si="12"/>
        <v>27</v>
      </c>
      <c r="AA129" s="1">
        <f t="shared" si="13"/>
        <v>37</v>
      </c>
      <c r="AB129" s="1">
        <f t="shared" si="14"/>
        <v>101</v>
      </c>
      <c r="AC129" s="1">
        <f t="shared" si="15"/>
        <v>26</v>
      </c>
    </row>
    <row r="130" spans="1:29" x14ac:dyDescent="0.35">
      <c r="A130" s="2">
        <v>44797</v>
      </c>
      <c r="B130" s="1">
        <v>431</v>
      </c>
      <c r="C130" s="1" t="s">
        <v>141</v>
      </c>
      <c r="D130" s="3">
        <v>33700</v>
      </c>
      <c r="E130" s="3">
        <v>2927</v>
      </c>
      <c r="F130" s="1">
        <v>0</v>
      </c>
      <c r="G130" s="1">
        <v>2</v>
      </c>
      <c r="H130" s="1">
        <v>21</v>
      </c>
      <c r="I130" s="1">
        <v>41</v>
      </c>
      <c r="J130" s="1">
        <v>26</v>
      </c>
      <c r="K130" s="1">
        <v>9</v>
      </c>
      <c r="L130" s="1">
        <v>1</v>
      </c>
      <c r="M130" s="1">
        <f t="shared" ref="M130:M193" si="16">LN(D130)</f>
        <v>10.425253116340453</v>
      </c>
      <c r="N130" s="1">
        <f t="shared" ref="N130:N193" si="17">100*E130/D130</f>
        <v>8.6854599406528195</v>
      </c>
      <c r="O130" s="1">
        <f t="shared" ref="O130:O193" si="18">(F130+G130*2+H130*3+I130*4+J130*5+K130*6+L130*7)/100</f>
        <v>4.22</v>
      </c>
      <c r="P130" s="4">
        <v>4</v>
      </c>
      <c r="Q130" s="4">
        <v>0.32098911857893397</v>
      </c>
      <c r="R130" s="4">
        <v>7.1000015138027395E-2</v>
      </c>
      <c r="S130" s="4">
        <v>2.76731010998372E-2</v>
      </c>
      <c r="T130" s="4">
        <v>2</v>
      </c>
      <c r="U130" s="4">
        <v>3.58</v>
      </c>
      <c r="V130">
        <v>2</v>
      </c>
      <c r="W130" s="4">
        <v>3.8E-6</v>
      </c>
      <c r="X130" s="4">
        <v>0.183103899337345</v>
      </c>
      <c r="Y130" s="1">
        <f t="shared" ref="Y130:Y193" si="19">W130*1000000</f>
        <v>3.8</v>
      </c>
      <c r="Z130" s="1">
        <f t="shared" ref="Z130:Z193" si="20">K130+L130+J130</f>
        <v>36</v>
      </c>
      <c r="AA130" s="1">
        <f t="shared" ref="AA130:AA193" si="21">G130+H130</f>
        <v>23</v>
      </c>
      <c r="AB130" s="1">
        <f t="shared" si="14"/>
        <v>100</v>
      </c>
      <c r="AC130" s="1">
        <f t="shared" si="15"/>
        <v>35</v>
      </c>
    </row>
    <row r="131" spans="1:29" x14ac:dyDescent="0.35">
      <c r="A131" s="2">
        <v>44796</v>
      </c>
      <c r="B131" s="1">
        <v>430</v>
      </c>
      <c r="C131" s="1" t="s">
        <v>142</v>
      </c>
      <c r="D131" s="3">
        <v>33549</v>
      </c>
      <c r="E131" s="3">
        <v>2933</v>
      </c>
      <c r="F131" s="1">
        <v>0</v>
      </c>
      <c r="G131" s="1">
        <v>2</v>
      </c>
      <c r="H131" s="1">
        <v>13</v>
      </c>
      <c r="I131" s="1">
        <v>32</v>
      </c>
      <c r="J131" s="1">
        <v>32</v>
      </c>
      <c r="K131" s="1">
        <v>17</v>
      </c>
      <c r="L131" s="1">
        <v>3</v>
      </c>
      <c r="M131" s="1">
        <f t="shared" si="16"/>
        <v>10.420762335696297</v>
      </c>
      <c r="N131" s="1">
        <f t="shared" si="17"/>
        <v>8.7424364362574138</v>
      </c>
      <c r="O131" s="1">
        <f t="shared" si="18"/>
        <v>4.54</v>
      </c>
      <c r="P131" s="4">
        <v>5</v>
      </c>
      <c r="Q131" s="4">
        <v>0.24370297970881299</v>
      </c>
      <c r="R131" s="4">
        <v>8.6634379069489495E-2</v>
      </c>
      <c r="S131" s="4">
        <v>1.6259229217224301E-2</v>
      </c>
      <c r="T131" s="4">
        <v>2</v>
      </c>
      <c r="U131" s="4">
        <v>3.56</v>
      </c>
      <c r="V131">
        <v>1</v>
      </c>
      <c r="W131" s="4">
        <v>3.63E-6</v>
      </c>
      <c r="X131" s="4">
        <v>0.18307350918297199</v>
      </c>
      <c r="Y131" s="1">
        <f t="shared" si="19"/>
        <v>3.63</v>
      </c>
      <c r="Z131" s="1">
        <f t="shared" si="20"/>
        <v>52</v>
      </c>
      <c r="AA131" s="1">
        <f t="shared" si="21"/>
        <v>15</v>
      </c>
      <c r="AB131" s="1">
        <f t="shared" ref="AB131:AB194" si="22">SUM(F131:L131)</f>
        <v>99</v>
      </c>
      <c r="AC131" s="1">
        <f t="shared" ref="AC131:AC194" si="23">SUM(J131+K131)</f>
        <v>49</v>
      </c>
    </row>
    <row r="132" spans="1:29" x14ac:dyDescent="0.35">
      <c r="A132" s="2">
        <v>44795</v>
      </c>
      <c r="B132" s="1">
        <v>429</v>
      </c>
      <c r="C132" s="1" t="s">
        <v>143</v>
      </c>
      <c r="D132" s="3">
        <v>35888</v>
      </c>
      <c r="E132" s="3">
        <v>3123</v>
      </c>
      <c r="F132" s="1">
        <v>0</v>
      </c>
      <c r="G132" s="1">
        <v>7</v>
      </c>
      <c r="H132" s="1">
        <v>33</v>
      </c>
      <c r="I132" s="1">
        <v>37</v>
      </c>
      <c r="J132" s="1">
        <v>17</v>
      </c>
      <c r="K132" s="1">
        <v>5</v>
      </c>
      <c r="L132" s="1">
        <v>0</v>
      </c>
      <c r="M132" s="1">
        <f t="shared" si="16"/>
        <v>10.48815825675999</v>
      </c>
      <c r="N132" s="1">
        <f t="shared" si="17"/>
        <v>8.7020731163620155</v>
      </c>
      <c r="O132" s="1">
        <f t="shared" si="18"/>
        <v>3.76</v>
      </c>
      <c r="P132" s="4">
        <v>5</v>
      </c>
      <c r="Q132" s="4">
        <v>0.30662877065627198</v>
      </c>
      <c r="R132" s="4">
        <v>7.90554620202924E-2</v>
      </c>
      <c r="S132" s="4">
        <v>3.3901284886521499E-2</v>
      </c>
      <c r="T132" s="4">
        <v>2</v>
      </c>
      <c r="U132" s="4">
        <v>4.08</v>
      </c>
      <c r="V132">
        <v>1</v>
      </c>
      <c r="W132" s="4">
        <v>1.2E-5</v>
      </c>
      <c r="X132" s="4">
        <v>0.184574427208539</v>
      </c>
      <c r="Y132" s="1">
        <f t="shared" si="19"/>
        <v>12</v>
      </c>
      <c r="Z132" s="1">
        <f t="shared" si="20"/>
        <v>22</v>
      </c>
      <c r="AA132" s="1">
        <f t="shared" si="21"/>
        <v>40</v>
      </c>
      <c r="AB132" s="1">
        <f t="shared" si="22"/>
        <v>99</v>
      </c>
      <c r="AC132" s="1">
        <f t="shared" si="23"/>
        <v>22</v>
      </c>
    </row>
    <row r="133" spans="1:29" x14ac:dyDescent="0.35">
      <c r="A133" s="2">
        <v>44794</v>
      </c>
      <c r="B133" s="1">
        <v>428</v>
      </c>
      <c r="C133" s="1" t="s">
        <v>144</v>
      </c>
      <c r="D133" s="3">
        <v>35617</v>
      </c>
      <c r="E133" s="3">
        <v>3186</v>
      </c>
      <c r="F133" s="1">
        <v>1</v>
      </c>
      <c r="G133" s="1">
        <v>7</v>
      </c>
      <c r="H133" s="1">
        <v>19</v>
      </c>
      <c r="I133" s="1">
        <v>27</v>
      </c>
      <c r="J133" s="1">
        <v>24</v>
      </c>
      <c r="K133" s="1">
        <v>17</v>
      </c>
      <c r="L133" s="1">
        <v>5</v>
      </c>
      <c r="M133" s="1">
        <f t="shared" si="16"/>
        <v>10.480578330949756</v>
      </c>
      <c r="N133" s="1">
        <f t="shared" si="17"/>
        <v>8.9451666339107732</v>
      </c>
      <c r="O133" s="1">
        <f t="shared" si="18"/>
        <v>4.37</v>
      </c>
      <c r="P133" s="4">
        <v>5</v>
      </c>
      <c r="Q133" s="4">
        <v>0.364794191890221</v>
      </c>
      <c r="R133" s="4">
        <v>8.6853297182963002E-2</v>
      </c>
      <c r="S133" s="4">
        <v>3.03944348231776E-2</v>
      </c>
      <c r="T133" s="4">
        <v>1</v>
      </c>
      <c r="U133" s="4">
        <v>4.8099999999999996</v>
      </c>
      <c r="V133">
        <v>1</v>
      </c>
      <c r="W133" s="4">
        <v>6.4599999999999998E-5</v>
      </c>
      <c r="X133" s="4">
        <v>0.19422475300134501</v>
      </c>
      <c r="Y133" s="1">
        <f t="shared" si="19"/>
        <v>64.599999999999994</v>
      </c>
      <c r="Z133" s="1">
        <f t="shared" si="20"/>
        <v>46</v>
      </c>
      <c r="AA133" s="1">
        <f t="shared" si="21"/>
        <v>26</v>
      </c>
      <c r="AB133" s="1">
        <f t="shared" si="22"/>
        <v>100</v>
      </c>
      <c r="AC133" s="1">
        <f t="shared" si="23"/>
        <v>41</v>
      </c>
    </row>
    <row r="134" spans="1:29" x14ac:dyDescent="0.35">
      <c r="A134" s="2">
        <v>44793</v>
      </c>
      <c r="B134" s="1">
        <v>427</v>
      </c>
      <c r="C134" s="1" t="s">
        <v>145</v>
      </c>
      <c r="D134" s="3">
        <v>38245</v>
      </c>
      <c r="E134" s="3">
        <v>3249</v>
      </c>
      <c r="F134" s="1">
        <v>1</v>
      </c>
      <c r="G134" s="1">
        <v>22</v>
      </c>
      <c r="H134" s="1">
        <v>32</v>
      </c>
      <c r="I134" s="1">
        <v>26</v>
      </c>
      <c r="J134" s="1">
        <v>14</v>
      </c>
      <c r="K134" s="1">
        <v>5</v>
      </c>
      <c r="L134" s="1">
        <v>1</v>
      </c>
      <c r="M134" s="1">
        <f t="shared" si="16"/>
        <v>10.551768111755967</v>
      </c>
      <c r="N134" s="1">
        <f t="shared" si="17"/>
        <v>8.4952281343966529</v>
      </c>
      <c r="O134" s="1">
        <f t="shared" si="18"/>
        <v>3.52</v>
      </c>
      <c r="P134" s="4">
        <v>4</v>
      </c>
      <c r="Q134" s="4">
        <v>0.36155653945501298</v>
      </c>
      <c r="R134" s="4">
        <v>6.8769534451735795E-2</v>
      </c>
      <c r="S134" s="4">
        <v>2.8103662080384801E-2</v>
      </c>
      <c r="T134" s="4">
        <v>1</v>
      </c>
      <c r="U134" s="4">
        <v>4.75</v>
      </c>
      <c r="V134">
        <v>2</v>
      </c>
      <c r="W134" s="4">
        <v>5.6199999999999997E-5</v>
      </c>
      <c r="X134" s="4">
        <v>0.192658324888524</v>
      </c>
      <c r="Y134" s="1">
        <f t="shared" si="19"/>
        <v>56.199999999999996</v>
      </c>
      <c r="Z134" s="1">
        <f t="shared" si="20"/>
        <v>20</v>
      </c>
      <c r="AA134" s="1">
        <f t="shared" si="21"/>
        <v>54</v>
      </c>
      <c r="AB134" s="1">
        <f t="shared" si="22"/>
        <v>101</v>
      </c>
      <c r="AC134" s="1">
        <f t="shared" si="23"/>
        <v>19</v>
      </c>
    </row>
    <row r="135" spans="1:29" x14ac:dyDescent="0.35">
      <c r="A135" s="2">
        <v>44792</v>
      </c>
      <c r="B135" s="1">
        <v>426</v>
      </c>
      <c r="C135" s="1" t="s">
        <v>146</v>
      </c>
      <c r="D135" s="3">
        <v>33965</v>
      </c>
      <c r="E135" s="3">
        <v>2987</v>
      </c>
      <c r="F135" s="1">
        <v>0</v>
      </c>
      <c r="G135" s="1">
        <v>4</v>
      </c>
      <c r="H135" s="1">
        <v>23</v>
      </c>
      <c r="I135" s="1">
        <v>36</v>
      </c>
      <c r="J135" s="1">
        <v>26</v>
      </c>
      <c r="K135" s="1">
        <v>10</v>
      </c>
      <c r="L135" s="1">
        <v>1</v>
      </c>
      <c r="M135" s="1">
        <f t="shared" si="16"/>
        <v>10.433085861625402</v>
      </c>
      <c r="N135" s="1">
        <f t="shared" si="17"/>
        <v>8.7943471220373919</v>
      </c>
      <c r="O135" s="1">
        <f t="shared" si="18"/>
        <v>4.18</v>
      </c>
      <c r="P135" s="4">
        <v>5</v>
      </c>
      <c r="Q135" s="4">
        <v>0.25822647797118797</v>
      </c>
      <c r="R135" s="4">
        <v>5.9683100349566698E-2</v>
      </c>
      <c r="S135" s="4">
        <v>1.083082647555E-2</v>
      </c>
      <c r="T135" s="4">
        <v>1</v>
      </c>
      <c r="U135" s="4">
        <v>3.3</v>
      </c>
      <c r="V135">
        <v>1</v>
      </c>
      <c r="W135" s="4">
        <v>1.9999999999999999E-6</v>
      </c>
      <c r="X135" s="4">
        <v>0.182782319878837</v>
      </c>
      <c r="Y135" s="1">
        <f t="shared" si="19"/>
        <v>2</v>
      </c>
      <c r="Z135" s="1">
        <f t="shared" si="20"/>
        <v>37</v>
      </c>
      <c r="AA135" s="1">
        <f t="shared" si="21"/>
        <v>27</v>
      </c>
      <c r="AB135" s="1">
        <f t="shared" si="22"/>
        <v>100</v>
      </c>
      <c r="AC135" s="1">
        <f t="shared" si="23"/>
        <v>36</v>
      </c>
    </row>
    <row r="136" spans="1:29" x14ac:dyDescent="0.35">
      <c r="A136" s="2">
        <v>44791</v>
      </c>
      <c r="B136" s="1">
        <v>425</v>
      </c>
      <c r="C136" s="1" t="s">
        <v>147</v>
      </c>
      <c r="D136" s="3">
        <v>34938</v>
      </c>
      <c r="E136" s="3">
        <v>3172</v>
      </c>
      <c r="F136" s="1">
        <v>0</v>
      </c>
      <c r="G136" s="1">
        <v>3</v>
      </c>
      <c r="H136" s="1">
        <v>22</v>
      </c>
      <c r="I136" s="1">
        <v>43</v>
      </c>
      <c r="J136" s="1">
        <v>25</v>
      </c>
      <c r="K136" s="1">
        <v>7</v>
      </c>
      <c r="L136" s="1">
        <v>1</v>
      </c>
      <c r="M136" s="1">
        <f t="shared" si="16"/>
        <v>10.461330341065175</v>
      </c>
      <c r="N136" s="1">
        <f t="shared" si="17"/>
        <v>9.0789398362814122</v>
      </c>
      <c r="O136" s="1">
        <f t="shared" si="18"/>
        <v>4.18</v>
      </c>
      <c r="P136" s="4">
        <v>5</v>
      </c>
      <c r="Q136" s="4">
        <v>0.23032522138577799</v>
      </c>
      <c r="R136" s="4">
        <v>4.8807528509528103E-2</v>
      </c>
      <c r="S136" s="4">
        <v>1.9790035438486699E-2</v>
      </c>
      <c r="T136" s="4">
        <v>1</v>
      </c>
      <c r="U136" s="4">
        <v>2.56</v>
      </c>
      <c r="V136">
        <v>1</v>
      </c>
      <c r="W136" s="4">
        <v>3.6300000000000001E-7</v>
      </c>
      <c r="X136" s="4">
        <v>0.18249024207959699</v>
      </c>
      <c r="Y136" s="1">
        <f t="shared" si="19"/>
        <v>0.36299999999999999</v>
      </c>
      <c r="Z136" s="1">
        <f t="shared" si="20"/>
        <v>33</v>
      </c>
      <c r="AA136" s="1">
        <f t="shared" si="21"/>
        <v>25</v>
      </c>
      <c r="AB136" s="1">
        <f t="shared" si="22"/>
        <v>101</v>
      </c>
      <c r="AC136" s="1">
        <f t="shared" si="23"/>
        <v>32</v>
      </c>
    </row>
    <row r="137" spans="1:29" x14ac:dyDescent="0.35">
      <c r="A137" s="2">
        <v>44790</v>
      </c>
      <c r="B137" s="1">
        <v>424</v>
      </c>
      <c r="C137" s="1" t="s">
        <v>148</v>
      </c>
      <c r="D137" s="3">
        <v>35815</v>
      </c>
      <c r="E137" s="3">
        <v>3173</v>
      </c>
      <c r="F137" s="1">
        <v>1</v>
      </c>
      <c r="G137" s="1">
        <v>6</v>
      </c>
      <c r="H137" s="1">
        <v>28</v>
      </c>
      <c r="I137" s="1">
        <v>38</v>
      </c>
      <c r="J137" s="1">
        <v>21</v>
      </c>
      <c r="K137" s="1">
        <v>6</v>
      </c>
      <c r="L137" s="1">
        <v>1</v>
      </c>
      <c r="M137" s="1">
        <f t="shared" si="16"/>
        <v>10.486122079048551</v>
      </c>
      <c r="N137" s="1">
        <f t="shared" si="17"/>
        <v>8.8594164456233422</v>
      </c>
      <c r="O137" s="1">
        <f t="shared" si="18"/>
        <v>3.97</v>
      </c>
      <c r="P137" s="4">
        <v>5</v>
      </c>
      <c r="Q137" s="4">
        <v>0.25941617284527102</v>
      </c>
      <c r="R137" s="4">
        <v>6.1529043963105802E-2</v>
      </c>
      <c r="S137" s="4">
        <v>1.1534313068253201E-2</v>
      </c>
      <c r="T137" s="4">
        <v>1</v>
      </c>
      <c r="U137" s="4">
        <v>4.84</v>
      </c>
      <c r="V137">
        <v>1</v>
      </c>
      <c r="W137" s="4">
        <v>6.9200000000000002E-5</v>
      </c>
      <c r="X137" s="4">
        <v>0.19508664629102701</v>
      </c>
      <c r="Y137" s="1">
        <f t="shared" si="19"/>
        <v>69.2</v>
      </c>
      <c r="Z137" s="1">
        <f t="shared" si="20"/>
        <v>28</v>
      </c>
      <c r="AA137" s="1">
        <f t="shared" si="21"/>
        <v>34</v>
      </c>
      <c r="AB137" s="1">
        <f t="shared" si="22"/>
        <v>101</v>
      </c>
      <c r="AC137" s="1">
        <f t="shared" si="23"/>
        <v>27</v>
      </c>
    </row>
    <row r="138" spans="1:29" x14ac:dyDescent="0.35">
      <c r="A138" s="2">
        <v>44789</v>
      </c>
      <c r="B138" s="1">
        <v>423</v>
      </c>
      <c r="C138" s="1" t="s">
        <v>149</v>
      </c>
      <c r="D138" s="3">
        <v>35105</v>
      </c>
      <c r="E138" s="3">
        <v>3087</v>
      </c>
      <c r="F138" s="1">
        <v>0</v>
      </c>
      <c r="G138" s="1">
        <v>3</v>
      </c>
      <c r="H138" s="1">
        <v>19</v>
      </c>
      <c r="I138" s="1">
        <v>39</v>
      </c>
      <c r="J138" s="1">
        <v>29</v>
      </c>
      <c r="K138" s="1">
        <v>9</v>
      </c>
      <c r="L138" s="1">
        <v>1</v>
      </c>
      <c r="M138" s="1">
        <f t="shared" si="16"/>
        <v>10.466098849451349</v>
      </c>
      <c r="N138" s="1">
        <f t="shared" si="17"/>
        <v>8.7936191425722825</v>
      </c>
      <c r="O138" s="1">
        <f t="shared" si="18"/>
        <v>4.25</v>
      </c>
      <c r="P138" s="4">
        <v>5</v>
      </c>
      <c r="Q138" s="4">
        <v>0.28316608829794099</v>
      </c>
      <c r="R138" s="4">
        <v>7.7892576730714799E-2</v>
      </c>
      <c r="S138" s="4">
        <v>1.4724506399898E-2</v>
      </c>
      <c r="T138" s="4">
        <v>1</v>
      </c>
      <c r="U138" s="4">
        <v>2.44</v>
      </c>
      <c r="V138">
        <v>1</v>
      </c>
      <c r="W138" s="4">
        <v>2.7500000000000001E-7</v>
      </c>
      <c r="X138" s="4">
        <v>0.182474551163713</v>
      </c>
      <c r="Y138" s="1">
        <f t="shared" si="19"/>
        <v>0.27500000000000002</v>
      </c>
      <c r="Z138" s="1">
        <f t="shared" si="20"/>
        <v>39</v>
      </c>
      <c r="AA138" s="1">
        <f t="shared" si="21"/>
        <v>22</v>
      </c>
      <c r="AB138" s="1">
        <f t="shared" si="22"/>
        <v>100</v>
      </c>
      <c r="AC138" s="1">
        <f t="shared" si="23"/>
        <v>38</v>
      </c>
    </row>
    <row r="139" spans="1:29" x14ac:dyDescent="0.35">
      <c r="A139" s="2">
        <v>44788</v>
      </c>
      <c r="B139" s="1">
        <v>422</v>
      </c>
      <c r="C139" s="1" t="s">
        <v>150</v>
      </c>
      <c r="D139" s="3">
        <v>35376</v>
      </c>
      <c r="E139" s="3">
        <v>3180</v>
      </c>
      <c r="F139" s="1">
        <v>0</v>
      </c>
      <c r="G139" s="1">
        <v>4</v>
      </c>
      <c r="H139" s="1">
        <v>17</v>
      </c>
      <c r="I139" s="1">
        <v>30</v>
      </c>
      <c r="J139" s="1">
        <v>27</v>
      </c>
      <c r="K139" s="1">
        <v>17</v>
      </c>
      <c r="L139" s="1">
        <v>5</v>
      </c>
      <c r="M139" s="1">
        <f t="shared" si="16"/>
        <v>10.473788903097228</v>
      </c>
      <c r="N139" s="1">
        <f t="shared" si="17"/>
        <v>8.9891451831750331</v>
      </c>
      <c r="O139" s="1">
        <f t="shared" si="18"/>
        <v>4.51</v>
      </c>
      <c r="P139" s="4">
        <v>5</v>
      </c>
      <c r="Q139" s="4">
        <v>0.28969374887551602</v>
      </c>
      <c r="R139" s="4">
        <v>9.6094021040594502E-2</v>
      </c>
      <c r="S139" s="4">
        <v>2.7008959187585301E-2</v>
      </c>
      <c r="T139" s="4">
        <v>2</v>
      </c>
      <c r="U139" s="4">
        <v>3.97</v>
      </c>
      <c r="V139">
        <v>1</v>
      </c>
      <c r="W139" s="4">
        <v>9.3300000000000005E-6</v>
      </c>
      <c r="X139" s="4">
        <v>0.18409460831668001</v>
      </c>
      <c r="Y139" s="1">
        <f t="shared" si="19"/>
        <v>9.33</v>
      </c>
      <c r="Z139" s="1">
        <f t="shared" si="20"/>
        <v>49</v>
      </c>
      <c r="AA139" s="1">
        <f t="shared" si="21"/>
        <v>21</v>
      </c>
      <c r="AB139" s="1">
        <f t="shared" si="22"/>
        <v>100</v>
      </c>
      <c r="AC139" s="1">
        <f t="shared" si="23"/>
        <v>44</v>
      </c>
    </row>
    <row r="140" spans="1:29" x14ac:dyDescent="0.35">
      <c r="A140" s="2">
        <v>44787</v>
      </c>
      <c r="B140" s="1">
        <v>421</v>
      </c>
      <c r="C140" s="1" t="s">
        <v>151</v>
      </c>
      <c r="D140" s="3">
        <v>31652</v>
      </c>
      <c r="E140" s="3">
        <v>2968</v>
      </c>
      <c r="F140" s="1">
        <v>0</v>
      </c>
      <c r="G140" s="1">
        <v>2</v>
      </c>
      <c r="H140" s="1">
        <v>17</v>
      </c>
      <c r="I140" s="1">
        <v>33</v>
      </c>
      <c r="J140" s="1">
        <v>28</v>
      </c>
      <c r="K140" s="1">
        <v>16</v>
      </c>
      <c r="L140" s="1">
        <v>4</v>
      </c>
      <c r="M140" s="1">
        <f t="shared" si="16"/>
        <v>10.362556616729083</v>
      </c>
      <c r="N140" s="1">
        <f t="shared" si="17"/>
        <v>9.3769745987615316</v>
      </c>
      <c r="O140" s="1">
        <f t="shared" si="18"/>
        <v>4.51</v>
      </c>
      <c r="P140" s="4">
        <v>4</v>
      </c>
      <c r="Q140" s="4">
        <v>0.22385480381317299</v>
      </c>
      <c r="R140" s="4">
        <v>4.5516363391412601E-2</v>
      </c>
      <c r="S140" s="4">
        <v>1.1675842308759799E-2</v>
      </c>
      <c r="T140" s="4">
        <v>2</v>
      </c>
      <c r="U140" s="4">
        <v>3.04</v>
      </c>
      <c r="V140">
        <v>2</v>
      </c>
      <c r="W140" s="4">
        <v>1.1000000000000001E-6</v>
      </c>
      <c r="X140" s="4">
        <v>0.18262169464584499</v>
      </c>
      <c r="Y140" s="1">
        <f t="shared" si="19"/>
        <v>1.1000000000000001</v>
      </c>
      <c r="Z140" s="1">
        <f t="shared" si="20"/>
        <v>48</v>
      </c>
      <c r="AA140" s="1">
        <f t="shared" si="21"/>
        <v>19</v>
      </c>
      <c r="AB140" s="1">
        <f t="shared" si="22"/>
        <v>100</v>
      </c>
      <c r="AC140" s="1">
        <f t="shared" si="23"/>
        <v>44</v>
      </c>
    </row>
    <row r="141" spans="1:29" x14ac:dyDescent="0.35">
      <c r="A141" s="2">
        <v>44786</v>
      </c>
      <c r="B141" s="1">
        <v>420</v>
      </c>
      <c r="C141" s="1" t="s">
        <v>152</v>
      </c>
      <c r="D141" s="3">
        <v>35276</v>
      </c>
      <c r="E141" s="3">
        <v>3185</v>
      </c>
      <c r="F141" s="1">
        <v>0</v>
      </c>
      <c r="G141" s="1">
        <v>1</v>
      </c>
      <c r="H141" s="1">
        <v>11</v>
      </c>
      <c r="I141" s="1">
        <v>33</v>
      </c>
      <c r="J141" s="1">
        <v>25</v>
      </c>
      <c r="K141" s="1">
        <v>22</v>
      </c>
      <c r="L141" s="1">
        <v>7</v>
      </c>
      <c r="M141" s="1">
        <f t="shared" si="16"/>
        <v>10.470958125008071</v>
      </c>
      <c r="N141" s="1">
        <f t="shared" si="17"/>
        <v>9.0288014514117254</v>
      </c>
      <c r="O141" s="1">
        <f t="shared" si="18"/>
        <v>4.7300000000000004</v>
      </c>
      <c r="P141" s="4">
        <v>5</v>
      </c>
      <c r="Q141" s="4">
        <v>0.16663539107719599</v>
      </c>
      <c r="R141" s="4">
        <v>6.8221953227640894E-2</v>
      </c>
      <c r="S141" s="4">
        <v>1.30482195623885E-2</v>
      </c>
      <c r="T141" s="4">
        <v>2</v>
      </c>
      <c r="U141" s="4">
        <v>2.72</v>
      </c>
      <c r="V141">
        <v>1</v>
      </c>
      <c r="W141" s="4">
        <v>5.2499999999999995E-7</v>
      </c>
      <c r="X141" s="4">
        <v>0.182519130369868</v>
      </c>
      <c r="Y141" s="1">
        <f t="shared" si="19"/>
        <v>0.52499999999999991</v>
      </c>
      <c r="Z141" s="1">
        <f t="shared" si="20"/>
        <v>54</v>
      </c>
      <c r="AA141" s="1">
        <f t="shared" si="21"/>
        <v>12</v>
      </c>
      <c r="AB141" s="1">
        <f t="shared" si="22"/>
        <v>99</v>
      </c>
      <c r="AC141" s="1">
        <f t="shared" si="23"/>
        <v>47</v>
      </c>
    </row>
    <row r="142" spans="1:29" x14ac:dyDescent="0.35">
      <c r="A142" s="2">
        <v>44785</v>
      </c>
      <c r="B142" s="1">
        <v>419</v>
      </c>
      <c r="C142" s="1" t="s">
        <v>153</v>
      </c>
      <c r="D142" s="3">
        <v>34198</v>
      </c>
      <c r="E142" s="3">
        <v>3076</v>
      </c>
      <c r="F142" s="1">
        <v>0</v>
      </c>
      <c r="G142" s="1">
        <v>4</v>
      </c>
      <c r="H142" s="1">
        <v>18</v>
      </c>
      <c r="I142" s="1">
        <v>32</v>
      </c>
      <c r="J142" s="1">
        <v>29</v>
      </c>
      <c r="K142" s="1">
        <v>15</v>
      </c>
      <c r="L142" s="1">
        <v>2</v>
      </c>
      <c r="M142" s="1">
        <f t="shared" si="16"/>
        <v>10.439922441808537</v>
      </c>
      <c r="N142" s="1">
        <f t="shared" si="17"/>
        <v>8.994678051348032</v>
      </c>
      <c r="O142" s="1">
        <f t="shared" si="18"/>
        <v>4.3899999999999997</v>
      </c>
      <c r="P142" s="4">
        <v>4</v>
      </c>
      <c r="Q142" s="4">
        <v>0.32401785929341298</v>
      </c>
      <c r="R142" s="4">
        <v>9.1998625706523701E-2</v>
      </c>
      <c r="S142" s="4">
        <v>2.3328751759375099E-2</v>
      </c>
      <c r="T142" s="4">
        <v>2</v>
      </c>
      <c r="U142" s="4">
        <v>4.43</v>
      </c>
      <c r="V142">
        <v>2</v>
      </c>
      <c r="W142" s="4">
        <v>2.69E-5</v>
      </c>
      <c r="X142" s="4">
        <v>0.18726983558121499</v>
      </c>
      <c r="Y142" s="1">
        <f t="shared" si="19"/>
        <v>26.9</v>
      </c>
      <c r="Z142" s="1">
        <f t="shared" si="20"/>
        <v>46</v>
      </c>
      <c r="AA142" s="1">
        <f t="shared" si="21"/>
        <v>22</v>
      </c>
      <c r="AB142" s="1">
        <f t="shared" si="22"/>
        <v>100</v>
      </c>
      <c r="AC142" s="1">
        <f t="shared" si="23"/>
        <v>44</v>
      </c>
    </row>
    <row r="143" spans="1:29" x14ac:dyDescent="0.35">
      <c r="A143" s="2">
        <v>44784</v>
      </c>
      <c r="B143" s="1">
        <v>418</v>
      </c>
      <c r="C143" s="1" t="s">
        <v>154</v>
      </c>
      <c r="D143" s="3">
        <v>37301</v>
      </c>
      <c r="E143" s="3">
        <v>3243</v>
      </c>
      <c r="F143" s="1">
        <v>0</v>
      </c>
      <c r="G143" s="1">
        <v>6</v>
      </c>
      <c r="H143" s="1">
        <v>23</v>
      </c>
      <c r="I143" s="1">
        <v>37</v>
      </c>
      <c r="J143" s="1">
        <v>24</v>
      </c>
      <c r="K143" s="1">
        <v>8</v>
      </c>
      <c r="L143" s="1">
        <v>1</v>
      </c>
      <c r="M143" s="1">
        <f t="shared" si="16"/>
        <v>10.526775414924009</v>
      </c>
      <c r="N143" s="1">
        <f t="shared" si="17"/>
        <v>8.6941368864105524</v>
      </c>
      <c r="O143" s="1">
        <f t="shared" si="18"/>
        <v>4.04</v>
      </c>
      <c r="P143" s="4">
        <v>5</v>
      </c>
      <c r="Q143" s="4">
        <v>0.31794202413887701</v>
      </c>
      <c r="R143" s="4">
        <v>5.8983239374206901E-2</v>
      </c>
      <c r="S143" s="4">
        <v>2.87995038968561E-2</v>
      </c>
      <c r="T143" s="4">
        <v>1</v>
      </c>
      <c r="U143" s="4">
        <v>2.73</v>
      </c>
      <c r="V143">
        <v>1</v>
      </c>
      <c r="W143" s="4">
        <v>5.37E-7</v>
      </c>
      <c r="X143" s="4">
        <v>0.18252127038451499</v>
      </c>
      <c r="Y143" s="1">
        <f t="shared" si="19"/>
        <v>0.53700000000000003</v>
      </c>
      <c r="Z143" s="1">
        <f t="shared" si="20"/>
        <v>33</v>
      </c>
      <c r="AA143" s="1">
        <f t="shared" si="21"/>
        <v>29</v>
      </c>
      <c r="AB143" s="1">
        <f t="shared" si="22"/>
        <v>99</v>
      </c>
      <c r="AC143" s="1">
        <f t="shared" si="23"/>
        <v>32</v>
      </c>
    </row>
    <row r="144" spans="1:29" x14ac:dyDescent="0.35">
      <c r="A144" s="2">
        <v>44783</v>
      </c>
      <c r="B144" s="1">
        <v>417</v>
      </c>
      <c r="C144" s="1" t="s">
        <v>155</v>
      </c>
      <c r="D144" s="3">
        <v>37654</v>
      </c>
      <c r="E144" s="3">
        <v>3312</v>
      </c>
      <c r="F144" s="1">
        <v>0</v>
      </c>
      <c r="G144" s="1">
        <v>4</v>
      </c>
      <c r="H144" s="1">
        <v>20</v>
      </c>
      <c r="I144" s="1">
        <v>34</v>
      </c>
      <c r="J144" s="1">
        <v>27</v>
      </c>
      <c r="K144" s="1">
        <v>13</v>
      </c>
      <c r="L144" s="1">
        <v>2</v>
      </c>
      <c r="M144" s="1">
        <f t="shared" si="16"/>
        <v>10.536194469284657</v>
      </c>
      <c r="N144" s="1">
        <f t="shared" si="17"/>
        <v>8.7958782599458232</v>
      </c>
      <c r="O144" s="1">
        <f t="shared" si="18"/>
        <v>4.3099999999999996</v>
      </c>
      <c r="P144" s="4">
        <v>5</v>
      </c>
      <c r="Q144" s="4">
        <v>0.21212665006954001</v>
      </c>
      <c r="R144" s="4">
        <v>5.5766572879187799E-2</v>
      </c>
      <c r="S144" s="4">
        <v>2.35293971082088E-2</v>
      </c>
      <c r="T144" s="4">
        <v>1</v>
      </c>
      <c r="U144" s="4">
        <v>3.49</v>
      </c>
      <c r="V144">
        <v>1</v>
      </c>
      <c r="W144" s="4">
        <v>3.0900000000000001E-6</v>
      </c>
      <c r="X144" s="4">
        <v>0.18297700171138001</v>
      </c>
      <c r="Y144" s="1">
        <f t="shared" si="19"/>
        <v>3.09</v>
      </c>
      <c r="Z144" s="1">
        <f t="shared" si="20"/>
        <v>42</v>
      </c>
      <c r="AA144" s="1">
        <f t="shared" si="21"/>
        <v>24</v>
      </c>
      <c r="AB144" s="1">
        <f t="shared" si="22"/>
        <v>100</v>
      </c>
      <c r="AC144" s="1">
        <f t="shared" si="23"/>
        <v>40</v>
      </c>
    </row>
    <row r="145" spans="1:29" x14ac:dyDescent="0.35">
      <c r="A145" s="2">
        <v>44782</v>
      </c>
      <c r="B145" s="1">
        <v>416</v>
      </c>
      <c r="C145" s="1" t="s">
        <v>156</v>
      </c>
      <c r="D145" s="3">
        <v>36223</v>
      </c>
      <c r="E145" s="3">
        <v>3019</v>
      </c>
      <c r="F145" s="1">
        <v>0</v>
      </c>
      <c r="G145" s="1">
        <v>2</v>
      </c>
      <c r="H145" s="1">
        <v>16</v>
      </c>
      <c r="I145" s="1">
        <v>39</v>
      </c>
      <c r="J145" s="1">
        <v>29</v>
      </c>
      <c r="K145" s="1">
        <v>12</v>
      </c>
      <c r="L145" s="1">
        <v>1</v>
      </c>
      <c r="M145" s="1">
        <f t="shared" si="16"/>
        <v>10.497449555174734</v>
      </c>
      <c r="N145" s="1">
        <f t="shared" si="17"/>
        <v>8.3344836153824922</v>
      </c>
      <c r="O145" s="1">
        <f t="shared" si="18"/>
        <v>4.32</v>
      </c>
      <c r="P145" s="4">
        <v>4</v>
      </c>
      <c r="Q145" s="4">
        <v>0.25723963305171899</v>
      </c>
      <c r="R145" s="4">
        <v>9.1256870441208601E-2</v>
      </c>
      <c r="S145" s="4">
        <v>1.7197639893778399E-2</v>
      </c>
      <c r="T145" s="4">
        <v>2</v>
      </c>
      <c r="U145" s="4">
        <v>3.58</v>
      </c>
      <c r="V145">
        <v>2</v>
      </c>
      <c r="W145" s="4">
        <v>3.8E-6</v>
      </c>
      <c r="X145" s="4">
        <v>0.183103899337345</v>
      </c>
      <c r="Y145" s="1">
        <f t="shared" si="19"/>
        <v>3.8</v>
      </c>
      <c r="Z145" s="1">
        <f t="shared" si="20"/>
        <v>42</v>
      </c>
      <c r="AA145" s="1">
        <f t="shared" si="21"/>
        <v>18</v>
      </c>
      <c r="AB145" s="1">
        <f t="shared" si="22"/>
        <v>99</v>
      </c>
      <c r="AC145" s="1">
        <f t="shared" si="23"/>
        <v>41</v>
      </c>
    </row>
    <row r="146" spans="1:29" x14ac:dyDescent="0.35">
      <c r="A146" s="2">
        <v>44781</v>
      </c>
      <c r="B146" s="1">
        <v>415</v>
      </c>
      <c r="C146" s="1" t="s">
        <v>157</v>
      </c>
      <c r="D146" s="3">
        <v>35516</v>
      </c>
      <c r="E146" s="3">
        <v>3187</v>
      </c>
      <c r="F146" s="1">
        <v>0</v>
      </c>
      <c r="G146" s="1">
        <v>3</v>
      </c>
      <c r="H146" s="1">
        <v>24</v>
      </c>
      <c r="I146" s="1">
        <v>38</v>
      </c>
      <c r="J146" s="1">
        <v>25</v>
      </c>
      <c r="K146" s="1">
        <v>9</v>
      </c>
      <c r="L146" s="1">
        <v>1</v>
      </c>
      <c r="M146" s="1">
        <f t="shared" si="16"/>
        <v>10.477738578152218</v>
      </c>
      <c r="N146" s="1">
        <f t="shared" si="17"/>
        <v>8.9734204302286287</v>
      </c>
      <c r="O146" s="1">
        <f t="shared" si="18"/>
        <v>4.16</v>
      </c>
      <c r="P146" s="4">
        <v>5</v>
      </c>
      <c r="Q146" s="4">
        <v>0.210517616097713</v>
      </c>
      <c r="R146" s="4">
        <v>3.5852088194781799E-2</v>
      </c>
      <c r="S146" s="4">
        <v>1.3310811478984899E-2</v>
      </c>
      <c r="T146" s="4">
        <v>2</v>
      </c>
      <c r="U146" s="4">
        <v>3.52</v>
      </c>
      <c r="V146">
        <v>1</v>
      </c>
      <c r="W146" s="4">
        <v>3.3100000000000001E-6</v>
      </c>
      <c r="X146" s="4">
        <v>0.18301631480355601</v>
      </c>
      <c r="Y146" s="1">
        <f t="shared" si="19"/>
        <v>3.31</v>
      </c>
      <c r="Z146" s="1">
        <f t="shared" si="20"/>
        <v>35</v>
      </c>
      <c r="AA146" s="1">
        <f t="shared" si="21"/>
        <v>27</v>
      </c>
      <c r="AB146" s="1">
        <f t="shared" si="22"/>
        <v>100</v>
      </c>
      <c r="AC146" s="1">
        <f t="shared" si="23"/>
        <v>34</v>
      </c>
    </row>
    <row r="147" spans="1:29" x14ac:dyDescent="0.35">
      <c r="A147" s="2">
        <v>44780</v>
      </c>
      <c r="B147" s="1">
        <v>414</v>
      </c>
      <c r="C147" s="1" t="s">
        <v>158</v>
      </c>
      <c r="D147" s="3">
        <v>36223</v>
      </c>
      <c r="E147" s="3">
        <v>3190</v>
      </c>
      <c r="F147" s="1">
        <v>0</v>
      </c>
      <c r="G147" s="1">
        <v>2</v>
      </c>
      <c r="H147" s="1">
        <v>16</v>
      </c>
      <c r="I147" s="1">
        <v>39</v>
      </c>
      <c r="J147" s="1">
        <v>29</v>
      </c>
      <c r="K147" s="1">
        <v>12</v>
      </c>
      <c r="L147" s="1">
        <v>2</v>
      </c>
      <c r="M147" s="1">
        <f t="shared" si="16"/>
        <v>10.497449555174734</v>
      </c>
      <c r="N147" s="1">
        <f t="shared" si="17"/>
        <v>8.8065593683571208</v>
      </c>
      <c r="O147" s="1">
        <f t="shared" si="18"/>
        <v>4.3899999999999997</v>
      </c>
      <c r="P147" s="4">
        <v>5</v>
      </c>
      <c r="Q147" s="4">
        <v>0.392154336745965</v>
      </c>
      <c r="R147" s="4">
        <v>6.7700181814305704E-2</v>
      </c>
      <c r="S147" s="4">
        <v>2.6527932165085099E-2</v>
      </c>
      <c r="T147" s="4">
        <v>1</v>
      </c>
      <c r="U147" s="4">
        <v>3.46</v>
      </c>
      <c r="V147">
        <v>1</v>
      </c>
      <c r="W147" s="4">
        <v>2.88E-6</v>
      </c>
      <c r="X147" s="4">
        <v>0.182939481691648</v>
      </c>
      <c r="Y147" s="1">
        <f t="shared" si="19"/>
        <v>2.88</v>
      </c>
      <c r="Z147" s="1">
        <f t="shared" si="20"/>
        <v>43</v>
      </c>
      <c r="AA147" s="1">
        <f t="shared" si="21"/>
        <v>18</v>
      </c>
      <c r="AB147" s="1">
        <f t="shared" si="22"/>
        <v>100</v>
      </c>
      <c r="AC147" s="1">
        <f t="shared" si="23"/>
        <v>41</v>
      </c>
    </row>
    <row r="148" spans="1:29" x14ac:dyDescent="0.35">
      <c r="A148" s="2">
        <v>44779</v>
      </c>
      <c r="B148" s="1">
        <v>413</v>
      </c>
      <c r="C148" s="1" t="s">
        <v>159</v>
      </c>
      <c r="D148" s="3">
        <v>38841</v>
      </c>
      <c r="E148" s="3">
        <v>3395</v>
      </c>
      <c r="F148" s="1">
        <v>3</v>
      </c>
      <c r="G148" s="1">
        <v>17</v>
      </c>
      <c r="H148" s="1">
        <v>31</v>
      </c>
      <c r="I148" s="1">
        <v>29</v>
      </c>
      <c r="J148" s="1">
        <v>15</v>
      </c>
      <c r="K148" s="1">
        <v>4</v>
      </c>
      <c r="L148" s="1">
        <v>0</v>
      </c>
      <c r="M148" s="1">
        <f t="shared" si="16"/>
        <v>10.567231668726757</v>
      </c>
      <c r="N148" s="1">
        <f t="shared" si="17"/>
        <v>8.7407636260652399</v>
      </c>
      <c r="O148" s="1">
        <f t="shared" si="18"/>
        <v>3.45</v>
      </c>
      <c r="P148" s="4">
        <v>5</v>
      </c>
      <c r="Q148" s="4">
        <v>0.35055917143732801</v>
      </c>
      <c r="R148" s="4">
        <v>8.2526900379806506E-2</v>
      </c>
      <c r="S148" s="4">
        <v>2.8322075329025899E-2</v>
      </c>
      <c r="T148" s="4">
        <v>2</v>
      </c>
      <c r="U148" s="4">
        <v>4.29</v>
      </c>
      <c r="V148">
        <v>1</v>
      </c>
      <c r="W148" s="4">
        <v>1.95E-5</v>
      </c>
      <c r="X148" s="4">
        <v>0.18592740744473099</v>
      </c>
      <c r="Y148" s="1">
        <f t="shared" si="19"/>
        <v>19.5</v>
      </c>
      <c r="Z148" s="1">
        <f t="shared" si="20"/>
        <v>19</v>
      </c>
      <c r="AA148" s="1">
        <f t="shared" si="21"/>
        <v>48</v>
      </c>
      <c r="AB148" s="1">
        <f t="shared" si="22"/>
        <v>99</v>
      </c>
      <c r="AC148" s="1">
        <f t="shared" si="23"/>
        <v>19</v>
      </c>
    </row>
    <row r="149" spans="1:29" x14ac:dyDescent="0.35">
      <c r="A149" s="2">
        <v>44778</v>
      </c>
      <c r="B149" s="1">
        <v>412</v>
      </c>
      <c r="C149" s="1" t="s">
        <v>160</v>
      </c>
      <c r="D149" s="3">
        <v>37350</v>
      </c>
      <c r="E149" s="3">
        <v>3428</v>
      </c>
      <c r="F149" s="1">
        <v>0</v>
      </c>
      <c r="G149" s="1">
        <v>1</v>
      </c>
      <c r="H149" s="1">
        <v>9</v>
      </c>
      <c r="I149" s="1">
        <v>29</v>
      </c>
      <c r="J149" s="1">
        <v>34</v>
      </c>
      <c r="K149" s="1">
        <v>22</v>
      </c>
      <c r="L149" s="1">
        <v>5</v>
      </c>
      <c r="M149" s="1">
        <f t="shared" si="16"/>
        <v>10.528088190560963</v>
      </c>
      <c r="N149" s="1">
        <f t="shared" si="17"/>
        <v>9.1780455153949134</v>
      </c>
      <c r="O149" s="1">
        <f t="shared" si="18"/>
        <v>4.82</v>
      </c>
      <c r="P149" s="4">
        <v>4</v>
      </c>
      <c r="Q149" s="4">
        <v>0.14630296997286099</v>
      </c>
      <c r="R149" s="4">
        <v>6.4263931194702098E-2</v>
      </c>
      <c r="S149" s="4">
        <v>7.8902349965676698E-3</v>
      </c>
      <c r="T149" s="4">
        <v>2</v>
      </c>
      <c r="U149" s="4">
        <v>3.32</v>
      </c>
      <c r="V149">
        <v>2</v>
      </c>
      <c r="W149" s="4">
        <v>2.0899999999999999E-6</v>
      </c>
      <c r="X149" s="4">
        <v>0.18279838843299501</v>
      </c>
      <c r="Y149" s="1">
        <f t="shared" si="19"/>
        <v>2.09</v>
      </c>
      <c r="Z149" s="1">
        <f t="shared" si="20"/>
        <v>61</v>
      </c>
      <c r="AA149" s="1">
        <f t="shared" si="21"/>
        <v>10</v>
      </c>
      <c r="AB149" s="1">
        <f t="shared" si="22"/>
        <v>100</v>
      </c>
      <c r="AC149" s="1">
        <f t="shared" si="23"/>
        <v>56</v>
      </c>
    </row>
    <row r="150" spans="1:29" x14ac:dyDescent="0.35">
      <c r="A150" s="2">
        <v>44777</v>
      </c>
      <c r="B150" s="1">
        <v>411</v>
      </c>
      <c r="C150" s="1" t="s">
        <v>161</v>
      </c>
      <c r="D150" s="3">
        <v>37229</v>
      </c>
      <c r="E150" s="3">
        <v>3336</v>
      </c>
      <c r="F150" s="1">
        <v>0</v>
      </c>
      <c r="G150" s="1">
        <v>4</v>
      </c>
      <c r="H150" s="1">
        <v>22</v>
      </c>
      <c r="I150" s="1">
        <v>39</v>
      </c>
      <c r="J150" s="1">
        <v>25</v>
      </c>
      <c r="K150" s="1">
        <v>8</v>
      </c>
      <c r="L150" s="1">
        <v>1</v>
      </c>
      <c r="M150" s="1">
        <f t="shared" si="16"/>
        <v>10.524843306446932</v>
      </c>
      <c r="N150" s="1">
        <f t="shared" si="17"/>
        <v>8.9607563995809727</v>
      </c>
      <c r="O150" s="1">
        <f t="shared" si="18"/>
        <v>4.0999999999999996</v>
      </c>
      <c r="P150" s="4">
        <v>5</v>
      </c>
      <c r="Q150" s="4">
        <v>0.25680695761338601</v>
      </c>
      <c r="R150" s="4">
        <v>5.1340694791680297E-2</v>
      </c>
      <c r="S150" s="4">
        <v>8.6182656214998307E-3</v>
      </c>
      <c r="T150" s="4">
        <v>1</v>
      </c>
      <c r="U150" s="4">
        <v>3.56</v>
      </c>
      <c r="V150">
        <v>1</v>
      </c>
      <c r="W150" s="4">
        <v>3.63E-6</v>
      </c>
      <c r="X150" s="4">
        <v>0.18307350918297199</v>
      </c>
      <c r="Y150" s="1">
        <f t="shared" si="19"/>
        <v>3.63</v>
      </c>
      <c r="Z150" s="1">
        <f t="shared" si="20"/>
        <v>34</v>
      </c>
      <c r="AA150" s="1">
        <f t="shared" si="21"/>
        <v>26</v>
      </c>
      <c r="AB150" s="1">
        <f t="shared" si="22"/>
        <v>99</v>
      </c>
      <c r="AC150" s="1">
        <f t="shared" si="23"/>
        <v>33</v>
      </c>
    </row>
    <row r="151" spans="1:29" x14ac:dyDescent="0.35">
      <c r="A151" s="2">
        <v>44776</v>
      </c>
      <c r="B151" s="1">
        <v>410</v>
      </c>
      <c r="C151" s="1" t="s">
        <v>162</v>
      </c>
      <c r="D151" s="3">
        <v>38381</v>
      </c>
      <c r="E151" s="3">
        <v>3327</v>
      </c>
      <c r="F151" s="1">
        <v>1</v>
      </c>
      <c r="G151" s="1">
        <v>5</v>
      </c>
      <c r="H151" s="1">
        <v>17</v>
      </c>
      <c r="I151" s="1">
        <v>31</v>
      </c>
      <c r="J151" s="1">
        <v>29</v>
      </c>
      <c r="K151" s="1">
        <v>15</v>
      </c>
      <c r="L151" s="1">
        <v>3</v>
      </c>
      <c r="M151" s="1">
        <f t="shared" si="16"/>
        <v>10.555317824459362</v>
      </c>
      <c r="N151" s="1">
        <f t="shared" si="17"/>
        <v>8.6683515280998407</v>
      </c>
      <c r="O151" s="1">
        <f t="shared" si="18"/>
        <v>4.42</v>
      </c>
      <c r="P151" s="4">
        <v>5</v>
      </c>
      <c r="Q151" s="4">
        <v>0.21751941606140299</v>
      </c>
      <c r="R151" s="4">
        <v>6.5054938089908199E-2</v>
      </c>
      <c r="S151" s="4">
        <v>1.4284827285854999E-2</v>
      </c>
      <c r="T151" s="4">
        <v>1</v>
      </c>
      <c r="U151" s="4">
        <v>4.75</v>
      </c>
      <c r="V151">
        <v>1</v>
      </c>
      <c r="W151" s="4">
        <v>5.6199999999999997E-5</v>
      </c>
      <c r="X151" s="4">
        <v>0.192658324888524</v>
      </c>
      <c r="Y151" s="1">
        <f t="shared" si="19"/>
        <v>56.199999999999996</v>
      </c>
      <c r="Z151" s="1">
        <f t="shared" si="20"/>
        <v>47</v>
      </c>
      <c r="AA151" s="1">
        <f t="shared" si="21"/>
        <v>22</v>
      </c>
      <c r="AB151" s="1">
        <f t="shared" si="22"/>
        <v>101</v>
      </c>
      <c r="AC151" s="1">
        <f t="shared" si="23"/>
        <v>44</v>
      </c>
    </row>
    <row r="152" spans="1:29" x14ac:dyDescent="0.35">
      <c r="A152" s="2">
        <v>44775</v>
      </c>
      <c r="B152" s="1">
        <v>409</v>
      </c>
      <c r="C152" s="1" t="s">
        <v>163</v>
      </c>
      <c r="D152" s="3">
        <v>34909</v>
      </c>
      <c r="E152" s="3">
        <v>3380</v>
      </c>
      <c r="F152" s="1">
        <v>0</v>
      </c>
      <c r="G152" s="1">
        <v>0</v>
      </c>
      <c r="H152" s="1">
        <v>4</v>
      </c>
      <c r="I152" s="1">
        <v>17</v>
      </c>
      <c r="J152" s="1">
        <v>28</v>
      </c>
      <c r="K152" s="1">
        <v>35</v>
      </c>
      <c r="L152" s="1">
        <v>15</v>
      </c>
      <c r="M152" s="1">
        <f t="shared" si="16"/>
        <v>10.460499954601437</v>
      </c>
      <c r="N152" s="1">
        <f t="shared" si="17"/>
        <v>9.6823168810335449</v>
      </c>
      <c r="O152" s="1">
        <f t="shared" si="18"/>
        <v>5.35</v>
      </c>
      <c r="P152" s="4">
        <v>4</v>
      </c>
      <c r="Q152" s="4">
        <v>0.21532014077662801</v>
      </c>
      <c r="R152" s="4">
        <v>8.17616833023493E-2</v>
      </c>
      <c r="S152" s="4">
        <v>1.20630730593722E-2</v>
      </c>
      <c r="T152" s="4">
        <v>2</v>
      </c>
      <c r="U152" s="4">
        <v>2.08</v>
      </c>
      <c r="V152">
        <v>2</v>
      </c>
      <c r="W152" s="4">
        <v>1.1999999999999999E-7</v>
      </c>
      <c r="X152" s="4">
        <v>0.18244691630372301</v>
      </c>
      <c r="Y152" s="1">
        <f t="shared" si="19"/>
        <v>0.12</v>
      </c>
      <c r="Z152" s="1">
        <f t="shared" si="20"/>
        <v>78</v>
      </c>
      <c r="AA152" s="1">
        <f t="shared" si="21"/>
        <v>4</v>
      </c>
      <c r="AB152" s="1">
        <f t="shared" si="22"/>
        <v>99</v>
      </c>
      <c r="AC152" s="1">
        <f t="shared" si="23"/>
        <v>63</v>
      </c>
    </row>
    <row r="153" spans="1:29" x14ac:dyDescent="0.35">
      <c r="A153" s="2">
        <v>44774</v>
      </c>
      <c r="B153" s="1">
        <v>408</v>
      </c>
      <c r="C153" s="1" t="s">
        <v>164</v>
      </c>
      <c r="D153" s="1">
        <v>36662</v>
      </c>
      <c r="E153" s="1">
        <v>3303</v>
      </c>
      <c r="F153" s="1">
        <v>0</v>
      </c>
      <c r="G153" s="1">
        <v>5</v>
      </c>
      <c r="H153" s="1">
        <v>20</v>
      </c>
      <c r="I153" s="1">
        <v>33</v>
      </c>
      <c r="J153" s="1">
        <v>27</v>
      </c>
      <c r="K153" s="1">
        <v>13</v>
      </c>
      <c r="L153" s="1">
        <v>2</v>
      </c>
      <c r="M153" s="1">
        <f t="shared" si="16"/>
        <v>10.50949607527931</v>
      </c>
      <c r="N153" s="1">
        <f t="shared" si="17"/>
        <v>9.0093284599858166</v>
      </c>
      <c r="O153" s="1">
        <f t="shared" si="18"/>
        <v>4.29</v>
      </c>
      <c r="P153" s="4">
        <v>5</v>
      </c>
      <c r="Q153" s="4">
        <v>0.247933922355035</v>
      </c>
      <c r="R153" s="4">
        <v>6.0982915224620397E-2</v>
      </c>
      <c r="S153" s="4">
        <v>1.83071387842666E-2</v>
      </c>
      <c r="T153" s="4">
        <v>1</v>
      </c>
      <c r="U153" s="4">
        <v>3.01</v>
      </c>
      <c r="V153">
        <v>1</v>
      </c>
      <c r="W153" s="4">
        <v>1.02E-6</v>
      </c>
      <c r="X153" s="4">
        <v>0.18260742215360001</v>
      </c>
      <c r="Y153" s="1">
        <f t="shared" si="19"/>
        <v>1.02</v>
      </c>
      <c r="Z153" s="1">
        <f t="shared" si="20"/>
        <v>42</v>
      </c>
      <c r="AA153" s="1">
        <f t="shared" si="21"/>
        <v>25</v>
      </c>
      <c r="AB153" s="1">
        <f t="shared" si="22"/>
        <v>100</v>
      </c>
      <c r="AC153" s="1">
        <f t="shared" si="23"/>
        <v>40</v>
      </c>
    </row>
    <row r="154" spans="1:29" x14ac:dyDescent="0.35">
      <c r="A154" s="2">
        <v>44773</v>
      </c>
      <c r="B154" s="1">
        <v>407</v>
      </c>
      <c r="C154" s="1" t="s">
        <v>165</v>
      </c>
      <c r="D154" s="1">
        <v>39250</v>
      </c>
      <c r="E154" s="1">
        <v>3369</v>
      </c>
      <c r="F154" s="1">
        <v>1</v>
      </c>
      <c r="G154" s="1">
        <v>8</v>
      </c>
      <c r="H154" s="1">
        <v>26</v>
      </c>
      <c r="I154" s="1">
        <v>33</v>
      </c>
      <c r="J154" s="1">
        <v>19</v>
      </c>
      <c r="K154" s="1">
        <v>10</v>
      </c>
      <c r="L154" s="1">
        <v>2</v>
      </c>
      <c r="M154" s="1">
        <f t="shared" si="16"/>
        <v>10.577706723210554</v>
      </c>
      <c r="N154" s="1">
        <f t="shared" si="17"/>
        <v>8.5834394904458602</v>
      </c>
      <c r="O154" s="1">
        <f t="shared" si="18"/>
        <v>3.96</v>
      </c>
      <c r="P154" s="4">
        <v>5</v>
      </c>
      <c r="Q154" s="4">
        <v>0.249038388186162</v>
      </c>
      <c r="R154" s="4">
        <v>5.62142037342225E-2</v>
      </c>
      <c r="S154" s="4">
        <v>2.1415325427481199E-2</v>
      </c>
      <c r="T154" s="4">
        <v>1</v>
      </c>
      <c r="U154" s="4">
        <v>3.04</v>
      </c>
      <c r="V154">
        <v>1</v>
      </c>
      <c r="W154" s="4">
        <v>1.1000000000000001E-6</v>
      </c>
      <c r="X154" s="4">
        <v>0.18262169464584499</v>
      </c>
      <c r="Y154" s="1">
        <f t="shared" si="19"/>
        <v>1.1000000000000001</v>
      </c>
      <c r="Z154" s="1">
        <f t="shared" si="20"/>
        <v>31</v>
      </c>
      <c r="AA154" s="1">
        <f t="shared" si="21"/>
        <v>34</v>
      </c>
      <c r="AB154" s="1">
        <f t="shared" si="22"/>
        <v>99</v>
      </c>
      <c r="AC154" s="1">
        <f t="shared" si="23"/>
        <v>29</v>
      </c>
    </row>
    <row r="155" spans="1:29" x14ac:dyDescent="0.35">
      <c r="A155" s="2">
        <v>44772</v>
      </c>
      <c r="B155" s="1">
        <v>406</v>
      </c>
      <c r="C155" s="1" t="s">
        <v>166</v>
      </c>
      <c r="D155" s="1">
        <v>37353</v>
      </c>
      <c r="E155" s="1">
        <v>3171</v>
      </c>
      <c r="F155" s="1">
        <v>0</v>
      </c>
      <c r="G155" s="1">
        <v>2</v>
      </c>
      <c r="H155" s="1">
        <v>14</v>
      </c>
      <c r="I155" s="1">
        <v>42</v>
      </c>
      <c r="J155" s="1">
        <v>31</v>
      </c>
      <c r="K155" s="1">
        <v>10</v>
      </c>
      <c r="L155" s="1">
        <v>1</v>
      </c>
      <c r="M155" s="1">
        <f t="shared" si="16"/>
        <v>10.528168508620523</v>
      </c>
      <c r="N155" s="1">
        <f t="shared" si="17"/>
        <v>8.4892779696409928</v>
      </c>
      <c r="O155" s="1">
        <f t="shared" si="18"/>
        <v>4.3600000000000003</v>
      </c>
      <c r="P155" s="4">
        <v>4</v>
      </c>
      <c r="Q155" s="4">
        <v>0.15003878871041401</v>
      </c>
      <c r="R155" s="4">
        <v>3.99056111678954E-2</v>
      </c>
      <c r="S155" s="4">
        <v>9.0171331154710807E-3</v>
      </c>
      <c r="T155" s="4">
        <v>1</v>
      </c>
      <c r="U155" s="4">
        <v>3.58</v>
      </c>
      <c r="V155">
        <v>2</v>
      </c>
      <c r="W155" s="4">
        <v>3.8E-6</v>
      </c>
      <c r="X155" s="4">
        <v>0.183103899337345</v>
      </c>
      <c r="Y155" s="1">
        <f t="shared" si="19"/>
        <v>3.8</v>
      </c>
      <c r="Z155" s="1">
        <f t="shared" si="20"/>
        <v>42</v>
      </c>
      <c r="AA155" s="1">
        <f t="shared" si="21"/>
        <v>16</v>
      </c>
      <c r="AB155" s="1">
        <f t="shared" si="22"/>
        <v>100</v>
      </c>
      <c r="AC155" s="1">
        <f t="shared" si="23"/>
        <v>41</v>
      </c>
    </row>
    <row r="156" spans="1:29" x14ac:dyDescent="0.35">
      <c r="A156" s="2">
        <v>44771</v>
      </c>
      <c r="B156" s="1">
        <v>405</v>
      </c>
      <c r="C156" s="1" t="s">
        <v>167</v>
      </c>
      <c r="D156" s="1">
        <v>37791</v>
      </c>
      <c r="E156" s="1">
        <v>3213</v>
      </c>
      <c r="F156" s="1">
        <v>0</v>
      </c>
      <c r="G156" s="1">
        <v>5</v>
      </c>
      <c r="H156" s="1">
        <v>30</v>
      </c>
      <c r="I156" s="1">
        <v>38</v>
      </c>
      <c r="J156" s="1">
        <v>20</v>
      </c>
      <c r="K156" s="1">
        <v>6</v>
      </c>
      <c r="L156" s="1">
        <v>1</v>
      </c>
      <c r="M156" s="1">
        <f t="shared" si="16"/>
        <v>10.539826258020412</v>
      </c>
      <c r="N156" s="1">
        <f t="shared" si="17"/>
        <v>8.5020242914979764</v>
      </c>
      <c r="O156" s="1">
        <f t="shared" si="18"/>
        <v>3.95</v>
      </c>
      <c r="P156" s="4">
        <v>5</v>
      </c>
      <c r="Q156" s="4">
        <v>0.32618387065527399</v>
      </c>
      <c r="R156" s="4">
        <v>6.1863177595585697E-2</v>
      </c>
      <c r="S156" s="4">
        <v>1.8698545859341401E-2</v>
      </c>
      <c r="T156" s="4">
        <v>2</v>
      </c>
      <c r="U156" s="4">
        <v>4.6100000000000003</v>
      </c>
      <c r="V156">
        <v>1</v>
      </c>
      <c r="W156" s="4">
        <v>4.07E-5</v>
      </c>
      <c r="X156" s="4">
        <v>0.189793182116646</v>
      </c>
      <c r="Y156" s="1">
        <f t="shared" si="19"/>
        <v>40.700000000000003</v>
      </c>
      <c r="Z156" s="1">
        <f t="shared" si="20"/>
        <v>27</v>
      </c>
      <c r="AA156" s="1">
        <f t="shared" si="21"/>
        <v>35</v>
      </c>
      <c r="AB156" s="1">
        <f t="shared" si="22"/>
        <v>100</v>
      </c>
      <c r="AC156" s="1">
        <f t="shared" si="23"/>
        <v>26</v>
      </c>
    </row>
    <row r="157" spans="1:29" x14ac:dyDescent="0.35">
      <c r="A157" s="2">
        <v>44770</v>
      </c>
      <c r="B157" s="1">
        <v>404</v>
      </c>
      <c r="C157" s="1" t="s">
        <v>168</v>
      </c>
      <c r="D157" s="1">
        <v>40650</v>
      </c>
      <c r="E157" s="1">
        <v>3490</v>
      </c>
      <c r="F157" s="1">
        <v>0</v>
      </c>
      <c r="G157" s="1">
        <v>7</v>
      </c>
      <c r="H157" s="1">
        <v>26</v>
      </c>
      <c r="I157" s="1">
        <v>32</v>
      </c>
      <c r="J157" s="1">
        <v>21</v>
      </c>
      <c r="K157" s="1">
        <v>11</v>
      </c>
      <c r="L157" s="1">
        <v>2</v>
      </c>
      <c r="M157" s="1">
        <f t="shared" si="16"/>
        <v>10.612754114975957</v>
      </c>
      <c r="N157" s="1">
        <f t="shared" si="17"/>
        <v>8.5854858548585486</v>
      </c>
      <c r="O157" s="1">
        <f t="shared" si="18"/>
        <v>4.05</v>
      </c>
      <c r="P157" s="4">
        <v>5</v>
      </c>
      <c r="Q157" s="4">
        <v>0.28337931405774502</v>
      </c>
      <c r="R157" s="4">
        <v>5.1636447466247903E-2</v>
      </c>
      <c r="S157" s="4">
        <v>1.8929718059735801E-2</v>
      </c>
      <c r="T157" s="4">
        <v>1</v>
      </c>
      <c r="U157" s="4">
        <v>3.25</v>
      </c>
      <c r="V157">
        <v>1</v>
      </c>
      <c r="W157" s="4">
        <v>1.7799999999999999E-6</v>
      </c>
      <c r="X157" s="4">
        <v>0.18274304580731399</v>
      </c>
      <c r="Y157" s="1">
        <f t="shared" si="19"/>
        <v>1.7799999999999998</v>
      </c>
      <c r="Z157" s="1">
        <f t="shared" si="20"/>
        <v>34</v>
      </c>
      <c r="AA157" s="1">
        <f t="shared" si="21"/>
        <v>33</v>
      </c>
      <c r="AB157" s="1">
        <f t="shared" si="22"/>
        <v>99</v>
      </c>
      <c r="AC157" s="1">
        <f t="shared" si="23"/>
        <v>32</v>
      </c>
    </row>
    <row r="158" spans="1:29" x14ac:dyDescent="0.35">
      <c r="A158" s="2">
        <v>44769</v>
      </c>
      <c r="B158" s="1">
        <v>403</v>
      </c>
      <c r="C158" s="1" t="s">
        <v>169</v>
      </c>
      <c r="D158" s="1">
        <v>38384</v>
      </c>
      <c r="E158" s="1">
        <v>3285</v>
      </c>
      <c r="F158" s="1">
        <v>0</v>
      </c>
      <c r="G158" s="1">
        <v>1</v>
      </c>
      <c r="H158" s="1">
        <v>11</v>
      </c>
      <c r="I158" s="1">
        <v>36</v>
      </c>
      <c r="J158" s="1">
        <v>36</v>
      </c>
      <c r="K158" s="1">
        <v>14</v>
      </c>
      <c r="L158" s="1">
        <v>1</v>
      </c>
      <c r="M158" s="1">
        <f t="shared" si="16"/>
        <v>10.555395985079477</v>
      </c>
      <c r="N158" s="1">
        <f t="shared" si="17"/>
        <v>8.5582534389328888</v>
      </c>
      <c r="O158" s="1">
        <f t="shared" si="18"/>
        <v>4.5</v>
      </c>
      <c r="P158" s="4">
        <v>3</v>
      </c>
      <c r="Q158" s="4">
        <v>0.26945434187978201</v>
      </c>
      <c r="R158" s="4">
        <v>7.2294014679494603E-2</v>
      </c>
      <c r="S158" s="4">
        <v>1.6699448441268701E-2</v>
      </c>
      <c r="T158" s="4">
        <v>2</v>
      </c>
      <c r="U158" s="4">
        <v>3.72</v>
      </c>
      <c r="V158">
        <v>2</v>
      </c>
      <c r="W158" s="4">
        <v>5.2499999999999997E-6</v>
      </c>
      <c r="X158" s="4">
        <v>0.18336326855010601</v>
      </c>
      <c r="Y158" s="1">
        <f t="shared" si="19"/>
        <v>5.25</v>
      </c>
      <c r="Z158" s="1">
        <f t="shared" si="20"/>
        <v>51</v>
      </c>
      <c r="AA158" s="1">
        <f t="shared" si="21"/>
        <v>12</v>
      </c>
      <c r="AB158" s="1">
        <f t="shared" si="22"/>
        <v>99</v>
      </c>
      <c r="AC158" s="1">
        <f t="shared" si="23"/>
        <v>50</v>
      </c>
    </row>
    <row r="159" spans="1:29" x14ac:dyDescent="0.35">
      <c r="A159" s="2">
        <v>44768</v>
      </c>
      <c r="B159" s="1">
        <v>402</v>
      </c>
      <c r="C159" s="1" t="s">
        <v>170</v>
      </c>
      <c r="D159" s="1">
        <v>39171</v>
      </c>
      <c r="E159" s="1">
        <v>3507</v>
      </c>
      <c r="F159" s="1">
        <v>0</v>
      </c>
      <c r="G159" s="1">
        <v>2</v>
      </c>
      <c r="H159" s="1">
        <v>15</v>
      </c>
      <c r="I159" s="1">
        <v>24</v>
      </c>
      <c r="J159" s="1">
        <v>22</v>
      </c>
      <c r="K159" s="1">
        <v>25</v>
      </c>
      <c r="L159" s="1">
        <v>13</v>
      </c>
      <c r="M159" s="1">
        <f t="shared" si="16"/>
        <v>10.575691956076149</v>
      </c>
      <c r="N159" s="1">
        <f t="shared" si="17"/>
        <v>8.9530520027571416</v>
      </c>
      <c r="O159" s="1">
        <f t="shared" si="18"/>
        <v>4.96</v>
      </c>
      <c r="P159" s="4">
        <v>4</v>
      </c>
      <c r="Q159" s="4">
        <v>0.19351787511483201</v>
      </c>
      <c r="R159" s="4">
        <v>6.2479125064134999E-2</v>
      </c>
      <c r="S159" s="4">
        <v>2.0922924106629999E-2</v>
      </c>
      <c r="T159" s="4">
        <v>1</v>
      </c>
      <c r="U159" s="4">
        <v>2.65</v>
      </c>
      <c r="V159">
        <v>2</v>
      </c>
      <c r="W159" s="4">
        <v>4.4700000000000002E-7</v>
      </c>
      <c r="X159" s="4">
        <v>0.18250522074970099</v>
      </c>
      <c r="Y159" s="1">
        <f t="shared" si="19"/>
        <v>0.44700000000000001</v>
      </c>
      <c r="Z159" s="1">
        <f t="shared" si="20"/>
        <v>60</v>
      </c>
      <c r="AA159" s="1">
        <f t="shared" si="21"/>
        <v>17</v>
      </c>
      <c r="AB159" s="1">
        <f t="shared" si="22"/>
        <v>101</v>
      </c>
      <c r="AC159" s="1">
        <f t="shared" si="23"/>
        <v>47</v>
      </c>
    </row>
    <row r="160" spans="1:29" x14ac:dyDescent="0.35">
      <c r="A160" s="2">
        <v>44767</v>
      </c>
      <c r="B160" s="1">
        <v>401</v>
      </c>
      <c r="C160" s="1" t="s">
        <v>171</v>
      </c>
      <c r="D160" s="1">
        <v>39228</v>
      </c>
      <c r="E160" s="1">
        <v>3339</v>
      </c>
      <c r="F160" s="1">
        <v>0</v>
      </c>
      <c r="G160" s="1">
        <v>4</v>
      </c>
      <c r="H160" s="1">
        <v>22</v>
      </c>
      <c r="I160" s="1">
        <v>32</v>
      </c>
      <c r="J160" s="1">
        <v>26</v>
      </c>
      <c r="K160" s="1">
        <v>13</v>
      </c>
      <c r="L160" s="1">
        <v>2</v>
      </c>
      <c r="M160" s="1">
        <f t="shared" si="16"/>
        <v>10.577146056512211</v>
      </c>
      <c r="N160" s="1">
        <f t="shared" si="17"/>
        <v>8.5117773019271947</v>
      </c>
      <c r="O160" s="1">
        <f t="shared" si="18"/>
        <v>4.24</v>
      </c>
      <c r="P160" s="4">
        <v>4</v>
      </c>
      <c r="Q160" s="4">
        <v>0.35719460294066702</v>
      </c>
      <c r="R160" s="4">
        <v>6.0770664282150701E-2</v>
      </c>
      <c r="S160" s="4">
        <v>2.2664195563707301E-2</v>
      </c>
      <c r="T160" s="4">
        <v>2</v>
      </c>
      <c r="U160" s="4">
        <v>2.5</v>
      </c>
      <c r="V160">
        <v>2</v>
      </c>
      <c r="W160" s="4">
        <v>3.1600000000000002E-7</v>
      </c>
      <c r="X160" s="4">
        <v>0.18248186157367299</v>
      </c>
      <c r="Y160" s="1">
        <f t="shared" si="19"/>
        <v>0.316</v>
      </c>
      <c r="Z160" s="1">
        <f t="shared" si="20"/>
        <v>41</v>
      </c>
      <c r="AA160" s="1">
        <f t="shared" si="21"/>
        <v>26</v>
      </c>
      <c r="AB160" s="1">
        <f t="shared" si="22"/>
        <v>99</v>
      </c>
      <c r="AC160" s="1">
        <f t="shared" si="23"/>
        <v>39</v>
      </c>
    </row>
    <row r="161" spans="1:29" x14ac:dyDescent="0.35">
      <c r="A161" s="2">
        <v>44766</v>
      </c>
      <c r="B161" s="1">
        <v>400</v>
      </c>
      <c r="C161" s="1" t="s">
        <v>172</v>
      </c>
      <c r="D161" s="1">
        <v>39813</v>
      </c>
      <c r="E161" s="1">
        <v>3401</v>
      </c>
      <c r="F161" s="1">
        <v>2</v>
      </c>
      <c r="G161" s="1">
        <v>6</v>
      </c>
      <c r="H161" s="1">
        <v>19</v>
      </c>
      <c r="I161" s="1">
        <v>29</v>
      </c>
      <c r="J161" s="1">
        <v>24</v>
      </c>
      <c r="K161" s="1">
        <v>15</v>
      </c>
      <c r="L161" s="1">
        <v>4</v>
      </c>
      <c r="M161" s="1">
        <f t="shared" si="16"/>
        <v>10.591948771105359</v>
      </c>
      <c r="N161" s="1">
        <f t="shared" si="17"/>
        <v>8.5424358877753495</v>
      </c>
      <c r="O161" s="1">
        <f t="shared" si="18"/>
        <v>4.25</v>
      </c>
      <c r="P161" s="4">
        <v>5</v>
      </c>
      <c r="Q161" s="4">
        <v>0.28269907614874701</v>
      </c>
      <c r="R161" s="4">
        <v>9.6071220427893705E-2</v>
      </c>
      <c r="S161" s="4">
        <v>2.6872764968968801E-2</v>
      </c>
      <c r="T161" s="4">
        <v>2</v>
      </c>
      <c r="U161" s="4">
        <v>5.52</v>
      </c>
      <c r="V161">
        <v>1</v>
      </c>
      <c r="W161" s="4">
        <v>3.3100000000000002E-4</v>
      </c>
      <c r="X161" s="4">
        <v>0.24891965242575601</v>
      </c>
      <c r="Y161" s="1">
        <f t="shared" si="19"/>
        <v>331</v>
      </c>
      <c r="Z161" s="1">
        <f t="shared" si="20"/>
        <v>43</v>
      </c>
      <c r="AA161" s="1">
        <f t="shared" si="21"/>
        <v>25</v>
      </c>
      <c r="AB161" s="1">
        <f t="shared" si="22"/>
        <v>99</v>
      </c>
      <c r="AC161" s="1">
        <f t="shared" si="23"/>
        <v>39</v>
      </c>
    </row>
    <row r="162" spans="1:29" x14ac:dyDescent="0.35">
      <c r="A162" s="2">
        <v>44765</v>
      </c>
      <c r="B162" s="1">
        <v>399</v>
      </c>
      <c r="C162" s="1" t="s">
        <v>173</v>
      </c>
      <c r="D162" s="1">
        <v>36769</v>
      </c>
      <c r="E162" s="1">
        <v>3111</v>
      </c>
      <c r="F162" s="1">
        <v>0</v>
      </c>
      <c r="G162" s="1">
        <v>2</v>
      </c>
      <c r="H162" s="1">
        <v>18</v>
      </c>
      <c r="I162" s="1">
        <v>39</v>
      </c>
      <c r="J162" s="1">
        <v>28</v>
      </c>
      <c r="K162" s="1">
        <v>10</v>
      </c>
      <c r="L162" s="1">
        <v>2</v>
      </c>
      <c r="M162" s="1">
        <f t="shared" si="16"/>
        <v>10.512410377841734</v>
      </c>
      <c r="N162" s="1">
        <f t="shared" si="17"/>
        <v>8.4609317631700609</v>
      </c>
      <c r="O162" s="1">
        <f t="shared" si="18"/>
        <v>4.28</v>
      </c>
      <c r="P162" s="4">
        <v>5</v>
      </c>
      <c r="Q162" s="4">
        <v>0.254438073520319</v>
      </c>
      <c r="R162" s="4">
        <v>6.80529436224626E-2</v>
      </c>
      <c r="S162" s="4">
        <v>1.34970544015634E-2</v>
      </c>
      <c r="T162" s="4">
        <v>1</v>
      </c>
      <c r="U162" s="4">
        <v>2.76</v>
      </c>
      <c r="V162">
        <v>1</v>
      </c>
      <c r="W162" s="4">
        <v>5.75E-7</v>
      </c>
      <c r="X162" s="4">
        <v>0.18252804722614099</v>
      </c>
      <c r="Y162" s="1">
        <f t="shared" si="19"/>
        <v>0.57499999999999996</v>
      </c>
      <c r="Z162" s="1">
        <f t="shared" si="20"/>
        <v>40</v>
      </c>
      <c r="AA162" s="1">
        <f t="shared" si="21"/>
        <v>20</v>
      </c>
      <c r="AB162" s="1">
        <f t="shared" si="22"/>
        <v>99</v>
      </c>
      <c r="AC162" s="1">
        <f t="shared" si="23"/>
        <v>38</v>
      </c>
    </row>
    <row r="163" spans="1:29" x14ac:dyDescent="0.35">
      <c r="A163" s="2">
        <v>44764</v>
      </c>
      <c r="B163" s="1">
        <v>398</v>
      </c>
      <c r="C163" s="1" t="s">
        <v>174</v>
      </c>
      <c r="D163" s="1">
        <v>43099</v>
      </c>
      <c r="E163" s="1">
        <v>3665</v>
      </c>
      <c r="F163" s="1">
        <v>0</v>
      </c>
      <c r="G163" s="1">
        <v>3</v>
      </c>
      <c r="H163" s="1">
        <v>26</v>
      </c>
      <c r="I163" s="1">
        <v>41</v>
      </c>
      <c r="J163" s="1">
        <v>23</v>
      </c>
      <c r="K163" s="1">
        <v>6</v>
      </c>
      <c r="L163" s="1">
        <v>1</v>
      </c>
      <c r="M163" s="1">
        <f t="shared" si="16"/>
        <v>10.671255073966524</v>
      </c>
      <c r="N163" s="1">
        <f t="shared" si="17"/>
        <v>8.5036775795262063</v>
      </c>
      <c r="O163" s="1">
        <f t="shared" si="18"/>
        <v>4.0599999999999996</v>
      </c>
      <c r="P163" s="4">
        <v>4</v>
      </c>
      <c r="Q163" s="4">
        <v>0.300790269507827</v>
      </c>
      <c r="R163" s="4">
        <v>4.9826510684312098E-2</v>
      </c>
      <c r="S163" s="4">
        <v>1.51143412164475E-2</v>
      </c>
      <c r="T163" s="4">
        <v>1</v>
      </c>
      <c r="U163" s="4">
        <v>2.56</v>
      </c>
      <c r="V163">
        <v>2</v>
      </c>
      <c r="W163" s="4">
        <v>3.6300000000000001E-7</v>
      </c>
      <c r="X163" s="4">
        <v>0.18249024207959699</v>
      </c>
      <c r="Y163" s="1">
        <f t="shared" si="19"/>
        <v>0.36299999999999999</v>
      </c>
      <c r="Z163" s="1">
        <f t="shared" si="20"/>
        <v>30</v>
      </c>
      <c r="AA163" s="1">
        <f t="shared" si="21"/>
        <v>29</v>
      </c>
      <c r="AB163" s="1">
        <f t="shared" si="22"/>
        <v>100</v>
      </c>
      <c r="AC163" s="1">
        <f t="shared" si="23"/>
        <v>29</v>
      </c>
    </row>
    <row r="164" spans="1:29" x14ac:dyDescent="0.35">
      <c r="A164" s="2">
        <v>44763</v>
      </c>
      <c r="B164" s="1">
        <v>397</v>
      </c>
      <c r="C164" s="1" t="s">
        <v>175</v>
      </c>
      <c r="D164" s="1">
        <v>39086</v>
      </c>
      <c r="E164" s="1">
        <v>3367</v>
      </c>
      <c r="F164" s="1">
        <v>0</v>
      </c>
      <c r="G164" s="1">
        <v>6</v>
      </c>
      <c r="H164" s="1">
        <v>24</v>
      </c>
      <c r="I164" s="1">
        <v>36</v>
      </c>
      <c r="J164" s="1">
        <v>23</v>
      </c>
      <c r="K164" s="1">
        <v>9</v>
      </c>
      <c r="L164" s="1">
        <v>2</v>
      </c>
      <c r="M164" s="1">
        <f t="shared" si="16"/>
        <v>10.573519625590022</v>
      </c>
      <c r="N164" s="1">
        <f t="shared" si="17"/>
        <v>8.6143376144911219</v>
      </c>
      <c r="O164" s="1">
        <f t="shared" si="18"/>
        <v>4.1100000000000003</v>
      </c>
      <c r="P164" s="4">
        <v>5</v>
      </c>
      <c r="Q164" s="4">
        <v>0.24640408649152701</v>
      </c>
      <c r="R164" s="4">
        <v>4.3134037662120303E-2</v>
      </c>
      <c r="S164" s="4">
        <v>1.3139015243292701E-2</v>
      </c>
      <c r="T164" s="4">
        <v>2</v>
      </c>
      <c r="U164" s="4">
        <v>2.39</v>
      </c>
      <c r="V164">
        <v>1</v>
      </c>
      <c r="W164" s="4">
        <v>2.4499999999999998E-7</v>
      </c>
      <c r="X164" s="4">
        <v>0.182469202227386</v>
      </c>
      <c r="Y164" s="1">
        <f t="shared" si="19"/>
        <v>0.245</v>
      </c>
      <c r="Z164" s="1">
        <f t="shared" si="20"/>
        <v>34</v>
      </c>
      <c r="AA164" s="1">
        <f t="shared" si="21"/>
        <v>30</v>
      </c>
      <c r="AB164" s="1">
        <f t="shared" si="22"/>
        <v>100</v>
      </c>
      <c r="AC164" s="1">
        <f t="shared" si="23"/>
        <v>32</v>
      </c>
    </row>
    <row r="165" spans="1:29" x14ac:dyDescent="0.35">
      <c r="A165" s="2">
        <v>44762</v>
      </c>
      <c r="B165" s="1">
        <v>396</v>
      </c>
      <c r="C165" s="1" t="s">
        <v>176</v>
      </c>
      <c r="D165" s="1">
        <v>42237</v>
      </c>
      <c r="E165" s="1">
        <v>3685</v>
      </c>
      <c r="F165" s="1">
        <v>0</v>
      </c>
      <c r="G165" s="1">
        <v>4</v>
      </c>
      <c r="H165" s="1">
        <v>14</v>
      </c>
      <c r="I165" s="1">
        <v>22</v>
      </c>
      <c r="J165" s="1">
        <v>22</v>
      </c>
      <c r="K165" s="1">
        <v>23</v>
      </c>
      <c r="L165" s="1">
        <v>15</v>
      </c>
      <c r="M165" s="1">
        <f t="shared" si="16"/>
        <v>10.651051893130637</v>
      </c>
      <c r="N165" s="1">
        <f t="shared" si="17"/>
        <v>8.7245779766555387</v>
      </c>
      <c r="O165" s="1">
        <f t="shared" si="18"/>
        <v>4.91</v>
      </c>
      <c r="P165" s="4">
        <v>4</v>
      </c>
      <c r="Q165" s="4">
        <v>0.32738250170949201</v>
      </c>
      <c r="R165" s="4">
        <v>8.0927975116602199E-2</v>
      </c>
      <c r="S165" s="4">
        <v>2.40553875736964E-2</v>
      </c>
      <c r="T165" s="4">
        <v>1</v>
      </c>
      <c r="U165" s="4">
        <v>2.8</v>
      </c>
      <c r="V165">
        <v>2</v>
      </c>
      <c r="W165" s="4">
        <v>6.3099999999999997E-7</v>
      </c>
      <c r="X165" s="4">
        <v>0.18253803450686301</v>
      </c>
      <c r="Y165" s="1">
        <f t="shared" si="19"/>
        <v>0.63100000000000001</v>
      </c>
      <c r="Z165" s="1">
        <f t="shared" si="20"/>
        <v>60</v>
      </c>
      <c r="AA165" s="1">
        <f t="shared" si="21"/>
        <v>18</v>
      </c>
      <c r="AB165" s="1">
        <f t="shared" si="22"/>
        <v>100</v>
      </c>
      <c r="AC165" s="1">
        <f t="shared" si="23"/>
        <v>45</v>
      </c>
    </row>
    <row r="166" spans="1:29" x14ac:dyDescent="0.35">
      <c r="A166" s="2">
        <v>44761</v>
      </c>
      <c r="B166" s="1">
        <v>395</v>
      </c>
      <c r="C166" s="1" t="s">
        <v>177</v>
      </c>
      <c r="D166" s="1">
        <v>39667</v>
      </c>
      <c r="E166" s="1">
        <v>3358</v>
      </c>
      <c r="F166" s="1">
        <v>0</v>
      </c>
      <c r="G166" s="1">
        <v>5</v>
      </c>
      <c r="H166" s="1">
        <v>27</v>
      </c>
      <c r="I166" s="1">
        <v>38</v>
      </c>
      <c r="J166" s="1">
        <v>21</v>
      </c>
      <c r="K166" s="1">
        <v>7</v>
      </c>
      <c r="L166" s="1">
        <v>1</v>
      </c>
      <c r="M166" s="1">
        <f t="shared" si="16"/>
        <v>10.588274886751593</v>
      </c>
      <c r="N166" s="1">
        <f t="shared" si="17"/>
        <v>8.4654750800413439</v>
      </c>
      <c r="O166" s="1">
        <f t="shared" si="18"/>
        <v>3.97</v>
      </c>
      <c r="P166" s="4">
        <v>5</v>
      </c>
      <c r="Q166" s="4">
        <v>0.25915543411300201</v>
      </c>
      <c r="R166" s="4">
        <v>5.34830228758413E-2</v>
      </c>
      <c r="S166" s="4">
        <v>1.9952886465974401E-2</v>
      </c>
      <c r="T166" s="4">
        <v>2</v>
      </c>
      <c r="U166" s="4">
        <v>4.66</v>
      </c>
      <c r="V166">
        <v>1</v>
      </c>
      <c r="W166" s="4">
        <v>4.57E-5</v>
      </c>
      <c r="X166" s="4">
        <v>0.19071384067963501</v>
      </c>
      <c r="Y166" s="1">
        <f t="shared" si="19"/>
        <v>45.7</v>
      </c>
      <c r="Z166" s="1">
        <f t="shared" si="20"/>
        <v>29</v>
      </c>
      <c r="AA166" s="1">
        <f t="shared" si="21"/>
        <v>32</v>
      </c>
      <c r="AB166" s="1">
        <f t="shared" si="22"/>
        <v>99</v>
      </c>
      <c r="AC166" s="1">
        <f t="shared" si="23"/>
        <v>28</v>
      </c>
    </row>
    <row r="167" spans="1:29" x14ac:dyDescent="0.35">
      <c r="A167" s="2">
        <v>44760</v>
      </c>
      <c r="B167" s="1">
        <v>394</v>
      </c>
      <c r="C167" s="1" t="s">
        <v>178</v>
      </c>
      <c r="D167" s="1">
        <v>42574</v>
      </c>
      <c r="E167" s="1">
        <v>3548</v>
      </c>
      <c r="F167" s="1">
        <v>0</v>
      </c>
      <c r="G167" s="1">
        <v>4</v>
      </c>
      <c r="H167" s="1">
        <v>22</v>
      </c>
      <c r="I167" s="1">
        <v>37</v>
      </c>
      <c r="J167" s="1">
        <v>27</v>
      </c>
      <c r="K167" s="1">
        <v>9</v>
      </c>
      <c r="L167" s="1">
        <v>1</v>
      </c>
      <c r="M167" s="1">
        <f t="shared" si="16"/>
        <v>10.658999017292624</v>
      </c>
      <c r="N167" s="1">
        <f t="shared" si="17"/>
        <v>8.3337248085686095</v>
      </c>
      <c r="O167" s="1">
        <f t="shared" si="18"/>
        <v>4.18</v>
      </c>
      <c r="P167" s="4">
        <v>5</v>
      </c>
      <c r="Q167" s="4">
        <v>0.19195202467570799</v>
      </c>
      <c r="R167" s="4">
        <v>4.5771143372607098E-2</v>
      </c>
      <c r="S167" s="4">
        <v>1.4474662600497601E-2</v>
      </c>
      <c r="T167" s="4">
        <v>1</v>
      </c>
      <c r="U167" s="4">
        <v>3.69</v>
      </c>
      <c r="V167">
        <v>1</v>
      </c>
      <c r="W167" s="4">
        <v>4.8999999999999997E-6</v>
      </c>
      <c r="X167" s="4">
        <v>0.183300636114368</v>
      </c>
      <c r="Y167" s="1">
        <f t="shared" si="19"/>
        <v>4.8999999999999995</v>
      </c>
      <c r="Z167" s="1">
        <f t="shared" si="20"/>
        <v>37</v>
      </c>
      <c r="AA167" s="1">
        <f t="shared" si="21"/>
        <v>26</v>
      </c>
      <c r="AB167" s="1">
        <f t="shared" si="22"/>
        <v>100</v>
      </c>
      <c r="AC167" s="1">
        <f t="shared" si="23"/>
        <v>36</v>
      </c>
    </row>
    <row r="168" spans="1:29" x14ac:dyDescent="0.35">
      <c r="A168" s="2">
        <v>44759</v>
      </c>
      <c r="B168" s="1">
        <v>393</v>
      </c>
      <c r="C168" s="1" t="s">
        <v>179</v>
      </c>
      <c r="D168" s="1">
        <v>39611</v>
      </c>
      <c r="E168" s="1">
        <v>3345</v>
      </c>
      <c r="F168" s="1">
        <v>0</v>
      </c>
      <c r="G168" s="1">
        <v>3</v>
      </c>
      <c r="H168" s="1">
        <v>18</v>
      </c>
      <c r="I168" s="1">
        <v>39</v>
      </c>
      <c r="J168" s="1">
        <v>27</v>
      </c>
      <c r="K168" s="1">
        <v>10</v>
      </c>
      <c r="L168" s="1">
        <v>2</v>
      </c>
      <c r="M168" s="1">
        <f t="shared" si="16"/>
        <v>10.586862136447246</v>
      </c>
      <c r="N168" s="1">
        <f t="shared" si="17"/>
        <v>8.4446239680896724</v>
      </c>
      <c r="O168" s="1">
        <f t="shared" si="18"/>
        <v>4.25</v>
      </c>
      <c r="P168" s="4">
        <v>5</v>
      </c>
      <c r="Q168" s="4">
        <v>0.19451973681947901</v>
      </c>
      <c r="R168" s="4">
        <v>7.4974424113219695E-2</v>
      </c>
      <c r="S168" s="4">
        <v>1.3971247016835799E-2</v>
      </c>
      <c r="T168" s="4">
        <v>2</v>
      </c>
      <c r="U168" s="4">
        <v>3.29</v>
      </c>
      <c r="V168">
        <v>1</v>
      </c>
      <c r="W168" s="4">
        <v>1.95E-6</v>
      </c>
      <c r="X168" s="4">
        <v>0.182773393378136</v>
      </c>
      <c r="Y168" s="1">
        <f t="shared" si="19"/>
        <v>1.95</v>
      </c>
      <c r="Z168" s="1">
        <f t="shared" si="20"/>
        <v>39</v>
      </c>
      <c r="AA168" s="1">
        <f t="shared" si="21"/>
        <v>21</v>
      </c>
      <c r="AB168" s="1">
        <f t="shared" si="22"/>
        <v>99</v>
      </c>
      <c r="AC168" s="1">
        <f t="shared" si="23"/>
        <v>37</v>
      </c>
    </row>
    <row r="169" spans="1:29" x14ac:dyDescent="0.35">
      <c r="A169" s="2">
        <v>44758</v>
      </c>
      <c r="B169" s="1">
        <v>392</v>
      </c>
      <c r="C169" s="1" t="s">
        <v>180</v>
      </c>
      <c r="D169" s="1">
        <v>38769</v>
      </c>
      <c r="E169" s="1">
        <v>3280</v>
      </c>
      <c r="F169" s="1">
        <v>0</v>
      </c>
      <c r="G169" s="1">
        <v>2</v>
      </c>
      <c r="H169" s="1">
        <v>17</v>
      </c>
      <c r="I169" s="1">
        <v>41</v>
      </c>
      <c r="J169" s="1">
        <v>28</v>
      </c>
      <c r="K169" s="1">
        <v>10</v>
      </c>
      <c r="L169" s="1">
        <v>2</v>
      </c>
      <c r="M169" s="1">
        <f t="shared" si="16"/>
        <v>10.5653762371933</v>
      </c>
      <c r="N169" s="1">
        <f t="shared" si="17"/>
        <v>8.4603678196497203</v>
      </c>
      <c r="O169" s="1">
        <f t="shared" si="18"/>
        <v>4.33</v>
      </c>
      <c r="P169" s="4">
        <v>4</v>
      </c>
      <c r="Q169" s="4">
        <v>0.26329195465922101</v>
      </c>
      <c r="R169" s="4">
        <v>8.3507592386178595E-2</v>
      </c>
      <c r="S169" s="4">
        <v>1.9282234652105001E-2</v>
      </c>
      <c r="T169" s="4">
        <v>2</v>
      </c>
      <c r="U169" s="4">
        <v>2.67</v>
      </c>
      <c r="V169">
        <v>2</v>
      </c>
      <c r="W169" s="4">
        <v>4.6800000000000001E-7</v>
      </c>
      <c r="X169" s="4">
        <v>0.182508965566438</v>
      </c>
      <c r="Y169" s="1">
        <f t="shared" si="19"/>
        <v>0.46800000000000003</v>
      </c>
      <c r="Z169" s="1">
        <f t="shared" si="20"/>
        <v>40</v>
      </c>
      <c r="AA169" s="1">
        <f t="shared" si="21"/>
        <v>19</v>
      </c>
      <c r="AB169" s="1">
        <f t="shared" si="22"/>
        <v>100</v>
      </c>
      <c r="AC169" s="1">
        <f t="shared" si="23"/>
        <v>38</v>
      </c>
    </row>
    <row r="170" spans="1:29" x14ac:dyDescent="0.35">
      <c r="A170" s="2">
        <v>44757</v>
      </c>
      <c r="B170" s="1">
        <v>391</v>
      </c>
      <c r="C170" s="1" t="s">
        <v>181</v>
      </c>
      <c r="D170" s="1">
        <v>39234</v>
      </c>
      <c r="E170" s="1">
        <v>3353</v>
      </c>
      <c r="F170" s="1">
        <v>0</v>
      </c>
      <c r="G170" s="1">
        <v>2</v>
      </c>
      <c r="H170" s="1">
        <v>11</v>
      </c>
      <c r="I170" s="1">
        <v>32</v>
      </c>
      <c r="J170" s="1">
        <v>37</v>
      </c>
      <c r="K170" s="1">
        <v>17</v>
      </c>
      <c r="L170" s="1">
        <v>2</v>
      </c>
      <c r="M170" s="1">
        <f t="shared" si="16"/>
        <v>10.577298996789331</v>
      </c>
      <c r="N170" s="1">
        <f t="shared" si="17"/>
        <v>8.546158943773257</v>
      </c>
      <c r="O170" s="1">
        <f t="shared" si="18"/>
        <v>4.66</v>
      </c>
      <c r="P170" s="4">
        <v>4</v>
      </c>
      <c r="Q170" s="4">
        <v>0.285116873998776</v>
      </c>
      <c r="R170" s="4">
        <v>6.7646619629073604E-2</v>
      </c>
      <c r="S170" s="4">
        <v>2.0949216843189601E-2</v>
      </c>
      <c r="T170" s="4">
        <v>1</v>
      </c>
      <c r="U170" s="4">
        <v>3.62</v>
      </c>
      <c r="V170">
        <v>2</v>
      </c>
      <c r="W170" s="4">
        <v>4.1699999999999999E-6</v>
      </c>
      <c r="X170" s="4">
        <v>0.18317005614387799</v>
      </c>
      <c r="Y170" s="1">
        <f t="shared" si="19"/>
        <v>4.17</v>
      </c>
      <c r="Z170" s="1">
        <f t="shared" si="20"/>
        <v>56</v>
      </c>
      <c r="AA170" s="1">
        <f t="shared" si="21"/>
        <v>13</v>
      </c>
      <c r="AB170" s="1">
        <f t="shared" si="22"/>
        <v>101</v>
      </c>
      <c r="AC170" s="1">
        <f t="shared" si="23"/>
        <v>54</v>
      </c>
    </row>
    <row r="171" spans="1:29" x14ac:dyDescent="0.35">
      <c r="A171" s="2">
        <v>44756</v>
      </c>
      <c r="B171" s="1">
        <v>390</v>
      </c>
      <c r="C171" s="1" t="s">
        <v>182</v>
      </c>
      <c r="D171" s="1">
        <v>40549</v>
      </c>
      <c r="E171" s="1">
        <v>3388</v>
      </c>
      <c r="F171" s="1">
        <v>0</v>
      </c>
      <c r="G171" s="1">
        <v>4</v>
      </c>
      <c r="H171" s="1">
        <v>16</v>
      </c>
      <c r="I171" s="1">
        <v>26</v>
      </c>
      <c r="J171" s="1">
        <v>25</v>
      </c>
      <c r="K171" s="1">
        <v>20</v>
      </c>
      <c r="L171" s="1">
        <v>8</v>
      </c>
      <c r="M171" s="1">
        <f t="shared" si="16"/>
        <v>10.61026639832702</v>
      </c>
      <c r="N171" s="1">
        <f t="shared" si="17"/>
        <v>8.3553231892278479</v>
      </c>
      <c r="O171" s="1">
        <f t="shared" si="18"/>
        <v>4.6100000000000003</v>
      </c>
      <c r="P171" s="4">
        <v>5</v>
      </c>
      <c r="Q171" s="4">
        <v>0.28780254226447699</v>
      </c>
      <c r="R171" s="4">
        <v>8.0272028073035198E-2</v>
      </c>
      <c r="S171" s="4">
        <v>2.8460075743120501E-2</v>
      </c>
      <c r="T171" s="4">
        <v>2</v>
      </c>
      <c r="U171" s="4">
        <v>4.18</v>
      </c>
      <c r="V171">
        <v>1</v>
      </c>
      <c r="W171" s="4">
        <v>1.5099999999999999E-5</v>
      </c>
      <c r="X171" s="4">
        <v>0.18513273340342501</v>
      </c>
      <c r="Y171" s="1">
        <f t="shared" si="19"/>
        <v>15.1</v>
      </c>
      <c r="Z171" s="1">
        <f t="shared" si="20"/>
        <v>53</v>
      </c>
      <c r="AA171" s="1">
        <f t="shared" si="21"/>
        <v>20</v>
      </c>
      <c r="AB171" s="1">
        <f t="shared" si="22"/>
        <v>99</v>
      </c>
      <c r="AC171" s="1">
        <f t="shared" si="23"/>
        <v>45</v>
      </c>
    </row>
    <row r="172" spans="1:29" x14ac:dyDescent="0.35">
      <c r="A172" s="2">
        <v>44755</v>
      </c>
      <c r="B172" s="1">
        <v>389</v>
      </c>
      <c r="C172" s="1" t="s">
        <v>183</v>
      </c>
      <c r="D172" s="1">
        <v>46246</v>
      </c>
      <c r="E172" s="1">
        <v>3727</v>
      </c>
      <c r="F172" s="1">
        <v>0</v>
      </c>
      <c r="G172" s="1">
        <v>7</v>
      </c>
      <c r="H172" s="1">
        <v>31</v>
      </c>
      <c r="I172" s="1">
        <v>38</v>
      </c>
      <c r="J172" s="1">
        <v>18</v>
      </c>
      <c r="K172" s="1">
        <v>4</v>
      </c>
      <c r="L172" s="1">
        <v>0</v>
      </c>
      <c r="M172" s="1">
        <f t="shared" si="16"/>
        <v>10.741730252713912</v>
      </c>
      <c r="N172" s="1">
        <f t="shared" si="17"/>
        <v>8.0590753794922811</v>
      </c>
      <c r="O172" s="1">
        <f t="shared" si="18"/>
        <v>3.73</v>
      </c>
      <c r="P172" s="4">
        <v>5</v>
      </c>
      <c r="Q172" s="4">
        <v>0.25248754312743799</v>
      </c>
      <c r="R172" s="4">
        <v>6.8811766565346502E-2</v>
      </c>
      <c r="S172" s="4">
        <v>2.4753918977192799E-2</v>
      </c>
      <c r="T172" s="4">
        <v>1</v>
      </c>
      <c r="U172" s="4">
        <v>3.5</v>
      </c>
      <c r="V172">
        <v>1</v>
      </c>
      <c r="W172" s="4">
        <v>3.1599999999999998E-6</v>
      </c>
      <c r="X172" s="4">
        <v>0.18298950971161801</v>
      </c>
      <c r="Y172" s="1">
        <f t="shared" si="19"/>
        <v>3.1599999999999997</v>
      </c>
      <c r="Z172" s="1">
        <f t="shared" si="20"/>
        <v>22</v>
      </c>
      <c r="AA172" s="1">
        <f t="shared" si="21"/>
        <v>38</v>
      </c>
      <c r="AB172" s="1">
        <f t="shared" si="22"/>
        <v>98</v>
      </c>
      <c r="AC172" s="1">
        <f t="shared" si="23"/>
        <v>22</v>
      </c>
    </row>
    <row r="173" spans="1:29" x14ac:dyDescent="0.35">
      <c r="A173" s="2">
        <v>44754</v>
      </c>
      <c r="B173" s="1">
        <v>388</v>
      </c>
      <c r="C173" s="1" t="s">
        <v>184</v>
      </c>
      <c r="D173" s="1">
        <v>46910</v>
      </c>
      <c r="E173" s="1">
        <v>3870</v>
      </c>
      <c r="F173" s="1">
        <v>1</v>
      </c>
      <c r="G173" s="1">
        <v>8</v>
      </c>
      <c r="H173" s="1">
        <v>27</v>
      </c>
      <c r="I173" s="1">
        <v>27</v>
      </c>
      <c r="J173" s="1">
        <v>17</v>
      </c>
      <c r="K173" s="1">
        <v>13</v>
      </c>
      <c r="L173" s="1">
        <v>7</v>
      </c>
      <c r="M173" s="1">
        <f t="shared" si="16"/>
        <v>10.755986151322503</v>
      </c>
      <c r="N173" s="1">
        <f t="shared" si="17"/>
        <v>8.2498401193775308</v>
      </c>
      <c r="O173" s="1">
        <f t="shared" si="18"/>
        <v>4.18</v>
      </c>
      <c r="P173" s="4">
        <v>5</v>
      </c>
      <c r="Q173" s="4">
        <v>0.207476847722432</v>
      </c>
      <c r="R173" s="4">
        <v>4.6900598794386801E-2</v>
      </c>
      <c r="S173" s="4">
        <v>7.4986403752329896E-3</v>
      </c>
      <c r="T173" s="4">
        <v>1</v>
      </c>
      <c r="U173" s="4">
        <v>5.61</v>
      </c>
      <c r="V173">
        <v>1</v>
      </c>
      <c r="W173" s="4">
        <v>4.0700000000000003E-4</v>
      </c>
      <c r="X173" s="4">
        <v>0.26628650232088003</v>
      </c>
      <c r="Y173" s="1">
        <f t="shared" si="19"/>
        <v>407</v>
      </c>
      <c r="Z173" s="1">
        <f t="shared" si="20"/>
        <v>37</v>
      </c>
      <c r="AA173" s="1">
        <f t="shared" si="21"/>
        <v>35</v>
      </c>
      <c r="AB173" s="1">
        <f t="shared" si="22"/>
        <v>100</v>
      </c>
      <c r="AC173" s="1">
        <f t="shared" si="23"/>
        <v>30</v>
      </c>
    </row>
    <row r="174" spans="1:29" x14ac:dyDescent="0.35">
      <c r="A174" s="2">
        <v>44753</v>
      </c>
      <c r="B174" s="1">
        <v>387</v>
      </c>
      <c r="C174" s="1" t="s">
        <v>185</v>
      </c>
      <c r="D174" s="1">
        <v>40545</v>
      </c>
      <c r="E174" s="1">
        <v>3430</v>
      </c>
      <c r="F174" s="1">
        <v>0</v>
      </c>
      <c r="G174" s="1">
        <v>3</v>
      </c>
      <c r="H174" s="1">
        <v>13</v>
      </c>
      <c r="I174" s="1">
        <v>35</v>
      </c>
      <c r="J174" s="1">
        <v>34</v>
      </c>
      <c r="K174" s="1">
        <v>14</v>
      </c>
      <c r="L174" s="1">
        <v>2</v>
      </c>
      <c r="M174" s="1">
        <f t="shared" si="16"/>
        <v>10.610167747378657</v>
      </c>
      <c r="N174" s="1">
        <f t="shared" si="17"/>
        <v>8.4597360956961403</v>
      </c>
      <c r="O174" s="1">
        <f t="shared" si="18"/>
        <v>4.53</v>
      </c>
      <c r="P174" s="4">
        <v>3</v>
      </c>
      <c r="Q174" s="4">
        <v>0.28286068188803398</v>
      </c>
      <c r="R174" s="4">
        <v>7.0721561644239594E-2</v>
      </c>
      <c r="S174" s="4">
        <v>1.9435914031425899E-2</v>
      </c>
      <c r="T174" s="4">
        <v>2</v>
      </c>
      <c r="U174" s="4">
        <v>3.59</v>
      </c>
      <c r="V174">
        <v>2</v>
      </c>
      <c r="W174" s="4">
        <v>3.89E-6</v>
      </c>
      <c r="X174" s="4">
        <v>0.18311998982709399</v>
      </c>
      <c r="Y174" s="1">
        <f t="shared" si="19"/>
        <v>3.89</v>
      </c>
      <c r="Z174" s="1">
        <f t="shared" si="20"/>
        <v>50</v>
      </c>
      <c r="AA174" s="1">
        <f t="shared" si="21"/>
        <v>16</v>
      </c>
      <c r="AB174" s="1">
        <f t="shared" si="22"/>
        <v>101</v>
      </c>
      <c r="AC174" s="1">
        <f t="shared" si="23"/>
        <v>48</v>
      </c>
    </row>
    <row r="175" spans="1:29" x14ac:dyDescent="0.35">
      <c r="A175" s="2">
        <v>44752</v>
      </c>
      <c r="B175" s="1">
        <v>386</v>
      </c>
      <c r="C175" s="1" t="s">
        <v>186</v>
      </c>
      <c r="D175" s="1">
        <v>41785</v>
      </c>
      <c r="E175" s="1">
        <v>3494</v>
      </c>
      <c r="F175" s="1">
        <v>0</v>
      </c>
      <c r="G175" s="1">
        <v>7</v>
      </c>
      <c r="H175" s="1">
        <v>24</v>
      </c>
      <c r="I175" s="1">
        <v>35</v>
      </c>
      <c r="J175" s="1">
        <v>24</v>
      </c>
      <c r="K175" s="1">
        <v>9</v>
      </c>
      <c r="L175" s="1">
        <v>1</v>
      </c>
      <c r="M175" s="1">
        <f t="shared" si="16"/>
        <v>10.640292702435536</v>
      </c>
      <c r="N175" s="1">
        <f t="shared" si="17"/>
        <v>8.3618523393562292</v>
      </c>
      <c r="O175" s="1">
        <f t="shared" si="18"/>
        <v>4.07</v>
      </c>
      <c r="P175" s="4">
        <v>5</v>
      </c>
      <c r="Q175" s="4">
        <v>0.27075630877441298</v>
      </c>
      <c r="R175" s="4">
        <v>7.70466913243672E-2</v>
      </c>
      <c r="S175" s="4">
        <v>2.6814006076404499E-2</v>
      </c>
      <c r="T175" s="4">
        <v>1</v>
      </c>
      <c r="U175" s="4">
        <v>3.44</v>
      </c>
      <c r="V175">
        <v>1</v>
      </c>
      <c r="W175" s="4">
        <v>2.7499999999999999E-6</v>
      </c>
      <c r="X175" s="4">
        <v>0.18291625800519101</v>
      </c>
      <c r="Y175" s="1">
        <f t="shared" si="19"/>
        <v>2.75</v>
      </c>
      <c r="Z175" s="1">
        <f t="shared" si="20"/>
        <v>34</v>
      </c>
      <c r="AA175" s="1">
        <f t="shared" si="21"/>
        <v>31</v>
      </c>
      <c r="AB175" s="1">
        <f t="shared" si="22"/>
        <v>100</v>
      </c>
      <c r="AC175" s="1">
        <f t="shared" si="23"/>
        <v>33</v>
      </c>
    </row>
    <row r="176" spans="1:29" x14ac:dyDescent="0.35">
      <c r="A176" s="2">
        <v>44751</v>
      </c>
      <c r="B176" s="1">
        <v>385</v>
      </c>
      <c r="C176" s="1" t="s">
        <v>187</v>
      </c>
      <c r="D176" s="1">
        <v>47094</v>
      </c>
      <c r="E176" s="1">
        <v>3933</v>
      </c>
      <c r="F176" s="1">
        <v>1</v>
      </c>
      <c r="G176" s="1">
        <v>6</v>
      </c>
      <c r="H176" s="1">
        <v>20</v>
      </c>
      <c r="I176" s="1">
        <v>27</v>
      </c>
      <c r="J176" s="1">
        <v>28</v>
      </c>
      <c r="K176" s="1">
        <v>16</v>
      </c>
      <c r="L176" s="1">
        <v>3</v>
      </c>
      <c r="M176" s="1">
        <f t="shared" si="16"/>
        <v>10.759900883354868</v>
      </c>
      <c r="N176" s="1">
        <f t="shared" si="17"/>
        <v>8.3513823416995798</v>
      </c>
      <c r="O176" s="1">
        <f t="shared" si="18"/>
        <v>4.38</v>
      </c>
      <c r="P176" s="4">
        <v>5</v>
      </c>
      <c r="Q176" s="4">
        <v>0.38646330396614498</v>
      </c>
      <c r="R176" s="4">
        <v>7.08265995067235E-2</v>
      </c>
      <c r="S176" s="4">
        <v>2.6830210745688102E-2</v>
      </c>
      <c r="T176" s="4">
        <v>1</v>
      </c>
      <c r="U176" s="4">
        <v>3.19</v>
      </c>
      <c r="V176">
        <v>1</v>
      </c>
      <c r="W176" s="4">
        <v>1.55E-6</v>
      </c>
      <c r="X176" s="4">
        <v>0.18270199355632799</v>
      </c>
      <c r="Y176" s="1">
        <f t="shared" si="19"/>
        <v>1.55</v>
      </c>
      <c r="Z176" s="1">
        <f t="shared" si="20"/>
        <v>47</v>
      </c>
      <c r="AA176" s="1">
        <f t="shared" si="21"/>
        <v>26</v>
      </c>
      <c r="AB176" s="1">
        <f t="shared" si="22"/>
        <v>101</v>
      </c>
      <c r="AC176" s="1">
        <f t="shared" si="23"/>
        <v>44</v>
      </c>
    </row>
    <row r="177" spans="1:29" x14ac:dyDescent="0.35">
      <c r="A177" s="2">
        <v>44750</v>
      </c>
      <c r="B177" s="1">
        <v>384</v>
      </c>
      <c r="C177" s="1" t="s">
        <v>188</v>
      </c>
      <c r="D177" s="1">
        <v>42806</v>
      </c>
      <c r="E177" s="1">
        <v>3484</v>
      </c>
      <c r="F177" s="1">
        <v>1</v>
      </c>
      <c r="G177" s="1">
        <v>5</v>
      </c>
      <c r="H177" s="1">
        <v>24</v>
      </c>
      <c r="I177" s="1">
        <v>35</v>
      </c>
      <c r="J177" s="1">
        <v>25</v>
      </c>
      <c r="K177" s="1">
        <v>9</v>
      </c>
      <c r="L177" s="1">
        <v>1</v>
      </c>
      <c r="M177" s="1">
        <f t="shared" si="16"/>
        <v>10.664433558660509</v>
      </c>
      <c r="N177" s="1">
        <f t="shared" si="17"/>
        <v>8.1390459281409147</v>
      </c>
      <c r="O177" s="1">
        <f t="shared" si="18"/>
        <v>4.09</v>
      </c>
      <c r="P177" s="4">
        <v>5</v>
      </c>
      <c r="Q177" s="4">
        <v>0.271296966185678</v>
      </c>
      <c r="R177" s="4">
        <v>8.2375227340724305E-2</v>
      </c>
      <c r="S177" s="4">
        <v>1.1901386735679901E-2</v>
      </c>
      <c r="T177" s="4">
        <v>1</v>
      </c>
      <c r="U177" s="4">
        <v>5.07</v>
      </c>
      <c r="V177">
        <v>1</v>
      </c>
      <c r="W177" s="4">
        <v>1.17E-4</v>
      </c>
      <c r="X177" s="4">
        <v>0.20421440291502799</v>
      </c>
      <c r="Y177" s="1">
        <f t="shared" si="19"/>
        <v>117</v>
      </c>
      <c r="Z177" s="1">
        <f t="shared" si="20"/>
        <v>35</v>
      </c>
      <c r="AA177" s="1">
        <f t="shared" si="21"/>
        <v>29</v>
      </c>
      <c r="AB177" s="1">
        <f t="shared" si="22"/>
        <v>100</v>
      </c>
      <c r="AC177" s="1">
        <f t="shared" si="23"/>
        <v>34</v>
      </c>
    </row>
    <row r="178" spans="1:29" x14ac:dyDescent="0.35">
      <c r="A178" s="2">
        <v>44749</v>
      </c>
      <c r="B178" s="1">
        <v>383</v>
      </c>
      <c r="C178" s="1" t="s">
        <v>189</v>
      </c>
      <c r="D178" s="1">
        <v>43407</v>
      </c>
      <c r="E178" s="1">
        <v>3671</v>
      </c>
      <c r="F178" s="1">
        <v>0</v>
      </c>
      <c r="G178" s="1">
        <v>2</v>
      </c>
      <c r="H178" s="1">
        <v>18</v>
      </c>
      <c r="I178" s="1">
        <v>36</v>
      </c>
      <c r="J178" s="1">
        <v>27</v>
      </c>
      <c r="K178" s="1">
        <v>15</v>
      </c>
      <c r="L178" s="1">
        <v>3</v>
      </c>
      <c r="M178" s="1">
        <f t="shared" si="16"/>
        <v>10.67837599740519</v>
      </c>
      <c r="N178" s="1">
        <f t="shared" si="17"/>
        <v>8.4571612873499671</v>
      </c>
      <c r="O178" s="1">
        <f t="shared" si="18"/>
        <v>4.4800000000000004</v>
      </c>
      <c r="P178" s="4">
        <v>4</v>
      </c>
      <c r="Q178" s="4">
        <v>0.343611498040164</v>
      </c>
      <c r="R178" s="4">
        <v>6.1657697986013699E-2</v>
      </c>
      <c r="S178" s="4">
        <v>1.7649186373689198E-2</v>
      </c>
      <c r="T178" s="4">
        <v>2</v>
      </c>
      <c r="U178" s="4">
        <v>2.65</v>
      </c>
      <c r="V178">
        <v>2</v>
      </c>
      <c r="W178" s="4">
        <v>4.4700000000000002E-7</v>
      </c>
      <c r="X178" s="4">
        <v>0.18250522074970099</v>
      </c>
      <c r="Y178" s="1">
        <f t="shared" si="19"/>
        <v>0.44700000000000001</v>
      </c>
      <c r="Z178" s="1">
        <f t="shared" si="20"/>
        <v>45</v>
      </c>
      <c r="AA178" s="1">
        <f t="shared" si="21"/>
        <v>20</v>
      </c>
      <c r="AB178" s="1">
        <f t="shared" si="22"/>
        <v>101</v>
      </c>
      <c r="AC178" s="1">
        <f t="shared" si="23"/>
        <v>42</v>
      </c>
    </row>
    <row r="179" spans="1:29" x14ac:dyDescent="0.35">
      <c r="A179" s="2">
        <v>44748</v>
      </c>
      <c r="B179" s="1">
        <v>382</v>
      </c>
      <c r="C179" s="1" t="s">
        <v>190</v>
      </c>
      <c r="D179" s="1">
        <v>47344</v>
      </c>
      <c r="E179" s="1">
        <v>4049</v>
      </c>
      <c r="F179" s="1">
        <v>0</v>
      </c>
      <c r="G179" s="1">
        <v>0</v>
      </c>
      <c r="H179" s="1">
        <v>4</v>
      </c>
      <c r="I179" s="1">
        <v>25</v>
      </c>
      <c r="J179" s="1">
        <v>44</v>
      </c>
      <c r="K179" s="1">
        <v>23</v>
      </c>
      <c r="L179" s="1">
        <v>4</v>
      </c>
      <c r="M179" s="1">
        <f t="shared" si="16"/>
        <v>10.76519537463999</v>
      </c>
      <c r="N179" s="1">
        <f t="shared" si="17"/>
        <v>8.5522980736735388</v>
      </c>
      <c r="O179" s="1">
        <f t="shared" si="18"/>
        <v>4.9800000000000004</v>
      </c>
      <c r="P179" s="4">
        <v>3</v>
      </c>
      <c r="Q179" s="4">
        <v>0.14218931654096301</v>
      </c>
      <c r="R179" s="4">
        <v>3.5152041827579798E-2</v>
      </c>
      <c r="S179" s="4">
        <v>8.7376129741491299E-3</v>
      </c>
      <c r="T179" s="4">
        <v>1</v>
      </c>
      <c r="U179" s="4">
        <v>3.2</v>
      </c>
      <c r="V179">
        <v>3</v>
      </c>
      <c r="W179" s="4">
        <v>1.5799999999999999E-6</v>
      </c>
      <c r="X179" s="4">
        <v>0.18270734779164999</v>
      </c>
      <c r="Y179" s="1">
        <f t="shared" si="19"/>
        <v>1.5799999999999998</v>
      </c>
      <c r="Z179" s="1">
        <f t="shared" si="20"/>
        <v>71</v>
      </c>
      <c r="AA179" s="1">
        <f t="shared" si="21"/>
        <v>4</v>
      </c>
      <c r="AB179" s="1">
        <f t="shared" si="22"/>
        <v>100</v>
      </c>
      <c r="AC179" s="1">
        <f t="shared" si="23"/>
        <v>67</v>
      </c>
    </row>
    <row r="180" spans="1:29" x14ac:dyDescent="0.35">
      <c r="A180" s="2">
        <v>44747</v>
      </c>
      <c r="B180" s="1">
        <v>381</v>
      </c>
      <c r="C180" s="1" t="s">
        <v>191</v>
      </c>
      <c r="D180" s="1">
        <v>44578</v>
      </c>
      <c r="E180" s="1">
        <v>3604</v>
      </c>
      <c r="F180" s="1">
        <v>1</v>
      </c>
      <c r="G180" s="1">
        <v>6</v>
      </c>
      <c r="H180" s="1">
        <v>25</v>
      </c>
      <c r="I180" s="1">
        <v>36</v>
      </c>
      <c r="J180" s="1">
        <v>23</v>
      </c>
      <c r="K180" s="1">
        <v>9</v>
      </c>
      <c r="L180" s="1">
        <v>1</v>
      </c>
      <c r="M180" s="1">
        <f t="shared" si="16"/>
        <v>10.704995742766139</v>
      </c>
      <c r="N180" s="1">
        <f t="shared" si="17"/>
        <v>8.0847054600924224</v>
      </c>
      <c r="O180" s="1">
        <f t="shared" si="18"/>
        <v>4.08</v>
      </c>
      <c r="P180" s="4">
        <v>5</v>
      </c>
      <c r="Q180" s="4">
        <v>0.26783554206982402</v>
      </c>
      <c r="R180" s="4">
        <v>6.8973675270326495E-2</v>
      </c>
      <c r="S180" s="4">
        <v>1.49899979028475E-2</v>
      </c>
      <c r="T180" s="4">
        <v>1</v>
      </c>
      <c r="U180" s="4">
        <v>5.24</v>
      </c>
      <c r="V180">
        <v>1</v>
      </c>
      <c r="W180" s="4">
        <v>1.74E-4</v>
      </c>
      <c r="X180" s="4">
        <v>0.21550909388329001</v>
      </c>
      <c r="Y180" s="1">
        <f t="shared" si="19"/>
        <v>174</v>
      </c>
      <c r="Z180" s="1">
        <f t="shared" si="20"/>
        <v>33</v>
      </c>
      <c r="AA180" s="1">
        <f t="shared" si="21"/>
        <v>31</v>
      </c>
      <c r="AB180" s="1">
        <f t="shared" si="22"/>
        <v>101</v>
      </c>
      <c r="AC180" s="1">
        <f t="shared" si="23"/>
        <v>32</v>
      </c>
    </row>
    <row r="181" spans="1:29" x14ac:dyDescent="0.35">
      <c r="A181" s="2">
        <v>44746</v>
      </c>
      <c r="B181" s="1">
        <v>380</v>
      </c>
      <c r="C181" s="1" t="s">
        <v>192</v>
      </c>
      <c r="D181" s="1">
        <v>42645</v>
      </c>
      <c r="E181" s="1">
        <v>3591</v>
      </c>
      <c r="F181" s="1">
        <v>0</v>
      </c>
      <c r="G181" s="1">
        <v>2</v>
      </c>
      <c r="H181" s="1">
        <v>13</v>
      </c>
      <c r="I181" s="1">
        <v>27</v>
      </c>
      <c r="J181" s="1">
        <v>29</v>
      </c>
      <c r="K181" s="1">
        <v>21</v>
      </c>
      <c r="L181" s="1">
        <v>7</v>
      </c>
      <c r="M181" s="1">
        <f t="shared" si="16"/>
        <v>10.66066531275321</v>
      </c>
      <c r="N181" s="1">
        <f t="shared" si="17"/>
        <v>8.4206823777699604</v>
      </c>
      <c r="O181" s="1">
        <f t="shared" si="18"/>
        <v>4.71</v>
      </c>
      <c r="P181" s="4">
        <v>4</v>
      </c>
      <c r="Q181" s="4">
        <v>0.38323642054491402</v>
      </c>
      <c r="R181" s="4">
        <v>9.9230660703427898E-2</v>
      </c>
      <c r="S181" s="4">
        <v>3.0253219811278601E-2</v>
      </c>
      <c r="T181" s="4">
        <v>2</v>
      </c>
      <c r="U181" s="4">
        <v>3.15</v>
      </c>
      <c r="V181">
        <v>2</v>
      </c>
      <c r="W181" s="4">
        <v>1.4100000000000001E-6</v>
      </c>
      <c r="X181" s="4">
        <v>0.18267700873569301</v>
      </c>
      <c r="Y181" s="1">
        <f t="shared" si="19"/>
        <v>1.4100000000000001</v>
      </c>
      <c r="Z181" s="1">
        <f t="shared" si="20"/>
        <v>57</v>
      </c>
      <c r="AA181" s="1">
        <f t="shared" si="21"/>
        <v>15</v>
      </c>
      <c r="AB181" s="1">
        <f t="shared" si="22"/>
        <v>99</v>
      </c>
      <c r="AC181" s="1">
        <f t="shared" si="23"/>
        <v>50</v>
      </c>
    </row>
    <row r="182" spans="1:29" x14ac:dyDescent="0.35">
      <c r="A182" s="2">
        <v>44745</v>
      </c>
      <c r="B182" s="1">
        <v>379</v>
      </c>
      <c r="C182" s="1" t="s">
        <v>193</v>
      </c>
      <c r="D182" s="1">
        <v>40486</v>
      </c>
      <c r="E182" s="1">
        <v>3461</v>
      </c>
      <c r="F182" s="1">
        <v>0</v>
      </c>
      <c r="G182" s="1">
        <v>2</v>
      </c>
      <c r="H182" s="1">
        <v>17</v>
      </c>
      <c r="I182" s="1">
        <v>38</v>
      </c>
      <c r="J182" s="1">
        <v>29</v>
      </c>
      <c r="K182" s="1">
        <v>12</v>
      </c>
      <c r="L182" s="1">
        <v>1</v>
      </c>
      <c r="M182" s="1">
        <f t="shared" si="16"/>
        <v>10.608711514321522</v>
      </c>
      <c r="N182" s="1">
        <f t="shared" si="17"/>
        <v>8.5486340957367979</v>
      </c>
      <c r="O182" s="1">
        <f t="shared" si="18"/>
        <v>4.3099999999999996</v>
      </c>
      <c r="P182" s="4">
        <v>4</v>
      </c>
      <c r="Q182" s="4">
        <v>0.28533578003906701</v>
      </c>
      <c r="R182" s="4">
        <v>6.1639718704281601E-2</v>
      </c>
      <c r="S182" s="4">
        <v>2.47117276227081E-2</v>
      </c>
      <c r="T182" s="4">
        <v>2</v>
      </c>
      <c r="U182" s="4">
        <v>3.11</v>
      </c>
      <c r="V182">
        <v>2</v>
      </c>
      <c r="W182" s="4">
        <v>1.2899999999999999E-6</v>
      </c>
      <c r="X182" s="4">
        <v>0.182655595286836</v>
      </c>
      <c r="Y182" s="1">
        <f t="shared" si="19"/>
        <v>1.29</v>
      </c>
      <c r="Z182" s="1">
        <f t="shared" si="20"/>
        <v>42</v>
      </c>
      <c r="AA182" s="1">
        <f t="shared" si="21"/>
        <v>19</v>
      </c>
      <c r="AB182" s="1">
        <f t="shared" si="22"/>
        <v>99</v>
      </c>
      <c r="AC182" s="1">
        <f t="shared" si="23"/>
        <v>41</v>
      </c>
    </row>
    <row r="183" spans="1:29" x14ac:dyDescent="0.35">
      <c r="A183" s="2">
        <v>44744</v>
      </c>
      <c r="B183" s="1">
        <v>378</v>
      </c>
      <c r="C183" s="1" t="s">
        <v>194</v>
      </c>
      <c r="D183" s="1">
        <v>41765</v>
      </c>
      <c r="E183" s="1">
        <v>3515</v>
      </c>
      <c r="F183" s="1">
        <v>0</v>
      </c>
      <c r="G183" s="1">
        <v>3</v>
      </c>
      <c r="H183" s="1">
        <v>14</v>
      </c>
      <c r="I183" s="1">
        <v>33</v>
      </c>
      <c r="J183" s="1">
        <v>33</v>
      </c>
      <c r="K183" s="1">
        <v>15</v>
      </c>
      <c r="L183" s="1">
        <v>2</v>
      </c>
      <c r="M183" s="1">
        <f t="shared" si="16"/>
        <v>10.639813947190007</v>
      </c>
      <c r="N183" s="1">
        <f t="shared" si="17"/>
        <v>8.4161379145217285</v>
      </c>
      <c r="O183" s="1">
        <f t="shared" si="18"/>
        <v>4.49</v>
      </c>
      <c r="P183" s="4">
        <v>4</v>
      </c>
      <c r="Q183" s="4">
        <v>0.34655423777959998</v>
      </c>
      <c r="R183" s="4">
        <v>7.1498192111638895E-2</v>
      </c>
      <c r="S183" s="4">
        <v>2.0953785693208701E-2</v>
      </c>
      <c r="T183" s="4">
        <v>2</v>
      </c>
      <c r="U183" s="4">
        <v>2.3199999999999998</v>
      </c>
      <c r="V183">
        <v>2</v>
      </c>
      <c r="W183" s="4">
        <v>2.0900000000000001E-7</v>
      </c>
      <c r="X183" s="4">
        <v>0.182462783664569</v>
      </c>
      <c r="Y183" s="1">
        <f t="shared" si="19"/>
        <v>0.20900000000000002</v>
      </c>
      <c r="Z183" s="1">
        <f t="shared" si="20"/>
        <v>50</v>
      </c>
      <c r="AA183" s="1">
        <f t="shared" si="21"/>
        <v>17</v>
      </c>
      <c r="AB183" s="1">
        <f t="shared" si="22"/>
        <v>100</v>
      </c>
      <c r="AC183" s="1">
        <f t="shared" si="23"/>
        <v>48</v>
      </c>
    </row>
    <row r="184" spans="1:29" x14ac:dyDescent="0.35">
      <c r="A184" s="2">
        <v>44743</v>
      </c>
      <c r="B184" s="1">
        <v>377</v>
      </c>
      <c r="C184" s="1" t="s">
        <v>195</v>
      </c>
      <c r="D184" s="1">
        <v>47248</v>
      </c>
      <c r="E184" s="1">
        <v>3792</v>
      </c>
      <c r="F184" s="1">
        <v>0</v>
      </c>
      <c r="G184" s="1">
        <v>5</v>
      </c>
      <c r="H184" s="1">
        <v>25</v>
      </c>
      <c r="I184" s="1">
        <v>41</v>
      </c>
      <c r="J184" s="1">
        <v>22</v>
      </c>
      <c r="K184" s="1">
        <v>6</v>
      </c>
      <c r="L184" s="1">
        <v>1</v>
      </c>
      <c r="M184" s="1">
        <f t="shared" si="16"/>
        <v>10.763165603983705</v>
      </c>
      <c r="N184" s="1">
        <f t="shared" si="17"/>
        <v>8.0257365391127671</v>
      </c>
      <c r="O184" s="1">
        <f t="shared" si="18"/>
        <v>4.0199999999999996</v>
      </c>
      <c r="P184" s="4">
        <v>5</v>
      </c>
      <c r="Q184" s="4">
        <v>0.25407010527353002</v>
      </c>
      <c r="R184" s="4">
        <v>6.9087565012818694E-2</v>
      </c>
      <c r="S184" s="4">
        <v>2.4135727196271901E-2</v>
      </c>
      <c r="T184" s="4">
        <v>2</v>
      </c>
      <c r="U184" s="4">
        <v>3.12</v>
      </c>
      <c r="V184">
        <v>1</v>
      </c>
      <c r="W184" s="4">
        <v>1.3200000000000001E-6</v>
      </c>
      <c r="X184" s="4">
        <v>0.18266094846631101</v>
      </c>
      <c r="Y184" s="1">
        <f t="shared" si="19"/>
        <v>1.32</v>
      </c>
      <c r="Z184" s="1">
        <f t="shared" si="20"/>
        <v>29</v>
      </c>
      <c r="AA184" s="1">
        <f t="shared" si="21"/>
        <v>30</v>
      </c>
      <c r="AB184" s="1">
        <f t="shared" si="22"/>
        <v>100</v>
      </c>
      <c r="AC184" s="1">
        <f t="shared" si="23"/>
        <v>28</v>
      </c>
    </row>
    <row r="185" spans="1:29" x14ac:dyDescent="0.35">
      <c r="A185" s="2">
        <v>44742</v>
      </c>
      <c r="B185" s="1">
        <v>376</v>
      </c>
      <c r="C185" s="1" t="s">
        <v>196</v>
      </c>
      <c r="D185" s="1">
        <v>44212</v>
      </c>
      <c r="E185" s="1">
        <v>3758</v>
      </c>
      <c r="F185" s="1">
        <v>0</v>
      </c>
      <c r="G185" s="1">
        <v>1</v>
      </c>
      <c r="H185" s="1">
        <v>12</v>
      </c>
      <c r="I185" s="1">
        <v>28</v>
      </c>
      <c r="J185" s="1">
        <v>28</v>
      </c>
      <c r="K185" s="1">
        <v>21</v>
      </c>
      <c r="L185" s="1">
        <v>9</v>
      </c>
      <c r="M185" s="1">
        <f t="shared" si="16"/>
        <v>10.696751524430846</v>
      </c>
      <c r="N185" s="1">
        <f t="shared" si="17"/>
        <v>8.4999547634126476</v>
      </c>
      <c r="O185" s="1">
        <f t="shared" si="18"/>
        <v>4.79</v>
      </c>
      <c r="P185" s="4">
        <v>4</v>
      </c>
      <c r="Q185" s="4">
        <v>0.175980218147885</v>
      </c>
      <c r="R185" s="4">
        <v>4.7387964287483403E-2</v>
      </c>
      <c r="S185" s="4">
        <v>1.32348239259849E-2</v>
      </c>
      <c r="T185" s="4">
        <v>1</v>
      </c>
      <c r="U185" s="4">
        <v>3.04</v>
      </c>
      <c r="V185">
        <v>2</v>
      </c>
      <c r="W185" s="4">
        <v>1.1000000000000001E-6</v>
      </c>
      <c r="X185" s="4">
        <v>0.18262169464584499</v>
      </c>
      <c r="Y185" s="1">
        <f t="shared" si="19"/>
        <v>1.1000000000000001</v>
      </c>
      <c r="Z185" s="1">
        <f t="shared" si="20"/>
        <v>58</v>
      </c>
      <c r="AA185" s="1">
        <f t="shared" si="21"/>
        <v>13</v>
      </c>
      <c r="AB185" s="1">
        <f t="shared" si="22"/>
        <v>99</v>
      </c>
      <c r="AC185" s="1">
        <f t="shared" si="23"/>
        <v>49</v>
      </c>
    </row>
    <row r="186" spans="1:29" x14ac:dyDescent="0.35">
      <c r="A186" s="2">
        <v>44741</v>
      </c>
      <c r="B186" s="1">
        <v>375</v>
      </c>
      <c r="C186" s="1" t="s">
        <v>197</v>
      </c>
      <c r="D186" s="1">
        <v>45645</v>
      </c>
      <c r="E186" s="1">
        <v>3957</v>
      </c>
      <c r="F186" s="1">
        <v>0</v>
      </c>
      <c r="G186" s="1">
        <v>1</v>
      </c>
      <c r="H186" s="1">
        <v>5</v>
      </c>
      <c r="I186" s="1">
        <v>22</v>
      </c>
      <c r="J186" s="1">
        <v>33</v>
      </c>
      <c r="K186" s="1">
        <v>28</v>
      </c>
      <c r="L186" s="1">
        <v>10</v>
      </c>
      <c r="M186" s="1">
        <f t="shared" si="16"/>
        <v>10.728649350999181</v>
      </c>
      <c r="N186" s="1">
        <f t="shared" si="17"/>
        <v>8.6690765691751555</v>
      </c>
      <c r="O186" s="1">
        <f t="shared" si="18"/>
        <v>5.08</v>
      </c>
      <c r="P186" s="4">
        <v>5</v>
      </c>
      <c r="Q186" s="4">
        <v>0.18862625647182199</v>
      </c>
      <c r="R186" s="4">
        <v>7.6433853716667499E-2</v>
      </c>
      <c r="S186" s="4">
        <v>1.02739573892219E-2</v>
      </c>
      <c r="T186" s="4">
        <v>2</v>
      </c>
      <c r="U186" s="4">
        <v>1.91</v>
      </c>
      <c r="V186">
        <v>1</v>
      </c>
      <c r="W186" s="4">
        <v>8.1299999999999993E-8</v>
      </c>
      <c r="X186" s="4">
        <v>0.182440017010429</v>
      </c>
      <c r="Y186" s="1">
        <f t="shared" si="19"/>
        <v>8.1299999999999997E-2</v>
      </c>
      <c r="Z186" s="1">
        <f t="shared" si="20"/>
        <v>71</v>
      </c>
      <c r="AA186" s="1">
        <f t="shared" si="21"/>
        <v>6</v>
      </c>
      <c r="AB186" s="1">
        <f t="shared" si="22"/>
        <v>99</v>
      </c>
      <c r="AC186" s="1">
        <f t="shared" si="23"/>
        <v>61</v>
      </c>
    </row>
    <row r="187" spans="1:29" x14ac:dyDescent="0.35">
      <c r="A187" s="2">
        <v>44740</v>
      </c>
      <c r="B187" s="1">
        <v>374</v>
      </c>
      <c r="C187" s="1" t="s">
        <v>198</v>
      </c>
      <c r="D187" s="1">
        <v>47312</v>
      </c>
      <c r="E187" s="1">
        <v>3844</v>
      </c>
      <c r="F187" s="1">
        <v>0</v>
      </c>
      <c r="G187" s="1">
        <v>2</v>
      </c>
      <c r="H187" s="1">
        <v>16</v>
      </c>
      <c r="I187" s="1">
        <v>31</v>
      </c>
      <c r="J187" s="1">
        <v>31</v>
      </c>
      <c r="K187" s="1">
        <v>17</v>
      </c>
      <c r="L187" s="1">
        <v>3</v>
      </c>
      <c r="M187" s="1">
        <f t="shared" si="16"/>
        <v>10.764519242092259</v>
      </c>
      <c r="N187" s="1">
        <f t="shared" si="17"/>
        <v>8.1247886371322284</v>
      </c>
      <c r="O187" s="1">
        <f t="shared" si="18"/>
        <v>4.54</v>
      </c>
      <c r="P187" s="4">
        <v>4</v>
      </c>
      <c r="Q187" s="4">
        <v>0.274373027621439</v>
      </c>
      <c r="R187" s="4">
        <v>5.9677171420260397E-2</v>
      </c>
      <c r="S187" s="4">
        <v>1.9642308842028999E-2</v>
      </c>
      <c r="T187" s="4">
        <v>1</v>
      </c>
      <c r="U187" s="4">
        <v>2.58</v>
      </c>
      <c r="V187">
        <v>2</v>
      </c>
      <c r="W187" s="4">
        <v>3.8000000000000001E-7</v>
      </c>
      <c r="X187" s="4">
        <v>0.18249327340004301</v>
      </c>
      <c r="Y187" s="1">
        <f t="shared" si="19"/>
        <v>0.38</v>
      </c>
      <c r="Z187" s="1">
        <f t="shared" si="20"/>
        <v>51</v>
      </c>
      <c r="AA187" s="1">
        <f t="shared" si="21"/>
        <v>18</v>
      </c>
      <c r="AB187" s="1">
        <f t="shared" si="22"/>
        <v>100</v>
      </c>
      <c r="AC187" s="1">
        <f t="shared" si="23"/>
        <v>48</v>
      </c>
    </row>
    <row r="188" spans="1:29" x14ac:dyDescent="0.35">
      <c r="A188" s="2">
        <v>44739</v>
      </c>
      <c r="B188" s="1">
        <v>373</v>
      </c>
      <c r="C188" s="1" t="s">
        <v>199</v>
      </c>
      <c r="D188" s="1">
        <v>47986</v>
      </c>
      <c r="E188" s="1">
        <v>3848</v>
      </c>
      <c r="F188" s="1">
        <v>0</v>
      </c>
      <c r="G188" s="1">
        <v>6</v>
      </c>
      <c r="H188" s="1">
        <v>24</v>
      </c>
      <c r="I188" s="1">
        <v>35</v>
      </c>
      <c r="J188" s="1">
        <v>24</v>
      </c>
      <c r="K188" s="1">
        <v>9</v>
      </c>
      <c r="L188" s="1">
        <v>1</v>
      </c>
      <c r="M188" s="1">
        <f t="shared" si="16"/>
        <v>10.778664580680367</v>
      </c>
      <c r="N188" s="1">
        <f t="shared" si="17"/>
        <v>8.0190055432834573</v>
      </c>
      <c r="O188" s="1">
        <f t="shared" si="18"/>
        <v>4.05</v>
      </c>
      <c r="P188" s="4">
        <v>4</v>
      </c>
      <c r="Q188" s="4">
        <v>0.35093603594952599</v>
      </c>
      <c r="R188" s="4">
        <v>6.1324654574140498E-2</v>
      </c>
      <c r="S188" s="4">
        <v>2.84959203124905E-2</v>
      </c>
      <c r="T188" s="4">
        <v>2</v>
      </c>
      <c r="U188" s="4">
        <v>3.73</v>
      </c>
      <c r="V188">
        <v>2</v>
      </c>
      <c r="W188" s="4">
        <v>5.3700000000000003E-6</v>
      </c>
      <c r="X188" s="4">
        <v>0.18338474634813501</v>
      </c>
      <c r="Y188" s="1">
        <f t="shared" si="19"/>
        <v>5.37</v>
      </c>
      <c r="Z188" s="1">
        <f t="shared" si="20"/>
        <v>34</v>
      </c>
      <c r="AA188" s="1">
        <f t="shared" si="21"/>
        <v>30</v>
      </c>
      <c r="AB188" s="1">
        <f t="shared" si="22"/>
        <v>99</v>
      </c>
      <c r="AC188" s="1">
        <f t="shared" si="23"/>
        <v>33</v>
      </c>
    </row>
    <row r="189" spans="1:29" x14ac:dyDescent="0.35">
      <c r="A189" s="2">
        <v>44738</v>
      </c>
      <c r="B189" s="1">
        <v>372</v>
      </c>
      <c r="C189" s="1" t="s">
        <v>200</v>
      </c>
      <c r="D189" s="1">
        <v>50450</v>
      </c>
      <c r="E189" s="1">
        <v>3954</v>
      </c>
      <c r="F189" s="1">
        <v>0</v>
      </c>
      <c r="G189" s="1">
        <v>9</v>
      </c>
      <c r="H189" s="1">
        <v>37</v>
      </c>
      <c r="I189" s="1">
        <v>34</v>
      </c>
      <c r="J189" s="1">
        <v>13</v>
      </c>
      <c r="K189" s="1">
        <v>5</v>
      </c>
      <c r="L189" s="1">
        <v>1</v>
      </c>
      <c r="M189" s="1">
        <f t="shared" si="16"/>
        <v>10.828738025781755</v>
      </c>
      <c r="N189" s="1">
        <f t="shared" si="17"/>
        <v>7.8374628344895934</v>
      </c>
      <c r="O189" s="1">
        <f t="shared" si="18"/>
        <v>3.67</v>
      </c>
      <c r="P189" s="4">
        <v>5</v>
      </c>
      <c r="Q189" s="4">
        <v>0.28835568395797001</v>
      </c>
      <c r="R189" s="4">
        <v>6.9824320308795998E-2</v>
      </c>
      <c r="S189" s="4">
        <v>2.0951212908141E-2</v>
      </c>
      <c r="T189" s="4">
        <v>2</v>
      </c>
      <c r="U189" s="4">
        <v>3.61</v>
      </c>
      <c r="V189">
        <v>1</v>
      </c>
      <c r="W189" s="4">
        <v>4.07E-6</v>
      </c>
      <c r="X189" s="4">
        <v>0.183152174097552</v>
      </c>
      <c r="Y189" s="1">
        <f t="shared" si="19"/>
        <v>4.07</v>
      </c>
      <c r="Z189" s="1">
        <f t="shared" si="20"/>
        <v>19</v>
      </c>
      <c r="AA189" s="1">
        <f t="shared" si="21"/>
        <v>46</v>
      </c>
      <c r="AB189" s="1">
        <f t="shared" si="22"/>
        <v>99</v>
      </c>
      <c r="AC189" s="1">
        <f t="shared" si="23"/>
        <v>18</v>
      </c>
    </row>
    <row r="190" spans="1:29" x14ac:dyDescent="0.35">
      <c r="A190" s="2">
        <v>44737</v>
      </c>
      <c r="B190" s="1">
        <v>371</v>
      </c>
      <c r="C190" s="1" t="s">
        <v>201</v>
      </c>
      <c r="D190" s="1">
        <v>46089</v>
      </c>
      <c r="E190" s="1">
        <v>3670</v>
      </c>
      <c r="F190" s="1">
        <v>0</v>
      </c>
      <c r="G190" s="1">
        <v>3</v>
      </c>
      <c r="H190" s="1">
        <v>19</v>
      </c>
      <c r="I190" s="1">
        <v>39</v>
      </c>
      <c r="J190" s="1">
        <v>29</v>
      </c>
      <c r="K190" s="1">
        <v>10</v>
      </c>
      <c r="L190" s="1">
        <v>1</v>
      </c>
      <c r="M190" s="1">
        <f t="shared" si="16"/>
        <v>10.73832958879877</v>
      </c>
      <c r="N190" s="1">
        <f t="shared" si="17"/>
        <v>7.9628544772071423</v>
      </c>
      <c r="O190" s="1">
        <f t="shared" si="18"/>
        <v>4.3099999999999996</v>
      </c>
      <c r="P190" s="4">
        <v>5</v>
      </c>
      <c r="Q190" s="4">
        <v>0.28974006936629998</v>
      </c>
      <c r="R190" s="4">
        <v>8.5336889608919997E-2</v>
      </c>
      <c r="S190" s="4">
        <v>1.7847613302975601E-2</v>
      </c>
      <c r="T190" s="4">
        <v>2</v>
      </c>
      <c r="U190" s="4">
        <v>2.48</v>
      </c>
      <c r="V190">
        <v>1</v>
      </c>
      <c r="W190" s="4">
        <v>3.0199999999999998E-7</v>
      </c>
      <c r="X190" s="4">
        <v>0.18247936531054701</v>
      </c>
      <c r="Y190" s="1">
        <f t="shared" si="19"/>
        <v>0.30199999999999999</v>
      </c>
      <c r="Z190" s="1">
        <f t="shared" si="20"/>
        <v>40</v>
      </c>
      <c r="AA190" s="1">
        <f t="shared" si="21"/>
        <v>22</v>
      </c>
      <c r="AB190" s="1">
        <f t="shared" si="22"/>
        <v>101</v>
      </c>
      <c r="AC190" s="1">
        <f t="shared" si="23"/>
        <v>39</v>
      </c>
    </row>
    <row r="191" spans="1:29" x14ac:dyDescent="0.35">
      <c r="A191" s="2">
        <v>44736</v>
      </c>
      <c r="B191" s="1">
        <v>370</v>
      </c>
      <c r="C191" s="1" t="s">
        <v>202</v>
      </c>
      <c r="D191" s="1">
        <v>50617</v>
      </c>
      <c r="E191" s="1">
        <v>3991</v>
      </c>
      <c r="F191" s="1">
        <v>0</v>
      </c>
      <c r="G191" s="1">
        <v>6</v>
      </c>
      <c r="H191" s="1">
        <v>23</v>
      </c>
      <c r="I191" s="1">
        <v>35</v>
      </c>
      <c r="J191" s="1">
        <v>24</v>
      </c>
      <c r="K191" s="1">
        <v>11</v>
      </c>
      <c r="L191" s="1">
        <v>2</v>
      </c>
      <c r="M191" s="1">
        <f t="shared" si="16"/>
        <v>10.832042767230265</v>
      </c>
      <c r="N191" s="1">
        <f t="shared" si="17"/>
        <v>7.8847027678447956</v>
      </c>
      <c r="O191" s="1">
        <f t="shared" si="18"/>
        <v>4.21</v>
      </c>
      <c r="P191" s="4">
        <v>5</v>
      </c>
      <c r="Q191" s="4">
        <v>0.34485902303926402</v>
      </c>
      <c r="R191" s="4">
        <v>8.0703768392146102E-2</v>
      </c>
      <c r="S191" s="4">
        <v>1.8723880363280501E-2</v>
      </c>
      <c r="T191" s="4">
        <v>1</v>
      </c>
      <c r="U191" s="4">
        <v>2.93</v>
      </c>
      <c r="V191">
        <v>1</v>
      </c>
      <c r="W191" s="4">
        <v>8.5099999999999998E-7</v>
      </c>
      <c r="X191" s="4">
        <v>0.18257727436162999</v>
      </c>
      <c r="Y191" s="1">
        <f t="shared" si="19"/>
        <v>0.85099999999999998</v>
      </c>
      <c r="Z191" s="1">
        <f t="shared" si="20"/>
        <v>37</v>
      </c>
      <c r="AA191" s="1">
        <f t="shared" si="21"/>
        <v>29</v>
      </c>
      <c r="AB191" s="1">
        <f t="shared" si="22"/>
        <v>101</v>
      </c>
      <c r="AC191" s="1">
        <f t="shared" si="23"/>
        <v>35</v>
      </c>
    </row>
    <row r="192" spans="1:29" x14ac:dyDescent="0.35">
      <c r="A192" s="2">
        <v>44735</v>
      </c>
      <c r="B192" s="1">
        <v>369</v>
      </c>
      <c r="C192" s="1" t="s">
        <v>203</v>
      </c>
      <c r="D192" s="1">
        <v>53111</v>
      </c>
      <c r="E192" s="1">
        <v>4118</v>
      </c>
      <c r="F192" s="1">
        <v>0</v>
      </c>
      <c r="G192" s="1">
        <v>4</v>
      </c>
      <c r="H192" s="1">
        <v>22</v>
      </c>
      <c r="I192" s="1">
        <v>41</v>
      </c>
      <c r="J192" s="1">
        <v>24</v>
      </c>
      <c r="K192" s="1">
        <v>7</v>
      </c>
      <c r="L192" s="1">
        <v>1</v>
      </c>
      <c r="M192" s="1">
        <f t="shared" si="16"/>
        <v>10.880139342084975</v>
      </c>
      <c r="N192" s="1">
        <f t="shared" si="17"/>
        <v>7.7535727062190505</v>
      </c>
      <c r="O192" s="1">
        <f t="shared" si="18"/>
        <v>4.07</v>
      </c>
      <c r="P192" s="4">
        <v>5</v>
      </c>
      <c r="Q192" s="4">
        <v>0.21592502255718499</v>
      </c>
      <c r="R192" s="4">
        <v>6.1043648578580502E-2</v>
      </c>
      <c r="S192" s="4">
        <v>2.3747141631296299E-2</v>
      </c>
      <c r="T192" s="4">
        <v>1</v>
      </c>
      <c r="U192" s="4">
        <v>3.51</v>
      </c>
      <c r="V192">
        <v>1</v>
      </c>
      <c r="W192" s="4">
        <v>3.2399999999999999E-6</v>
      </c>
      <c r="X192" s="4">
        <v>0.18300380538149599</v>
      </c>
      <c r="Y192" s="1">
        <f t="shared" si="19"/>
        <v>3.2399999999999998</v>
      </c>
      <c r="Z192" s="1">
        <f t="shared" si="20"/>
        <v>32</v>
      </c>
      <c r="AA192" s="1">
        <f t="shared" si="21"/>
        <v>26</v>
      </c>
      <c r="AB192" s="1">
        <f t="shared" si="22"/>
        <v>99</v>
      </c>
      <c r="AC192" s="1">
        <f t="shared" si="23"/>
        <v>31</v>
      </c>
    </row>
    <row r="193" spans="1:29" x14ac:dyDescent="0.35">
      <c r="A193" s="2">
        <v>44734</v>
      </c>
      <c r="B193" s="1">
        <v>368</v>
      </c>
      <c r="C193" s="1" t="s">
        <v>204</v>
      </c>
      <c r="D193" s="1">
        <v>47645</v>
      </c>
      <c r="E193" s="1">
        <v>3861</v>
      </c>
      <c r="F193" s="1">
        <v>0</v>
      </c>
      <c r="G193" s="1">
        <v>5</v>
      </c>
      <c r="H193" s="1">
        <v>21</v>
      </c>
      <c r="I193" s="1">
        <v>33</v>
      </c>
      <c r="J193" s="1">
        <v>27</v>
      </c>
      <c r="K193" s="1">
        <v>12</v>
      </c>
      <c r="L193" s="1">
        <v>2</v>
      </c>
      <c r="M193" s="1">
        <f t="shared" si="16"/>
        <v>10.771532971782289</v>
      </c>
      <c r="N193" s="1">
        <f t="shared" si="17"/>
        <v>8.1036834924965895</v>
      </c>
      <c r="O193" s="1">
        <f t="shared" si="18"/>
        <v>4.26</v>
      </c>
      <c r="P193" s="4">
        <v>5</v>
      </c>
      <c r="Q193" s="4">
        <v>0.21611699882100599</v>
      </c>
      <c r="R193" s="4">
        <v>3.0185354041780899E-2</v>
      </c>
      <c r="S193" s="4">
        <v>8.5287997583913203E-3</v>
      </c>
      <c r="T193" s="4">
        <v>2</v>
      </c>
      <c r="U193" s="4">
        <v>4.46</v>
      </c>
      <c r="V193">
        <v>1</v>
      </c>
      <c r="W193" s="4">
        <v>2.8799999999999999E-5</v>
      </c>
      <c r="X193" s="4">
        <v>0.187615714182503</v>
      </c>
      <c r="Y193" s="1">
        <f t="shared" si="19"/>
        <v>28.799999999999997</v>
      </c>
      <c r="Z193" s="1">
        <f t="shared" si="20"/>
        <v>41</v>
      </c>
      <c r="AA193" s="1">
        <f t="shared" si="21"/>
        <v>26</v>
      </c>
      <c r="AB193" s="1">
        <f t="shared" si="22"/>
        <v>100</v>
      </c>
      <c r="AC193" s="1">
        <f t="shared" si="23"/>
        <v>39</v>
      </c>
    </row>
    <row r="194" spans="1:29" x14ac:dyDescent="0.35">
      <c r="A194" s="2">
        <v>44733</v>
      </c>
      <c r="B194" s="1">
        <v>367</v>
      </c>
      <c r="C194" s="1" t="s">
        <v>205</v>
      </c>
      <c r="D194" s="1">
        <v>53342</v>
      </c>
      <c r="E194" s="1">
        <v>4194</v>
      </c>
      <c r="F194" s="1">
        <v>0</v>
      </c>
      <c r="G194" s="1">
        <v>8</v>
      </c>
      <c r="H194" s="1">
        <v>21</v>
      </c>
      <c r="I194" s="1">
        <v>31</v>
      </c>
      <c r="J194" s="1">
        <v>26</v>
      </c>
      <c r="K194" s="1">
        <v>12</v>
      </c>
      <c r="L194" s="1">
        <v>2</v>
      </c>
      <c r="M194" s="1">
        <f t="shared" ref="M194:M257" si="24">LN(D194)</f>
        <v>10.884479292346159</v>
      </c>
      <c r="N194" s="1">
        <f t="shared" ref="N194:N257" si="25">100*E194/D194</f>
        <v>7.8624723482434105</v>
      </c>
      <c r="O194" s="1">
        <f t="shared" ref="O194:O257" si="26">(F194+G194*2+H194*3+I194*4+J194*5+K194*6+L194*7)/100</f>
        <v>4.1900000000000004</v>
      </c>
      <c r="P194" s="4">
        <v>5</v>
      </c>
      <c r="Q194" s="4">
        <v>0.28903923853350999</v>
      </c>
      <c r="R194" s="4">
        <v>6.3776113235107096E-2</v>
      </c>
      <c r="S194" s="4">
        <v>1.72402660584157E-2</v>
      </c>
      <c r="T194" s="4">
        <v>1</v>
      </c>
      <c r="U194" s="4">
        <v>2.62</v>
      </c>
      <c r="V194">
        <v>1</v>
      </c>
      <c r="W194" s="4">
        <v>4.1699999999999999E-7</v>
      </c>
      <c r="X194" s="4">
        <v>0.18249987111504101</v>
      </c>
      <c r="Y194" s="1">
        <f t="shared" ref="Y194:Y257" si="27">W194*1000000</f>
        <v>0.41699999999999998</v>
      </c>
      <c r="Z194" s="1">
        <f t="shared" ref="Z194:Z257" si="28">K194+L194+J194</f>
        <v>40</v>
      </c>
      <c r="AA194" s="1">
        <f t="shared" ref="AA194:AA257" si="29">G194+H194</f>
        <v>29</v>
      </c>
      <c r="AB194" s="1">
        <f t="shared" si="22"/>
        <v>100</v>
      </c>
      <c r="AC194" s="1">
        <f t="shared" si="23"/>
        <v>38</v>
      </c>
    </row>
    <row r="195" spans="1:29" x14ac:dyDescent="0.35">
      <c r="A195" s="2">
        <v>44732</v>
      </c>
      <c r="B195" s="1">
        <v>366</v>
      </c>
      <c r="C195" s="1" t="s">
        <v>206</v>
      </c>
      <c r="D195" s="1">
        <v>50484</v>
      </c>
      <c r="E195" s="1">
        <v>3950</v>
      </c>
      <c r="F195" s="1">
        <v>0</v>
      </c>
      <c r="G195" s="1">
        <v>5</v>
      </c>
      <c r="H195" s="1">
        <v>30</v>
      </c>
      <c r="I195" s="1">
        <v>38</v>
      </c>
      <c r="J195" s="1">
        <v>21</v>
      </c>
      <c r="K195" s="1">
        <v>6</v>
      </c>
      <c r="L195" s="1">
        <v>1</v>
      </c>
      <c r="M195" s="1">
        <f t="shared" si="24"/>
        <v>10.829411733378521</v>
      </c>
      <c r="N195" s="1">
        <f t="shared" si="25"/>
        <v>7.824261152048174</v>
      </c>
      <c r="O195" s="1">
        <f t="shared" si="26"/>
        <v>4</v>
      </c>
      <c r="P195" s="4">
        <v>5</v>
      </c>
      <c r="Q195" s="4">
        <v>0.22433204744928101</v>
      </c>
      <c r="R195" s="4">
        <v>3.0968408660542499E-2</v>
      </c>
      <c r="S195" s="4">
        <v>1.66565547529091E-2</v>
      </c>
      <c r="T195" s="4">
        <v>2</v>
      </c>
      <c r="U195" s="4">
        <v>4.3499999999999996</v>
      </c>
      <c r="V195">
        <v>1</v>
      </c>
      <c r="W195" s="4">
        <v>2.2399999999999999E-5</v>
      </c>
      <c r="X195" s="4">
        <v>0.186452607401146</v>
      </c>
      <c r="Y195" s="1">
        <f t="shared" si="27"/>
        <v>22.4</v>
      </c>
      <c r="Z195" s="1">
        <f t="shared" si="28"/>
        <v>28</v>
      </c>
      <c r="AA195" s="1">
        <f t="shared" si="29"/>
        <v>35</v>
      </c>
      <c r="AB195" s="1">
        <f t="shared" ref="AB195:AB258" si="30">SUM(F195:L195)</f>
        <v>101</v>
      </c>
      <c r="AC195" s="1">
        <f t="shared" ref="AC195:AC258" si="31">SUM(J195+K195)</f>
        <v>27</v>
      </c>
    </row>
    <row r="196" spans="1:29" x14ac:dyDescent="0.35">
      <c r="A196" s="2">
        <v>44731</v>
      </c>
      <c r="B196" s="1">
        <v>365</v>
      </c>
      <c r="C196" s="1" t="s">
        <v>207</v>
      </c>
      <c r="D196" s="1">
        <v>55359</v>
      </c>
      <c r="E196" s="1">
        <v>4399</v>
      </c>
      <c r="F196" s="1">
        <v>1</v>
      </c>
      <c r="G196" s="1">
        <v>10</v>
      </c>
      <c r="H196" s="1">
        <v>28</v>
      </c>
      <c r="I196" s="1">
        <v>32</v>
      </c>
      <c r="J196" s="1">
        <v>19</v>
      </c>
      <c r="K196" s="1">
        <v>8</v>
      </c>
      <c r="L196" s="1">
        <v>2</v>
      </c>
      <c r="M196" s="1">
        <f t="shared" si="24"/>
        <v>10.921594526544588</v>
      </c>
      <c r="N196" s="1">
        <f t="shared" si="25"/>
        <v>7.9463140591412413</v>
      </c>
      <c r="O196" s="1">
        <f t="shared" si="26"/>
        <v>3.9</v>
      </c>
      <c r="P196" s="4">
        <v>5</v>
      </c>
      <c r="Q196" s="4">
        <v>0.39000160776927401</v>
      </c>
      <c r="R196" s="4">
        <v>9.5782189858362399E-2</v>
      </c>
      <c r="S196" s="4">
        <v>3.6339764129662E-2</v>
      </c>
      <c r="T196" s="4">
        <v>2</v>
      </c>
      <c r="U196" s="4">
        <v>4.01</v>
      </c>
      <c r="V196">
        <v>1</v>
      </c>
      <c r="W196" s="4">
        <v>1.0200000000000001E-5</v>
      </c>
      <c r="X196" s="4">
        <v>0.18425084762383701</v>
      </c>
      <c r="Y196" s="1">
        <f t="shared" si="27"/>
        <v>10.200000000000001</v>
      </c>
      <c r="Z196" s="1">
        <f t="shared" si="28"/>
        <v>29</v>
      </c>
      <c r="AA196" s="1">
        <f t="shared" si="29"/>
        <v>38</v>
      </c>
      <c r="AB196" s="1">
        <f t="shared" si="30"/>
        <v>100</v>
      </c>
      <c r="AC196" s="1">
        <f t="shared" si="31"/>
        <v>27</v>
      </c>
    </row>
    <row r="197" spans="1:29" x14ac:dyDescent="0.35">
      <c r="A197" s="2">
        <v>44730</v>
      </c>
      <c r="B197" s="1">
        <v>364</v>
      </c>
      <c r="C197" s="1" t="s">
        <v>208</v>
      </c>
      <c r="D197" s="1">
        <v>47205</v>
      </c>
      <c r="E197" s="1">
        <v>4101</v>
      </c>
      <c r="F197" s="1">
        <v>0</v>
      </c>
      <c r="G197" s="1">
        <v>1</v>
      </c>
      <c r="H197" s="1">
        <v>9</v>
      </c>
      <c r="I197" s="1">
        <v>27</v>
      </c>
      <c r="J197" s="1">
        <v>36</v>
      </c>
      <c r="K197" s="1">
        <v>23</v>
      </c>
      <c r="L197" s="1">
        <v>4</v>
      </c>
      <c r="M197" s="1">
        <f t="shared" si="24"/>
        <v>10.762255098166618</v>
      </c>
      <c r="N197" s="1">
        <f t="shared" si="25"/>
        <v>8.6876390212901171</v>
      </c>
      <c r="O197" s="1">
        <f t="shared" si="26"/>
        <v>4.83</v>
      </c>
      <c r="P197" s="4">
        <v>3</v>
      </c>
      <c r="Q197" s="4">
        <v>0.31529019823021298</v>
      </c>
      <c r="R197" s="4">
        <v>7.7420875199952499E-2</v>
      </c>
      <c r="S197" s="4">
        <v>1.4556375409238599E-2</v>
      </c>
      <c r="T197" s="4">
        <v>2</v>
      </c>
      <c r="U197" s="4">
        <v>2.86</v>
      </c>
      <c r="V197">
        <v>2</v>
      </c>
      <c r="W197" s="4">
        <v>7.2399999999999997E-7</v>
      </c>
      <c r="X197" s="4">
        <v>0.18255462146436299</v>
      </c>
      <c r="Y197" s="1">
        <f t="shared" si="27"/>
        <v>0.72399999999999998</v>
      </c>
      <c r="Z197" s="1">
        <f t="shared" si="28"/>
        <v>63</v>
      </c>
      <c r="AA197" s="1">
        <f t="shared" si="29"/>
        <v>10</v>
      </c>
      <c r="AB197" s="1">
        <f t="shared" si="30"/>
        <v>100</v>
      </c>
      <c r="AC197" s="1">
        <f t="shared" si="31"/>
        <v>59</v>
      </c>
    </row>
    <row r="198" spans="1:29" x14ac:dyDescent="0.35">
      <c r="A198" s="2">
        <v>44729</v>
      </c>
      <c r="B198" s="1">
        <v>363</v>
      </c>
      <c r="C198" s="1" t="s">
        <v>209</v>
      </c>
      <c r="D198" s="1">
        <v>54665</v>
      </c>
      <c r="E198" s="1">
        <v>4251</v>
      </c>
      <c r="F198" s="1">
        <v>0</v>
      </c>
      <c r="G198" s="1">
        <v>6</v>
      </c>
      <c r="H198" s="1">
        <v>23</v>
      </c>
      <c r="I198" s="1">
        <v>35</v>
      </c>
      <c r="J198" s="1">
        <v>26</v>
      </c>
      <c r="K198" s="1">
        <v>10</v>
      </c>
      <c r="L198" s="1">
        <v>1</v>
      </c>
      <c r="M198" s="1">
        <f t="shared" si="24"/>
        <v>10.908978929868585</v>
      </c>
      <c r="N198" s="1">
        <f t="shared" si="25"/>
        <v>7.776456599286564</v>
      </c>
      <c r="O198" s="1">
        <f t="shared" si="26"/>
        <v>4.18</v>
      </c>
      <c r="P198" s="4">
        <v>5</v>
      </c>
      <c r="Q198" s="4">
        <v>0.207076651584848</v>
      </c>
      <c r="R198" s="4">
        <v>5.0241441635415003E-2</v>
      </c>
      <c r="S198" s="4">
        <v>1.4645268648453599E-2</v>
      </c>
      <c r="T198" s="4">
        <v>1</v>
      </c>
      <c r="U198" s="4">
        <v>4.21</v>
      </c>
      <c r="V198">
        <v>1</v>
      </c>
      <c r="W198" s="4">
        <v>1.6200000000000001E-5</v>
      </c>
      <c r="X198" s="4">
        <v>0.18533115551328</v>
      </c>
      <c r="Y198" s="1">
        <f t="shared" si="27"/>
        <v>16.2</v>
      </c>
      <c r="Z198" s="1">
        <f t="shared" si="28"/>
        <v>37</v>
      </c>
      <c r="AA198" s="1">
        <f t="shared" si="29"/>
        <v>29</v>
      </c>
      <c r="AB198" s="1">
        <f t="shared" si="30"/>
        <v>101</v>
      </c>
      <c r="AC198" s="1">
        <f t="shared" si="31"/>
        <v>36</v>
      </c>
    </row>
    <row r="199" spans="1:29" x14ac:dyDescent="0.35">
      <c r="A199" s="2">
        <v>44728</v>
      </c>
      <c r="B199" s="1">
        <v>362</v>
      </c>
      <c r="C199" s="1" t="s">
        <v>210</v>
      </c>
      <c r="D199" s="1">
        <v>53430</v>
      </c>
      <c r="E199" s="1">
        <v>4112</v>
      </c>
      <c r="F199" s="1">
        <v>0</v>
      </c>
      <c r="G199" s="1">
        <v>7</v>
      </c>
      <c r="H199" s="1">
        <v>30</v>
      </c>
      <c r="I199" s="1">
        <v>38</v>
      </c>
      <c r="J199" s="1">
        <v>19</v>
      </c>
      <c r="K199" s="1">
        <v>5</v>
      </c>
      <c r="L199" s="1">
        <v>1</v>
      </c>
      <c r="M199" s="1">
        <f t="shared" si="24"/>
        <v>10.886127664951816</v>
      </c>
      <c r="N199" s="1">
        <f t="shared" si="25"/>
        <v>7.6960509077297399</v>
      </c>
      <c r="O199" s="1">
        <f t="shared" si="26"/>
        <v>3.88</v>
      </c>
      <c r="P199" s="4">
        <v>5</v>
      </c>
      <c r="Q199" s="4">
        <v>0.301365418980231</v>
      </c>
      <c r="R199" s="4">
        <v>5.2274119455071898E-2</v>
      </c>
      <c r="S199" s="4">
        <v>2.24747759740473E-2</v>
      </c>
      <c r="T199" s="4">
        <v>2</v>
      </c>
      <c r="U199" s="4">
        <v>3.36</v>
      </c>
      <c r="V199">
        <v>1</v>
      </c>
      <c r="W199" s="4">
        <v>2.2900000000000001E-6</v>
      </c>
      <c r="X199" s="4">
        <v>0.18283410025724001</v>
      </c>
      <c r="Y199" s="1">
        <f t="shared" si="27"/>
        <v>2.29</v>
      </c>
      <c r="Z199" s="1">
        <f t="shared" si="28"/>
        <v>25</v>
      </c>
      <c r="AA199" s="1">
        <f t="shared" si="29"/>
        <v>37</v>
      </c>
      <c r="AB199" s="1">
        <f t="shared" si="30"/>
        <v>100</v>
      </c>
      <c r="AC199" s="1">
        <f t="shared" si="31"/>
        <v>24</v>
      </c>
    </row>
    <row r="200" spans="1:29" x14ac:dyDescent="0.35">
      <c r="A200" s="2">
        <v>44727</v>
      </c>
      <c r="B200" s="1">
        <v>361</v>
      </c>
      <c r="C200" s="1" t="s">
        <v>211</v>
      </c>
      <c r="D200" s="1">
        <v>55989</v>
      </c>
      <c r="E200" s="1">
        <v>4391</v>
      </c>
      <c r="F200" s="1">
        <v>0</v>
      </c>
      <c r="G200" s="1">
        <v>3</v>
      </c>
      <c r="H200" s="1">
        <v>22</v>
      </c>
      <c r="I200" s="1">
        <v>38</v>
      </c>
      <c r="J200" s="1">
        <v>25</v>
      </c>
      <c r="K200" s="1">
        <v>10</v>
      </c>
      <c r="L200" s="1">
        <v>2</v>
      </c>
      <c r="M200" s="1">
        <f t="shared" si="24"/>
        <v>10.932910521851239</v>
      </c>
      <c r="N200" s="1">
        <f t="shared" si="25"/>
        <v>7.8426119416313922</v>
      </c>
      <c r="O200" s="1">
        <f t="shared" si="26"/>
        <v>4.2300000000000004</v>
      </c>
      <c r="P200" s="4">
        <v>5</v>
      </c>
      <c r="Q200" s="4">
        <v>0.25202027567029001</v>
      </c>
      <c r="R200" s="4">
        <v>5.6136986465453301E-2</v>
      </c>
      <c r="S200" s="4">
        <v>1.7875937141446401E-2</v>
      </c>
      <c r="T200" s="4">
        <v>2</v>
      </c>
      <c r="U200" s="4">
        <v>2.99</v>
      </c>
      <c r="V200">
        <v>1</v>
      </c>
      <c r="W200" s="4">
        <v>9.7699999999999992E-7</v>
      </c>
      <c r="X200" s="4">
        <v>0.18259975104696199</v>
      </c>
      <c r="Y200" s="1">
        <f t="shared" si="27"/>
        <v>0.97699999999999987</v>
      </c>
      <c r="Z200" s="1">
        <f t="shared" si="28"/>
        <v>37</v>
      </c>
      <c r="AA200" s="1">
        <f t="shared" si="29"/>
        <v>25</v>
      </c>
      <c r="AB200" s="1">
        <f t="shared" si="30"/>
        <v>100</v>
      </c>
      <c r="AC200" s="1">
        <f t="shared" si="31"/>
        <v>35</v>
      </c>
    </row>
    <row r="201" spans="1:29" x14ac:dyDescent="0.35">
      <c r="A201" s="2">
        <v>44726</v>
      </c>
      <c r="B201" s="1">
        <v>360</v>
      </c>
      <c r="C201" s="1" t="s">
        <v>212</v>
      </c>
      <c r="D201" s="1">
        <v>59968</v>
      </c>
      <c r="E201" s="1">
        <v>4762</v>
      </c>
      <c r="F201" s="1">
        <v>2</v>
      </c>
      <c r="G201" s="1">
        <v>16</v>
      </c>
      <c r="H201" s="1">
        <v>34</v>
      </c>
      <c r="I201" s="1">
        <v>29</v>
      </c>
      <c r="J201" s="1">
        <v>14</v>
      </c>
      <c r="K201" s="1">
        <v>4</v>
      </c>
      <c r="L201" s="1">
        <v>1</v>
      </c>
      <c r="M201" s="1">
        <f t="shared" si="24"/>
        <v>11.001566365598094</v>
      </c>
      <c r="N201" s="1">
        <f t="shared" si="25"/>
        <v>7.9409018143009602</v>
      </c>
      <c r="O201" s="1">
        <f t="shared" si="26"/>
        <v>3.53</v>
      </c>
      <c r="P201" s="4">
        <v>5</v>
      </c>
      <c r="Q201" s="4">
        <v>0.36015611027942701</v>
      </c>
      <c r="R201" s="4">
        <v>6.6336573180332606E-2</v>
      </c>
      <c r="S201" s="4">
        <v>2.64561638425975E-2</v>
      </c>
      <c r="T201" s="4">
        <v>2</v>
      </c>
      <c r="U201" s="4">
        <v>2.86</v>
      </c>
      <c r="V201">
        <v>1</v>
      </c>
      <c r="W201" s="4">
        <v>7.2399999999999997E-7</v>
      </c>
      <c r="X201" s="4">
        <v>0.18255462146436299</v>
      </c>
      <c r="Y201" s="1">
        <f t="shared" si="27"/>
        <v>0.72399999999999998</v>
      </c>
      <c r="Z201" s="1">
        <f t="shared" si="28"/>
        <v>19</v>
      </c>
      <c r="AA201" s="1">
        <f t="shared" si="29"/>
        <v>50</v>
      </c>
      <c r="AB201" s="1">
        <f t="shared" si="30"/>
        <v>100</v>
      </c>
      <c r="AC201" s="1">
        <f t="shared" si="31"/>
        <v>18</v>
      </c>
    </row>
    <row r="202" spans="1:29" x14ac:dyDescent="0.35">
      <c r="A202" s="2">
        <v>44725</v>
      </c>
      <c r="B202" s="1">
        <v>359</v>
      </c>
      <c r="C202" s="1" t="s">
        <v>213</v>
      </c>
      <c r="D202" s="1">
        <v>53802</v>
      </c>
      <c r="E202" s="1">
        <v>4142</v>
      </c>
      <c r="F202" s="1">
        <v>0</v>
      </c>
      <c r="G202" s="1">
        <v>3</v>
      </c>
      <c r="H202" s="1">
        <v>27</v>
      </c>
      <c r="I202" s="1">
        <v>38</v>
      </c>
      <c r="J202" s="1">
        <v>23</v>
      </c>
      <c r="K202" s="1">
        <v>7</v>
      </c>
      <c r="L202" s="1">
        <v>1</v>
      </c>
      <c r="M202" s="1">
        <f t="shared" si="24"/>
        <v>10.893065920180103</v>
      </c>
      <c r="N202" s="1">
        <f t="shared" si="25"/>
        <v>7.698598565109104</v>
      </c>
      <c r="O202" s="1">
        <f t="shared" si="26"/>
        <v>4.03</v>
      </c>
      <c r="P202" s="4">
        <v>4</v>
      </c>
      <c r="Q202" s="4">
        <v>0.28442323553352</v>
      </c>
      <c r="R202" s="4">
        <v>7.88541867504092E-2</v>
      </c>
      <c r="S202" s="4">
        <v>2.3436103328909701E-2</v>
      </c>
      <c r="T202" s="4">
        <v>2</v>
      </c>
      <c r="U202" s="4">
        <v>3.92</v>
      </c>
      <c r="V202">
        <v>2</v>
      </c>
      <c r="W202" s="4">
        <v>8.32E-6</v>
      </c>
      <c r="X202" s="4">
        <v>0.18391335576088899</v>
      </c>
      <c r="Y202" s="1">
        <f t="shared" si="27"/>
        <v>8.32</v>
      </c>
      <c r="Z202" s="1">
        <f t="shared" si="28"/>
        <v>31</v>
      </c>
      <c r="AA202" s="1">
        <f t="shared" si="29"/>
        <v>30</v>
      </c>
      <c r="AB202" s="1">
        <f t="shared" si="30"/>
        <v>99</v>
      </c>
      <c r="AC202" s="1">
        <f t="shared" si="31"/>
        <v>30</v>
      </c>
    </row>
    <row r="203" spans="1:29" x14ac:dyDescent="0.35">
      <c r="A203" s="2">
        <v>44724</v>
      </c>
      <c r="B203" s="1">
        <v>358</v>
      </c>
      <c r="C203" s="1" t="s">
        <v>214</v>
      </c>
      <c r="D203" s="1">
        <v>56684</v>
      </c>
      <c r="E203" s="1">
        <v>4323</v>
      </c>
      <c r="F203" s="1">
        <v>1</v>
      </c>
      <c r="G203" s="1">
        <v>12</v>
      </c>
      <c r="H203" s="1">
        <v>30</v>
      </c>
      <c r="I203" s="1">
        <v>32</v>
      </c>
      <c r="J203" s="1">
        <v>18</v>
      </c>
      <c r="K203" s="1">
        <v>6</v>
      </c>
      <c r="L203" s="1">
        <v>1</v>
      </c>
      <c r="M203" s="1">
        <f t="shared" si="24"/>
        <v>10.945247262944761</v>
      </c>
      <c r="N203" s="1">
        <f t="shared" si="25"/>
        <v>7.6264907204854984</v>
      </c>
      <c r="O203" s="1">
        <f t="shared" si="26"/>
        <v>3.76</v>
      </c>
      <c r="P203" s="4">
        <v>5</v>
      </c>
      <c r="Q203" s="4">
        <v>0.28084765659303901</v>
      </c>
      <c r="R203" s="4">
        <v>6.3172160710358805E-2</v>
      </c>
      <c r="S203" s="4">
        <v>1.7396526815408101E-2</v>
      </c>
      <c r="T203" s="4">
        <v>1</v>
      </c>
      <c r="U203" s="4">
        <v>3.94</v>
      </c>
      <c r="V203">
        <v>1</v>
      </c>
      <c r="W203" s="4">
        <v>8.7099999999999996E-6</v>
      </c>
      <c r="X203" s="4">
        <v>0.183983327982818</v>
      </c>
      <c r="Y203" s="1">
        <f t="shared" si="27"/>
        <v>8.7099999999999991</v>
      </c>
      <c r="Z203" s="1">
        <f t="shared" si="28"/>
        <v>25</v>
      </c>
      <c r="AA203" s="1">
        <f t="shared" si="29"/>
        <v>42</v>
      </c>
      <c r="AB203" s="1">
        <f t="shared" si="30"/>
        <v>100</v>
      </c>
      <c r="AC203" s="1">
        <f t="shared" si="31"/>
        <v>24</v>
      </c>
    </row>
    <row r="204" spans="1:29" x14ac:dyDescent="0.35">
      <c r="A204" s="2">
        <v>44723</v>
      </c>
      <c r="B204" s="1">
        <v>357</v>
      </c>
      <c r="C204" s="1" t="s">
        <v>215</v>
      </c>
      <c r="D204" s="1">
        <v>51958</v>
      </c>
      <c r="E204" s="1">
        <v>4087</v>
      </c>
      <c r="F204" s="1">
        <v>0</v>
      </c>
      <c r="G204" s="1">
        <v>2</v>
      </c>
      <c r="H204" s="1">
        <v>12</v>
      </c>
      <c r="I204" s="1">
        <v>28</v>
      </c>
      <c r="J204" s="1">
        <v>32</v>
      </c>
      <c r="K204" s="1">
        <v>21</v>
      </c>
      <c r="L204" s="1">
        <v>5</v>
      </c>
      <c r="M204" s="1">
        <f t="shared" si="24"/>
        <v>10.858190978896696</v>
      </c>
      <c r="N204" s="1">
        <f t="shared" si="25"/>
        <v>7.8659686670002698</v>
      </c>
      <c r="O204" s="1">
        <f t="shared" si="26"/>
        <v>4.7300000000000004</v>
      </c>
      <c r="P204" s="4">
        <v>4</v>
      </c>
      <c r="Q204" s="4">
        <v>0.367602551342819</v>
      </c>
      <c r="R204" s="4">
        <v>8.9142032735164106E-2</v>
      </c>
      <c r="S204" s="4">
        <v>2.4508224849914099E-2</v>
      </c>
      <c r="T204" s="4">
        <v>1</v>
      </c>
      <c r="U204" s="4">
        <v>3.84</v>
      </c>
      <c r="V204">
        <v>2</v>
      </c>
      <c r="W204" s="4">
        <v>6.9199999999999998E-6</v>
      </c>
      <c r="X204" s="4">
        <v>0.18366234325178599</v>
      </c>
      <c r="Y204" s="1">
        <f t="shared" si="27"/>
        <v>6.92</v>
      </c>
      <c r="Z204" s="1">
        <f t="shared" si="28"/>
        <v>58</v>
      </c>
      <c r="AA204" s="1">
        <f t="shared" si="29"/>
        <v>14</v>
      </c>
      <c r="AB204" s="1">
        <f t="shared" si="30"/>
        <v>100</v>
      </c>
      <c r="AC204" s="1">
        <f t="shared" si="31"/>
        <v>53</v>
      </c>
    </row>
    <row r="205" spans="1:29" x14ac:dyDescent="0.35">
      <c r="A205" s="2">
        <v>44722</v>
      </c>
      <c r="B205" s="1">
        <v>356</v>
      </c>
      <c r="C205" s="1" t="s">
        <v>216</v>
      </c>
      <c r="D205" s="1">
        <v>55376</v>
      </c>
      <c r="E205" s="1">
        <v>4324</v>
      </c>
      <c r="F205" s="1">
        <v>0</v>
      </c>
      <c r="G205" s="1">
        <v>4</v>
      </c>
      <c r="H205" s="1">
        <v>25</v>
      </c>
      <c r="I205" s="1">
        <v>41</v>
      </c>
      <c r="J205" s="1">
        <v>22</v>
      </c>
      <c r="K205" s="1">
        <v>7</v>
      </c>
      <c r="L205" s="1">
        <v>1</v>
      </c>
      <c r="M205" s="1">
        <f t="shared" si="24"/>
        <v>10.921901565875125</v>
      </c>
      <c r="N205" s="1">
        <f t="shared" si="25"/>
        <v>7.808436867957238</v>
      </c>
      <c r="O205" s="1">
        <f t="shared" si="26"/>
        <v>4.0599999999999996</v>
      </c>
      <c r="P205" s="4">
        <v>5</v>
      </c>
      <c r="Q205" s="4">
        <v>0.27485447867475599</v>
      </c>
      <c r="R205" s="4">
        <v>8.2027741525272299E-2</v>
      </c>
      <c r="S205" s="4">
        <v>1.6219373194640601E-2</v>
      </c>
      <c r="T205" s="4">
        <v>2</v>
      </c>
      <c r="U205" s="4">
        <v>3.09</v>
      </c>
      <c r="V205">
        <v>1</v>
      </c>
      <c r="W205" s="4">
        <v>1.2300000000000001E-6</v>
      </c>
      <c r="X205" s="4">
        <v>0.18264488929336001</v>
      </c>
      <c r="Y205" s="1">
        <f t="shared" si="27"/>
        <v>1.23</v>
      </c>
      <c r="Z205" s="1">
        <f t="shared" si="28"/>
        <v>30</v>
      </c>
      <c r="AA205" s="1">
        <f t="shared" si="29"/>
        <v>29</v>
      </c>
      <c r="AB205" s="1">
        <f t="shared" si="30"/>
        <v>100</v>
      </c>
      <c r="AC205" s="1">
        <f t="shared" si="31"/>
        <v>29</v>
      </c>
    </row>
    <row r="206" spans="1:29" x14ac:dyDescent="0.35">
      <c r="A206" s="2">
        <v>44721</v>
      </c>
      <c r="B206" s="1">
        <v>355</v>
      </c>
      <c r="C206" s="1" t="s">
        <v>217</v>
      </c>
      <c r="D206" s="1">
        <v>60020</v>
      </c>
      <c r="E206" s="1">
        <v>4665</v>
      </c>
      <c r="F206" s="1">
        <v>0</v>
      </c>
      <c r="G206" s="1">
        <v>6</v>
      </c>
      <c r="H206" s="1">
        <v>23</v>
      </c>
      <c r="I206" s="1">
        <v>33</v>
      </c>
      <c r="J206" s="1">
        <v>23</v>
      </c>
      <c r="K206" s="1">
        <v>12</v>
      </c>
      <c r="L206" s="1">
        <v>3</v>
      </c>
      <c r="M206" s="1">
        <f t="shared" si="24"/>
        <v>11.002433118994357</v>
      </c>
      <c r="N206" s="1">
        <f t="shared" si="25"/>
        <v>7.7724091969343556</v>
      </c>
      <c r="O206" s="1">
        <f t="shared" si="26"/>
        <v>4.21</v>
      </c>
      <c r="P206" s="4">
        <v>5</v>
      </c>
      <c r="Q206" s="4">
        <v>0.22618074917241099</v>
      </c>
      <c r="R206" s="4">
        <v>6.9150687452745399E-2</v>
      </c>
      <c r="S206" s="4">
        <v>1.39190112471534E-2</v>
      </c>
      <c r="T206" s="4">
        <v>1</v>
      </c>
      <c r="U206" s="4">
        <v>2.92</v>
      </c>
      <c r="V206">
        <v>1</v>
      </c>
      <c r="W206" s="4">
        <v>8.3200000000000004E-7</v>
      </c>
      <c r="X206" s="4">
        <v>0.18257388520663601</v>
      </c>
      <c r="Y206" s="1">
        <f t="shared" si="27"/>
        <v>0.83200000000000007</v>
      </c>
      <c r="Z206" s="1">
        <f t="shared" si="28"/>
        <v>38</v>
      </c>
      <c r="AA206" s="1">
        <f t="shared" si="29"/>
        <v>29</v>
      </c>
      <c r="AB206" s="1">
        <f t="shared" si="30"/>
        <v>100</v>
      </c>
      <c r="AC206" s="1">
        <f t="shared" si="31"/>
        <v>35</v>
      </c>
    </row>
    <row r="207" spans="1:29" x14ac:dyDescent="0.35">
      <c r="A207" s="2">
        <v>44720</v>
      </c>
      <c r="B207" s="1">
        <v>354</v>
      </c>
      <c r="C207" s="1" t="s">
        <v>218</v>
      </c>
      <c r="D207" s="1">
        <v>61026</v>
      </c>
      <c r="E207" s="1">
        <v>4607</v>
      </c>
      <c r="F207" s="1">
        <v>0</v>
      </c>
      <c r="G207" s="1">
        <v>6</v>
      </c>
      <c r="H207" s="1">
        <v>22</v>
      </c>
      <c r="I207" s="1">
        <v>35</v>
      </c>
      <c r="J207" s="1">
        <v>24</v>
      </c>
      <c r="K207" s="1">
        <v>11</v>
      </c>
      <c r="L207" s="1">
        <v>2</v>
      </c>
      <c r="M207" s="1">
        <f t="shared" si="24"/>
        <v>11.019055281853651</v>
      </c>
      <c r="N207" s="1">
        <f t="shared" si="25"/>
        <v>7.5492413069839088</v>
      </c>
      <c r="O207" s="1">
        <f t="shared" si="26"/>
        <v>4.18</v>
      </c>
      <c r="P207" s="4">
        <v>4</v>
      </c>
      <c r="Q207" s="4">
        <v>0.31663887008199099</v>
      </c>
      <c r="R207" s="4">
        <v>7.1197408672436596E-2</v>
      </c>
      <c r="S207" s="4">
        <v>2.4085327794052199E-2</v>
      </c>
      <c r="T207" s="4">
        <v>1</v>
      </c>
      <c r="U207" s="4">
        <v>3.69</v>
      </c>
      <c r="V207">
        <v>2</v>
      </c>
      <c r="W207" s="4">
        <v>4.8999999999999997E-6</v>
      </c>
      <c r="X207" s="4">
        <v>0.183300636114368</v>
      </c>
      <c r="Y207" s="1">
        <f t="shared" si="27"/>
        <v>4.8999999999999995</v>
      </c>
      <c r="Z207" s="1">
        <f t="shared" si="28"/>
        <v>37</v>
      </c>
      <c r="AA207" s="1">
        <f t="shared" si="29"/>
        <v>28</v>
      </c>
      <c r="AB207" s="1">
        <f t="shared" si="30"/>
        <v>100</v>
      </c>
      <c r="AC207" s="1">
        <f t="shared" si="31"/>
        <v>35</v>
      </c>
    </row>
    <row r="208" spans="1:29" x14ac:dyDescent="0.35">
      <c r="A208" s="2">
        <v>44719</v>
      </c>
      <c r="B208" s="1">
        <v>353</v>
      </c>
      <c r="C208" s="1" t="s">
        <v>219</v>
      </c>
      <c r="D208" s="1">
        <v>58991</v>
      </c>
      <c r="E208" s="1">
        <v>4440</v>
      </c>
      <c r="F208" s="1">
        <v>0</v>
      </c>
      <c r="G208" s="1">
        <v>3</v>
      </c>
      <c r="H208" s="1">
        <v>20</v>
      </c>
      <c r="I208" s="1">
        <v>40</v>
      </c>
      <c r="J208" s="1">
        <v>28</v>
      </c>
      <c r="K208" s="1">
        <v>8</v>
      </c>
      <c r="L208" s="1">
        <v>1</v>
      </c>
      <c r="M208" s="1">
        <f t="shared" si="24"/>
        <v>10.985140168879203</v>
      </c>
      <c r="N208" s="1">
        <f t="shared" si="25"/>
        <v>7.5265718499432115</v>
      </c>
      <c r="O208" s="1">
        <f t="shared" si="26"/>
        <v>4.21</v>
      </c>
      <c r="P208" s="4">
        <v>4</v>
      </c>
      <c r="Q208" s="4">
        <v>0.24378238925451301</v>
      </c>
      <c r="R208" s="4">
        <v>5.8793835225161302E-2</v>
      </c>
      <c r="S208" s="4">
        <v>1.7831471957126501E-2</v>
      </c>
      <c r="T208" s="4">
        <v>1</v>
      </c>
      <c r="U208" s="4">
        <v>4.34</v>
      </c>
      <c r="V208">
        <v>2</v>
      </c>
      <c r="W208" s="4">
        <v>2.19E-5</v>
      </c>
      <c r="X208" s="4">
        <v>0.186361974167919</v>
      </c>
      <c r="Y208" s="1">
        <f t="shared" si="27"/>
        <v>21.900000000000002</v>
      </c>
      <c r="Z208" s="1">
        <f t="shared" si="28"/>
        <v>37</v>
      </c>
      <c r="AA208" s="1">
        <f t="shared" si="29"/>
        <v>23</v>
      </c>
      <c r="AB208" s="1">
        <f t="shared" si="30"/>
        <v>100</v>
      </c>
      <c r="AC208" s="1">
        <f t="shared" si="31"/>
        <v>36</v>
      </c>
    </row>
    <row r="209" spans="1:29" x14ac:dyDescent="0.35">
      <c r="A209" s="2">
        <v>44718</v>
      </c>
      <c r="B209" s="1">
        <v>352</v>
      </c>
      <c r="C209" s="1" t="s">
        <v>220</v>
      </c>
      <c r="D209" s="1">
        <v>58478</v>
      </c>
      <c r="E209" s="1">
        <v>4548</v>
      </c>
      <c r="F209" s="1">
        <v>0</v>
      </c>
      <c r="G209" s="1">
        <v>2</v>
      </c>
      <c r="H209" s="1">
        <v>14</v>
      </c>
      <c r="I209" s="1">
        <v>35</v>
      </c>
      <c r="J209" s="1">
        <v>35</v>
      </c>
      <c r="K209" s="1">
        <v>13</v>
      </c>
      <c r="L209" s="1">
        <v>1</v>
      </c>
      <c r="M209" s="1">
        <f t="shared" si="24"/>
        <v>10.976405894112434</v>
      </c>
      <c r="N209" s="1">
        <f t="shared" si="25"/>
        <v>7.7772837648346389</v>
      </c>
      <c r="O209" s="1">
        <f t="shared" si="26"/>
        <v>4.46</v>
      </c>
      <c r="P209" s="4">
        <v>4</v>
      </c>
      <c r="Q209" s="4">
        <v>0.24454372801362501</v>
      </c>
      <c r="R209" s="4">
        <v>4.94356703486169E-2</v>
      </c>
      <c r="S209" s="4">
        <v>1.8215074855870698E-2</v>
      </c>
      <c r="T209" s="4">
        <v>1</v>
      </c>
      <c r="U209" s="4">
        <v>3.31</v>
      </c>
      <c r="V209">
        <v>2</v>
      </c>
      <c r="W209" s="4">
        <v>2.04E-6</v>
      </c>
      <c r="X209" s="4">
        <v>0.18278946132308199</v>
      </c>
      <c r="Y209" s="1">
        <f t="shared" si="27"/>
        <v>2.04</v>
      </c>
      <c r="Z209" s="1">
        <f t="shared" si="28"/>
        <v>49</v>
      </c>
      <c r="AA209" s="1">
        <f t="shared" si="29"/>
        <v>16</v>
      </c>
      <c r="AB209" s="1">
        <f t="shared" si="30"/>
        <v>100</v>
      </c>
      <c r="AC209" s="1">
        <f t="shared" si="31"/>
        <v>48</v>
      </c>
    </row>
    <row r="210" spans="1:29" x14ac:dyDescent="0.35">
      <c r="A210" s="2">
        <v>44717</v>
      </c>
      <c r="B210" s="1">
        <v>351</v>
      </c>
      <c r="C210" s="1" t="s">
        <v>221</v>
      </c>
      <c r="D210" s="1">
        <v>56738</v>
      </c>
      <c r="E210" s="1">
        <v>4329</v>
      </c>
      <c r="F210" s="1">
        <v>0</v>
      </c>
      <c r="G210" s="1">
        <v>6</v>
      </c>
      <c r="H210" s="1">
        <v>28</v>
      </c>
      <c r="I210" s="1">
        <v>39</v>
      </c>
      <c r="J210" s="1">
        <v>20</v>
      </c>
      <c r="K210" s="1">
        <v>6</v>
      </c>
      <c r="L210" s="1">
        <v>1</v>
      </c>
      <c r="M210" s="1">
        <f t="shared" si="24"/>
        <v>10.946199459239661</v>
      </c>
      <c r="N210" s="1">
        <f t="shared" si="25"/>
        <v>7.6298071838979169</v>
      </c>
      <c r="O210" s="1">
        <f t="shared" si="26"/>
        <v>3.95</v>
      </c>
      <c r="P210" s="4">
        <v>5</v>
      </c>
      <c r="Q210" s="4">
        <v>0.25027650412349001</v>
      </c>
      <c r="R210" s="4">
        <v>6.0712698829438E-2</v>
      </c>
      <c r="S210" s="4">
        <v>1.42685557405291E-2</v>
      </c>
      <c r="T210" s="4">
        <v>1</v>
      </c>
      <c r="U210" s="4">
        <v>4.55</v>
      </c>
      <c r="V210">
        <v>1</v>
      </c>
      <c r="W210" s="4">
        <v>3.5500000000000002E-5</v>
      </c>
      <c r="X210" s="4">
        <v>0.188839311484259</v>
      </c>
      <c r="Y210" s="1">
        <f t="shared" si="27"/>
        <v>35.5</v>
      </c>
      <c r="Z210" s="1">
        <f t="shared" si="28"/>
        <v>27</v>
      </c>
      <c r="AA210" s="1">
        <f t="shared" si="29"/>
        <v>34</v>
      </c>
      <c r="AB210" s="1">
        <f t="shared" si="30"/>
        <v>100</v>
      </c>
      <c r="AC210" s="1">
        <f t="shared" si="31"/>
        <v>26</v>
      </c>
    </row>
    <row r="211" spans="1:29" x14ac:dyDescent="0.35">
      <c r="A211" s="2">
        <v>44716</v>
      </c>
      <c r="B211" s="1">
        <v>350</v>
      </c>
      <c r="C211" s="1" t="s">
        <v>222</v>
      </c>
      <c r="D211" s="1">
        <v>58263</v>
      </c>
      <c r="E211" s="1">
        <v>4432</v>
      </c>
      <c r="F211" s="1">
        <v>0</v>
      </c>
      <c r="G211" s="1">
        <v>5</v>
      </c>
      <c r="H211" s="1">
        <v>22</v>
      </c>
      <c r="I211" s="1">
        <v>35</v>
      </c>
      <c r="J211" s="1">
        <v>25</v>
      </c>
      <c r="K211" s="1">
        <v>11</v>
      </c>
      <c r="L211" s="1">
        <v>1</v>
      </c>
      <c r="M211" s="1">
        <f t="shared" si="24"/>
        <v>10.972722522493561</v>
      </c>
      <c r="N211" s="1">
        <f t="shared" si="25"/>
        <v>7.6068860168546077</v>
      </c>
      <c r="O211" s="1">
        <f t="shared" si="26"/>
        <v>4.1399999999999997</v>
      </c>
      <c r="P211" s="4">
        <v>5</v>
      </c>
      <c r="Q211" s="4">
        <v>0.228421425510795</v>
      </c>
      <c r="R211" s="4">
        <v>5.8654977920628203E-2</v>
      </c>
      <c r="S211" s="4">
        <v>1.8698878405839101E-2</v>
      </c>
      <c r="T211" s="4">
        <v>1</v>
      </c>
      <c r="U211" s="4">
        <v>2.75</v>
      </c>
      <c r="V211">
        <v>1</v>
      </c>
      <c r="W211" s="4">
        <v>5.6199999999999998E-7</v>
      </c>
      <c r="X211" s="4">
        <v>0.18252572881095999</v>
      </c>
      <c r="Y211" s="1">
        <f t="shared" si="27"/>
        <v>0.56199999999999994</v>
      </c>
      <c r="Z211" s="1">
        <f t="shared" si="28"/>
        <v>37</v>
      </c>
      <c r="AA211" s="1">
        <f t="shared" si="29"/>
        <v>27</v>
      </c>
      <c r="AB211" s="1">
        <f t="shared" si="30"/>
        <v>99</v>
      </c>
      <c r="AC211" s="1">
        <f t="shared" si="31"/>
        <v>36</v>
      </c>
    </row>
    <row r="212" spans="1:29" x14ac:dyDescent="0.35">
      <c r="A212" s="2">
        <v>44715</v>
      </c>
      <c r="B212" s="1">
        <v>349</v>
      </c>
      <c r="C212" s="1" t="s">
        <v>223</v>
      </c>
      <c r="D212" s="1">
        <v>65431</v>
      </c>
      <c r="E212" s="1">
        <v>4957</v>
      </c>
      <c r="F212" s="1">
        <v>1</v>
      </c>
      <c r="G212" s="1">
        <v>13</v>
      </c>
      <c r="H212" s="1">
        <v>38</v>
      </c>
      <c r="I212" s="1">
        <v>32</v>
      </c>
      <c r="J212" s="1">
        <v>13</v>
      </c>
      <c r="K212" s="1">
        <v>3</v>
      </c>
      <c r="L212" s="1">
        <v>0</v>
      </c>
      <c r="M212" s="1">
        <f t="shared" si="24"/>
        <v>11.088751431256087</v>
      </c>
      <c r="N212" s="1">
        <f t="shared" si="25"/>
        <v>7.575919671103911</v>
      </c>
      <c r="O212" s="1">
        <f t="shared" si="26"/>
        <v>3.52</v>
      </c>
      <c r="P212" s="4">
        <v>5</v>
      </c>
      <c r="Q212" s="4">
        <v>0.28479279078115199</v>
      </c>
      <c r="R212" s="4">
        <v>6.9510536276303603E-2</v>
      </c>
      <c r="S212" s="4">
        <v>2.3289923290166801E-2</v>
      </c>
      <c r="T212" s="4">
        <v>1</v>
      </c>
      <c r="U212" s="4">
        <v>3.77</v>
      </c>
      <c r="V212">
        <v>1</v>
      </c>
      <c r="W212" s="4">
        <v>5.8900000000000004E-6</v>
      </c>
      <c r="X212" s="4">
        <v>0.183477839348755</v>
      </c>
      <c r="Y212" s="1">
        <f t="shared" si="27"/>
        <v>5.8900000000000006</v>
      </c>
      <c r="Z212" s="1">
        <f t="shared" si="28"/>
        <v>16</v>
      </c>
      <c r="AA212" s="1">
        <f t="shared" si="29"/>
        <v>51</v>
      </c>
      <c r="AB212" s="1">
        <f t="shared" si="30"/>
        <v>100</v>
      </c>
      <c r="AC212" s="1">
        <f t="shared" si="31"/>
        <v>16</v>
      </c>
    </row>
    <row r="213" spans="1:29" x14ac:dyDescent="0.35">
      <c r="A213" s="2">
        <v>44714</v>
      </c>
      <c r="B213" s="1">
        <v>348</v>
      </c>
      <c r="C213" s="1" t="s">
        <v>224</v>
      </c>
      <c r="D213" s="1">
        <v>61278</v>
      </c>
      <c r="E213" s="1">
        <v>4770</v>
      </c>
      <c r="F213" s="1">
        <v>0</v>
      </c>
      <c r="G213" s="1">
        <v>2</v>
      </c>
      <c r="H213" s="1">
        <v>16</v>
      </c>
      <c r="I213" s="1">
        <v>37</v>
      </c>
      <c r="J213" s="1">
        <v>30</v>
      </c>
      <c r="K213" s="1">
        <v>13</v>
      </c>
      <c r="L213" s="1">
        <v>2</v>
      </c>
      <c r="M213" s="1">
        <f t="shared" si="24"/>
        <v>11.023176166806154</v>
      </c>
      <c r="N213" s="1">
        <f t="shared" si="25"/>
        <v>7.7841966121609714</v>
      </c>
      <c r="O213" s="1">
        <f t="shared" si="26"/>
        <v>4.42</v>
      </c>
      <c r="P213" s="4">
        <v>5</v>
      </c>
      <c r="Q213" s="4">
        <v>0.24631293000764701</v>
      </c>
      <c r="R213" s="4">
        <v>7.0083332860621503E-2</v>
      </c>
      <c r="S213" s="4">
        <v>1.5106180979663901E-2</v>
      </c>
      <c r="T213" s="4">
        <v>2</v>
      </c>
      <c r="U213" s="4">
        <v>2.79</v>
      </c>
      <c r="V213">
        <v>1</v>
      </c>
      <c r="W213" s="4">
        <v>6.1699999999999998E-7</v>
      </c>
      <c r="X213" s="4">
        <v>0.18253553764689101</v>
      </c>
      <c r="Y213" s="1">
        <f t="shared" si="27"/>
        <v>0.61699999999999999</v>
      </c>
      <c r="Z213" s="1">
        <f t="shared" si="28"/>
        <v>45</v>
      </c>
      <c r="AA213" s="1">
        <f t="shared" si="29"/>
        <v>18</v>
      </c>
      <c r="AB213" s="1">
        <f t="shared" si="30"/>
        <v>100</v>
      </c>
      <c r="AC213" s="1">
        <f t="shared" si="31"/>
        <v>43</v>
      </c>
    </row>
    <row r="214" spans="1:29" x14ac:dyDescent="0.35">
      <c r="A214" s="2">
        <v>44713</v>
      </c>
      <c r="B214" s="1">
        <v>347</v>
      </c>
      <c r="C214" s="1" t="s">
        <v>225</v>
      </c>
      <c r="D214" s="1">
        <v>63241</v>
      </c>
      <c r="E214" s="1">
        <v>4797</v>
      </c>
      <c r="F214" s="1">
        <v>0</v>
      </c>
      <c r="G214" s="1">
        <v>5</v>
      </c>
      <c r="H214" s="1">
        <v>21</v>
      </c>
      <c r="I214" s="1">
        <v>32</v>
      </c>
      <c r="J214" s="1">
        <v>25</v>
      </c>
      <c r="K214" s="1">
        <v>14</v>
      </c>
      <c r="L214" s="1">
        <v>3</v>
      </c>
      <c r="M214" s="1">
        <f t="shared" si="24"/>
        <v>11.054708103975111</v>
      </c>
      <c r="N214" s="1">
        <f t="shared" si="25"/>
        <v>7.5852690501415223</v>
      </c>
      <c r="O214" s="1">
        <f t="shared" si="26"/>
        <v>4.3099999999999996</v>
      </c>
      <c r="P214" s="4">
        <v>5</v>
      </c>
      <c r="Q214" s="4">
        <v>0.31370615927874101</v>
      </c>
      <c r="R214" s="4">
        <v>6.2941539666825502E-2</v>
      </c>
      <c r="S214" s="4">
        <v>2.4541439255278599E-2</v>
      </c>
      <c r="T214" s="4">
        <v>1</v>
      </c>
      <c r="U214" s="4">
        <v>2.52</v>
      </c>
      <c r="V214">
        <v>1</v>
      </c>
      <c r="W214" s="4">
        <v>3.3099999999999999E-7</v>
      </c>
      <c r="X214" s="4">
        <v>0.18248453617074201</v>
      </c>
      <c r="Y214" s="1">
        <f t="shared" si="27"/>
        <v>0.33099999999999996</v>
      </c>
      <c r="Z214" s="1">
        <f t="shared" si="28"/>
        <v>42</v>
      </c>
      <c r="AA214" s="1">
        <f t="shared" si="29"/>
        <v>26</v>
      </c>
      <c r="AB214" s="1">
        <f t="shared" si="30"/>
        <v>100</v>
      </c>
      <c r="AC214" s="1">
        <f t="shared" si="31"/>
        <v>39</v>
      </c>
    </row>
    <row r="215" spans="1:29" x14ac:dyDescent="0.35">
      <c r="A215" s="2">
        <v>44712</v>
      </c>
      <c r="B215" s="1">
        <v>346</v>
      </c>
      <c r="C215" s="1" t="s">
        <v>226</v>
      </c>
      <c r="D215" s="1">
        <v>62768</v>
      </c>
      <c r="E215" s="1">
        <v>4802</v>
      </c>
      <c r="F215" s="1">
        <v>0</v>
      </c>
      <c r="G215" s="1">
        <v>6</v>
      </c>
      <c r="H215" s="1">
        <v>27</v>
      </c>
      <c r="I215" s="1">
        <v>34</v>
      </c>
      <c r="J215" s="1">
        <v>21</v>
      </c>
      <c r="K215" s="1">
        <v>10</v>
      </c>
      <c r="L215" s="1">
        <v>2</v>
      </c>
      <c r="M215" s="1">
        <f t="shared" si="24"/>
        <v>11.047200668449333</v>
      </c>
      <c r="N215" s="1">
        <f t="shared" si="25"/>
        <v>7.6503951057863882</v>
      </c>
      <c r="O215" s="1">
        <f t="shared" si="26"/>
        <v>4.08</v>
      </c>
      <c r="P215" s="4">
        <v>5</v>
      </c>
      <c r="Q215" s="4">
        <v>0.30073477181882802</v>
      </c>
      <c r="R215" s="4">
        <v>8.1420608323070395E-2</v>
      </c>
      <c r="S215" s="4">
        <v>2.83614693590954E-2</v>
      </c>
      <c r="T215" s="4">
        <v>2</v>
      </c>
      <c r="U215" s="4">
        <v>3.81</v>
      </c>
      <c r="V215">
        <v>1</v>
      </c>
      <c r="W215" s="4">
        <v>6.46E-6</v>
      </c>
      <c r="X215" s="4">
        <v>0.18357992568697101</v>
      </c>
      <c r="Y215" s="1">
        <f t="shared" si="27"/>
        <v>6.46</v>
      </c>
      <c r="Z215" s="1">
        <f t="shared" si="28"/>
        <v>33</v>
      </c>
      <c r="AA215" s="1">
        <f t="shared" si="29"/>
        <v>33</v>
      </c>
      <c r="AB215" s="1">
        <f t="shared" si="30"/>
        <v>100</v>
      </c>
      <c r="AC215" s="1">
        <f t="shared" si="31"/>
        <v>31</v>
      </c>
    </row>
    <row r="216" spans="1:29" x14ac:dyDescent="0.35">
      <c r="A216" s="2">
        <v>44711</v>
      </c>
      <c r="B216" s="1">
        <v>345</v>
      </c>
      <c r="C216" s="1" t="s">
        <v>227</v>
      </c>
      <c r="D216" s="1">
        <v>60969</v>
      </c>
      <c r="E216" s="1">
        <v>4741</v>
      </c>
      <c r="F216" s="1">
        <v>0</v>
      </c>
      <c r="G216" s="1">
        <v>6</v>
      </c>
      <c r="H216" s="1">
        <v>28</v>
      </c>
      <c r="I216" s="1">
        <v>36</v>
      </c>
      <c r="J216" s="1">
        <v>21</v>
      </c>
      <c r="K216" s="1">
        <v>8</v>
      </c>
      <c r="L216" s="1">
        <v>1</v>
      </c>
      <c r="M216" s="1">
        <f t="shared" si="24"/>
        <v>11.018120817258417</v>
      </c>
      <c r="N216" s="1">
        <f t="shared" si="25"/>
        <v>7.7760829273893286</v>
      </c>
      <c r="O216" s="1">
        <f t="shared" si="26"/>
        <v>4</v>
      </c>
      <c r="P216" s="4">
        <v>4</v>
      </c>
      <c r="Q216" s="4">
        <v>0.31562049127317898</v>
      </c>
      <c r="R216" s="4">
        <v>4.9830073977242699E-2</v>
      </c>
      <c r="S216" s="4">
        <v>2.10217102265494E-2</v>
      </c>
      <c r="T216" s="4">
        <v>2</v>
      </c>
      <c r="U216" s="4">
        <v>2.85</v>
      </c>
      <c r="V216">
        <v>2</v>
      </c>
      <c r="W216" s="4">
        <v>7.0800000000000004E-7</v>
      </c>
      <c r="X216" s="4">
        <v>0.182551767710882</v>
      </c>
      <c r="Y216" s="1">
        <f t="shared" si="27"/>
        <v>0.70800000000000007</v>
      </c>
      <c r="Z216" s="1">
        <f t="shared" si="28"/>
        <v>30</v>
      </c>
      <c r="AA216" s="1">
        <f t="shared" si="29"/>
        <v>34</v>
      </c>
      <c r="AB216" s="1">
        <f t="shared" si="30"/>
        <v>100</v>
      </c>
      <c r="AC216" s="1">
        <f t="shared" si="31"/>
        <v>29</v>
      </c>
    </row>
    <row r="217" spans="1:29" x14ac:dyDescent="0.35">
      <c r="A217" s="2">
        <v>44710</v>
      </c>
      <c r="B217" s="1">
        <v>344</v>
      </c>
      <c r="C217" s="1" t="s">
        <v>228</v>
      </c>
      <c r="D217" s="1">
        <v>56839</v>
      </c>
      <c r="E217" s="1">
        <v>4435</v>
      </c>
      <c r="F217" s="1">
        <v>0</v>
      </c>
      <c r="G217" s="1">
        <v>6</v>
      </c>
      <c r="H217" s="1">
        <v>17</v>
      </c>
      <c r="I217" s="1">
        <v>33</v>
      </c>
      <c r="J217" s="1">
        <v>29</v>
      </c>
      <c r="K217" s="1">
        <v>13</v>
      </c>
      <c r="L217" s="1">
        <v>2</v>
      </c>
      <c r="M217" s="1">
        <f t="shared" si="24"/>
        <v>10.947977988812079</v>
      </c>
      <c r="N217" s="1">
        <f t="shared" si="25"/>
        <v>7.802741075669875</v>
      </c>
      <c r="O217" s="1">
        <f t="shared" si="26"/>
        <v>4.32</v>
      </c>
      <c r="P217" s="4">
        <v>5</v>
      </c>
      <c r="Q217" s="4">
        <v>0.25614356059413801</v>
      </c>
      <c r="R217" s="4">
        <v>6.3724877666914204E-2</v>
      </c>
      <c r="S217" s="4">
        <v>1.3946585206042601E-2</v>
      </c>
      <c r="T217" s="4">
        <v>1</v>
      </c>
      <c r="U217" s="4">
        <v>3.14</v>
      </c>
      <c r="V217">
        <v>1</v>
      </c>
      <c r="W217" s="4">
        <v>1.3799999999999999E-6</v>
      </c>
      <c r="X217" s="4">
        <v>0.182671655190739</v>
      </c>
      <c r="Y217" s="1">
        <f t="shared" si="27"/>
        <v>1.38</v>
      </c>
      <c r="Z217" s="1">
        <f t="shared" si="28"/>
        <v>44</v>
      </c>
      <c r="AA217" s="1">
        <f t="shared" si="29"/>
        <v>23</v>
      </c>
      <c r="AB217" s="1">
        <f t="shared" si="30"/>
        <v>100</v>
      </c>
      <c r="AC217" s="1">
        <f t="shared" si="31"/>
        <v>42</v>
      </c>
    </row>
    <row r="218" spans="1:29" x14ac:dyDescent="0.35">
      <c r="A218" s="2">
        <v>44709</v>
      </c>
      <c r="B218" s="1">
        <v>343</v>
      </c>
      <c r="C218" s="1" t="s">
        <v>229</v>
      </c>
      <c r="D218" s="1">
        <v>60069</v>
      </c>
      <c r="E218" s="1">
        <v>4562</v>
      </c>
      <c r="F218" s="1">
        <v>0</v>
      </c>
      <c r="G218" s="1">
        <v>4</v>
      </c>
      <c r="H218" s="1">
        <v>27</v>
      </c>
      <c r="I218" s="1">
        <v>38</v>
      </c>
      <c r="J218" s="1">
        <v>22</v>
      </c>
      <c r="K218" s="1">
        <v>7</v>
      </c>
      <c r="L218" s="1">
        <v>1</v>
      </c>
      <c r="M218" s="1">
        <f t="shared" si="24"/>
        <v>11.00324918046076</v>
      </c>
      <c r="N218" s="1">
        <f t="shared" si="25"/>
        <v>7.594599543857897</v>
      </c>
      <c r="O218" s="1">
        <f t="shared" si="26"/>
        <v>4</v>
      </c>
      <c r="P218" s="4">
        <v>5</v>
      </c>
      <c r="Q218" s="4">
        <v>0.28053575086688098</v>
      </c>
      <c r="R218" s="4">
        <v>6.01573449318593E-2</v>
      </c>
      <c r="S218" s="4">
        <v>1.8338440174463101E-2</v>
      </c>
      <c r="T218" s="4">
        <v>1</v>
      </c>
      <c r="U218" s="4">
        <v>3.15</v>
      </c>
      <c r="V218">
        <v>1</v>
      </c>
      <c r="W218" s="4">
        <v>1.4100000000000001E-6</v>
      </c>
      <c r="X218" s="4">
        <v>0.18267700873569301</v>
      </c>
      <c r="Y218" s="1">
        <f t="shared" si="27"/>
        <v>1.4100000000000001</v>
      </c>
      <c r="Z218" s="1">
        <f t="shared" si="28"/>
        <v>30</v>
      </c>
      <c r="AA218" s="1">
        <f t="shared" si="29"/>
        <v>31</v>
      </c>
      <c r="AB218" s="1">
        <f t="shared" si="30"/>
        <v>99</v>
      </c>
      <c r="AC218" s="1">
        <f t="shared" si="31"/>
        <v>29</v>
      </c>
    </row>
    <row r="219" spans="1:29" x14ac:dyDescent="0.35">
      <c r="A219" s="2">
        <v>44708</v>
      </c>
      <c r="B219" s="1">
        <v>342</v>
      </c>
      <c r="C219" s="1" t="s">
        <v>230</v>
      </c>
      <c r="D219" s="1">
        <v>63846</v>
      </c>
      <c r="E219" s="1">
        <v>4842</v>
      </c>
      <c r="F219" s="1">
        <v>0</v>
      </c>
      <c r="G219" s="1">
        <v>8</v>
      </c>
      <c r="H219" s="1">
        <v>36</v>
      </c>
      <c r="I219" s="1">
        <v>33</v>
      </c>
      <c r="J219" s="1">
        <v>17</v>
      </c>
      <c r="K219" s="1">
        <v>6</v>
      </c>
      <c r="L219" s="1">
        <v>1</v>
      </c>
      <c r="M219" s="1">
        <f t="shared" si="24"/>
        <v>11.064229212669787</v>
      </c>
      <c r="N219" s="1">
        <f t="shared" si="25"/>
        <v>7.583873696081195</v>
      </c>
      <c r="O219" s="1">
        <f t="shared" si="26"/>
        <v>3.84</v>
      </c>
      <c r="P219" s="4">
        <v>4</v>
      </c>
      <c r="Q219" s="4">
        <v>0.35768412182304998</v>
      </c>
      <c r="R219" s="4">
        <v>7.4689247514564502E-2</v>
      </c>
      <c r="S219" s="4">
        <v>2.9865307835432401E-2</v>
      </c>
      <c r="T219" s="4">
        <v>2</v>
      </c>
      <c r="U219" s="4">
        <v>2.98</v>
      </c>
      <c r="V219">
        <v>2</v>
      </c>
      <c r="W219" s="4">
        <v>9.5499999999999996E-7</v>
      </c>
      <c r="X219" s="4">
        <v>0.18259582639150701</v>
      </c>
      <c r="Y219" s="1">
        <f t="shared" si="27"/>
        <v>0.95499999999999996</v>
      </c>
      <c r="Z219" s="1">
        <f t="shared" si="28"/>
        <v>24</v>
      </c>
      <c r="AA219" s="1">
        <f t="shared" si="29"/>
        <v>44</v>
      </c>
      <c r="AB219" s="1">
        <f t="shared" si="30"/>
        <v>101</v>
      </c>
      <c r="AC219" s="1">
        <f t="shared" si="31"/>
        <v>23</v>
      </c>
    </row>
    <row r="220" spans="1:29" x14ac:dyDescent="0.35">
      <c r="A220" s="2">
        <v>44707</v>
      </c>
      <c r="B220" s="1">
        <v>341</v>
      </c>
      <c r="C220" s="1" t="s">
        <v>231</v>
      </c>
      <c r="D220" s="1">
        <v>63188</v>
      </c>
      <c r="E220" s="1">
        <v>4733</v>
      </c>
      <c r="F220" s="1">
        <v>0</v>
      </c>
      <c r="G220" s="1">
        <v>7</v>
      </c>
      <c r="H220" s="1">
        <v>28</v>
      </c>
      <c r="I220" s="1">
        <v>34</v>
      </c>
      <c r="J220" s="1">
        <v>21</v>
      </c>
      <c r="K220" s="1">
        <v>8</v>
      </c>
      <c r="L220" s="1">
        <v>1</v>
      </c>
      <c r="M220" s="1">
        <f t="shared" si="24"/>
        <v>11.053869688688987</v>
      </c>
      <c r="N220" s="1">
        <f t="shared" si="25"/>
        <v>7.4903462682787874</v>
      </c>
      <c r="O220" s="1">
        <f t="shared" si="26"/>
        <v>3.94</v>
      </c>
      <c r="P220" s="4">
        <v>4</v>
      </c>
      <c r="Q220" s="4">
        <v>0.45113832018217698</v>
      </c>
      <c r="R220" s="4">
        <v>6.8233901132581307E-2</v>
      </c>
      <c r="S220" s="4">
        <v>2.4899223990252999E-2</v>
      </c>
      <c r="T220" s="4">
        <v>2</v>
      </c>
      <c r="U220" s="4">
        <v>4.2300000000000004</v>
      </c>
      <c r="V220">
        <v>2</v>
      </c>
      <c r="W220" s="4">
        <v>1.7E-5</v>
      </c>
      <c r="X220" s="4">
        <v>0.185475565662932</v>
      </c>
      <c r="Y220" s="1">
        <f t="shared" si="27"/>
        <v>17</v>
      </c>
      <c r="Z220" s="1">
        <f t="shared" si="28"/>
        <v>30</v>
      </c>
      <c r="AA220" s="1">
        <f t="shared" si="29"/>
        <v>35</v>
      </c>
      <c r="AB220" s="1">
        <f t="shared" si="30"/>
        <v>99</v>
      </c>
      <c r="AC220" s="1">
        <f t="shared" si="31"/>
        <v>29</v>
      </c>
    </row>
    <row r="221" spans="1:29" x14ac:dyDescent="0.35">
      <c r="A221" s="2">
        <v>44706</v>
      </c>
      <c r="B221" s="1">
        <v>340</v>
      </c>
      <c r="C221" s="1" t="s">
        <v>232</v>
      </c>
      <c r="D221" s="1">
        <v>62723</v>
      </c>
      <c r="E221" s="1">
        <v>4835</v>
      </c>
      <c r="F221" s="1">
        <v>0</v>
      </c>
      <c r="G221" s="1">
        <v>2</v>
      </c>
      <c r="H221" s="1">
        <v>9</v>
      </c>
      <c r="I221" s="1">
        <v>25</v>
      </c>
      <c r="J221" s="1">
        <v>33</v>
      </c>
      <c r="K221" s="1">
        <v>24</v>
      </c>
      <c r="L221" s="1">
        <v>6</v>
      </c>
      <c r="M221" s="1">
        <f t="shared" si="24"/>
        <v>11.046483485513047</v>
      </c>
      <c r="N221" s="1">
        <f t="shared" si="25"/>
        <v>7.708496085965276</v>
      </c>
      <c r="O221" s="1">
        <f t="shared" si="26"/>
        <v>4.82</v>
      </c>
      <c r="P221" s="4">
        <v>5</v>
      </c>
      <c r="Q221" s="4">
        <v>0.17653534740611601</v>
      </c>
      <c r="R221" s="4">
        <v>5.8573296022413797E-2</v>
      </c>
      <c r="S221" s="4">
        <v>1.50929830935406E-2</v>
      </c>
      <c r="T221" s="4">
        <v>1</v>
      </c>
      <c r="U221" s="4">
        <v>3.13</v>
      </c>
      <c r="V221">
        <v>1</v>
      </c>
      <c r="W221" s="4">
        <v>1.35E-6</v>
      </c>
      <c r="X221" s="4">
        <v>0.182666301767612</v>
      </c>
      <c r="Y221" s="1">
        <f t="shared" si="27"/>
        <v>1.35</v>
      </c>
      <c r="Z221" s="1">
        <f t="shared" si="28"/>
        <v>63</v>
      </c>
      <c r="AA221" s="1">
        <f t="shared" si="29"/>
        <v>11</v>
      </c>
      <c r="AB221" s="1">
        <f t="shared" si="30"/>
        <v>99</v>
      </c>
      <c r="AC221" s="1">
        <f t="shared" si="31"/>
        <v>57</v>
      </c>
    </row>
    <row r="222" spans="1:29" x14ac:dyDescent="0.35">
      <c r="A222" s="2">
        <v>44705</v>
      </c>
      <c r="B222" s="1">
        <v>339</v>
      </c>
      <c r="C222" s="1" t="s">
        <v>233</v>
      </c>
      <c r="D222" s="1">
        <v>63380</v>
      </c>
      <c r="E222" s="1">
        <v>4809</v>
      </c>
      <c r="F222" s="1">
        <v>0</v>
      </c>
      <c r="G222" s="1">
        <v>5</v>
      </c>
      <c r="H222" s="1">
        <v>26</v>
      </c>
      <c r="I222" s="1">
        <v>35</v>
      </c>
      <c r="J222" s="1">
        <v>24</v>
      </c>
      <c r="K222" s="1">
        <v>9</v>
      </c>
      <c r="L222" s="1">
        <v>1</v>
      </c>
      <c r="M222" s="1">
        <f t="shared" si="24"/>
        <v>11.056903633244911</v>
      </c>
      <c r="N222" s="1">
        <f t="shared" si="25"/>
        <v>7.5875670558535813</v>
      </c>
      <c r="O222" s="1">
        <f t="shared" si="26"/>
        <v>4.09</v>
      </c>
      <c r="P222" s="4">
        <v>5</v>
      </c>
      <c r="Q222" s="4">
        <v>0.23820533988502199</v>
      </c>
      <c r="R222" s="4">
        <v>3.6286533688945098E-2</v>
      </c>
      <c r="S222" s="4">
        <v>1.7348734576368399E-2</v>
      </c>
      <c r="T222" s="4">
        <v>2</v>
      </c>
      <c r="U222" s="4">
        <v>5.0199999999999996</v>
      </c>
      <c r="V222">
        <v>1</v>
      </c>
      <c r="W222" s="4">
        <v>1.05E-4</v>
      </c>
      <c r="X222" s="4">
        <v>0.20189345561036701</v>
      </c>
      <c r="Y222" s="1">
        <f t="shared" si="27"/>
        <v>105</v>
      </c>
      <c r="Z222" s="1">
        <f t="shared" si="28"/>
        <v>34</v>
      </c>
      <c r="AA222" s="1">
        <f t="shared" si="29"/>
        <v>31</v>
      </c>
      <c r="AB222" s="1">
        <f t="shared" si="30"/>
        <v>100</v>
      </c>
      <c r="AC222" s="1">
        <f t="shared" si="31"/>
        <v>33</v>
      </c>
    </row>
    <row r="223" spans="1:29" x14ac:dyDescent="0.35">
      <c r="A223" s="2">
        <v>44704</v>
      </c>
      <c r="B223" s="1">
        <v>338</v>
      </c>
      <c r="C223" s="1" t="s">
        <v>234</v>
      </c>
      <c r="D223" s="1">
        <v>66431</v>
      </c>
      <c r="E223" s="1">
        <v>4906</v>
      </c>
      <c r="F223" s="1">
        <v>0</v>
      </c>
      <c r="G223" s="1">
        <v>5</v>
      </c>
      <c r="H223" s="1">
        <v>25</v>
      </c>
      <c r="I223" s="1">
        <v>37</v>
      </c>
      <c r="J223" s="1">
        <v>22</v>
      </c>
      <c r="K223" s="1">
        <v>9</v>
      </c>
      <c r="L223" s="1">
        <v>2</v>
      </c>
      <c r="M223" s="1">
        <f t="shared" si="24"/>
        <v>11.103919093985695</v>
      </c>
      <c r="N223" s="1">
        <f t="shared" si="25"/>
        <v>7.3851063509506103</v>
      </c>
      <c r="O223" s="1">
        <f t="shared" si="26"/>
        <v>4.1100000000000003</v>
      </c>
      <c r="P223" s="4">
        <v>5</v>
      </c>
      <c r="Q223" s="4">
        <v>0.25926573109099099</v>
      </c>
      <c r="R223" s="4">
        <v>7.3705326447322403E-2</v>
      </c>
      <c r="S223" s="4">
        <v>2.3606898955049201E-2</v>
      </c>
      <c r="T223" s="4">
        <v>1</v>
      </c>
      <c r="U223" s="4">
        <v>3.32</v>
      </c>
      <c r="V223">
        <v>1</v>
      </c>
      <c r="W223" s="4">
        <v>2.0899999999999999E-6</v>
      </c>
      <c r="X223" s="4">
        <v>0.18279838843299501</v>
      </c>
      <c r="Y223" s="1">
        <f t="shared" si="27"/>
        <v>2.09</v>
      </c>
      <c r="Z223" s="1">
        <f t="shared" si="28"/>
        <v>33</v>
      </c>
      <c r="AA223" s="1">
        <f t="shared" si="29"/>
        <v>30</v>
      </c>
      <c r="AB223" s="1">
        <f t="shared" si="30"/>
        <v>100</v>
      </c>
      <c r="AC223" s="1">
        <f t="shared" si="31"/>
        <v>31</v>
      </c>
    </row>
    <row r="224" spans="1:29" x14ac:dyDescent="0.35">
      <c r="A224" s="2">
        <v>44703</v>
      </c>
      <c r="B224" s="1">
        <v>337</v>
      </c>
      <c r="C224" s="1" t="s">
        <v>235</v>
      </c>
      <c r="D224" s="1">
        <v>67909</v>
      </c>
      <c r="E224" s="1">
        <v>4928</v>
      </c>
      <c r="F224" s="1">
        <v>1</v>
      </c>
      <c r="G224" s="1">
        <v>7</v>
      </c>
      <c r="H224" s="1">
        <v>26</v>
      </c>
      <c r="I224" s="1">
        <v>36</v>
      </c>
      <c r="J224" s="1">
        <v>21</v>
      </c>
      <c r="K224" s="1">
        <v>8</v>
      </c>
      <c r="L224" s="1">
        <v>1</v>
      </c>
      <c r="M224" s="1">
        <f t="shared" si="24"/>
        <v>11.125923852627603</v>
      </c>
      <c r="N224" s="1">
        <f t="shared" si="25"/>
        <v>7.2567700893843234</v>
      </c>
      <c r="O224" s="1">
        <f t="shared" si="26"/>
        <v>3.97</v>
      </c>
      <c r="P224" s="4">
        <v>5</v>
      </c>
      <c r="Q224" s="4">
        <v>0.27907346430340901</v>
      </c>
      <c r="R224" s="4">
        <v>0.11368604057803799</v>
      </c>
      <c r="S224" s="4">
        <v>2.2055662230748199E-2</v>
      </c>
      <c r="T224" s="4">
        <v>2</v>
      </c>
      <c r="U224" s="4">
        <v>5.64</v>
      </c>
      <c r="V224">
        <v>1</v>
      </c>
      <c r="W224" s="4">
        <v>4.37E-4</v>
      </c>
      <c r="X224" s="4">
        <v>0.27335052889248002</v>
      </c>
      <c r="Y224" s="1">
        <f t="shared" si="27"/>
        <v>437</v>
      </c>
      <c r="Z224" s="1">
        <f t="shared" si="28"/>
        <v>30</v>
      </c>
      <c r="AA224" s="1">
        <f t="shared" si="29"/>
        <v>33</v>
      </c>
      <c r="AB224" s="1">
        <f t="shared" si="30"/>
        <v>100</v>
      </c>
      <c r="AC224" s="1">
        <f t="shared" si="31"/>
        <v>29</v>
      </c>
    </row>
    <row r="225" spans="1:29" x14ac:dyDescent="0.35">
      <c r="A225" s="2">
        <v>44702</v>
      </c>
      <c r="B225" s="1">
        <v>336</v>
      </c>
      <c r="C225" s="1" t="s">
        <v>236</v>
      </c>
      <c r="D225" s="1">
        <v>66814</v>
      </c>
      <c r="E225" s="1">
        <v>4973</v>
      </c>
      <c r="F225" s="1">
        <v>1</v>
      </c>
      <c r="G225" s="1">
        <v>9</v>
      </c>
      <c r="H225" s="1">
        <v>28</v>
      </c>
      <c r="I225" s="1">
        <v>34</v>
      </c>
      <c r="J225" s="1">
        <v>20</v>
      </c>
      <c r="K225" s="1">
        <v>8</v>
      </c>
      <c r="L225" s="1">
        <v>1</v>
      </c>
      <c r="M225" s="1">
        <f t="shared" si="24"/>
        <v>11.109667918404064</v>
      </c>
      <c r="N225" s="1">
        <f t="shared" si="25"/>
        <v>7.4430508576046934</v>
      </c>
      <c r="O225" s="1">
        <f t="shared" si="26"/>
        <v>3.94</v>
      </c>
      <c r="P225" s="4">
        <v>5</v>
      </c>
      <c r="Q225" s="4">
        <v>0.32114364758355302</v>
      </c>
      <c r="R225" s="4">
        <v>6.3999117762873994E-2</v>
      </c>
      <c r="S225" s="4">
        <v>1.9783964660745699E-2</v>
      </c>
      <c r="T225" s="4">
        <v>1</v>
      </c>
      <c r="U225" s="4">
        <v>3.9</v>
      </c>
      <c r="V225">
        <v>1</v>
      </c>
      <c r="W225" s="4">
        <v>7.9400000000000002E-6</v>
      </c>
      <c r="X225" s="4">
        <v>0.183845197528616</v>
      </c>
      <c r="Y225" s="1">
        <f t="shared" si="27"/>
        <v>7.94</v>
      </c>
      <c r="Z225" s="1">
        <f t="shared" si="28"/>
        <v>29</v>
      </c>
      <c r="AA225" s="1">
        <f t="shared" si="29"/>
        <v>37</v>
      </c>
      <c r="AB225" s="1">
        <f t="shared" si="30"/>
        <v>101</v>
      </c>
      <c r="AC225" s="1">
        <f t="shared" si="31"/>
        <v>28</v>
      </c>
    </row>
    <row r="226" spans="1:29" x14ac:dyDescent="0.35">
      <c r="A226" s="2">
        <v>44701</v>
      </c>
      <c r="B226" s="1">
        <v>335</v>
      </c>
      <c r="C226" s="1" t="s">
        <v>237</v>
      </c>
      <c r="D226" s="1">
        <v>69884</v>
      </c>
      <c r="E226" s="1">
        <v>5238</v>
      </c>
      <c r="F226" s="1">
        <v>1</v>
      </c>
      <c r="G226" s="1">
        <v>4</v>
      </c>
      <c r="H226" s="1">
        <v>17</v>
      </c>
      <c r="I226" s="1">
        <v>28</v>
      </c>
      <c r="J226" s="1">
        <v>26</v>
      </c>
      <c r="K226" s="1">
        <v>18</v>
      </c>
      <c r="L226" s="1">
        <v>6</v>
      </c>
      <c r="M226" s="1">
        <f t="shared" si="24"/>
        <v>11.154592003594335</v>
      </c>
      <c r="N226" s="1">
        <f t="shared" si="25"/>
        <v>7.4952778890733214</v>
      </c>
      <c r="O226" s="1">
        <f t="shared" si="26"/>
        <v>4.5199999999999996</v>
      </c>
      <c r="P226" s="4">
        <v>5</v>
      </c>
      <c r="Q226" s="4">
        <v>0.31505687509888097</v>
      </c>
      <c r="R226" s="4">
        <v>9.8805012840331899E-2</v>
      </c>
      <c r="S226" s="4">
        <v>3.1030727822064601E-2</v>
      </c>
      <c r="T226" s="4">
        <v>2</v>
      </c>
      <c r="U226" s="4">
        <v>3.62</v>
      </c>
      <c r="V226">
        <v>1</v>
      </c>
      <c r="W226" s="4">
        <v>4.1699999999999999E-6</v>
      </c>
      <c r="X226" s="4">
        <v>0.18317005614387799</v>
      </c>
      <c r="Y226" s="1">
        <f t="shared" si="27"/>
        <v>4.17</v>
      </c>
      <c r="Z226" s="1">
        <f t="shared" si="28"/>
        <v>50</v>
      </c>
      <c r="AA226" s="1">
        <f t="shared" si="29"/>
        <v>21</v>
      </c>
      <c r="AB226" s="1">
        <f t="shared" si="30"/>
        <v>100</v>
      </c>
      <c r="AC226" s="1">
        <f t="shared" si="31"/>
        <v>44</v>
      </c>
    </row>
    <row r="227" spans="1:29" x14ac:dyDescent="0.35">
      <c r="A227" s="2">
        <v>44700</v>
      </c>
      <c r="B227" s="1">
        <v>334</v>
      </c>
      <c r="C227" s="1" t="s">
        <v>238</v>
      </c>
      <c r="D227" s="1">
        <v>70920</v>
      </c>
      <c r="E227" s="1">
        <v>5162</v>
      </c>
      <c r="F227" s="1">
        <v>0</v>
      </c>
      <c r="G227" s="1">
        <v>4</v>
      </c>
      <c r="H227" s="1">
        <v>19</v>
      </c>
      <c r="I227" s="1">
        <v>33</v>
      </c>
      <c r="J227" s="1">
        <v>27</v>
      </c>
      <c r="K227" s="1">
        <v>14</v>
      </c>
      <c r="L227" s="1">
        <v>3</v>
      </c>
      <c r="M227" s="1">
        <f t="shared" si="24"/>
        <v>11.169307760188143</v>
      </c>
      <c r="N227" s="1">
        <f t="shared" si="25"/>
        <v>7.2786238014664413</v>
      </c>
      <c r="O227" s="1">
        <f t="shared" si="26"/>
        <v>4.37</v>
      </c>
      <c r="P227" s="4">
        <v>4</v>
      </c>
      <c r="Q227" s="4">
        <v>0.374438822947461</v>
      </c>
      <c r="R227" s="4">
        <v>0.108433988164852</v>
      </c>
      <c r="S227" s="4">
        <v>2.2829242446503001E-2</v>
      </c>
      <c r="T227" s="4">
        <v>1</v>
      </c>
      <c r="U227" s="4">
        <v>4.8499999999999996</v>
      </c>
      <c r="V227">
        <v>2</v>
      </c>
      <c r="W227" s="4">
        <v>7.08E-5</v>
      </c>
      <c r="X227" s="4">
        <v>0.19538711369890899</v>
      </c>
      <c r="Y227" s="1">
        <f t="shared" si="27"/>
        <v>70.8</v>
      </c>
      <c r="Z227" s="1">
        <f t="shared" si="28"/>
        <v>44</v>
      </c>
      <c r="AA227" s="1">
        <f t="shared" si="29"/>
        <v>23</v>
      </c>
      <c r="AB227" s="1">
        <f t="shared" si="30"/>
        <v>100</v>
      </c>
      <c r="AC227" s="1">
        <f t="shared" si="31"/>
        <v>41</v>
      </c>
    </row>
    <row r="228" spans="1:29" x14ac:dyDescent="0.35">
      <c r="A228" s="2">
        <v>44699</v>
      </c>
      <c r="B228" s="1">
        <v>333</v>
      </c>
      <c r="C228" s="1" t="s">
        <v>239</v>
      </c>
      <c r="D228" s="1">
        <v>73933</v>
      </c>
      <c r="E228" s="1">
        <v>5544</v>
      </c>
      <c r="F228" s="1">
        <v>0</v>
      </c>
      <c r="G228" s="1">
        <v>8</v>
      </c>
      <c r="H228" s="1">
        <v>34</v>
      </c>
      <c r="I228" s="1">
        <v>35</v>
      </c>
      <c r="J228" s="1">
        <v>17</v>
      </c>
      <c r="K228" s="1">
        <v>5</v>
      </c>
      <c r="L228" s="1">
        <v>1</v>
      </c>
      <c r="M228" s="1">
        <f t="shared" si="24"/>
        <v>11.210914556653854</v>
      </c>
      <c r="N228" s="1">
        <f t="shared" si="25"/>
        <v>7.4986812384185679</v>
      </c>
      <c r="O228" s="1">
        <f t="shared" si="26"/>
        <v>3.8</v>
      </c>
      <c r="P228" s="4">
        <v>5</v>
      </c>
      <c r="Q228" s="4">
        <v>0.30509036645884602</v>
      </c>
      <c r="R228" s="4">
        <v>5.8850363848752398E-2</v>
      </c>
      <c r="S228" s="4">
        <v>1.94530518654819E-2</v>
      </c>
      <c r="T228" s="4">
        <v>1</v>
      </c>
      <c r="U228" s="4">
        <v>2.97</v>
      </c>
      <c r="V228">
        <v>1</v>
      </c>
      <c r="W228" s="4">
        <v>9.33E-7</v>
      </c>
      <c r="X228" s="4">
        <v>0.18259190180156101</v>
      </c>
      <c r="Y228" s="1">
        <f t="shared" si="27"/>
        <v>0.93300000000000005</v>
      </c>
      <c r="Z228" s="1">
        <f t="shared" si="28"/>
        <v>23</v>
      </c>
      <c r="AA228" s="1">
        <f t="shared" si="29"/>
        <v>42</v>
      </c>
      <c r="AB228" s="1">
        <f t="shared" si="30"/>
        <v>100</v>
      </c>
      <c r="AC228" s="1">
        <f t="shared" si="31"/>
        <v>22</v>
      </c>
    </row>
    <row r="229" spans="1:29" x14ac:dyDescent="0.35">
      <c r="A229" s="2">
        <v>44698</v>
      </c>
      <c r="B229" s="1">
        <v>332</v>
      </c>
      <c r="C229" s="1" t="s">
        <v>240</v>
      </c>
      <c r="D229" s="1">
        <v>70722</v>
      </c>
      <c r="E229" s="1">
        <v>5142</v>
      </c>
      <c r="F229" s="1">
        <v>0</v>
      </c>
      <c r="G229" s="1">
        <v>4</v>
      </c>
      <c r="H229" s="1">
        <v>22</v>
      </c>
      <c r="I229" s="1">
        <v>37</v>
      </c>
      <c r="J229" s="1">
        <v>26</v>
      </c>
      <c r="K229" s="1">
        <v>10</v>
      </c>
      <c r="L229" s="1">
        <v>1</v>
      </c>
      <c r="M229" s="1">
        <f t="shared" si="24"/>
        <v>11.166511977454624</v>
      </c>
      <c r="N229" s="1">
        <f t="shared" si="25"/>
        <v>7.2707219818444049</v>
      </c>
      <c r="O229" s="1">
        <f t="shared" si="26"/>
        <v>4.1900000000000004</v>
      </c>
      <c r="P229" s="4">
        <v>5</v>
      </c>
      <c r="Q229" s="4">
        <v>0.25684462388266699</v>
      </c>
      <c r="R229" s="4">
        <v>6.9839714333941594E-2</v>
      </c>
      <c r="S229" s="4">
        <v>2.2537364565326099E-2</v>
      </c>
      <c r="T229" s="4">
        <v>1</v>
      </c>
      <c r="U229" s="4">
        <v>5.95</v>
      </c>
      <c r="V229">
        <v>1</v>
      </c>
      <c r="W229" s="4">
        <v>8.9099999999999997E-4</v>
      </c>
      <c r="X229" s="4">
        <v>0.392918756840622</v>
      </c>
      <c r="Y229" s="1">
        <f t="shared" si="27"/>
        <v>891</v>
      </c>
      <c r="Z229" s="1">
        <f t="shared" si="28"/>
        <v>37</v>
      </c>
      <c r="AA229" s="1">
        <f t="shared" si="29"/>
        <v>26</v>
      </c>
      <c r="AB229" s="1">
        <f t="shared" si="30"/>
        <v>100</v>
      </c>
      <c r="AC229" s="1">
        <f t="shared" si="31"/>
        <v>36</v>
      </c>
    </row>
    <row r="230" spans="1:29" x14ac:dyDescent="0.35">
      <c r="A230" s="2">
        <v>44697</v>
      </c>
      <c r="B230" s="1">
        <v>331</v>
      </c>
      <c r="C230" s="1" t="s">
        <v>241</v>
      </c>
      <c r="D230" s="1">
        <v>68349</v>
      </c>
      <c r="E230" s="1">
        <v>5179</v>
      </c>
      <c r="F230" s="1">
        <v>0</v>
      </c>
      <c r="G230" s="1">
        <v>2</v>
      </c>
      <c r="H230" s="1">
        <v>14</v>
      </c>
      <c r="I230" s="1">
        <v>32</v>
      </c>
      <c r="J230" s="1">
        <v>33</v>
      </c>
      <c r="K230" s="1">
        <v>16</v>
      </c>
      <c r="L230" s="1">
        <v>2</v>
      </c>
      <c r="M230" s="1">
        <f t="shared" si="24"/>
        <v>11.13238221146716</v>
      </c>
      <c r="N230" s="1">
        <f t="shared" si="25"/>
        <v>7.5772871585538928</v>
      </c>
      <c r="O230" s="1">
        <f t="shared" si="26"/>
        <v>4.49</v>
      </c>
      <c r="P230" s="4">
        <v>4</v>
      </c>
      <c r="Q230" s="4">
        <v>0.30627544780445898</v>
      </c>
      <c r="R230" s="4">
        <v>7.4546326199268403E-2</v>
      </c>
      <c r="S230" s="4">
        <v>1.9633456457834E-2</v>
      </c>
      <c r="T230" s="4">
        <v>1</v>
      </c>
      <c r="U230" s="4">
        <v>3.14</v>
      </c>
      <c r="V230">
        <v>2</v>
      </c>
      <c r="W230" s="4">
        <v>1.3799999999999999E-6</v>
      </c>
      <c r="X230" s="4">
        <v>0.182671655190739</v>
      </c>
      <c r="Y230" s="1">
        <f t="shared" si="27"/>
        <v>1.38</v>
      </c>
      <c r="Z230" s="1">
        <f t="shared" si="28"/>
        <v>51</v>
      </c>
      <c r="AA230" s="1">
        <f t="shared" si="29"/>
        <v>16</v>
      </c>
      <c r="AB230" s="1">
        <f t="shared" si="30"/>
        <v>99</v>
      </c>
      <c r="AC230" s="1">
        <f t="shared" si="31"/>
        <v>49</v>
      </c>
    </row>
    <row r="231" spans="1:29" x14ac:dyDescent="0.35">
      <c r="A231" s="2">
        <v>44696</v>
      </c>
      <c r="B231" s="1">
        <v>330</v>
      </c>
      <c r="C231" s="1" t="s">
        <v>242</v>
      </c>
      <c r="D231" s="1">
        <v>67115</v>
      </c>
      <c r="E231" s="1">
        <v>4963</v>
      </c>
      <c r="F231" s="1">
        <v>0</v>
      </c>
      <c r="G231" s="1">
        <v>4</v>
      </c>
      <c r="H231" s="1">
        <v>16</v>
      </c>
      <c r="I231" s="1">
        <v>29</v>
      </c>
      <c r="J231" s="1">
        <v>29</v>
      </c>
      <c r="K231" s="1">
        <v>18</v>
      </c>
      <c r="L231" s="1">
        <v>4</v>
      </c>
      <c r="M231" s="1">
        <f t="shared" si="24"/>
        <v>11.114162844921736</v>
      </c>
      <c r="N231" s="1">
        <f t="shared" si="25"/>
        <v>7.3947701706026967</v>
      </c>
      <c r="O231" s="1">
        <f t="shared" si="26"/>
        <v>4.53</v>
      </c>
      <c r="P231" s="4">
        <v>5</v>
      </c>
      <c r="Q231" s="4">
        <v>0.28248939413146801</v>
      </c>
      <c r="R231" s="4">
        <v>6.2539635475261701E-2</v>
      </c>
      <c r="S231" s="4">
        <v>1.32004413061812E-2</v>
      </c>
      <c r="T231" s="4">
        <v>1</v>
      </c>
      <c r="U231" s="4">
        <v>4.16</v>
      </c>
      <c r="V231">
        <v>1</v>
      </c>
      <c r="W231" s="4">
        <v>1.45E-5</v>
      </c>
      <c r="X231" s="4">
        <v>0.18502457237757899</v>
      </c>
      <c r="Y231" s="1">
        <f t="shared" si="27"/>
        <v>14.5</v>
      </c>
      <c r="Z231" s="1">
        <f t="shared" si="28"/>
        <v>51</v>
      </c>
      <c r="AA231" s="1">
        <f t="shared" si="29"/>
        <v>20</v>
      </c>
      <c r="AB231" s="1">
        <f t="shared" si="30"/>
        <v>100</v>
      </c>
      <c r="AC231" s="1">
        <f t="shared" si="31"/>
        <v>47</v>
      </c>
    </row>
    <row r="232" spans="1:29" x14ac:dyDescent="0.35">
      <c r="A232" s="2">
        <v>44695</v>
      </c>
      <c r="B232" s="1">
        <v>329</v>
      </c>
      <c r="C232" s="1" t="s">
        <v>243</v>
      </c>
      <c r="D232" s="1">
        <v>73225</v>
      </c>
      <c r="E232" s="1">
        <v>5290</v>
      </c>
      <c r="F232" s="1">
        <v>1</v>
      </c>
      <c r="G232" s="1">
        <v>10</v>
      </c>
      <c r="H232" s="1">
        <v>31</v>
      </c>
      <c r="I232" s="1">
        <v>34</v>
      </c>
      <c r="J232" s="1">
        <v>18</v>
      </c>
      <c r="K232" s="1">
        <v>7</v>
      </c>
      <c r="L232" s="1">
        <v>1</v>
      </c>
      <c r="M232" s="1">
        <f t="shared" si="24"/>
        <v>11.201292171695934</v>
      </c>
      <c r="N232" s="1">
        <f t="shared" si="25"/>
        <v>7.2243086377603278</v>
      </c>
      <c r="O232" s="1">
        <f t="shared" si="26"/>
        <v>3.89</v>
      </c>
      <c r="P232" s="4">
        <v>5</v>
      </c>
      <c r="Q232" s="4">
        <v>0.32851685187737001</v>
      </c>
      <c r="R232" s="4">
        <v>6.9065122983872407E-2</v>
      </c>
      <c r="S232" s="4">
        <v>2.7937366583963699E-2</v>
      </c>
      <c r="T232" s="4">
        <v>2</v>
      </c>
      <c r="U232" s="4">
        <v>4.82</v>
      </c>
      <c r="V232">
        <v>1</v>
      </c>
      <c r="W232" s="4">
        <v>6.6099999999999994E-5</v>
      </c>
      <c r="X232" s="4">
        <v>0.194505487200857</v>
      </c>
      <c r="Y232" s="1">
        <f t="shared" si="27"/>
        <v>66.099999999999994</v>
      </c>
      <c r="Z232" s="1">
        <f t="shared" si="28"/>
        <v>26</v>
      </c>
      <c r="AA232" s="1">
        <f t="shared" si="29"/>
        <v>41</v>
      </c>
      <c r="AB232" s="1">
        <f t="shared" si="30"/>
        <v>102</v>
      </c>
      <c r="AC232" s="1">
        <f t="shared" si="31"/>
        <v>25</v>
      </c>
    </row>
    <row r="233" spans="1:29" x14ac:dyDescent="0.35">
      <c r="A233" s="2">
        <v>44694</v>
      </c>
      <c r="B233" s="1">
        <v>328</v>
      </c>
      <c r="C233" s="1" t="s">
        <v>244</v>
      </c>
      <c r="D233" s="1">
        <v>77585</v>
      </c>
      <c r="E233" s="1">
        <v>5522</v>
      </c>
      <c r="F233" s="1">
        <v>0</v>
      </c>
      <c r="G233" s="1">
        <v>6</v>
      </c>
      <c r="H233" s="1">
        <v>33</v>
      </c>
      <c r="I233" s="1">
        <v>38</v>
      </c>
      <c r="J233" s="1">
        <v>17</v>
      </c>
      <c r="K233" s="1">
        <v>5</v>
      </c>
      <c r="L233" s="1">
        <v>1</v>
      </c>
      <c r="M233" s="1">
        <f t="shared" si="24"/>
        <v>11.259129388517584</v>
      </c>
      <c r="N233" s="1">
        <f t="shared" si="25"/>
        <v>7.1173551588580271</v>
      </c>
      <c r="O233" s="1">
        <f t="shared" si="26"/>
        <v>3.85</v>
      </c>
      <c r="P233" s="4">
        <v>5</v>
      </c>
      <c r="Q233" s="4">
        <v>0.27441712365036902</v>
      </c>
      <c r="R233" s="4">
        <v>6.7598665699303895E-2</v>
      </c>
      <c r="S233" s="4">
        <v>1.17314732495764E-2</v>
      </c>
      <c r="T233" s="4">
        <v>2</v>
      </c>
      <c r="U233" s="4">
        <v>2.87</v>
      </c>
      <c r="V233">
        <v>1</v>
      </c>
      <c r="W233" s="4">
        <v>7.4099999999999998E-7</v>
      </c>
      <c r="X233" s="4">
        <v>0.1825576536154</v>
      </c>
      <c r="Y233" s="1">
        <f t="shared" si="27"/>
        <v>0.74099999999999999</v>
      </c>
      <c r="Z233" s="1">
        <f t="shared" si="28"/>
        <v>23</v>
      </c>
      <c r="AA233" s="1">
        <f t="shared" si="29"/>
        <v>39</v>
      </c>
      <c r="AB233" s="1">
        <f t="shared" si="30"/>
        <v>100</v>
      </c>
      <c r="AC233" s="1">
        <f t="shared" si="31"/>
        <v>22</v>
      </c>
    </row>
    <row r="234" spans="1:29" x14ac:dyDescent="0.35">
      <c r="A234" s="2">
        <v>44693</v>
      </c>
      <c r="B234" s="1">
        <v>327</v>
      </c>
      <c r="C234" s="1" t="s">
        <v>245</v>
      </c>
      <c r="D234" s="1">
        <v>75673</v>
      </c>
      <c r="E234" s="1">
        <v>5419</v>
      </c>
      <c r="F234" s="1">
        <v>0</v>
      </c>
      <c r="G234" s="1">
        <v>2</v>
      </c>
      <c r="H234" s="1">
        <v>16</v>
      </c>
      <c r="I234" s="1">
        <v>37</v>
      </c>
      <c r="J234" s="1">
        <v>31</v>
      </c>
      <c r="K234" s="1">
        <v>13</v>
      </c>
      <c r="L234" s="1">
        <v>2</v>
      </c>
      <c r="M234" s="1">
        <f t="shared" si="24"/>
        <v>11.234176704733272</v>
      </c>
      <c r="N234" s="1">
        <f t="shared" si="25"/>
        <v>7.1610746237099097</v>
      </c>
      <c r="O234" s="1">
        <f t="shared" si="26"/>
        <v>4.47</v>
      </c>
      <c r="P234" s="4">
        <v>5</v>
      </c>
      <c r="Q234" s="4">
        <v>0.264024831823574</v>
      </c>
      <c r="R234" s="4">
        <v>5.96895088101339E-2</v>
      </c>
      <c r="S234" s="4">
        <v>1.55576569632813E-2</v>
      </c>
      <c r="T234" s="4">
        <v>1</v>
      </c>
      <c r="U234" s="4">
        <v>2.85</v>
      </c>
      <c r="V234">
        <v>1</v>
      </c>
      <c r="W234" s="4">
        <v>7.0800000000000004E-7</v>
      </c>
      <c r="X234" s="4">
        <v>0.182551767710882</v>
      </c>
      <c r="Y234" s="1">
        <f t="shared" si="27"/>
        <v>0.70800000000000007</v>
      </c>
      <c r="Z234" s="1">
        <f t="shared" si="28"/>
        <v>46</v>
      </c>
      <c r="AA234" s="1">
        <f t="shared" si="29"/>
        <v>18</v>
      </c>
      <c r="AB234" s="1">
        <f t="shared" si="30"/>
        <v>101</v>
      </c>
      <c r="AC234" s="1">
        <f t="shared" si="31"/>
        <v>44</v>
      </c>
    </row>
    <row r="235" spans="1:29" x14ac:dyDescent="0.35">
      <c r="A235" s="2">
        <v>44692</v>
      </c>
      <c r="B235" s="1">
        <v>326</v>
      </c>
      <c r="C235" s="1" t="s">
        <v>246</v>
      </c>
      <c r="D235" s="1">
        <v>79446</v>
      </c>
      <c r="E235" s="1">
        <v>5688</v>
      </c>
      <c r="F235" s="1">
        <v>0</v>
      </c>
      <c r="G235" s="1">
        <v>9</v>
      </c>
      <c r="H235" s="1">
        <v>26</v>
      </c>
      <c r="I235" s="1">
        <v>32</v>
      </c>
      <c r="J235" s="1">
        <v>21</v>
      </c>
      <c r="K235" s="1">
        <v>9</v>
      </c>
      <c r="L235" s="1">
        <v>1</v>
      </c>
      <c r="M235" s="1">
        <f t="shared" si="24"/>
        <v>11.282832824567812</v>
      </c>
      <c r="N235" s="1">
        <f t="shared" si="25"/>
        <v>7.1595800921380564</v>
      </c>
      <c r="O235" s="1">
        <f t="shared" si="26"/>
        <v>3.9</v>
      </c>
      <c r="P235" s="4">
        <v>5</v>
      </c>
      <c r="Q235" s="4">
        <v>0.30776657125637202</v>
      </c>
      <c r="R235" s="4">
        <v>9.2421590401800993E-2</v>
      </c>
      <c r="S235" s="4">
        <v>1.9250268088876501E-2</v>
      </c>
      <c r="T235" s="4">
        <v>1</v>
      </c>
      <c r="U235" s="4">
        <v>3.33</v>
      </c>
      <c r="V235">
        <v>1</v>
      </c>
      <c r="W235" s="4">
        <v>2.1399999999999998E-6</v>
      </c>
      <c r="X235" s="4">
        <v>0.18280731588136401</v>
      </c>
      <c r="Y235" s="1">
        <f t="shared" si="27"/>
        <v>2.1399999999999997</v>
      </c>
      <c r="Z235" s="1">
        <f t="shared" si="28"/>
        <v>31</v>
      </c>
      <c r="AA235" s="1">
        <f t="shared" si="29"/>
        <v>35</v>
      </c>
      <c r="AB235" s="1">
        <f t="shared" si="30"/>
        <v>98</v>
      </c>
      <c r="AC235" s="1">
        <f t="shared" si="31"/>
        <v>30</v>
      </c>
    </row>
    <row r="236" spans="1:29" x14ac:dyDescent="0.35">
      <c r="A236" s="2">
        <v>44691</v>
      </c>
      <c r="B236" s="1">
        <v>325</v>
      </c>
      <c r="C236" s="1" t="s">
        <v>247</v>
      </c>
      <c r="D236" s="1">
        <v>74412</v>
      </c>
      <c r="E236" s="1">
        <v>5489</v>
      </c>
      <c r="F236" s="1">
        <v>0</v>
      </c>
      <c r="G236" s="1">
        <v>2</v>
      </c>
      <c r="H236" s="1">
        <v>16</v>
      </c>
      <c r="I236" s="1">
        <v>38</v>
      </c>
      <c r="J236" s="1">
        <v>29</v>
      </c>
      <c r="K236" s="1">
        <v>12</v>
      </c>
      <c r="L236" s="1">
        <v>2</v>
      </c>
      <c r="M236" s="1">
        <f t="shared" si="24"/>
        <v>11.217372498137879</v>
      </c>
      <c r="N236" s="1">
        <f t="shared" si="25"/>
        <v>7.3764984142342636</v>
      </c>
      <c r="O236" s="1">
        <f t="shared" si="26"/>
        <v>4.3499999999999996</v>
      </c>
      <c r="P236" s="4">
        <v>5</v>
      </c>
      <c r="Q236" s="4">
        <v>0.25109717054798297</v>
      </c>
      <c r="R236" s="4">
        <v>5.4560479491686999E-2</v>
      </c>
      <c r="S236" s="4">
        <v>1.1620580100398801E-2</v>
      </c>
      <c r="T236" s="4">
        <v>2</v>
      </c>
      <c r="U236" s="4">
        <v>2.91</v>
      </c>
      <c r="V236">
        <v>1</v>
      </c>
      <c r="W236" s="4">
        <v>8.1299999999999999E-7</v>
      </c>
      <c r="X236" s="4">
        <v>0.18257049610050299</v>
      </c>
      <c r="Y236" s="1">
        <f t="shared" si="27"/>
        <v>0.81299999999999994</v>
      </c>
      <c r="Z236" s="1">
        <f t="shared" si="28"/>
        <v>43</v>
      </c>
      <c r="AA236" s="1">
        <f t="shared" si="29"/>
        <v>18</v>
      </c>
      <c r="AB236" s="1">
        <f t="shared" si="30"/>
        <v>99</v>
      </c>
      <c r="AC236" s="1">
        <f t="shared" si="31"/>
        <v>41</v>
      </c>
    </row>
    <row r="237" spans="1:29" x14ac:dyDescent="0.35">
      <c r="A237" s="2">
        <v>44690</v>
      </c>
      <c r="B237" s="1">
        <v>324</v>
      </c>
      <c r="C237" s="1" t="s">
        <v>248</v>
      </c>
      <c r="D237" s="1">
        <v>88932</v>
      </c>
      <c r="E237" s="1">
        <v>6146</v>
      </c>
      <c r="F237" s="1">
        <v>1</v>
      </c>
      <c r="G237" s="1">
        <v>14</v>
      </c>
      <c r="H237" s="1">
        <v>32</v>
      </c>
      <c r="I237" s="1">
        <v>30</v>
      </c>
      <c r="J237" s="1">
        <v>17</v>
      </c>
      <c r="K237" s="1">
        <v>6</v>
      </c>
      <c r="L237" s="1">
        <v>1</v>
      </c>
      <c r="M237" s="1">
        <f t="shared" si="24"/>
        <v>11.395627311739359</v>
      </c>
      <c r="N237" s="1">
        <f t="shared" si="25"/>
        <v>6.9108982143660329</v>
      </c>
      <c r="O237" s="1">
        <f t="shared" si="26"/>
        <v>3.73</v>
      </c>
      <c r="P237" s="4">
        <v>5</v>
      </c>
      <c r="Q237" s="4">
        <v>0.33636319273807502</v>
      </c>
      <c r="R237" s="4">
        <v>8.4903338660457697E-2</v>
      </c>
      <c r="S237" s="4">
        <v>2.65142048374962E-2</v>
      </c>
      <c r="T237" s="4">
        <v>1</v>
      </c>
      <c r="U237" s="4">
        <v>4.17</v>
      </c>
      <c r="V237">
        <v>1</v>
      </c>
      <c r="W237" s="4">
        <v>1.4800000000000001E-5</v>
      </c>
      <c r="X237" s="4">
        <v>0.18507864678373001</v>
      </c>
      <c r="Y237" s="1">
        <f t="shared" si="27"/>
        <v>14.8</v>
      </c>
      <c r="Z237" s="1">
        <f t="shared" si="28"/>
        <v>24</v>
      </c>
      <c r="AA237" s="1">
        <f t="shared" si="29"/>
        <v>46</v>
      </c>
      <c r="AB237" s="1">
        <f t="shared" si="30"/>
        <v>101</v>
      </c>
      <c r="AC237" s="1">
        <f t="shared" si="31"/>
        <v>23</v>
      </c>
    </row>
    <row r="238" spans="1:29" x14ac:dyDescent="0.35">
      <c r="A238" s="2">
        <v>44689</v>
      </c>
      <c r="B238" s="1">
        <v>323</v>
      </c>
      <c r="C238" s="1" t="s">
        <v>249</v>
      </c>
      <c r="D238" s="1">
        <v>72518</v>
      </c>
      <c r="E238" s="1">
        <v>5256</v>
      </c>
      <c r="F238" s="1">
        <v>0</v>
      </c>
      <c r="G238" s="1">
        <v>2</v>
      </c>
      <c r="H238" s="1">
        <v>10</v>
      </c>
      <c r="I238" s="1">
        <v>30</v>
      </c>
      <c r="J238" s="1">
        <v>34</v>
      </c>
      <c r="K238" s="1">
        <v>20</v>
      </c>
      <c r="L238" s="1">
        <v>4</v>
      </c>
      <c r="M238" s="1">
        <f t="shared" si="24"/>
        <v>11.191590085889484</v>
      </c>
      <c r="N238" s="1">
        <f t="shared" si="25"/>
        <v>7.2478557047905348</v>
      </c>
      <c r="O238" s="1">
        <f t="shared" si="26"/>
        <v>4.72</v>
      </c>
      <c r="P238" s="4">
        <v>4</v>
      </c>
      <c r="Q238" s="4">
        <v>0.24634501301067899</v>
      </c>
      <c r="R238" s="4">
        <v>9.5978937966525402E-2</v>
      </c>
      <c r="S238" s="4">
        <v>1.9105128194857501E-2</v>
      </c>
      <c r="T238" s="4">
        <v>2</v>
      </c>
      <c r="U238" s="4">
        <v>2.89</v>
      </c>
      <c r="V238">
        <v>2</v>
      </c>
      <c r="W238" s="4">
        <v>7.7599999999999996E-7</v>
      </c>
      <c r="X238" s="4">
        <v>0.18256389640246501</v>
      </c>
      <c r="Y238" s="1">
        <f t="shared" si="27"/>
        <v>0.77599999999999991</v>
      </c>
      <c r="Z238" s="1">
        <f t="shared" si="28"/>
        <v>58</v>
      </c>
      <c r="AA238" s="1">
        <f t="shared" si="29"/>
        <v>12</v>
      </c>
      <c r="AB238" s="1">
        <f t="shared" si="30"/>
        <v>100</v>
      </c>
      <c r="AC238" s="1">
        <f t="shared" si="31"/>
        <v>54</v>
      </c>
    </row>
    <row r="239" spans="1:29" x14ac:dyDescent="0.35">
      <c r="A239" s="2">
        <v>44688</v>
      </c>
      <c r="B239" s="1">
        <v>322</v>
      </c>
      <c r="C239" s="1" t="s">
        <v>250</v>
      </c>
      <c r="D239" s="1">
        <v>74458</v>
      </c>
      <c r="E239" s="1">
        <v>5233</v>
      </c>
      <c r="F239" s="1">
        <v>0</v>
      </c>
      <c r="G239" s="1">
        <v>3</v>
      </c>
      <c r="H239" s="1">
        <v>25</v>
      </c>
      <c r="I239" s="1">
        <v>39</v>
      </c>
      <c r="J239" s="1">
        <v>24</v>
      </c>
      <c r="K239" s="1">
        <v>9</v>
      </c>
      <c r="L239" s="1">
        <v>1</v>
      </c>
      <c r="M239" s="1">
        <f t="shared" si="24"/>
        <v>11.217990487006878</v>
      </c>
      <c r="N239" s="1">
        <f t="shared" si="25"/>
        <v>7.0281232372612745</v>
      </c>
      <c r="O239" s="1">
        <f t="shared" si="26"/>
        <v>4.18</v>
      </c>
      <c r="P239" s="4">
        <v>5</v>
      </c>
      <c r="Q239" s="4">
        <v>0.279746651798845</v>
      </c>
      <c r="R239" s="4">
        <v>5.7330378994596698E-2</v>
      </c>
      <c r="S239" s="4">
        <v>2.0557879321042902E-2</v>
      </c>
      <c r="T239" s="4">
        <v>1</v>
      </c>
      <c r="U239" s="4">
        <v>3.89</v>
      </c>
      <c r="V239">
        <v>1</v>
      </c>
      <c r="W239" s="4">
        <v>7.7600000000000002E-6</v>
      </c>
      <c r="X239" s="4">
        <v>0.183812918881192</v>
      </c>
      <c r="Y239" s="1">
        <f t="shared" si="27"/>
        <v>7.7600000000000007</v>
      </c>
      <c r="Z239" s="1">
        <f t="shared" si="28"/>
        <v>34</v>
      </c>
      <c r="AA239" s="1">
        <f t="shared" si="29"/>
        <v>28</v>
      </c>
      <c r="AB239" s="1">
        <f t="shared" si="30"/>
        <v>101</v>
      </c>
      <c r="AC239" s="1">
        <f t="shared" si="31"/>
        <v>33</v>
      </c>
    </row>
    <row r="240" spans="1:29" x14ac:dyDescent="0.35">
      <c r="A240" s="2">
        <v>44687</v>
      </c>
      <c r="B240" s="1">
        <v>321</v>
      </c>
      <c r="C240" s="1" t="s">
        <v>251</v>
      </c>
      <c r="D240" s="1">
        <v>76292</v>
      </c>
      <c r="E240" s="1">
        <v>5482</v>
      </c>
      <c r="F240" s="1">
        <v>0</v>
      </c>
      <c r="G240" s="1">
        <v>4</v>
      </c>
      <c r="H240" s="1">
        <v>20</v>
      </c>
      <c r="I240" s="1">
        <v>35</v>
      </c>
      <c r="J240" s="1">
        <v>26</v>
      </c>
      <c r="K240" s="1">
        <v>12</v>
      </c>
      <c r="L240" s="1">
        <v>2</v>
      </c>
      <c r="M240" s="1">
        <f t="shared" si="24"/>
        <v>11.242323362496318</v>
      </c>
      <c r="N240" s="1">
        <f t="shared" si="25"/>
        <v>7.1855502542861638</v>
      </c>
      <c r="O240" s="1">
        <f t="shared" si="26"/>
        <v>4.24</v>
      </c>
      <c r="P240" s="4">
        <v>5</v>
      </c>
      <c r="Q240" s="4">
        <v>0.28327779924512703</v>
      </c>
      <c r="R240" s="4">
        <v>8.4817187858003795E-2</v>
      </c>
      <c r="S240" s="4">
        <v>1.4416434723626999E-2</v>
      </c>
      <c r="T240" s="4">
        <v>1</v>
      </c>
      <c r="U240" s="4">
        <v>4.0199999999999996</v>
      </c>
      <c r="V240">
        <v>1</v>
      </c>
      <c r="W240" s="4">
        <v>1.0499999999999999E-5</v>
      </c>
      <c r="X240" s="4">
        <v>0.18430474704251101</v>
      </c>
      <c r="Y240" s="1">
        <f t="shared" si="27"/>
        <v>10.5</v>
      </c>
      <c r="Z240" s="1">
        <f t="shared" si="28"/>
        <v>40</v>
      </c>
      <c r="AA240" s="1">
        <f t="shared" si="29"/>
        <v>24</v>
      </c>
      <c r="AB240" s="1">
        <f t="shared" si="30"/>
        <v>99</v>
      </c>
      <c r="AC240" s="1">
        <f t="shared" si="31"/>
        <v>38</v>
      </c>
    </row>
    <row r="241" spans="1:29" x14ac:dyDescent="0.35">
      <c r="A241" s="2">
        <v>44686</v>
      </c>
      <c r="B241" s="1">
        <v>320</v>
      </c>
      <c r="C241" s="1" t="s">
        <v>252</v>
      </c>
      <c r="D241" s="1">
        <v>85979</v>
      </c>
      <c r="E241" s="1">
        <v>6313</v>
      </c>
      <c r="F241" s="1">
        <v>0</v>
      </c>
      <c r="G241" s="1">
        <v>3</v>
      </c>
      <c r="H241" s="1">
        <v>16</v>
      </c>
      <c r="I241" s="1">
        <v>26</v>
      </c>
      <c r="J241" s="1">
        <v>24</v>
      </c>
      <c r="K241" s="1">
        <v>19</v>
      </c>
      <c r="L241" s="1">
        <v>12</v>
      </c>
      <c r="M241" s="1">
        <f t="shared" si="24"/>
        <v>11.361858359370867</v>
      </c>
      <c r="N241" s="1">
        <f t="shared" si="25"/>
        <v>7.3424906081717625</v>
      </c>
      <c r="O241" s="1">
        <f t="shared" si="26"/>
        <v>4.76</v>
      </c>
      <c r="P241" s="4">
        <v>5</v>
      </c>
      <c r="Q241" s="4">
        <v>0.29339409306951902</v>
      </c>
      <c r="R241" s="4">
        <v>9.4090298462221694E-2</v>
      </c>
      <c r="S241" s="4">
        <v>2.97759447180901E-2</v>
      </c>
      <c r="T241" s="4">
        <v>2</v>
      </c>
      <c r="U241" s="4">
        <v>3.89</v>
      </c>
      <c r="V241">
        <v>1</v>
      </c>
      <c r="W241" s="4">
        <v>7.7600000000000002E-6</v>
      </c>
      <c r="X241" s="4">
        <v>0.183812918881192</v>
      </c>
      <c r="Y241" s="1">
        <f t="shared" si="27"/>
        <v>7.7600000000000007</v>
      </c>
      <c r="Z241" s="1">
        <f t="shared" si="28"/>
        <v>55</v>
      </c>
      <c r="AA241" s="1">
        <f t="shared" si="29"/>
        <v>19</v>
      </c>
      <c r="AB241" s="1">
        <f t="shared" si="30"/>
        <v>100</v>
      </c>
      <c r="AC241" s="1">
        <f t="shared" si="31"/>
        <v>43</v>
      </c>
    </row>
    <row r="242" spans="1:29" x14ac:dyDescent="0.35">
      <c r="A242" s="2">
        <v>44685</v>
      </c>
      <c r="B242" s="1">
        <v>319</v>
      </c>
      <c r="C242" s="1" t="s">
        <v>253</v>
      </c>
      <c r="D242" s="1">
        <v>107750</v>
      </c>
      <c r="E242" s="1">
        <v>7243</v>
      </c>
      <c r="F242" s="1">
        <v>6</v>
      </c>
      <c r="G242" s="1">
        <v>26</v>
      </c>
      <c r="H242" s="1">
        <v>32</v>
      </c>
      <c r="I242" s="1">
        <v>22</v>
      </c>
      <c r="J242" s="1">
        <v>10</v>
      </c>
      <c r="K242" s="1">
        <v>3</v>
      </c>
      <c r="L242" s="1">
        <v>0</v>
      </c>
      <c r="M242" s="1">
        <f t="shared" si="24"/>
        <v>11.587569007965994</v>
      </c>
      <c r="N242" s="1">
        <f t="shared" si="25"/>
        <v>6.7220417633410676</v>
      </c>
      <c r="O242" s="1">
        <f t="shared" si="26"/>
        <v>3.1</v>
      </c>
      <c r="P242" s="4">
        <v>5</v>
      </c>
      <c r="Q242" s="4">
        <v>0.31105624459319198</v>
      </c>
      <c r="R242" s="4">
        <v>6.8038175545810903E-2</v>
      </c>
      <c r="S242" s="4">
        <v>2.9656600769697401E-2</v>
      </c>
      <c r="T242" s="4">
        <v>1</v>
      </c>
      <c r="U242" s="4">
        <v>4.96</v>
      </c>
      <c r="V242">
        <v>1</v>
      </c>
      <c r="W242" s="4">
        <v>9.1199999999999994E-5</v>
      </c>
      <c r="X242" s="4">
        <v>0.19924879618350899</v>
      </c>
      <c r="Y242" s="1">
        <f t="shared" si="27"/>
        <v>91.199999999999989</v>
      </c>
      <c r="Z242" s="1">
        <f t="shared" si="28"/>
        <v>13</v>
      </c>
      <c r="AA242" s="1">
        <f t="shared" si="29"/>
        <v>58</v>
      </c>
      <c r="AB242" s="1">
        <f t="shared" si="30"/>
        <v>99</v>
      </c>
      <c r="AC242" s="1">
        <f t="shared" si="31"/>
        <v>13</v>
      </c>
    </row>
    <row r="243" spans="1:29" x14ac:dyDescent="0.35">
      <c r="A243" s="2">
        <v>44684</v>
      </c>
      <c r="B243" s="1">
        <v>318</v>
      </c>
      <c r="C243" s="1" t="s">
        <v>254</v>
      </c>
      <c r="D243" s="1">
        <v>85817</v>
      </c>
      <c r="E243" s="1">
        <v>5941</v>
      </c>
      <c r="F243" s="1">
        <v>1</v>
      </c>
      <c r="G243" s="1">
        <v>8</v>
      </c>
      <c r="H243" s="1">
        <v>24</v>
      </c>
      <c r="I243" s="1">
        <v>33</v>
      </c>
      <c r="J243" s="1">
        <v>23</v>
      </c>
      <c r="K243" s="1">
        <v>10</v>
      </c>
      <c r="L243" s="1">
        <v>1</v>
      </c>
      <c r="M243" s="1">
        <f t="shared" si="24"/>
        <v>11.359972401048003</v>
      </c>
      <c r="N243" s="1">
        <f t="shared" si="25"/>
        <v>6.9228707598727528</v>
      </c>
      <c r="O243" s="1">
        <f t="shared" si="26"/>
        <v>4.03</v>
      </c>
      <c r="P243" s="4">
        <v>5</v>
      </c>
      <c r="Q243" s="4">
        <v>0.27368827103464299</v>
      </c>
      <c r="R243" s="4">
        <v>8.9735083778013702E-2</v>
      </c>
      <c r="S243" s="4">
        <v>1.8056452466629999E-2</v>
      </c>
      <c r="T243" s="4">
        <v>2</v>
      </c>
      <c r="U243" s="4">
        <v>3.8</v>
      </c>
      <c r="V243">
        <v>1</v>
      </c>
      <c r="W243" s="4">
        <v>6.3099999999999997E-6</v>
      </c>
      <c r="X243" s="4">
        <v>0.183553056593181</v>
      </c>
      <c r="Y243" s="1">
        <f t="shared" si="27"/>
        <v>6.31</v>
      </c>
      <c r="Z243" s="1">
        <f t="shared" si="28"/>
        <v>34</v>
      </c>
      <c r="AA243" s="1">
        <f t="shared" si="29"/>
        <v>32</v>
      </c>
      <c r="AB243" s="1">
        <f t="shared" si="30"/>
        <v>100</v>
      </c>
      <c r="AC243" s="1">
        <f t="shared" si="31"/>
        <v>33</v>
      </c>
    </row>
    <row r="244" spans="1:29" x14ac:dyDescent="0.35">
      <c r="A244" s="2">
        <v>44683</v>
      </c>
      <c r="B244" s="1">
        <v>317</v>
      </c>
      <c r="C244" s="1" t="s">
        <v>255</v>
      </c>
      <c r="D244" s="1">
        <v>95643</v>
      </c>
      <c r="E244" s="1">
        <v>6530</v>
      </c>
      <c r="F244" s="1">
        <v>1</v>
      </c>
      <c r="G244" s="1">
        <v>10</v>
      </c>
      <c r="H244" s="1">
        <v>23</v>
      </c>
      <c r="I244" s="1">
        <v>29</v>
      </c>
      <c r="J244" s="1">
        <v>24</v>
      </c>
      <c r="K244" s="1">
        <v>11</v>
      </c>
      <c r="L244" s="1">
        <v>2</v>
      </c>
      <c r="M244" s="1">
        <f t="shared" si="24"/>
        <v>11.468377788708915</v>
      </c>
      <c r="N244" s="1">
        <f t="shared" si="25"/>
        <v>6.8274729985466784</v>
      </c>
      <c r="O244" s="1">
        <f t="shared" si="26"/>
        <v>4.0599999999999996</v>
      </c>
      <c r="P244" s="4">
        <v>5</v>
      </c>
      <c r="Q244" s="4">
        <v>0.318093741782219</v>
      </c>
      <c r="R244" s="4">
        <v>7.4353235741034696E-2</v>
      </c>
      <c r="S244" s="4">
        <v>2.3635854980779199E-2</v>
      </c>
      <c r="T244" s="4">
        <v>2</v>
      </c>
      <c r="U244" s="4">
        <v>5.45</v>
      </c>
      <c r="V244">
        <v>1</v>
      </c>
      <c r="W244" s="4">
        <v>2.8200000000000002E-4</v>
      </c>
      <c r="X244" s="4">
        <v>0.238131993357799</v>
      </c>
      <c r="Y244" s="1">
        <f t="shared" si="27"/>
        <v>282</v>
      </c>
      <c r="Z244" s="1">
        <f t="shared" si="28"/>
        <v>37</v>
      </c>
      <c r="AA244" s="1">
        <f t="shared" si="29"/>
        <v>33</v>
      </c>
      <c r="AB244" s="1">
        <f t="shared" si="30"/>
        <v>100</v>
      </c>
      <c r="AC244" s="1">
        <f t="shared" si="31"/>
        <v>35</v>
      </c>
    </row>
    <row r="245" spans="1:29" x14ac:dyDescent="0.35">
      <c r="A245" s="2">
        <v>44682</v>
      </c>
      <c r="B245" s="1">
        <v>316</v>
      </c>
      <c r="C245" s="1" t="s">
        <v>256</v>
      </c>
      <c r="D245" s="1">
        <v>77658</v>
      </c>
      <c r="E245" s="1">
        <v>5699</v>
      </c>
      <c r="F245" s="1">
        <v>0</v>
      </c>
      <c r="G245" s="1">
        <v>1</v>
      </c>
      <c r="H245" s="1">
        <v>9</v>
      </c>
      <c r="I245" s="1">
        <v>26</v>
      </c>
      <c r="J245" s="1">
        <v>37</v>
      </c>
      <c r="K245" s="1">
        <v>23</v>
      </c>
      <c r="L245" s="1">
        <v>3</v>
      </c>
      <c r="M245" s="1">
        <f t="shared" si="24"/>
        <v>11.260069849670494</v>
      </c>
      <c r="N245" s="1">
        <f t="shared" si="25"/>
        <v>7.3385871384789718</v>
      </c>
      <c r="O245" s="1">
        <f t="shared" si="26"/>
        <v>4.7699999999999996</v>
      </c>
      <c r="P245" s="4">
        <v>4</v>
      </c>
      <c r="Q245" s="4">
        <v>0.243645900347884</v>
      </c>
      <c r="R245" s="4">
        <v>7.2464191449532103E-2</v>
      </c>
      <c r="S245" s="4">
        <v>1.45959612027014E-2</v>
      </c>
      <c r="T245" s="4">
        <v>2</v>
      </c>
      <c r="U245" s="4">
        <v>2.99</v>
      </c>
      <c r="V245">
        <v>2</v>
      </c>
      <c r="W245" s="4">
        <v>9.7699999999999992E-7</v>
      </c>
      <c r="X245" s="4">
        <v>0.18259975104696199</v>
      </c>
      <c r="Y245" s="1">
        <f t="shared" si="27"/>
        <v>0.97699999999999987</v>
      </c>
      <c r="Z245" s="1">
        <f t="shared" si="28"/>
        <v>63</v>
      </c>
      <c r="AA245" s="1">
        <f t="shared" si="29"/>
        <v>10</v>
      </c>
      <c r="AB245" s="1">
        <f t="shared" si="30"/>
        <v>99</v>
      </c>
      <c r="AC245" s="1">
        <f t="shared" si="31"/>
        <v>60</v>
      </c>
    </row>
    <row r="246" spans="1:29" x14ac:dyDescent="0.35">
      <c r="A246" s="2">
        <v>44681</v>
      </c>
      <c r="B246" s="1">
        <v>315</v>
      </c>
      <c r="C246" s="1" t="s">
        <v>257</v>
      </c>
      <c r="D246" s="1">
        <v>77991</v>
      </c>
      <c r="E246" s="1">
        <v>5749</v>
      </c>
      <c r="F246" s="1">
        <v>0</v>
      </c>
      <c r="G246" s="1">
        <v>2</v>
      </c>
      <c r="H246" s="1">
        <v>10</v>
      </c>
      <c r="I246" s="1">
        <v>25</v>
      </c>
      <c r="J246" s="1">
        <v>35</v>
      </c>
      <c r="K246" s="1">
        <v>23</v>
      </c>
      <c r="L246" s="1">
        <v>4</v>
      </c>
      <c r="M246" s="1">
        <f t="shared" si="24"/>
        <v>11.264348714399027</v>
      </c>
      <c r="N246" s="1">
        <f t="shared" si="25"/>
        <v>7.3713633624392561</v>
      </c>
      <c r="O246" s="1">
        <f t="shared" si="26"/>
        <v>4.75</v>
      </c>
      <c r="P246" s="4">
        <v>4</v>
      </c>
      <c r="Q246" s="4">
        <v>0.31123294838249899</v>
      </c>
      <c r="R246" s="4">
        <v>7.4901219152485196E-2</v>
      </c>
      <c r="S246" s="4">
        <v>2.4134201373072001E-2</v>
      </c>
      <c r="T246" s="4">
        <v>2</v>
      </c>
      <c r="U246" s="4">
        <v>2.99</v>
      </c>
      <c r="V246">
        <v>2</v>
      </c>
      <c r="W246" s="4">
        <v>9.7699999999999992E-7</v>
      </c>
      <c r="X246" s="4">
        <v>0.18259975104696199</v>
      </c>
      <c r="Y246" s="1">
        <f t="shared" si="27"/>
        <v>0.97699999999999987</v>
      </c>
      <c r="Z246" s="1">
        <f t="shared" si="28"/>
        <v>62</v>
      </c>
      <c r="AA246" s="1">
        <f t="shared" si="29"/>
        <v>12</v>
      </c>
      <c r="AB246" s="1">
        <f t="shared" si="30"/>
        <v>99</v>
      </c>
      <c r="AC246" s="1">
        <f t="shared" si="31"/>
        <v>58</v>
      </c>
    </row>
    <row r="247" spans="1:29" x14ac:dyDescent="0.35">
      <c r="A247" s="2">
        <v>44680</v>
      </c>
      <c r="B247" s="1">
        <v>314</v>
      </c>
      <c r="C247" s="1" t="s">
        <v>258</v>
      </c>
      <c r="D247" s="1">
        <v>106652</v>
      </c>
      <c r="E247" s="1">
        <v>7001</v>
      </c>
      <c r="F247" s="1">
        <v>2</v>
      </c>
      <c r="G247" s="1">
        <v>19</v>
      </c>
      <c r="H247" s="1">
        <v>34</v>
      </c>
      <c r="I247" s="1">
        <v>27</v>
      </c>
      <c r="J247" s="1">
        <v>13</v>
      </c>
      <c r="K247" s="1">
        <v>4</v>
      </c>
      <c r="L247" s="1">
        <v>1</v>
      </c>
      <c r="M247" s="1">
        <f t="shared" si="24"/>
        <v>11.577326476653807</v>
      </c>
      <c r="N247" s="1">
        <f t="shared" si="25"/>
        <v>6.5643400967633045</v>
      </c>
      <c r="O247" s="1">
        <f t="shared" si="26"/>
        <v>3.46</v>
      </c>
      <c r="P247" s="4">
        <v>5</v>
      </c>
      <c r="Q247" s="4">
        <v>0.33745224856501699</v>
      </c>
      <c r="R247" s="4">
        <v>6.0078632768471897E-2</v>
      </c>
      <c r="S247" s="4">
        <v>2.9010643637787801E-2</v>
      </c>
      <c r="T247" s="4">
        <v>1</v>
      </c>
      <c r="U247" s="4">
        <v>4.42</v>
      </c>
      <c r="V247">
        <v>1</v>
      </c>
      <c r="W247" s="4">
        <v>2.6299999999999999E-5</v>
      </c>
      <c r="X247" s="4">
        <v>0.18716071276004501</v>
      </c>
      <c r="Y247" s="1">
        <f t="shared" si="27"/>
        <v>26.299999999999997</v>
      </c>
      <c r="Z247" s="1">
        <f t="shared" si="28"/>
        <v>18</v>
      </c>
      <c r="AA247" s="1">
        <f t="shared" si="29"/>
        <v>53</v>
      </c>
      <c r="AB247" s="1">
        <f t="shared" si="30"/>
        <v>100</v>
      </c>
      <c r="AC247" s="1">
        <f t="shared" si="31"/>
        <v>17</v>
      </c>
    </row>
    <row r="248" spans="1:29" x14ac:dyDescent="0.35">
      <c r="A248" s="2">
        <v>44679</v>
      </c>
      <c r="B248" s="1">
        <v>313</v>
      </c>
      <c r="C248" s="1" t="s">
        <v>259</v>
      </c>
      <c r="D248" s="1">
        <v>88974</v>
      </c>
      <c r="E248" s="1">
        <v>6315</v>
      </c>
      <c r="F248" s="1">
        <v>0</v>
      </c>
      <c r="G248" s="1">
        <v>2</v>
      </c>
      <c r="H248" s="1">
        <v>12</v>
      </c>
      <c r="I248" s="1">
        <v>27</v>
      </c>
      <c r="J248" s="1">
        <v>30</v>
      </c>
      <c r="K248" s="1">
        <v>22</v>
      </c>
      <c r="L248" s="1">
        <v>7</v>
      </c>
      <c r="M248" s="1">
        <f t="shared" si="24"/>
        <v>11.396099471203124</v>
      </c>
      <c r="N248" s="1">
        <f t="shared" si="25"/>
        <v>7.0975790680423492</v>
      </c>
      <c r="O248" s="1">
        <f t="shared" si="26"/>
        <v>4.79</v>
      </c>
      <c r="P248" s="4">
        <v>5</v>
      </c>
      <c r="Q248" s="4">
        <v>0.294976646365118</v>
      </c>
      <c r="R248" s="4">
        <v>6.8631297896704496E-2</v>
      </c>
      <c r="S248" s="4">
        <v>3.07419084080068E-2</v>
      </c>
      <c r="T248" s="4">
        <v>2</v>
      </c>
      <c r="U248" s="4">
        <v>2.41</v>
      </c>
      <c r="V248">
        <v>1</v>
      </c>
      <c r="W248" s="4">
        <v>2.5699999999999999E-7</v>
      </c>
      <c r="X248" s="4">
        <v>0.18247134178730101</v>
      </c>
      <c r="Y248" s="1">
        <f t="shared" si="27"/>
        <v>0.25700000000000001</v>
      </c>
      <c r="Z248" s="1">
        <f t="shared" si="28"/>
        <v>59</v>
      </c>
      <c r="AA248" s="1">
        <f t="shared" si="29"/>
        <v>14</v>
      </c>
      <c r="AB248" s="1">
        <f t="shared" si="30"/>
        <v>100</v>
      </c>
      <c r="AC248" s="1">
        <f t="shared" si="31"/>
        <v>52</v>
      </c>
    </row>
    <row r="249" spans="1:29" x14ac:dyDescent="0.35">
      <c r="A249" s="2">
        <v>44678</v>
      </c>
      <c r="B249" s="1">
        <v>312</v>
      </c>
      <c r="C249" s="1" t="s">
        <v>260</v>
      </c>
      <c r="D249" s="1">
        <v>98967</v>
      </c>
      <c r="E249" s="1">
        <v>6564</v>
      </c>
      <c r="F249" s="1">
        <v>0</v>
      </c>
      <c r="G249" s="1">
        <v>6</v>
      </c>
      <c r="H249" s="1">
        <v>26</v>
      </c>
      <c r="I249" s="1">
        <v>36</v>
      </c>
      <c r="J249" s="1">
        <v>22</v>
      </c>
      <c r="K249" s="1">
        <v>8</v>
      </c>
      <c r="L249" s="1">
        <v>1</v>
      </c>
      <c r="M249" s="1">
        <f t="shared" si="24"/>
        <v>11.50254174021549</v>
      </c>
      <c r="N249" s="1">
        <f t="shared" si="25"/>
        <v>6.6325138682591165</v>
      </c>
      <c r="O249" s="1">
        <f t="shared" si="26"/>
        <v>3.99</v>
      </c>
      <c r="P249" s="4">
        <v>5</v>
      </c>
      <c r="Q249" s="4">
        <v>0.26001396770058699</v>
      </c>
      <c r="R249" s="4">
        <v>5.8276135759417202E-2</v>
      </c>
      <c r="S249" s="4">
        <v>1.5770393796354198E-2</v>
      </c>
      <c r="T249" s="4">
        <v>1</v>
      </c>
      <c r="U249" s="4">
        <v>4.9000000000000004</v>
      </c>
      <c r="V249">
        <v>1</v>
      </c>
      <c r="W249" s="4">
        <v>7.9400000000000006E-5</v>
      </c>
      <c r="X249" s="4">
        <v>0.19700812855201699</v>
      </c>
      <c r="Y249" s="1">
        <f t="shared" si="27"/>
        <v>79.400000000000006</v>
      </c>
      <c r="Z249" s="1">
        <f t="shared" si="28"/>
        <v>31</v>
      </c>
      <c r="AA249" s="1">
        <f t="shared" si="29"/>
        <v>32</v>
      </c>
      <c r="AB249" s="1">
        <f t="shared" si="30"/>
        <v>99</v>
      </c>
      <c r="AC249" s="1">
        <f t="shared" si="31"/>
        <v>30</v>
      </c>
    </row>
    <row r="250" spans="1:29" x14ac:dyDescent="0.35">
      <c r="A250" s="2">
        <v>44677</v>
      </c>
      <c r="B250" s="1">
        <v>311</v>
      </c>
      <c r="C250" s="1" t="s">
        <v>261</v>
      </c>
      <c r="D250" s="1">
        <v>103153</v>
      </c>
      <c r="E250" s="1">
        <v>6830</v>
      </c>
      <c r="F250" s="1">
        <v>1</v>
      </c>
      <c r="G250" s="1">
        <v>13</v>
      </c>
      <c r="H250" s="1">
        <v>32</v>
      </c>
      <c r="I250" s="1">
        <v>31</v>
      </c>
      <c r="J250" s="1">
        <v>16</v>
      </c>
      <c r="K250" s="1">
        <v>6</v>
      </c>
      <c r="L250" s="1">
        <v>1</v>
      </c>
      <c r="M250" s="1">
        <f t="shared" si="24"/>
        <v>11.54396860193493</v>
      </c>
      <c r="N250" s="1">
        <f t="shared" si="25"/>
        <v>6.6212325380745103</v>
      </c>
      <c r="O250" s="1">
        <f t="shared" si="26"/>
        <v>3.7</v>
      </c>
      <c r="P250" s="4">
        <v>5</v>
      </c>
      <c r="Q250" s="4">
        <v>0.34194581822687498</v>
      </c>
      <c r="R250" s="4">
        <v>6.8235175283095903E-2</v>
      </c>
      <c r="S250" s="4">
        <v>2.2052168221136498E-2</v>
      </c>
      <c r="T250" s="4">
        <v>1</v>
      </c>
      <c r="U250" s="4">
        <v>3.39</v>
      </c>
      <c r="V250">
        <v>1</v>
      </c>
      <c r="W250" s="4">
        <v>2.4499999999999998E-6</v>
      </c>
      <c r="X250" s="4">
        <v>0.18286267361578901</v>
      </c>
      <c r="Y250" s="1">
        <f t="shared" si="27"/>
        <v>2.4499999999999997</v>
      </c>
      <c r="Z250" s="1">
        <f t="shared" si="28"/>
        <v>23</v>
      </c>
      <c r="AA250" s="1">
        <f t="shared" si="29"/>
        <v>45</v>
      </c>
      <c r="AB250" s="1">
        <f t="shared" si="30"/>
        <v>100</v>
      </c>
      <c r="AC250" s="1">
        <f t="shared" si="31"/>
        <v>22</v>
      </c>
    </row>
    <row r="251" spans="1:29" x14ac:dyDescent="0.35">
      <c r="A251" s="2">
        <v>44676</v>
      </c>
      <c r="B251" s="1">
        <v>310</v>
      </c>
      <c r="C251" s="1" t="s">
        <v>262</v>
      </c>
      <c r="D251" s="1">
        <v>91548</v>
      </c>
      <c r="E251" s="1">
        <v>6549</v>
      </c>
      <c r="F251" s="1">
        <v>0</v>
      </c>
      <c r="G251" s="1">
        <v>3</v>
      </c>
      <c r="H251" s="1">
        <v>13</v>
      </c>
      <c r="I251" s="1">
        <v>29</v>
      </c>
      <c r="J251" s="1">
        <v>32</v>
      </c>
      <c r="K251" s="1">
        <v>19</v>
      </c>
      <c r="L251" s="1">
        <v>4</v>
      </c>
      <c r="M251" s="1">
        <f t="shared" si="24"/>
        <v>11.424618703878229</v>
      </c>
      <c r="N251" s="1">
        <f t="shared" si="25"/>
        <v>7.1536243282212606</v>
      </c>
      <c r="O251" s="1">
        <f t="shared" si="26"/>
        <v>4.63</v>
      </c>
      <c r="P251" s="4">
        <v>5</v>
      </c>
      <c r="Q251" s="4">
        <v>0.33679626466920598</v>
      </c>
      <c r="R251" s="4">
        <v>5.3879639868217699E-2</v>
      </c>
      <c r="S251" s="4">
        <v>2.0130961683288501E-2</v>
      </c>
      <c r="T251" s="4">
        <v>2</v>
      </c>
      <c r="U251" s="4">
        <v>2.72</v>
      </c>
      <c r="V251">
        <v>1</v>
      </c>
      <c r="W251" s="4">
        <v>5.2499999999999995E-7</v>
      </c>
      <c r="X251" s="4">
        <v>0.182519130369868</v>
      </c>
      <c r="Y251" s="1">
        <f t="shared" si="27"/>
        <v>0.52499999999999991</v>
      </c>
      <c r="Z251" s="1">
        <f t="shared" si="28"/>
        <v>55</v>
      </c>
      <c r="AA251" s="1">
        <f t="shared" si="29"/>
        <v>16</v>
      </c>
      <c r="AB251" s="1">
        <f t="shared" si="30"/>
        <v>100</v>
      </c>
      <c r="AC251" s="1">
        <f t="shared" si="31"/>
        <v>51</v>
      </c>
    </row>
    <row r="252" spans="1:29" x14ac:dyDescent="0.35">
      <c r="A252" s="2">
        <v>44675</v>
      </c>
      <c r="B252" s="1">
        <v>309</v>
      </c>
      <c r="C252" s="1" t="s">
        <v>263</v>
      </c>
      <c r="D252" s="1">
        <v>97452</v>
      </c>
      <c r="E252" s="1">
        <v>6743</v>
      </c>
      <c r="F252" s="1">
        <v>0</v>
      </c>
      <c r="G252" s="1">
        <v>7</v>
      </c>
      <c r="H252" s="1">
        <v>27</v>
      </c>
      <c r="I252" s="1">
        <v>34</v>
      </c>
      <c r="J252" s="1">
        <v>22</v>
      </c>
      <c r="K252" s="1">
        <v>9</v>
      </c>
      <c r="L252" s="1">
        <v>1</v>
      </c>
      <c r="M252" s="1">
        <f t="shared" si="24"/>
        <v>11.487115228070412</v>
      </c>
      <c r="N252" s="1">
        <f t="shared" si="25"/>
        <v>6.9193038624143171</v>
      </c>
      <c r="O252" s="1">
        <f t="shared" si="26"/>
        <v>4.0199999999999996</v>
      </c>
      <c r="P252" s="4">
        <v>5</v>
      </c>
      <c r="Q252" s="4">
        <v>0.321799876220692</v>
      </c>
      <c r="R252" s="4">
        <v>4.4069266418813501E-2</v>
      </c>
      <c r="S252" s="4">
        <v>3.525958153731E-2</v>
      </c>
      <c r="T252" s="4">
        <v>2</v>
      </c>
      <c r="U252" s="4">
        <v>3.09</v>
      </c>
      <c r="V252">
        <v>1</v>
      </c>
      <c r="W252" s="4">
        <v>1.2300000000000001E-6</v>
      </c>
      <c r="X252" s="4">
        <v>0.18264488929336001</v>
      </c>
      <c r="Y252" s="1">
        <f t="shared" si="27"/>
        <v>1.23</v>
      </c>
      <c r="Z252" s="1">
        <f t="shared" si="28"/>
        <v>32</v>
      </c>
      <c r="AA252" s="1">
        <f t="shared" si="29"/>
        <v>34</v>
      </c>
      <c r="AB252" s="1">
        <f t="shared" si="30"/>
        <v>100</v>
      </c>
      <c r="AC252" s="1">
        <f t="shared" si="31"/>
        <v>31</v>
      </c>
    </row>
    <row r="253" spans="1:29" x14ac:dyDescent="0.35">
      <c r="A253" s="2">
        <v>44674</v>
      </c>
      <c r="B253" s="1">
        <v>308</v>
      </c>
      <c r="C253" s="1" t="s">
        <v>264</v>
      </c>
      <c r="D253" s="1">
        <v>95562</v>
      </c>
      <c r="E253" s="1">
        <v>6482</v>
      </c>
      <c r="F253" s="1">
        <v>1</v>
      </c>
      <c r="G253" s="1">
        <v>6</v>
      </c>
      <c r="H253" s="1">
        <v>25</v>
      </c>
      <c r="I253" s="1">
        <v>34</v>
      </c>
      <c r="J253" s="1">
        <v>23</v>
      </c>
      <c r="K253" s="1">
        <v>10</v>
      </c>
      <c r="L253" s="1">
        <v>1</v>
      </c>
      <c r="M253" s="1">
        <f t="shared" si="24"/>
        <v>11.467530530479836</v>
      </c>
      <c r="N253" s="1">
        <f t="shared" si="25"/>
        <v>6.7830309118687344</v>
      </c>
      <c r="O253" s="1">
        <f t="shared" si="26"/>
        <v>4.0599999999999996</v>
      </c>
      <c r="P253" s="4">
        <v>5</v>
      </c>
      <c r="Q253" s="4">
        <v>0.29198473857769103</v>
      </c>
      <c r="R253" s="4">
        <v>5.7110918474112198E-2</v>
      </c>
      <c r="S253" s="4">
        <v>1.9032964744663101E-2</v>
      </c>
      <c r="T253" s="4">
        <v>2</v>
      </c>
      <c r="U253" s="4">
        <v>4.09</v>
      </c>
      <c r="V253">
        <v>1</v>
      </c>
      <c r="W253" s="4">
        <v>1.2300000000000001E-5</v>
      </c>
      <c r="X253" s="4">
        <v>0.18462839986100599</v>
      </c>
      <c r="Y253" s="1">
        <f t="shared" si="27"/>
        <v>12.3</v>
      </c>
      <c r="Z253" s="1">
        <f t="shared" si="28"/>
        <v>34</v>
      </c>
      <c r="AA253" s="1">
        <f t="shared" si="29"/>
        <v>31</v>
      </c>
      <c r="AB253" s="1">
        <f t="shared" si="30"/>
        <v>100</v>
      </c>
      <c r="AC253" s="1">
        <f t="shared" si="31"/>
        <v>33</v>
      </c>
    </row>
    <row r="254" spans="1:29" x14ac:dyDescent="0.35">
      <c r="A254" s="2">
        <v>44673</v>
      </c>
      <c r="B254" s="1">
        <v>307</v>
      </c>
      <c r="C254" s="1" t="s">
        <v>265</v>
      </c>
      <c r="D254" s="1">
        <v>119232</v>
      </c>
      <c r="E254" s="1">
        <v>7731</v>
      </c>
      <c r="F254" s="1">
        <v>2</v>
      </c>
      <c r="G254" s="1">
        <v>19</v>
      </c>
      <c r="H254" s="1">
        <v>39</v>
      </c>
      <c r="I254" s="1">
        <v>28</v>
      </c>
      <c r="J254" s="1">
        <v>10</v>
      </c>
      <c r="K254" s="1">
        <v>3</v>
      </c>
      <c r="L254" s="1">
        <v>0</v>
      </c>
      <c r="M254" s="1">
        <f t="shared" si="24"/>
        <v>11.68882645396126</v>
      </c>
      <c r="N254" s="1">
        <f t="shared" si="25"/>
        <v>6.4839975845410631</v>
      </c>
      <c r="O254" s="1">
        <f t="shared" si="26"/>
        <v>3.37</v>
      </c>
      <c r="P254" s="4">
        <v>5</v>
      </c>
      <c r="Q254" s="4">
        <v>0.27177599018141502</v>
      </c>
      <c r="R254" s="4">
        <v>6.6615353633474497E-2</v>
      </c>
      <c r="S254" s="4">
        <v>2.50020721330989E-2</v>
      </c>
      <c r="T254" s="4">
        <v>1</v>
      </c>
      <c r="U254" s="4">
        <v>4.8899999999999997</v>
      </c>
      <c r="V254">
        <v>1</v>
      </c>
      <c r="W254" s="4">
        <v>7.7600000000000002E-5</v>
      </c>
      <c r="X254" s="4">
        <v>0.196668008559653</v>
      </c>
      <c r="Y254" s="1">
        <f t="shared" si="27"/>
        <v>77.600000000000009</v>
      </c>
      <c r="Z254" s="1">
        <f t="shared" si="28"/>
        <v>13</v>
      </c>
      <c r="AA254" s="1">
        <f t="shared" si="29"/>
        <v>58</v>
      </c>
      <c r="AB254" s="1">
        <f t="shared" si="30"/>
        <v>101</v>
      </c>
      <c r="AC254" s="1">
        <f t="shared" si="31"/>
        <v>13</v>
      </c>
    </row>
    <row r="255" spans="1:29" x14ac:dyDescent="0.35">
      <c r="A255" s="2">
        <v>44672</v>
      </c>
      <c r="B255" s="1">
        <v>306</v>
      </c>
      <c r="C255" s="1" t="s">
        <v>266</v>
      </c>
      <c r="D255" s="1">
        <v>97955</v>
      </c>
      <c r="E255" s="1">
        <v>6960</v>
      </c>
      <c r="F255" s="1">
        <v>0</v>
      </c>
      <c r="G255" s="1">
        <v>2</v>
      </c>
      <c r="H255" s="1">
        <v>11</v>
      </c>
      <c r="I255" s="1">
        <v>30</v>
      </c>
      <c r="J255" s="1">
        <v>33</v>
      </c>
      <c r="K255" s="1">
        <v>21</v>
      </c>
      <c r="L255" s="1">
        <v>4</v>
      </c>
      <c r="M255" s="1">
        <f t="shared" si="24"/>
        <v>11.492263468522133</v>
      </c>
      <c r="N255" s="1">
        <f t="shared" si="25"/>
        <v>7.1053034556684196</v>
      </c>
      <c r="O255" s="1">
        <f t="shared" si="26"/>
        <v>4.76</v>
      </c>
      <c r="P255" s="4">
        <v>5</v>
      </c>
      <c r="Q255" s="4">
        <v>0.27153321253489598</v>
      </c>
      <c r="R255" s="4">
        <v>5.2066212166043097E-2</v>
      </c>
      <c r="S255" s="4">
        <v>1.2708684415342401E-2</v>
      </c>
      <c r="T255" s="4">
        <v>2</v>
      </c>
      <c r="U255" s="4">
        <v>3.66</v>
      </c>
      <c r="V255">
        <v>1</v>
      </c>
      <c r="W255" s="4">
        <v>4.5700000000000003E-6</v>
      </c>
      <c r="X255" s="4">
        <v>0.18324159787314701</v>
      </c>
      <c r="Y255" s="1">
        <f t="shared" si="27"/>
        <v>4.57</v>
      </c>
      <c r="Z255" s="1">
        <f t="shared" si="28"/>
        <v>58</v>
      </c>
      <c r="AA255" s="1">
        <f t="shared" si="29"/>
        <v>13</v>
      </c>
      <c r="AB255" s="1">
        <f t="shared" si="30"/>
        <v>101</v>
      </c>
      <c r="AC255" s="1">
        <f t="shared" si="31"/>
        <v>54</v>
      </c>
    </row>
    <row r="256" spans="1:29" x14ac:dyDescent="0.35">
      <c r="A256" s="2">
        <v>44671</v>
      </c>
      <c r="B256" s="1">
        <v>305</v>
      </c>
      <c r="C256" s="1" t="s">
        <v>267</v>
      </c>
      <c r="D256" s="1">
        <v>102007</v>
      </c>
      <c r="E256" s="1">
        <v>6796</v>
      </c>
      <c r="F256" s="1">
        <v>0</v>
      </c>
      <c r="G256" s="1">
        <v>5</v>
      </c>
      <c r="H256" s="1">
        <v>20</v>
      </c>
      <c r="I256" s="1">
        <v>34</v>
      </c>
      <c r="J256" s="1">
        <v>27</v>
      </c>
      <c r="K256" s="1">
        <v>12</v>
      </c>
      <c r="L256" s="1">
        <v>2</v>
      </c>
      <c r="M256" s="1">
        <f t="shared" si="24"/>
        <v>11.532796717362633</v>
      </c>
      <c r="N256" s="1">
        <f t="shared" si="25"/>
        <v>6.6622878822041622</v>
      </c>
      <c r="O256" s="1">
        <f t="shared" si="26"/>
        <v>4.2699999999999996</v>
      </c>
      <c r="P256" s="4">
        <v>5</v>
      </c>
      <c r="Q256" s="4">
        <v>0.28147274210267698</v>
      </c>
      <c r="R256" s="4">
        <v>7.9845535570496506E-2</v>
      </c>
      <c r="S256" s="4">
        <v>2.2758410622924899E-2</v>
      </c>
      <c r="T256" s="4">
        <v>2</v>
      </c>
      <c r="U256" s="4">
        <v>4.1900000000000004</v>
      </c>
      <c r="V256">
        <v>1</v>
      </c>
      <c r="W256" s="4">
        <v>1.5500000000000001E-5</v>
      </c>
      <c r="X256" s="4">
        <v>0.185204867896338</v>
      </c>
      <c r="Y256" s="1">
        <f t="shared" si="27"/>
        <v>15.5</v>
      </c>
      <c r="Z256" s="1">
        <f t="shared" si="28"/>
        <v>41</v>
      </c>
      <c r="AA256" s="1">
        <f t="shared" si="29"/>
        <v>25</v>
      </c>
      <c r="AB256" s="1">
        <f t="shared" si="30"/>
        <v>100</v>
      </c>
      <c r="AC256" s="1">
        <f t="shared" si="31"/>
        <v>39</v>
      </c>
    </row>
    <row r="257" spans="1:29" x14ac:dyDescent="0.35">
      <c r="A257" s="2">
        <v>44670</v>
      </c>
      <c r="B257" s="1">
        <v>304</v>
      </c>
      <c r="C257" s="1" t="s">
        <v>268</v>
      </c>
      <c r="D257" s="1">
        <v>108899</v>
      </c>
      <c r="E257" s="1">
        <v>8198</v>
      </c>
      <c r="F257" s="1">
        <v>0</v>
      </c>
      <c r="G257" s="1">
        <v>2</v>
      </c>
      <c r="H257" s="1">
        <v>10</v>
      </c>
      <c r="I257" s="1">
        <v>19</v>
      </c>
      <c r="J257" s="1">
        <v>19</v>
      </c>
      <c r="K257" s="1">
        <v>23</v>
      </c>
      <c r="L257" s="1">
        <v>26</v>
      </c>
      <c r="M257" s="1">
        <f t="shared" si="24"/>
        <v>11.598176126142436</v>
      </c>
      <c r="N257" s="1">
        <f t="shared" si="25"/>
        <v>7.5280764745314466</v>
      </c>
      <c r="O257" s="1">
        <f t="shared" si="26"/>
        <v>5.25</v>
      </c>
      <c r="P257" s="4">
        <v>5</v>
      </c>
      <c r="Q257" s="4">
        <v>0.28459358156322301</v>
      </c>
      <c r="R257" s="4">
        <v>9.1207296013409697E-2</v>
      </c>
      <c r="S257" s="4">
        <v>2.04412367372434E-2</v>
      </c>
      <c r="T257" s="4">
        <v>1</v>
      </c>
      <c r="U257" s="4">
        <v>3.09</v>
      </c>
      <c r="V257">
        <v>1</v>
      </c>
      <c r="W257" s="4">
        <v>1.2300000000000001E-6</v>
      </c>
      <c r="X257" s="4">
        <v>0.18264488929336001</v>
      </c>
      <c r="Y257" s="1">
        <f t="shared" si="27"/>
        <v>1.23</v>
      </c>
      <c r="Z257" s="1">
        <f t="shared" si="28"/>
        <v>68</v>
      </c>
      <c r="AA257" s="1">
        <f t="shared" si="29"/>
        <v>12</v>
      </c>
      <c r="AB257" s="1">
        <f t="shared" si="30"/>
        <v>99</v>
      </c>
      <c r="AC257" s="1">
        <f t="shared" si="31"/>
        <v>42</v>
      </c>
    </row>
    <row r="258" spans="1:29" x14ac:dyDescent="0.35">
      <c r="A258" s="2">
        <v>44669</v>
      </c>
      <c r="B258" s="1">
        <v>303</v>
      </c>
      <c r="C258" s="1" t="s">
        <v>269</v>
      </c>
      <c r="D258" s="1">
        <v>112383</v>
      </c>
      <c r="E258" s="1">
        <v>7341</v>
      </c>
      <c r="F258" s="1">
        <v>1</v>
      </c>
      <c r="G258" s="1">
        <v>8</v>
      </c>
      <c r="H258" s="1">
        <v>30</v>
      </c>
      <c r="I258" s="1">
        <v>36</v>
      </c>
      <c r="J258" s="1">
        <v>18</v>
      </c>
      <c r="K258" s="1">
        <v>6</v>
      </c>
      <c r="L258" s="1">
        <v>1</v>
      </c>
      <c r="M258" s="1">
        <f t="shared" ref="M258:M321" si="32">LN(D258)</f>
        <v>11.629667959451364</v>
      </c>
      <c r="N258" s="1">
        <f t="shared" ref="N258:N321" si="33">100*E258/D258</f>
        <v>6.5321267451482878</v>
      </c>
      <c r="O258" s="1">
        <f t="shared" ref="O258:O321" si="34">(F258+G258*2+H258*3+I258*4+J258*5+K258*6+L258*7)/100</f>
        <v>3.84</v>
      </c>
      <c r="P258" s="4">
        <v>5</v>
      </c>
      <c r="Q258" s="4">
        <v>0.283536674275363</v>
      </c>
      <c r="R258" s="4">
        <v>6.3121248283811104E-2</v>
      </c>
      <c r="S258" s="4">
        <v>2.0269551267320801E-2</v>
      </c>
      <c r="T258" s="4">
        <v>1</v>
      </c>
      <c r="U258" s="4">
        <v>3.54</v>
      </c>
      <c r="V258">
        <v>1</v>
      </c>
      <c r="W258" s="4">
        <v>3.4699999999999998E-6</v>
      </c>
      <c r="X258" s="4">
        <v>0.18304491025990399</v>
      </c>
      <c r="Y258" s="1">
        <f t="shared" ref="Y258:Y321" si="35">W258*1000000</f>
        <v>3.4699999999999998</v>
      </c>
      <c r="Z258" s="1">
        <f t="shared" ref="Z258:Z321" si="36">K258+L258+J258</f>
        <v>25</v>
      </c>
      <c r="AA258" s="1">
        <f t="shared" ref="AA258:AA321" si="37">G258+H258</f>
        <v>38</v>
      </c>
      <c r="AB258" s="1">
        <f t="shared" si="30"/>
        <v>100</v>
      </c>
      <c r="AC258" s="1">
        <f t="shared" si="31"/>
        <v>24</v>
      </c>
    </row>
    <row r="259" spans="1:29" x14ac:dyDescent="0.35">
      <c r="A259" s="2">
        <v>44668</v>
      </c>
      <c r="B259" s="1">
        <v>302</v>
      </c>
      <c r="C259" s="1" t="s">
        <v>270</v>
      </c>
      <c r="D259" s="1">
        <v>106681</v>
      </c>
      <c r="E259" s="1">
        <v>7008</v>
      </c>
      <c r="F259" s="1">
        <v>0</v>
      </c>
      <c r="G259" s="1">
        <v>4</v>
      </c>
      <c r="H259" s="1">
        <v>20</v>
      </c>
      <c r="I259" s="1">
        <v>35</v>
      </c>
      <c r="J259" s="1">
        <v>27</v>
      </c>
      <c r="K259" s="1">
        <v>11</v>
      </c>
      <c r="L259" s="1">
        <v>2</v>
      </c>
      <c r="M259" s="1">
        <f t="shared" si="32"/>
        <v>11.577598352080289</v>
      </c>
      <c r="N259" s="1">
        <f t="shared" si="33"/>
        <v>6.5691172748661897</v>
      </c>
      <c r="O259" s="1">
        <f t="shared" si="34"/>
        <v>4.2300000000000004</v>
      </c>
      <c r="P259" s="4">
        <v>5</v>
      </c>
      <c r="Q259" s="4">
        <v>0.30839376798555401</v>
      </c>
      <c r="R259" s="4">
        <v>5.5428864437069202E-2</v>
      </c>
      <c r="S259" s="4">
        <v>1.9626677793362701E-2</v>
      </c>
      <c r="T259" s="4">
        <v>1</v>
      </c>
      <c r="U259" s="4">
        <v>3.71</v>
      </c>
      <c r="V259">
        <v>1</v>
      </c>
      <c r="W259" s="4">
        <v>5.13E-6</v>
      </c>
      <c r="X259" s="4">
        <v>0.18334179270277601</v>
      </c>
      <c r="Y259" s="1">
        <f t="shared" si="35"/>
        <v>5.13</v>
      </c>
      <c r="Z259" s="1">
        <f t="shared" si="36"/>
        <v>40</v>
      </c>
      <c r="AA259" s="1">
        <f t="shared" si="37"/>
        <v>24</v>
      </c>
      <c r="AB259" s="1">
        <f t="shared" ref="AB259:AB322" si="38">SUM(F259:L259)</f>
        <v>99</v>
      </c>
      <c r="AC259" s="1">
        <f t="shared" ref="AC259:AC322" si="39">SUM(J259+K259)</f>
        <v>38</v>
      </c>
    </row>
    <row r="260" spans="1:29" x14ac:dyDescent="0.35">
      <c r="A260" s="2">
        <v>44667</v>
      </c>
      <c r="B260" s="1">
        <v>301</v>
      </c>
      <c r="C260" s="1" t="s">
        <v>271</v>
      </c>
      <c r="D260" s="1">
        <v>107987</v>
      </c>
      <c r="E260" s="1">
        <v>7035</v>
      </c>
      <c r="F260" s="1">
        <v>0</v>
      </c>
      <c r="G260" s="1">
        <v>3</v>
      </c>
      <c r="H260" s="1">
        <v>19</v>
      </c>
      <c r="I260" s="1">
        <v>40</v>
      </c>
      <c r="J260" s="1">
        <v>28</v>
      </c>
      <c r="K260" s="1">
        <v>9</v>
      </c>
      <c r="L260" s="1">
        <v>1</v>
      </c>
      <c r="M260" s="1">
        <f t="shared" si="32"/>
        <v>11.589766128490892</v>
      </c>
      <c r="N260" s="1">
        <f t="shared" si="33"/>
        <v>6.5146730624982636</v>
      </c>
      <c r="O260" s="1">
        <f t="shared" si="34"/>
        <v>4.24</v>
      </c>
      <c r="P260" s="4">
        <v>4</v>
      </c>
      <c r="Q260" s="4">
        <v>0.287661579079453</v>
      </c>
      <c r="R260" s="4">
        <v>7.6499614313829997E-2</v>
      </c>
      <c r="S260" s="4">
        <v>1.9080957563201099E-2</v>
      </c>
      <c r="T260" s="4">
        <v>1</v>
      </c>
      <c r="U260" s="4">
        <v>3.96</v>
      </c>
      <c r="V260">
        <v>2</v>
      </c>
      <c r="W260" s="4">
        <v>9.1200000000000008E-6</v>
      </c>
      <c r="X260" s="4">
        <v>0.184056910754716</v>
      </c>
      <c r="Y260" s="1">
        <f t="shared" si="35"/>
        <v>9.120000000000001</v>
      </c>
      <c r="Z260" s="1">
        <f t="shared" si="36"/>
        <v>38</v>
      </c>
      <c r="AA260" s="1">
        <f t="shared" si="37"/>
        <v>22</v>
      </c>
      <c r="AB260" s="1">
        <f t="shared" si="38"/>
        <v>100</v>
      </c>
      <c r="AC260" s="1">
        <f t="shared" si="39"/>
        <v>37</v>
      </c>
    </row>
    <row r="261" spans="1:29" x14ac:dyDescent="0.35">
      <c r="A261" s="2">
        <v>44666</v>
      </c>
      <c r="B261" s="1">
        <v>300</v>
      </c>
      <c r="C261" s="1" t="s">
        <v>272</v>
      </c>
      <c r="D261" s="1">
        <v>129991</v>
      </c>
      <c r="E261" s="1">
        <v>8522</v>
      </c>
      <c r="F261" s="1">
        <v>1</v>
      </c>
      <c r="G261" s="1">
        <v>11</v>
      </c>
      <c r="H261" s="1">
        <v>22</v>
      </c>
      <c r="I261" s="1">
        <v>25</v>
      </c>
      <c r="J261" s="1">
        <v>21</v>
      </c>
      <c r="K261" s="1">
        <v>15</v>
      </c>
      <c r="L261" s="1">
        <v>5</v>
      </c>
      <c r="M261" s="1">
        <f t="shared" si="32"/>
        <v>11.775220496271928</v>
      </c>
      <c r="N261" s="1">
        <f t="shared" si="33"/>
        <v>6.5558384811256163</v>
      </c>
      <c r="O261" s="1">
        <f t="shared" si="34"/>
        <v>4.1900000000000004</v>
      </c>
      <c r="P261" s="4">
        <v>5</v>
      </c>
      <c r="Q261" s="4">
        <v>0.35536612491917702</v>
      </c>
      <c r="R261" s="4">
        <v>8.1613408276717606E-2</v>
      </c>
      <c r="S261" s="4">
        <v>2.2638436280512399E-2</v>
      </c>
      <c r="T261" s="4">
        <v>1</v>
      </c>
      <c r="U261" s="4">
        <v>4.55</v>
      </c>
      <c r="V261">
        <v>1</v>
      </c>
      <c r="W261" s="4">
        <v>3.5500000000000002E-5</v>
      </c>
      <c r="X261" s="4">
        <v>0.188839311484259</v>
      </c>
      <c r="Y261" s="1">
        <f t="shared" si="35"/>
        <v>35.5</v>
      </c>
      <c r="Z261" s="1">
        <f t="shared" si="36"/>
        <v>41</v>
      </c>
      <c r="AA261" s="1">
        <f t="shared" si="37"/>
        <v>33</v>
      </c>
      <c r="AB261" s="1">
        <f t="shared" si="38"/>
        <v>100</v>
      </c>
      <c r="AC261" s="1">
        <f t="shared" si="39"/>
        <v>36</v>
      </c>
    </row>
    <row r="262" spans="1:29" x14ac:dyDescent="0.35">
      <c r="A262" s="2">
        <v>44665</v>
      </c>
      <c r="B262" s="1">
        <v>299</v>
      </c>
      <c r="C262" s="1" t="s">
        <v>273</v>
      </c>
      <c r="D262" s="1">
        <v>113448</v>
      </c>
      <c r="E262" s="1">
        <v>7356</v>
      </c>
      <c r="F262" s="1">
        <v>0</v>
      </c>
      <c r="G262" s="1">
        <v>6</v>
      </c>
      <c r="H262" s="1">
        <v>24</v>
      </c>
      <c r="I262" s="1">
        <v>35</v>
      </c>
      <c r="J262" s="1">
        <v>24</v>
      </c>
      <c r="K262" s="1">
        <v>10</v>
      </c>
      <c r="L262" s="1">
        <v>1</v>
      </c>
      <c r="M262" s="1">
        <f t="shared" si="32"/>
        <v>11.639099861141181</v>
      </c>
      <c r="N262" s="1">
        <f t="shared" si="33"/>
        <v>6.4840279246879629</v>
      </c>
      <c r="O262" s="1">
        <f t="shared" si="34"/>
        <v>4.1100000000000003</v>
      </c>
      <c r="P262" s="4">
        <v>5</v>
      </c>
      <c r="Q262" s="4">
        <v>0.268072416251037</v>
      </c>
      <c r="R262" s="4">
        <v>7.67747806633646E-2</v>
      </c>
      <c r="S262" s="4">
        <v>2.0069064137206199E-2</v>
      </c>
      <c r="T262" s="4">
        <v>1</v>
      </c>
      <c r="U262" s="4">
        <v>3.02</v>
      </c>
      <c r="V262">
        <v>1</v>
      </c>
      <c r="W262" s="4">
        <v>1.0499999999999999E-6</v>
      </c>
      <c r="X262" s="4">
        <v>0.18261277423667499</v>
      </c>
      <c r="Y262" s="1">
        <f t="shared" si="35"/>
        <v>1.0499999999999998</v>
      </c>
      <c r="Z262" s="1">
        <f t="shared" si="36"/>
        <v>35</v>
      </c>
      <c r="AA262" s="1">
        <f t="shared" si="37"/>
        <v>30</v>
      </c>
      <c r="AB262" s="1">
        <f t="shared" si="38"/>
        <v>100</v>
      </c>
      <c r="AC262" s="1">
        <f t="shared" si="39"/>
        <v>34</v>
      </c>
    </row>
    <row r="263" spans="1:29" x14ac:dyDescent="0.35">
      <c r="A263" s="2">
        <v>44664</v>
      </c>
      <c r="B263" s="1">
        <v>298</v>
      </c>
      <c r="C263" s="1" t="s">
        <v>274</v>
      </c>
      <c r="D263" s="1">
        <v>123255</v>
      </c>
      <c r="E263" s="1">
        <v>7835</v>
      </c>
      <c r="F263" s="1">
        <v>1</v>
      </c>
      <c r="G263" s="1">
        <v>4</v>
      </c>
      <c r="H263" s="1">
        <v>29</v>
      </c>
      <c r="I263" s="1">
        <v>42</v>
      </c>
      <c r="J263" s="1">
        <v>18</v>
      </c>
      <c r="K263" s="1">
        <v>5</v>
      </c>
      <c r="L263" s="1">
        <v>1</v>
      </c>
      <c r="M263" s="1">
        <f t="shared" si="32"/>
        <v>11.722010659033398</v>
      </c>
      <c r="N263" s="1">
        <f t="shared" si="33"/>
        <v>6.3567400916798507</v>
      </c>
      <c r="O263" s="1">
        <f t="shared" si="34"/>
        <v>3.91</v>
      </c>
      <c r="P263" s="4">
        <v>5</v>
      </c>
      <c r="Q263" s="4">
        <v>0.16606660130367901</v>
      </c>
      <c r="R263" s="4">
        <v>4.9467437498134599E-2</v>
      </c>
      <c r="S263" s="4">
        <v>1.7469007909966999E-2</v>
      </c>
      <c r="T263" s="4">
        <v>1</v>
      </c>
      <c r="U263" s="4">
        <v>3.64</v>
      </c>
      <c r="V263">
        <v>1</v>
      </c>
      <c r="W263" s="4">
        <v>4.3699999999999997E-6</v>
      </c>
      <c r="X263" s="4">
        <v>0.183205824299668</v>
      </c>
      <c r="Y263" s="1">
        <f t="shared" si="35"/>
        <v>4.37</v>
      </c>
      <c r="Z263" s="1">
        <f t="shared" si="36"/>
        <v>24</v>
      </c>
      <c r="AA263" s="1">
        <f t="shared" si="37"/>
        <v>33</v>
      </c>
      <c r="AB263" s="1">
        <f t="shared" si="38"/>
        <v>100</v>
      </c>
      <c r="AC263" s="1">
        <f t="shared" si="39"/>
        <v>23</v>
      </c>
    </row>
    <row r="264" spans="1:29" x14ac:dyDescent="0.35">
      <c r="A264" s="2">
        <v>44663</v>
      </c>
      <c r="B264" s="1">
        <v>297</v>
      </c>
      <c r="C264" s="1" t="s">
        <v>275</v>
      </c>
      <c r="D264" s="1">
        <v>114907</v>
      </c>
      <c r="E264" s="1">
        <v>7275</v>
      </c>
      <c r="F264" s="1">
        <v>1</v>
      </c>
      <c r="G264" s="1">
        <v>5</v>
      </c>
      <c r="H264" s="1">
        <v>24</v>
      </c>
      <c r="I264" s="1">
        <v>36</v>
      </c>
      <c r="J264" s="1">
        <v>23</v>
      </c>
      <c r="K264" s="1">
        <v>9</v>
      </c>
      <c r="L264" s="1">
        <v>1</v>
      </c>
      <c r="M264" s="1">
        <f t="shared" si="32"/>
        <v>11.651878384522485</v>
      </c>
      <c r="N264" s="1">
        <f t="shared" si="33"/>
        <v>6.331206976076305</v>
      </c>
      <c r="O264" s="1">
        <f t="shared" si="34"/>
        <v>4.03</v>
      </c>
      <c r="P264" s="4">
        <v>5</v>
      </c>
      <c r="Q264" s="4">
        <v>0.30862278461586301</v>
      </c>
      <c r="R264" s="4">
        <v>6.9110326554287504E-2</v>
      </c>
      <c r="S264" s="4">
        <v>2.1814466045589499E-2</v>
      </c>
      <c r="T264" s="4">
        <v>1</v>
      </c>
      <c r="U264" s="4">
        <v>4.8499999999999996</v>
      </c>
      <c r="V264">
        <v>1</v>
      </c>
      <c r="W264" s="4">
        <v>7.08E-5</v>
      </c>
      <c r="X264" s="4">
        <v>0.19538711369890899</v>
      </c>
      <c r="Y264" s="1">
        <f t="shared" si="35"/>
        <v>70.8</v>
      </c>
      <c r="Z264" s="1">
        <f t="shared" si="36"/>
        <v>33</v>
      </c>
      <c r="AA264" s="1">
        <f t="shared" si="37"/>
        <v>29</v>
      </c>
      <c r="AB264" s="1">
        <f t="shared" si="38"/>
        <v>99</v>
      </c>
      <c r="AC264" s="1">
        <f t="shared" si="39"/>
        <v>32</v>
      </c>
    </row>
    <row r="265" spans="1:29" x14ac:dyDescent="0.35">
      <c r="A265" s="2">
        <v>44662</v>
      </c>
      <c r="B265" s="1">
        <v>296</v>
      </c>
      <c r="C265" s="1" t="s">
        <v>276</v>
      </c>
      <c r="D265" s="1">
        <v>109828</v>
      </c>
      <c r="E265" s="1">
        <v>7236</v>
      </c>
      <c r="F265" s="1">
        <v>0</v>
      </c>
      <c r="G265" s="1">
        <v>3</v>
      </c>
      <c r="H265" s="1">
        <v>20</v>
      </c>
      <c r="I265" s="1">
        <v>33</v>
      </c>
      <c r="J265" s="1">
        <v>27</v>
      </c>
      <c r="K265" s="1">
        <v>14</v>
      </c>
      <c r="L265" s="1">
        <v>2</v>
      </c>
      <c r="M265" s="1">
        <f t="shared" si="32"/>
        <v>11.606670784655739</v>
      </c>
      <c r="N265" s="1">
        <f t="shared" si="33"/>
        <v>6.588483811050005</v>
      </c>
      <c r="O265" s="1">
        <f t="shared" si="34"/>
        <v>4.3099999999999996</v>
      </c>
      <c r="P265" s="4">
        <v>5</v>
      </c>
      <c r="Q265" s="4">
        <v>0.27284068686616703</v>
      </c>
      <c r="R265" s="4">
        <v>6.3919335520892406E-2</v>
      </c>
      <c r="S265" s="4">
        <v>7.6082451229540198E-3</v>
      </c>
      <c r="T265" s="4">
        <v>1</v>
      </c>
      <c r="U265" s="4">
        <v>4.67</v>
      </c>
      <c r="V265">
        <v>1</v>
      </c>
      <c r="W265" s="4">
        <v>4.6799999999999999E-5</v>
      </c>
      <c r="X265" s="4">
        <v>0.190916843052654</v>
      </c>
      <c r="Y265" s="1">
        <f t="shared" si="35"/>
        <v>46.8</v>
      </c>
      <c r="Z265" s="1">
        <f t="shared" si="36"/>
        <v>43</v>
      </c>
      <c r="AA265" s="1">
        <f t="shared" si="37"/>
        <v>23</v>
      </c>
      <c r="AB265" s="1">
        <f t="shared" si="38"/>
        <v>99</v>
      </c>
      <c r="AC265" s="1">
        <f t="shared" si="39"/>
        <v>41</v>
      </c>
    </row>
    <row r="266" spans="1:29" x14ac:dyDescent="0.35">
      <c r="A266" s="2">
        <v>44661</v>
      </c>
      <c r="B266" s="1">
        <v>295</v>
      </c>
      <c r="C266" s="1" t="s">
        <v>277</v>
      </c>
      <c r="D266" s="1">
        <v>126241</v>
      </c>
      <c r="E266" s="1">
        <v>7894</v>
      </c>
      <c r="F266" s="1">
        <v>1</v>
      </c>
      <c r="G266" s="1">
        <v>10</v>
      </c>
      <c r="H266" s="1">
        <v>31</v>
      </c>
      <c r="I266" s="1">
        <v>34</v>
      </c>
      <c r="J266" s="1">
        <v>18</v>
      </c>
      <c r="K266" s="1">
        <v>6</v>
      </c>
      <c r="L266" s="1">
        <v>1</v>
      </c>
      <c r="M266" s="1">
        <f t="shared" si="32"/>
        <v>11.745948057467846</v>
      </c>
      <c r="N266" s="1">
        <f t="shared" si="33"/>
        <v>6.2531190342281828</v>
      </c>
      <c r="O266" s="1">
        <f t="shared" si="34"/>
        <v>3.83</v>
      </c>
      <c r="P266" s="4">
        <v>5</v>
      </c>
      <c r="Q266" s="4">
        <v>0.22354327631182599</v>
      </c>
      <c r="R266" s="4">
        <v>5.4256366733334199E-2</v>
      </c>
      <c r="S266" s="4">
        <v>1.8413851282688E-2</v>
      </c>
      <c r="T266" s="4">
        <v>1</v>
      </c>
      <c r="U266" s="4">
        <v>5.46</v>
      </c>
      <c r="V266">
        <v>1</v>
      </c>
      <c r="W266" s="4">
        <v>2.8800000000000001E-4</v>
      </c>
      <c r="X266" s="4">
        <v>0.239435492493665</v>
      </c>
      <c r="Y266" s="1">
        <f t="shared" si="35"/>
        <v>288</v>
      </c>
      <c r="Z266" s="1">
        <f t="shared" si="36"/>
        <v>25</v>
      </c>
      <c r="AA266" s="1">
        <f t="shared" si="37"/>
        <v>41</v>
      </c>
      <c r="AB266" s="1">
        <f t="shared" si="38"/>
        <v>101</v>
      </c>
      <c r="AC266" s="1">
        <f t="shared" si="39"/>
        <v>24</v>
      </c>
    </row>
    <row r="267" spans="1:29" x14ac:dyDescent="0.35">
      <c r="A267" s="2">
        <v>44660</v>
      </c>
      <c r="B267" s="1">
        <v>294</v>
      </c>
      <c r="C267" s="1" t="s">
        <v>278</v>
      </c>
      <c r="D267" s="1">
        <v>134210</v>
      </c>
      <c r="E267" s="1">
        <v>8537</v>
      </c>
      <c r="F267" s="1">
        <v>2</v>
      </c>
      <c r="G267" s="1">
        <v>21</v>
      </c>
      <c r="H267" s="1">
        <v>36</v>
      </c>
      <c r="I267" s="1">
        <v>26</v>
      </c>
      <c r="J267" s="1">
        <v>11</v>
      </c>
      <c r="K267" s="1">
        <v>4</v>
      </c>
      <c r="L267" s="1">
        <v>1</v>
      </c>
      <c r="M267" s="1">
        <f t="shared" si="32"/>
        <v>11.807161016391852</v>
      </c>
      <c r="N267" s="1">
        <f t="shared" si="33"/>
        <v>6.3609269055957078</v>
      </c>
      <c r="O267" s="1">
        <f t="shared" si="34"/>
        <v>3.42</v>
      </c>
      <c r="P267" s="4">
        <v>5</v>
      </c>
      <c r="Q267" s="4">
        <v>0.36799039842616299</v>
      </c>
      <c r="R267" s="4">
        <v>7.09902355931879E-2</v>
      </c>
      <c r="S267" s="4">
        <v>2.4301922122243899E-2</v>
      </c>
      <c r="T267" s="4">
        <v>1</v>
      </c>
      <c r="U267" s="4">
        <v>3.26</v>
      </c>
      <c r="V267">
        <v>1</v>
      </c>
      <c r="W267" s="4">
        <v>1.8199999999999999E-6</v>
      </c>
      <c r="X267" s="4">
        <v>0.18275018606023599</v>
      </c>
      <c r="Y267" s="1">
        <f t="shared" si="35"/>
        <v>1.8199999999999998</v>
      </c>
      <c r="Z267" s="1">
        <f t="shared" si="36"/>
        <v>16</v>
      </c>
      <c r="AA267" s="1">
        <f t="shared" si="37"/>
        <v>57</v>
      </c>
      <c r="AB267" s="1">
        <f t="shared" si="38"/>
        <v>101</v>
      </c>
      <c r="AC267" s="1">
        <f t="shared" si="39"/>
        <v>15</v>
      </c>
    </row>
    <row r="268" spans="1:29" x14ac:dyDescent="0.35">
      <c r="A268" s="2">
        <v>44659</v>
      </c>
      <c r="B268" s="1">
        <v>293</v>
      </c>
      <c r="C268" s="1" t="s">
        <v>279</v>
      </c>
      <c r="D268" s="1">
        <v>141158</v>
      </c>
      <c r="E268" s="1">
        <v>9010</v>
      </c>
      <c r="F268" s="1">
        <v>1</v>
      </c>
      <c r="G268" s="1">
        <v>12</v>
      </c>
      <c r="H268" s="1">
        <v>23</v>
      </c>
      <c r="I268" s="1">
        <v>26</v>
      </c>
      <c r="J268" s="1">
        <v>21</v>
      </c>
      <c r="K268" s="1">
        <v>13</v>
      </c>
      <c r="L268" s="1">
        <v>4</v>
      </c>
      <c r="M268" s="1">
        <f t="shared" si="32"/>
        <v>11.857635109369198</v>
      </c>
      <c r="N268" s="1">
        <f t="shared" si="33"/>
        <v>6.3829184318281644</v>
      </c>
      <c r="O268" s="1">
        <f t="shared" si="34"/>
        <v>4.09</v>
      </c>
      <c r="P268" s="4">
        <v>5</v>
      </c>
      <c r="Q268" s="4">
        <v>0.39305561484392798</v>
      </c>
      <c r="R268" s="4">
        <v>8.0636560996619894E-2</v>
      </c>
      <c r="S268" s="4">
        <v>3.2654738362647401E-2</v>
      </c>
      <c r="T268" s="4">
        <v>1</v>
      </c>
      <c r="U268" s="4">
        <v>4.07</v>
      </c>
      <c r="V268">
        <v>1</v>
      </c>
      <c r="W268" s="4">
        <v>1.17E-5</v>
      </c>
      <c r="X268" s="4">
        <v>0.18452046676339101</v>
      </c>
      <c r="Y268" s="1">
        <f t="shared" si="35"/>
        <v>11.7</v>
      </c>
      <c r="Z268" s="1">
        <f t="shared" si="36"/>
        <v>38</v>
      </c>
      <c r="AA268" s="1">
        <f t="shared" si="37"/>
        <v>35</v>
      </c>
      <c r="AB268" s="1">
        <f t="shared" si="38"/>
        <v>100</v>
      </c>
      <c r="AC268" s="1">
        <f t="shared" si="39"/>
        <v>34</v>
      </c>
    </row>
    <row r="269" spans="1:29" x14ac:dyDescent="0.35">
      <c r="A269" s="2">
        <v>44658</v>
      </c>
      <c r="B269" s="1">
        <v>292</v>
      </c>
      <c r="C269" s="1" t="s">
        <v>280</v>
      </c>
      <c r="D269" s="1">
        <v>117761</v>
      </c>
      <c r="E269" s="1">
        <v>7575</v>
      </c>
      <c r="F269" s="1">
        <v>0</v>
      </c>
      <c r="G269" s="1">
        <v>2</v>
      </c>
      <c r="H269" s="1">
        <v>14</v>
      </c>
      <c r="I269" s="1">
        <v>31</v>
      </c>
      <c r="J269" s="1">
        <v>31</v>
      </c>
      <c r="K269" s="1">
        <v>19</v>
      </c>
      <c r="L269" s="1">
        <v>4</v>
      </c>
      <c r="M269" s="1">
        <f t="shared" si="32"/>
        <v>11.676412425774474</v>
      </c>
      <c r="N269" s="1">
        <f t="shared" si="33"/>
        <v>6.4325201042790061</v>
      </c>
      <c r="O269" s="1">
        <f t="shared" si="34"/>
        <v>4.67</v>
      </c>
      <c r="P269" s="4">
        <v>5</v>
      </c>
      <c r="Q269" s="4">
        <v>0.27384994993572298</v>
      </c>
      <c r="R269" s="4">
        <v>9.6498438415773505E-2</v>
      </c>
      <c r="S269" s="4">
        <v>2.32022210799771E-2</v>
      </c>
      <c r="T269" s="4">
        <v>2</v>
      </c>
      <c r="U269" s="4">
        <v>3.04</v>
      </c>
      <c r="V269">
        <v>1</v>
      </c>
      <c r="W269" s="4">
        <v>1.1000000000000001E-6</v>
      </c>
      <c r="X269" s="4">
        <v>0.18262169464584499</v>
      </c>
      <c r="Y269" s="1">
        <f t="shared" si="35"/>
        <v>1.1000000000000001</v>
      </c>
      <c r="Z269" s="1">
        <f t="shared" si="36"/>
        <v>54</v>
      </c>
      <c r="AA269" s="1">
        <f t="shared" si="37"/>
        <v>16</v>
      </c>
      <c r="AB269" s="1">
        <f t="shared" si="38"/>
        <v>101</v>
      </c>
      <c r="AC269" s="1">
        <f t="shared" si="39"/>
        <v>50</v>
      </c>
    </row>
    <row r="270" spans="1:29" x14ac:dyDescent="0.35">
      <c r="A270" s="2">
        <v>44657</v>
      </c>
      <c r="B270" s="1">
        <v>291</v>
      </c>
      <c r="C270" s="1" t="s">
        <v>281</v>
      </c>
      <c r="D270" s="1">
        <v>117856</v>
      </c>
      <c r="E270" s="1">
        <v>7560</v>
      </c>
      <c r="F270" s="1">
        <v>0</v>
      </c>
      <c r="G270" s="1">
        <v>2</v>
      </c>
      <c r="H270" s="1">
        <v>13</v>
      </c>
      <c r="I270" s="1">
        <v>33</v>
      </c>
      <c r="J270" s="1">
        <v>33</v>
      </c>
      <c r="K270" s="1">
        <v>17</v>
      </c>
      <c r="L270" s="1">
        <v>3</v>
      </c>
      <c r="M270" s="1">
        <f t="shared" si="32"/>
        <v>11.677218819244791</v>
      </c>
      <c r="N270" s="1">
        <f t="shared" si="33"/>
        <v>6.4146076568015209</v>
      </c>
      <c r="O270" s="1">
        <f t="shared" si="34"/>
        <v>4.63</v>
      </c>
      <c r="P270" s="4">
        <v>4</v>
      </c>
      <c r="Q270" s="4">
        <v>0.25258993733797203</v>
      </c>
      <c r="R270" s="4">
        <v>7.0983423156086495E-2</v>
      </c>
      <c r="S270" s="4">
        <v>1.6964656542424E-2</v>
      </c>
      <c r="T270" s="4">
        <v>2</v>
      </c>
      <c r="U270" s="4">
        <v>3.27</v>
      </c>
      <c r="V270">
        <v>2</v>
      </c>
      <c r="W270" s="4">
        <v>1.86E-6</v>
      </c>
      <c r="X270" s="4">
        <v>0.18275732652975801</v>
      </c>
      <c r="Y270" s="1">
        <f t="shared" si="35"/>
        <v>1.8599999999999999</v>
      </c>
      <c r="Z270" s="1">
        <f t="shared" si="36"/>
        <v>53</v>
      </c>
      <c r="AA270" s="1">
        <f t="shared" si="37"/>
        <v>15</v>
      </c>
      <c r="AB270" s="1">
        <f t="shared" si="38"/>
        <v>101</v>
      </c>
      <c r="AC270" s="1">
        <f t="shared" si="39"/>
        <v>50</v>
      </c>
    </row>
    <row r="271" spans="1:29" x14ac:dyDescent="0.35">
      <c r="A271" s="2">
        <v>44656</v>
      </c>
      <c r="B271" s="1">
        <v>290</v>
      </c>
      <c r="C271" s="1" t="s">
        <v>282</v>
      </c>
      <c r="D271" s="1">
        <v>121356</v>
      </c>
      <c r="E271" s="1">
        <v>7702</v>
      </c>
      <c r="F271" s="1">
        <v>0</v>
      </c>
      <c r="G271" s="1">
        <v>2</v>
      </c>
      <c r="H271" s="1">
        <v>14</v>
      </c>
      <c r="I271" s="1">
        <v>32</v>
      </c>
      <c r="J271" s="1">
        <v>32</v>
      </c>
      <c r="K271" s="1">
        <v>17</v>
      </c>
      <c r="L271" s="1">
        <v>3</v>
      </c>
      <c r="M271" s="1">
        <f t="shared" si="32"/>
        <v>11.706483653690171</v>
      </c>
      <c r="N271" s="1">
        <f t="shared" si="33"/>
        <v>6.3466165661359968</v>
      </c>
      <c r="O271" s="1">
        <f t="shared" si="34"/>
        <v>4.57</v>
      </c>
      <c r="P271" s="4">
        <v>4</v>
      </c>
      <c r="Q271" s="4">
        <v>0.33294432581429001</v>
      </c>
      <c r="R271" s="4">
        <v>7.3111400447152503E-2</v>
      </c>
      <c r="S271" s="4">
        <v>2.8189002116486901E-2</v>
      </c>
      <c r="T271" s="4">
        <v>2</v>
      </c>
      <c r="U271" s="4">
        <v>3.41</v>
      </c>
      <c r="V271">
        <v>2</v>
      </c>
      <c r="W271" s="4">
        <v>2.57E-6</v>
      </c>
      <c r="X271" s="4">
        <v>0.18288410590927801</v>
      </c>
      <c r="Y271" s="1">
        <f t="shared" si="35"/>
        <v>2.57</v>
      </c>
      <c r="Z271" s="1">
        <f t="shared" si="36"/>
        <v>52</v>
      </c>
      <c r="AA271" s="1">
        <f t="shared" si="37"/>
        <v>16</v>
      </c>
      <c r="AB271" s="1">
        <f t="shared" si="38"/>
        <v>100</v>
      </c>
      <c r="AC271" s="1">
        <f t="shared" si="39"/>
        <v>49</v>
      </c>
    </row>
    <row r="272" spans="1:29" x14ac:dyDescent="0.35">
      <c r="A272" s="2">
        <v>44655</v>
      </c>
      <c r="B272" s="1">
        <v>289</v>
      </c>
      <c r="C272" s="1" t="s">
        <v>283</v>
      </c>
      <c r="D272" s="1">
        <v>129651</v>
      </c>
      <c r="E272" s="1">
        <v>7943</v>
      </c>
      <c r="F272" s="1">
        <v>0</v>
      </c>
      <c r="G272" s="1">
        <v>3</v>
      </c>
      <c r="H272" s="1">
        <v>16</v>
      </c>
      <c r="I272" s="1">
        <v>31</v>
      </c>
      <c r="J272" s="1">
        <v>30</v>
      </c>
      <c r="K272" s="1">
        <v>16</v>
      </c>
      <c r="L272" s="1">
        <v>3</v>
      </c>
      <c r="M272" s="1">
        <f t="shared" si="32"/>
        <v>11.772601504010725</v>
      </c>
      <c r="N272" s="1">
        <f t="shared" si="33"/>
        <v>6.1264471542834222</v>
      </c>
      <c r="O272" s="1">
        <f t="shared" si="34"/>
        <v>4.45</v>
      </c>
      <c r="P272" s="4">
        <v>5</v>
      </c>
      <c r="Q272" s="4">
        <v>0.29017369209280902</v>
      </c>
      <c r="R272" s="4">
        <v>6.1180951610382901E-2</v>
      </c>
      <c r="S272" s="4">
        <v>1.4535172122780601E-2</v>
      </c>
      <c r="T272" s="4">
        <v>1</v>
      </c>
      <c r="U272" s="4">
        <v>3.17</v>
      </c>
      <c r="V272">
        <v>1</v>
      </c>
      <c r="W272" s="4">
        <v>1.48E-6</v>
      </c>
      <c r="X272" s="4">
        <v>0.182689500814363</v>
      </c>
      <c r="Y272" s="1">
        <f t="shared" si="35"/>
        <v>1.48</v>
      </c>
      <c r="Z272" s="1">
        <f t="shared" si="36"/>
        <v>49</v>
      </c>
      <c r="AA272" s="1">
        <f t="shared" si="37"/>
        <v>19</v>
      </c>
      <c r="AB272" s="1">
        <f t="shared" si="38"/>
        <v>99</v>
      </c>
      <c r="AC272" s="1">
        <f t="shared" si="39"/>
        <v>46</v>
      </c>
    </row>
    <row r="273" spans="1:29" x14ac:dyDescent="0.35">
      <c r="A273" s="2">
        <v>44654</v>
      </c>
      <c r="B273" s="1">
        <v>288</v>
      </c>
      <c r="C273" s="1" t="s">
        <v>284</v>
      </c>
      <c r="D273" s="1">
        <v>124532</v>
      </c>
      <c r="E273" s="1">
        <v>7931</v>
      </c>
      <c r="F273" s="1">
        <v>0</v>
      </c>
      <c r="G273" s="1">
        <v>2</v>
      </c>
      <c r="H273" s="1">
        <v>10</v>
      </c>
      <c r="I273" s="1">
        <v>24</v>
      </c>
      <c r="J273" s="1">
        <v>32</v>
      </c>
      <c r="K273" s="1">
        <v>26</v>
      </c>
      <c r="L273" s="1">
        <v>6</v>
      </c>
      <c r="M273" s="1">
        <f t="shared" si="32"/>
        <v>11.732317989973282</v>
      </c>
      <c r="N273" s="1">
        <f t="shared" si="33"/>
        <v>6.3686442038993993</v>
      </c>
      <c r="O273" s="1">
        <f t="shared" si="34"/>
        <v>4.88</v>
      </c>
      <c r="P273" s="4">
        <v>4</v>
      </c>
      <c r="Q273" s="4">
        <v>0.30337005589134503</v>
      </c>
      <c r="R273" s="4">
        <v>8.4795243519003902E-2</v>
      </c>
      <c r="S273" s="4">
        <v>2.2468993954516899E-2</v>
      </c>
      <c r="T273" s="4">
        <v>2</v>
      </c>
      <c r="U273" s="4">
        <v>4.3099999999999996</v>
      </c>
      <c r="V273">
        <v>2</v>
      </c>
      <c r="W273" s="4">
        <v>2.0400000000000001E-5</v>
      </c>
      <c r="X273" s="4">
        <v>0.18609027827031799</v>
      </c>
      <c r="Y273" s="1">
        <f t="shared" si="35"/>
        <v>20.400000000000002</v>
      </c>
      <c r="Z273" s="1">
        <f t="shared" si="36"/>
        <v>64</v>
      </c>
      <c r="AA273" s="1">
        <f t="shared" si="37"/>
        <v>12</v>
      </c>
      <c r="AB273" s="1">
        <f t="shared" si="38"/>
        <v>100</v>
      </c>
      <c r="AC273" s="1">
        <f t="shared" si="39"/>
        <v>58</v>
      </c>
    </row>
    <row r="274" spans="1:29" x14ac:dyDescent="0.35">
      <c r="A274" s="2">
        <v>44653</v>
      </c>
      <c r="B274" s="1">
        <v>287</v>
      </c>
      <c r="C274" s="1" t="s">
        <v>285</v>
      </c>
      <c r="D274" s="1">
        <v>155079</v>
      </c>
      <c r="E274" s="1">
        <v>9315</v>
      </c>
      <c r="F274" s="1">
        <v>1</v>
      </c>
      <c r="G274" s="1">
        <v>16</v>
      </c>
      <c r="H274" s="1">
        <v>33</v>
      </c>
      <c r="I274" s="1">
        <v>28</v>
      </c>
      <c r="J274" s="1">
        <v>15</v>
      </c>
      <c r="K274" s="1">
        <v>6</v>
      </c>
      <c r="L274" s="1">
        <v>1</v>
      </c>
      <c r="M274" s="1">
        <f t="shared" si="32"/>
        <v>11.95168994347932</v>
      </c>
      <c r="N274" s="1">
        <f t="shared" si="33"/>
        <v>6.0066159828216588</v>
      </c>
      <c r="O274" s="1">
        <f t="shared" si="34"/>
        <v>3.62</v>
      </c>
      <c r="P274" s="4">
        <v>5</v>
      </c>
      <c r="Q274" s="4">
        <v>0.31769167609653098</v>
      </c>
      <c r="R274" s="4">
        <v>7.2560278064750697E-2</v>
      </c>
      <c r="S274" s="4">
        <v>2.0500603104425998E-2</v>
      </c>
      <c r="T274" s="4">
        <v>1</v>
      </c>
      <c r="U274" s="4">
        <v>3.1</v>
      </c>
      <c r="V274">
        <v>1</v>
      </c>
      <c r="W274" s="4">
        <v>1.26E-6</v>
      </c>
      <c r="X274" s="4">
        <v>0.18265024222918499</v>
      </c>
      <c r="Y274" s="1">
        <f t="shared" si="35"/>
        <v>1.26</v>
      </c>
      <c r="Z274" s="1">
        <f t="shared" si="36"/>
        <v>22</v>
      </c>
      <c r="AA274" s="1">
        <f t="shared" si="37"/>
        <v>49</v>
      </c>
      <c r="AB274" s="1">
        <f t="shared" si="38"/>
        <v>100</v>
      </c>
      <c r="AC274" s="1">
        <f t="shared" si="39"/>
        <v>21</v>
      </c>
    </row>
    <row r="275" spans="1:29" x14ac:dyDescent="0.35">
      <c r="A275" s="2">
        <v>44652</v>
      </c>
      <c r="B275" s="1">
        <v>286</v>
      </c>
      <c r="C275" s="1" t="s">
        <v>286</v>
      </c>
      <c r="D275" s="1">
        <v>144648</v>
      </c>
      <c r="E275" s="1">
        <v>8913</v>
      </c>
      <c r="F275" s="1">
        <v>1</v>
      </c>
      <c r="G275" s="1">
        <v>4</v>
      </c>
      <c r="H275" s="1">
        <v>19</v>
      </c>
      <c r="I275" s="1">
        <v>27</v>
      </c>
      <c r="J275" s="1">
        <v>26</v>
      </c>
      <c r="K275" s="1">
        <v>18</v>
      </c>
      <c r="L275" s="1">
        <v>5</v>
      </c>
      <c r="M275" s="1">
        <f t="shared" si="32"/>
        <v>11.88205848383099</v>
      </c>
      <c r="N275" s="1">
        <f t="shared" si="33"/>
        <v>6.1618549858967979</v>
      </c>
      <c r="O275" s="1">
        <f t="shared" si="34"/>
        <v>4.47</v>
      </c>
      <c r="P275" s="4">
        <v>5</v>
      </c>
      <c r="Q275" s="4">
        <v>0.306238917964124</v>
      </c>
      <c r="R275" s="4">
        <v>6.2310765146707602E-2</v>
      </c>
      <c r="S275" s="4">
        <v>1.30123282769159E-2</v>
      </c>
      <c r="T275" s="4">
        <v>1</v>
      </c>
      <c r="U275" s="4">
        <v>3.08</v>
      </c>
      <c r="V275">
        <v>1</v>
      </c>
      <c r="W275" s="4">
        <v>1.1999999999999999E-6</v>
      </c>
      <c r="X275" s="4">
        <v>0.18263953647935799</v>
      </c>
      <c r="Y275" s="1">
        <f t="shared" si="35"/>
        <v>1.2</v>
      </c>
      <c r="Z275" s="1">
        <f t="shared" si="36"/>
        <v>49</v>
      </c>
      <c r="AA275" s="1">
        <f t="shared" si="37"/>
        <v>23</v>
      </c>
      <c r="AB275" s="1">
        <f t="shared" si="38"/>
        <v>100</v>
      </c>
      <c r="AC275" s="1">
        <f t="shared" si="39"/>
        <v>44</v>
      </c>
    </row>
    <row r="276" spans="1:29" x14ac:dyDescent="0.35">
      <c r="A276" s="2">
        <v>44651</v>
      </c>
      <c r="B276" s="1">
        <v>285</v>
      </c>
      <c r="C276" s="1" t="s">
        <v>287</v>
      </c>
      <c r="D276" s="1">
        <v>135219</v>
      </c>
      <c r="E276" s="1">
        <v>8469</v>
      </c>
      <c r="F276" s="1">
        <v>0</v>
      </c>
      <c r="G276" s="1">
        <v>2</v>
      </c>
      <c r="H276" s="1">
        <v>9</v>
      </c>
      <c r="I276" s="1">
        <v>26</v>
      </c>
      <c r="J276" s="1">
        <v>32</v>
      </c>
      <c r="K276" s="1">
        <v>24</v>
      </c>
      <c r="L276" s="1">
        <v>8</v>
      </c>
      <c r="M276" s="1">
        <f t="shared" si="32"/>
        <v>11.814650965261606</v>
      </c>
      <c r="N276" s="1">
        <f t="shared" si="33"/>
        <v>6.2631730747897851</v>
      </c>
      <c r="O276" s="1">
        <f t="shared" si="34"/>
        <v>4.95</v>
      </c>
      <c r="P276" s="4">
        <v>4</v>
      </c>
      <c r="Q276" s="4">
        <v>0.22029897640259599</v>
      </c>
      <c r="R276" s="4">
        <v>7.7333813386371603E-2</v>
      </c>
      <c r="S276" s="4">
        <v>1.53384311859478E-2</v>
      </c>
      <c r="T276" s="4">
        <v>2</v>
      </c>
      <c r="U276" s="4">
        <v>3.27</v>
      </c>
      <c r="V276">
        <v>2</v>
      </c>
      <c r="W276" s="4">
        <v>1.86E-6</v>
      </c>
      <c r="X276" s="4">
        <v>0.18275732652975801</v>
      </c>
      <c r="Y276" s="1">
        <f t="shared" si="35"/>
        <v>1.8599999999999999</v>
      </c>
      <c r="Z276" s="1">
        <f t="shared" si="36"/>
        <v>64</v>
      </c>
      <c r="AA276" s="1">
        <f t="shared" si="37"/>
        <v>11</v>
      </c>
      <c r="AB276" s="1">
        <f t="shared" si="38"/>
        <v>101</v>
      </c>
      <c r="AC276" s="1">
        <f t="shared" si="39"/>
        <v>56</v>
      </c>
    </row>
    <row r="277" spans="1:29" x14ac:dyDescent="0.35">
      <c r="A277" s="2">
        <v>44650</v>
      </c>
      <c r="B277" s="1">
        <v>284</v>
      </c>
      <c r="C277" s="1" t="s">
        <v>288</v>
      </c>
      <c r="D277" s="1">
        <v>158139</v>
      </c>
      <c r="E277" s="1">
        <v>9318</v>
      </c>
      <c r="F277" s="1">
        <v>0</v>
      </c>
      <c r="G277" s="1">
        <v>5</v>
      </c>
      <c r="H277" s="1">
        <v>16</v>
      </c>
      <c r="I277" s="1">
        <v>24</v>
      </c>
      <c r="J277" s="1">
        <v>27</v>
      </c>
      <c r="K277" s="1">
        <v>21</v>
      </c>
      <c r="L277" s="1">
        <v>6</v>
      </c>
      <c r="M277" s="1">
        <f t="shared" si="32"/>
        <v>11.971229672094111</v>
      </c>
      <c r="N277" s="1">
        <f t="shared" si="33"/>
        <v>5.8922846356686209</v>
      </c>
      <c r="O277" s="1">
        <f t="shared" si="34"/>
        <v>4.57</v>
      </c>
      <c r="P277" s="4">
        <v>5</v>
      </c>
      <c r="Q277" s="4">
        <v>0.33562973348956898</v>
      </c>
      <c r="R277" s="4">
        <v>6.9196559068165603E-2</v>
      </c>
      <c r="S277" s="4">
        <v>2.0558715716458599E-2</v>
      </c>
      <c r="T277" s="4">
        <v>1</v>
      </c>
      <c r="U277" s="4">
        <v>3.71</v>
      </c>
      <c r="V277">
        <v>1</v>
      </c>
      <c r="W277" s="4">
        <v>5.13E-6</v>
      </c>
      <c r="X277" s="4">
        <v>0.18334179270277601</v>
      </c>
      <c r="Y277" s="1">
        <f t="shared" si="35"/>
        <v>5.13</v>
      </c>
      <c r="Z277" s="1">
        <f t="shared" si="36"/>
        <v>54</v>
      </c>
      <c r="AA277" s="1">
        <f t="shared" si="37"/>
        <v>21</v>
      </c>
      <c r="AB277" s="1">
        <f t="shared" si="38"/>
        <v>99</v>
      </c>
      <c r="AC277" s="1">
        <f t="shared" si="39"/>
        <v>48</v>
      </c>
    </row>
    <row r="278" spans="1:29" x14ac:dyDescent="0.35">
      <c r="A278" s="2">
        <v>44649</v>
      </c>
      <c r="B278" s="1">
        <v>283</v>
      </c>
      <c r="C278" s="1" t="s">
        <v>289</v>
      </c>
      <c r="D278" s="1">
        <v>149070</v>
      </c>
      <c r="E278" s="1">
        <v>8494</v>
      </c>
      <c r="F278" s="1">
        <v>0</v>
      </c>
      <c r="G278" s="1">
        <v>3</v>
      </c>
      <c r="H278" s="1">
        <v>17</v>
      </c>
      <c r="I278" s="1">
        <v>30</v>
      </c>
      <c r="J278" s="1">
        <v>28</v>
      </c>
      <c r="K278" s="1">
        <v>17</v>
      </c>
      <c r="L278" s="1">
        <v>4</v>
      </c>
      <c r="M278" s="1">
        <f t="shared" si="32"/>
        <v>11.912171273264477</v>
      </c>
      <c r="N278" s="1">
        <f t="shared" si="33"/>
        <v>5.6979942308982361</v>
      </c>
      <c r="O278" s="1">
        <f t="shared" si="34"/>
        <v>4.47</v>
      </c>
      <c r="P278" s="4">
        <v>4</v>
      </c>
      <c r="Q278" s="4">
        <v>0.32600161147734902</v>
      </c>
      <c r="R278" s="4">
        <v>7.1174236744901906E-2</v>
      </c>
      <c r="S278" s="4">
        <v>2.5313055665668299E-2</v>
      </c>
      <c r="T278" s="4">
        <v>1</v>
      </c>
      <c r="U278" s="4">
        <v>5.03</v>
      </c>
      <c r="V278">
        <v>2</v>
      </c>
      <c r="W278" s="4">
        <v>1.07E-4</v>
      </c>
      <c r="X278" s="4">
        <v>0.202278907364389</v>
      </c>
      <c r="Y278" s="1">
        <f t="shared" si="35"/>
        <v>107</v>
      </c>
      <c r="Z278" s="1">
        <f t="shared" si="36"/>
        <v>49</v>
      </c>
      <c r="AA278" s="1">
        <f t="shared" si="37"/>
        <v>20</v>
      </c>
      <c r="AB278" s="1">
        <f t="shared" si="38"/>
        <v>99</v>
      </c>
      <c r="AC278" s="1">
        <f t="shared" si="39"/>
        <v>45</v>
      </c>
    </row>
    <row r="279" spans="1:29" x14ac:dyDescent="0.35">
      <c r="A279" s="2">
        <v>44648</v>
      </c>
      <c r="B279" s="1">
        <v>282</v>
      </c>
      <c r="C279" s="1" t="s">
        <v>290</v>
      </c>
      <c r="D279" s="1">
        <v>173696</v>
      </c>
      <c r="E279" s="1">
        <v>10613</v>
      </c>
      <c r="F279" s="1">
        <v>1</v>
      </c>
      <c r="G279" s="1">
        <v>6</v>
      </c>
      <c r="H279" s="1">
        <v>17</v>
      </c>
      <c r="I279" s="1">
        <v>22</v>
      </c>
      <c r="J279" s="1">
        <v>20</v>
      </c>
      <c r="K279" s="1">
        <v>21</v>
      </c>
      <c r="L279" s="1">
        <v>14</v>
      </c>
      <c r="M279" s="1">
        <f t="shared" si="32"/>
        <v>12.065061923754486</v>
      </c>
      <c r="N279" s="1">
        <f t="shared" si="33"/>
        <v>6.1101004053058219</v>
      </c>
      <c r="O279" s="1">
        <f t="shared" si="34"/>
        <v>4.76</v>
      </c>
      <c r="P279" s="4">
        <v>5</v>
      </c>
      <c r="Q279" s="4">
        <v>0.20762638650470799</v>
      </c>
      <c r="R279" s="4">
        <v>7.6900984557193297E-2</v>
      </c>
      <c r="S279" s="4">
        <v>1.5717945071708098E-2</v>
      </c>
      <c r="T279" s="4">
        <v>1</v>
      </c>
      <c r="U279" s="4">
        <v>5.68</v>
      </c>
      <c r="V279">
        <v>1</v>
      </c>
      <c r="W279" s="4">
        <v>4.7899999999999999E-4</v>
      </c>
      <c r="X279" s="4">
        <v>0.28343420833889699</v>
      </c>
      <c r="Y279" s="1">
        <f t="shared" si="35"/>
        <v>479</v>
      </c>
      <c r="Z279" s="1">
        <f t="shared" si="36"/>
        <v>55</v>
      </c>
      <c r="AA279" s="1">
        <f t="shared" si="37"/>
        <v>23</v>
      </c>
      <c r="AB279" s="1">
        <f t="shared" si="38"/>
        <v>101</v>
      </c>
      <c r="AC279" s="1">
        <f t="shared" si="39"/>
        <v>41</v>
      </c>
    </row>
    <row r="280" spans="1:29" x14ac:dyDescent="0.35">
      <c r="A280" s="2">
        <v>44647</v>
      </c>
      <c r="B280" s="1">
        <v>281</v>
      </c>
      <c r="C280" s="1" t="s">
        <v>291</v>
      </c>
      <c r="D280" s="1">
        <v>165468</v>
      </c>
      <c r="E280" s="1">
        <v>9935</v>
      </c>
      <c r="F280" s="1">
        <v>1</v>
      </c>
      <c r="G280" s="1">
        <v>2</v>
      </c>
      <c r="H280" s="1">
        <v>18</v>
      </c>
      <c r="I280" s="1">
        <v>44</v>
      </c>
      <c r="J280" s="1">
        <v>26</v>
      </c>
      <c r="K280" s="1">
        <v>26</v>
      </c>
      <c r="L280" s="1">
        <v>9</v>
      </c>
      <c r="M280" s="1">
        <f t="shared" si="32"/>
        <v>12.016533101629742</v>
      </c>
      <c r="N280" s="1">
        <f t="shared" si="33"/>
        <v>6.0041820775013903</v>
      </c>
      <c r="O280" s="1">
        <f t="shared" si="34"/>
        <v>5.84</v>
      </c>
      <c r="P280" s="4">
        <v>5</v>
      </c>
      <c r="Q280" s="4">
        <v>0.166191088903032</v>
      </c>
      <c r="R280" s="4">
        <v>2.91668229899501E-2</v>
      </c>
      <c r="S280" s="4">
        <v>5.9584616769419703E-3</v>
      </c>
      <c r="T280" s="4">
        <v>1</v>
      </c>
      <c r="U280" s="4">
        <v>2.87</v>
      </c>
      <c r="V280">
        <v>1</v>
      </c>
      <c r="W280" s="4">
        <v>7.4099999999999998E-7</v>
      </c>
      <c r="X280" s="4">
        <v>0.1825576536154</v>
      </c>
      <c r="Y280" s="1">
        <f t="shared" si="35"/>
        <v>0.74099999999999999</v>
      </c>
      <c r="Z280" s="1">
        <f t="shared" si="36"/>
        <v>61</v>
      </c>
      <c r="AA280" s="1">
        <f t="shared" si="37"/>
        <v>20</v>
      </c>
      <c r="AB280" s="1">
        <f t="shared" si="38"/>
        <v>126</v>
      </c>
      <c r="AC280" s="1">
        <f t="shared" si="39"/>
        <v>52</v>
      </c>
    </row>
    <row r="281" spans="1:29" x14ac:dyDescent="0.35">
      <c r="A281" s="2">
        <v>44646</v>
      </c>
      <c r="B281" s="1">
        <v>280</v>
      </c>
      <c r="C281" s="1" t="s">
        <v>292</v>
      </c>
      <c r="D281" s="1">
        <v>149507</v>
      </c>
      <c r="E281" s="1">
        <v>9376</v>
      </c>
      <c r="F281" s="1">
        <v>0</v>
      </c>
      <c r="G281" s="1">
        <v>2</v>
      </c>
      <c r="H281" s="1">
        <v>13</v>
      </c>
      <c r="I281" s="1">
        <v>31</v>
      </c>
      <c r="J281" s="1">
        <v>33</v>
      </c>
      <c r="K281" s="1">
        <v>18</v>
      </c>
      <c r="L281" s="1">
        <v>3</v>
      </c>
      <c r="M281" s="1">
        <f t="shared" si="32"/>
        <v>11.915098493459203</v>
      </c>
      <c r="N281" s="1">
        <f t="shared" si="33"/>
        <v>6.2712782679071886</v>
      </c>
      <c r="O281" s="1">
        <f t="shared" si="34"/>
        <v>4.6100000000000003</v>
      </c>
      <c r="P281" s="4">
        <v>5</v>
      </c>
      <c r="Q281" s="4">
        <v>0.23857873933766299</v>
      </c>
      <c r="R281" s="4">
        <v>4.3742670647512402E-2</v>
      </c>
      <c r="S281" s="4">
        <v>7.4613670116529E-3</v>
      </c>
      <c r="T281" s="4">
        <v>3</v>
      </c>
      <c r="U281" s="4">
        <v>3.1</v>
      </c>
      <c r="V281">
        <v>1</v>
      </c>
      <c r="W281" s="4">
        <v>1.26E-6</v>
      </c>
      <c r="X281" s="4">
        <v>0.18265024222918499</v>
      </c>
      <c r="Y281" s="1">
        <f t="shared" si="35"/>
        <v>1.26</v>
      </c>
      <c r="Z281" s="1">
        <f t="shared" si="36"/>
        <v>54</v>
      </c>
      <c r="AA281" s="1">
        <f t="shared" si="37"/>
        <v>15</v>
      </c>
      <c r="AB281" s="1">
        <f t="shared" si="38"/>
        <v>100</v>
      </c>
      <c r="AC281" s="1">
        <f t="shared" si="39"/>
        <v>51</v>
      </c>
    </row>
    <row r="282" spans="1:29" x14ac:dyDescent="0.35">
      <c r="A282" s="2">
        <v>44645</v>
      </c>
      <c r="B282" s="1">
        <v>279</v>
      </c>
      <c r="C282" s="1" t="s">
        <v>293</v>
      </c>
      <c r="D282" s="1">
        <v>150197</v>
      </c>
      <c r="E282" s="1">
        <v>8562</v>
      </c>
      <c r="F282" s="1">
        <v>0</v>
      </c>
      <c r="G282" s="1">
        <v>5</v>
      </c>
      <c r="H282" s="1">
        <v>29</v>
      </c>
      <c r="I282" s="1">
        <v>36</v>
      </c>
      <c r="J282" s="1">
        <v>20</v>
      </c>
      <c r="K282" s="1">
        <v>7</v>
      </c>
      <c r="L282" s="1">
        <v>1</v>
      </c>
      <c r="M282" s="1">
        <f t="shared" si="32"/>
        <v>11.91970304474386</v>
      </c>
      <c r="N282" s="1">
        <f t="shared" si="33"/>
        <v>5.7005133258320742</v>
      </c>
      <c r="O282" s="1">
        <f t="shared" si="34"/>
        <v>3.9</v>
      </c>
      <c r="P282" s="4">
        <v>5</v>
      </c>
      <c r="Q282" s="4">
        <v>0.29124691226349098</v>
      </c>
      <c r="R282" s="4">
        <v>6.3172905300937707E-2</v>
      </c>
      <c r="S282" s="4">
        <v>1.7324038924566999E-2</v>
      </c>
      <c r="T282" s="4">
        <v>2</v>
      </c>
      <c r="U282" s="4">
        <v>3.95</v>
      </c>
      <c r="V282">
        <v>1</v>
      </c>
      <c r="W282" s="4">
        <v>8.9099999999999994E-6</v>
      </c>
      <c r="X282" s="4">
        <v>0.184019219171147</v>
      </c>
      <c r="Y282" s="1">
        <f t="shared" si="35"/>
        <v>8.91</v>
      </c>
      <c r="Z282" s="1">
        <f t="shared" si="36"/>
        <v>28</v>
      </c>
      <c r="AA282" s="1">
        <f t="shared" si="37"/>
        <v>34</v>
      </c>
      <c r="AB282" s="1">
        <f t="shared" si="38"/>
        <v>98</v>
      </c>
      <c r="AC282" s="1">
        <f t="shared" si="39"/>
        <v>27</v>
      </c>
    </row>
    <row r="283" spans="1:29" x14ac:dyDescent="0.35">
      <c r="A283" s="2">
        <v>44644</v>
      </c>
      <c r="B283" s="1">
        <v>278</v>
      </c>
      <c r="C283" s="1" t="s">
        <v>294</v>
      </c>
      <c r="D283" s="1">
        <v>169066</v>
      </c>
      <c r="E283" s="1">
        <v>9318</v>
      </c>
      <c r="F283" s="1">
        <v>1</v>
      </c>
      <c r="G283" s="1">
        <v>14</v>
      </c>
      <c r="H283" s="1">
        <v>35</v>
      </c>
      <c r="I283" s="1">
        <v>31</v>
      </c>
      <c r="J283" s="1">
        <v>14</v>
      </c>
      <c r="K283" s="1">
        <v>5</v>
      </c>
      <c r="L283" s="1">
        <v>1</v>
      </c>
      <c r="M283" s="1">
        <f t="shared" si="32"/>
        <v>12.038044450211604</v>
      </c>
      <c r="N283" s="1">
        <f t="shared" si="33"/>
        <v>5.5114570641051426</v>
      </c>
      <c r="O283" s="1">
        <f t="shared" si="34"/>
        <v>3.65</v>
      </c>
      <c r="P283" s="4">
        <v>5</v>
      </c>
      <c r="Q283" s="4">
        <v>0.315222151276081</v>
      </c>
      <c r="R283" s="4">
        <v>5.5948687024638399E-2</v>
      </c>
      <c r="S283" s="4">
        <v>3.6815910833130003E-2</v>
      </c>
      <c r="T283" s="4">
        <v>1</v>
      </c>
      <c r="U283" s="4">
        <v>4.5199999999999996</v>
      </c>
      <c r="V283">
        <v>1</v>
      </c>
      <c r="W283" s="4">
        <v>3.3099999999999998E-5</v>
      </c>
      <c r="X283" s="4">
        <v>0.18840030562719301</v>
      </c>
      <c r="Y283" s="1">
        <f t="shared" si="35"/>
        <v>33.1</v>
      </c>
      <c r="Z283" s="1">
        <f t="shared" si="36"/>
        <v>20</v>
      </c>
      <c r="AA283" s="1">
        <f t="shared" si="37"/>
        <v>49</v>
      </c>
      <c r="AB283" s="1">
        <f t="shared" si="38"/>
        <v>101</v>
      </c>
      <c r="AC283" s="1">
        <f t="shared" si="39"/>
        <v>19</v>
      </c>
    </row>
    <row r="284" spans="1:29" x14ac:dyDescent="0.35">
      <c r="A284" s="2">
        <v>44643</v>
      </c>
      <c r="B284" s="1">
        <v>277</v>
      </c>
      <c r="C284" s="1" t="s">
        <v>295</v>
      </c>
      <c r="D284" s="1">
        <v>156785</v>
      </c>
      <c r="E284" s="1">
        <v>8555</v>
      </c>
      <c r="F284" s="1">
        <v>1</v>
      </c>
      <c r="G284" s="1">
        <v>4</v>
      </c>
      <c r="H284" s="1">
        <v>22</v>
      </c>
      <c r="I284" s="1">
        <v>35</v>
      </c>
      <c r="J284" s="1">
        <v>26</v>
      </c>
      <c r="K284" s="1">
        <v>11</v>
      </c>
      <c r="L284" s="1">
        <v>2</v>
      </c>
      <c r="M284" s="1">
        <f t="shared" si="32"/>
        <v>11.962630719057117</v>
      </c>
      <c r="N284" s="1">
        <f t="shared" si="33"/>
        <v>5.4565168861817135</v>
      </c>
      <c r="O284" s="1">
        <f t="shared" si="34"/>
        <v>4.25</v>
      </c>
      <c r="P284" s="4">
        <v>5</v>
      </c>
      <c r="Q284" s="4">
        <v>0.26220768496936903</v>
      </c>
      <c r="R284" s="4">
        <v>7.9914882545637597E-2</v>
      </c>
      <c r="S284" s="4">
        <v>1.43241880178505E-2</v>
      </c>
      <c r="T284" s="4">
        <v>1</v>
      </c>
      <c r="U284" s="4">
        <v>3.57</v>
      </c>
      <c r="V284">
        <v>1</v>
      </c>
      <c r="W284" s="4">
        <v>3.72E-6</v>
      </c>
      <c r="X284" s="4">
        <v>0.18308959760069801</v>
      </c>
      <c r="Y284" s="1">
        <f t="shared" si="35"/>
        <v>3.7199999999999998</v>
      </c>
      <c r="Z284" s="1">
        <f t="shared" si="36"/>
        <v>39</v>
      </c>
      <c r="AA284" s="1">
        <f t="shared" si="37"/>
        <v>26</v>
      </c>
      <c r="AB284" s="1">
        <f t="shared" si="38"/>
        <v>101</v>
      </c>
      <c r="AC284" s="1">
        <f t="shared" si="39"/>
        <v>37</v>
      </c>
    </row>
    <row r="285" spans="1:29" x14ac:dyDescent="0.35">
      <c r="A285" s="2">
        <v>44642</v>
      </c>
      <c r="B285" s="1">
        <v>276</v>
      </c>
      <c r="C285" s="1" t="s">
        <v>296</v>
      </c>
      <c r="D285" s="1">
        <v>160161</v>
      </c>
      <c r="E285" s="1">
        <v>8807</v>
      </c>
      <c r="F285" s="1">
        <v>0</v>
      </c>
      <c r="G285" s="1">
        <v>2</v>
      </c>
      <c r="H285" s="1">
        <v>19</v>
      </c>
      <c r="I285" s="1">
        <v>36</v>
      </c>
      <c r="J285" s="1">
        <v>27</v>
      </c>
      <c r="K285" s="1">
        <v>13</v>
      </c>
      <c r="L285" s="1">
        <v>2</v>
      </c>
      <c r="M285" s="1">
        <f t="shared" si="32"/>
        <v>11.9839348382858</v>
      </c>
      <c r="N285" s="1">
        <f t="shared" si="33"/>
        <v>5.4988417904483615</v>
      </c>
      <c r="O285" s="1">
        <f t="shared" si="34"/>
        <v>4.32</v>
      </c>
      <c r="P285" s="4">
        <v>4</v>
      </c>
      <c r="Q285" s="4">
        <v>0.352776040918099</v>
      </c>
      <c r="R285" s="4">
        <v>6.3987312314702297E-2</v>
      </c>
      <c r="S285" s="4">
        <v>2.0132440505883299E-2</v>
      </c>
      <c r="T285" s="4">
        <v>1</v>
      </c>
      <c r="U285" s="4">
        <v>2.1</v>
      </c>
      <c r="V285">
        <v>2</v>
      </c>
      <c r="W285" s="4">
        <v>1.2599999999999999E-7</v>
      </c>
      <c r="X285" s="4">
        <v>0.18244798597974499</v>
      </c>
      <c r="Y285" s="1">
        <f t="shared" si="35"/>
        <v>0.126</v>
      </c>
      <c r="Z285" s="1">
        <f t="shared" si="36"/>
        <v>42</v>
      </c>
      <c r="AA285" s="1">
        <f t="shared" si="37"/>
        <v>21</v>
      </c>
      <c r="AB285" s="1">
        <f t="shared" si="38"/>
        <v>99</v>
      </c>
      <c r="AC285" s="1">
        <f t="shared" si="39"/>
        <v>40</v>
      </c>
    </row>
    <row r="286" spans="1:29" x14ac:dyDescent="0.35">
      <c r="A286" s="2">
        <v>44641</v>
      </c>
      <c r="B286" s="1">
        <v>275</v>
      </c>
      <c r="C286" s="1" t="s">
        <v>297</v>
      </c>
      <c r="D286" s="1">
        <v>173636</v>
      </c>
      <c r="E286" s="1">
        <v>9200</v>
      </c>
      <c r="F286" s="1">
        <v>2</v>
      </c>
      <c r="G286" s="1">
        <v>14</v>
      </c>
      <c r="H286" s="1">
        <v>36</v>
      </c>
      <c r="I286" s="1">
        <v>30</v>
      </c>
      <c r="J286" s="1">
        <v>13</v>
      </c>
      <c r="K286" s="1">
        <v>4</v>
      </c>
      <c r="L286" s="1">
        <v>0</v>
      </c>
      <c r="M286" s="1">
        <f t="shared" si="32"/>
        <v>12.064716432981411</v>
      </c>
      <c r="N286" s="1">
        <f t="shared" si="33"/>
        <v>5.2984404155820224</v>
      </c>
      <c r="O286" s="1">
        <f t="shared" si="34"/>
        <v>3.47</v>
      </c>
      <c r="P286" s="4">
        <v>5</v>
      </c>
      <c r="Q286" s="4">
        <v>0.30371556584388298</v>
      </c>
      <c r="R286" s="4">
        <v>5.9163442038572003E-2</v>
      </c>
      <c r="S286" s="4">
        <v>1.65823896633637E-2</v>
      </c>
      <c r="T286" s="4">
        <v>1</v>
      </c>
      <c r="U286" s="4">
        <v>6.33</v>
      </c>
      <c r="V286">
        <v>1</v>
      </c>
      <c r="W286" s="4">
        <v>2.14E-3</v>
      </c>
      <c r="X286" s="4">
        <v>0.74226395303217496</v>
      </c>
      <c r="Y286" s="1">
        <f t="shared" si="35"/>
        <v>2140</v>
      </c>
      <c r="Z286" s="1">
        <f t="shared" si="36"/>
        <v>17</v>
      </c>
      <c r="AA286" s="1">
        <f t="shared" si="37"/>
        <v>50</v>
      </c>
      <c r="AB286" s="1">
        <f t="shared" si="38"/>
        <v>99</v>
      </c>
      <c r="AC286" s="1">
        <f t="shared" si="39"/>
        <v>17</v>
      </c>
    </row>
    <row r="287" spans="1:29" x14ac:dyDescent="0.35">
      <c r="A287" s="2">
        <v>44640</v>
      </c>
      <c r="B287" s="1">
        <v>274</v>
      </c>
      <c r="C287" s="1" t="s">
        <v>298</v>
      </c>
      <c r="D287" s="1">
        <v>154987</v>
      </c>
      <c r="E287" s="1">
        <v>8417</v>
      </c>
      <c r="F287" s="1">
        <v>0</v>
      </c>
      <c r="G287" s="1">
        <v>4</v>
      </c>
      <c r="H287" s="1">
        <v>20</v>
      </c>
      <c r="I287" s="1">
        <v>33</v>
      </c>
      <c r="J287" s="1">
        <v>27</v>
      </c>
      <c r="K287" s="1">
        <v>13</v>
      </c>
      <c r="L287" s="1">
        <v>2</v>
      </c>
      <c r="M287" s="1">
        <f t="shared" si="32"/>
        <v>11.951096521416275</v>
      </c>
      <c r="N287" s="1">
        <f t="shared" si="33"/>
        <v>5.4307780652570861</v>
      </c>
      <c r="O287" s="1">
        <f t="shared" si="34"/>
        <v>4.2699999999999996</v>
      </c>
      <c r="P287" s="4">
        <v>4</v>
      </c>
      <c r="Q287" s="4">
        <v>0.33172494564592903</v>
      </c>
      <c r="R287" s="4">
        <v>8.6372822184349093E-2</v>
      </c>
      <c r="S287" s="4">
        <v>2.89465473381182E-2</v>
      </c>
      <c r="T287" s="4">
        <v>2</v>
      </c>
      <c r="U287" s="4">
        <v>3.73</v>
      </c>
      <c r="V287">
        <v>2</v>
      </c>
      <c r="W287" s="4">
        <v>5.3700000000000003E-6</v>
      </c>
      <c r="X287" s="4">
        <v>0.18338474634813501</v>
      </c>
      <c r="Y287" s="1">
        <f t="shared" si="35"/>
        <v>5.37</v>
      </c>
      <c r="Z287" s="1">
        <f t="shared" si="36"/>
        <v>42</v>
      </c>
      <c r="AA287" s="1">
        <f t="shared" si="37"/>
        <v>24</v>
      </c>
      <c r="AB287" s="1">
        <f t="shared" si="38"/>
        <v>99</v>
      </c>
      <c r="AC287" s="1">
        <f t="shared" si="39"/>
        <v>40</v>
      </c>
    </row>
    <row r="288" spans="1:29" x14ac:dyDescent="0.35">
      <c r="A288" s="2">
        <v>44639</v>
      </c>
      <c r="B288" s="1">
        <v>273</v>
      </c>
      <c r="C288" s="1" t="s">
        <v>299</v>
      </c>
      <c r="D288" s="1">
        <v>156311</v>
      </c>
      <c r="E288" s="1">
        <v>8515</v>
      </c>
      <c r="F288" s="1">
        <v>0</v>
      </c>
      <c r="G288" s="1">
        <v>5</v>
      </c>
      <c r="H288" s="1">
        <v>21</v>
      </c>
      <c r="I288" s="1">
        <v>32</v>
      </c>
      <c r="J288" s="1">
        <v>26</v>
      </c>
      <c r="K288" s="1">
        <v>14</v>
      </c>
      <c r="L288" s="1">
        <v>3</v>
      </c>
      <c r="M288" s="1">
        <f t="shared" si="32"/>
        <v>11.959602891412397</v>
      </c>
      <c r="N288" s="1">
        <f t="shared" si="33"/>
        <v>5.4474733064211733</v>
      </c>
      <c r="O288" s="1">
        <f t="shared" si="34"/>
        <v>4.3600000000000003</v>
      </c>
      <c r="P288" s="4">
        <v>4</v>
      </c>
      <c r="Q288" s="4">
        <v>0.28062789132539501</v>
      </c>
      <c r="R288" s="4">
        <v>4.6846035554512597E-2</v>
      </c>
      <c r="S288" s="4">
        <v>2.56440925007572E-2</v>
      </c>
      <c r="T288" s="4">
        <v>2</v>
      </c>
      <c r="U288" s="4">
        <v>5.01</v>
      </c>
      <c r="V288">
        <v>2</v>
      </c>
      <c r="W288" s="4">
        <v>1.02E-4</v>
      </c>
      <c r="X288" s="4">
        <v>0.20131630725326899</v>
      </c>
      <c r="Y288" s="1">
        <f t="shared" si="35"/>
        <v>102</v>
      </c>
      <c r="Z288" s="1">
        <f t="shared" si="36"/>
        <v>43</v>
      </c>
      <c r="AA288" s="1">
        <f t="shared" si="37"/>
        <v>26</v>
      </c>
      <c r="AB288" s="1">
        <f t="shared" si="38"/>
        <v>101</v>
      </c>
      <c r="AC288" s="1">
        <f t="shared" si="39"/>
        <v>40</v>
      </c>
    </row>
    <row r="289" spans="1:29" x14ac:dyDescent="0.35">
      <c r="A289" s="2">
        <v>44638</v>
      </c>
      <c r="B289" s="1">
        <v>272</v>
      </c>
      <c r="C289" s="1" t="s">
        <v>300</v>
      </c>
      <c r="D289" s="1">
        <v>179830</v>
      </c>
      <c r="E289" s="1">
        <v>9304</v>
      </c>
      <c r="F289" s="1">
        <v>1</v>
      </c>
      <c r="G289" s="1">
        <v>8</v>
      </c>
      <c r="H289" s="1">
        <v>31</v>
      </c>
      <c r="I289" s="1">
        <v>34</v>
      </c>
      <c r="J289" s="1">
        <v>19</v>
      </c>
      <c r="K289" s="1">
        <v>6</v>
      </c>
      <c r="L289" s="1">
        <v>1</v>
      </c>
      <c r="M289" s="1">
        <f t="shared" si="32"/>
        <v>12.099767239159242</v>
      </c>
      <c r="N289" s="1">
        <f t="shared" si="33"/>
        <v>5.1737752321637105</v>
      </c>
      <c r="O289" s="1">
        <f t="shared" si="34"/>
        <v>3.84</v>
      </c>
      <c r="P289" s="4">
        <v>5</v>
      </c>
      <c r="Q289" s="4">
        <v>0.38735220628814898</v>
      </c>
      <c r="R289" s="4">
        <v>0.106595189255194</v>
      </c>
      <c r="S289" s="4">
        <v>1.93450606085072E-2</v>
      </c>
      <c r="T289" s="4">
        <v>1</v>
      </c>
      <c r="U289" s="4">
        <v>2.46</v>
      </c>
      <c r="V289">
        <v>1</v>
      </c>
      <c r="W289" s="4">
        <v>2.8799999999999998E-7</v>
      </c>
      <c r="X289" s="4">
        <v>0.182476869073948</v>
      </c>
      <c r="Y289" s="1">
        <f t="shared" si="35"/>
        <v>0.28799999999999998</v>
      </c>
      <c r="Z289" s="1">
        <f t="shared" si="36"/>
        <v>26</v>
      </c>
      <c r="AA289" s="1">
        <f t="shared" si="37"/>
        <v>39</v>
      </c>
      <c r="AB289" s="1">
        <f t="shared" si="38"/>
        <v>100</v>
      </c>
      <c r="AC289" s="1">
        <f t="shared" si="39"/>
        <v>25</v>
      </c>
    </row>
    <row r="290" spans="1:29" x14ac:dyDescent="0.35">
      <c r="A290" s="2">
        <v>44637</v>
      </c>
      <c r="B290" s="1">
        <v>271</v>
      </c>
      <c r="C290" s="1" t="s">
        <v>301</v>
      </c>
      <c r="D290" s="1">
        <v>169071</v>
      </c>
      <c r="E290" s="1">
        <v>8847</v>
      </c>
      <c r="F290" s="1">
        <v>1</v>
      </c>
      <c r="G290" s="1">
        <v>5</v>
      </c>
      <c r="H290" s="1">
        <v>18</v>
      </c>
      <c r="I290" s="1">
        <v>30</v>
      </c>
      <c r="J290" s="1">
        <v>26</v>
      </c>
      <c r="K290" s="1">
        <v>16</v>
      </c>
      <c r="L290" s="1">
        <v>3</v>
      </c>
      <c r="M290" s="1">
        <f t="shared" si="32"/>
        <v>12.038074024023404</v>
      </c>
      <c r="N290" s="1">
        <f t="shared" si="33"/>
        <v>5.2327128839363342</v>
      </c>
      <c r="O290" s="1">
        <f t="shared" si="34"/>
        <v>4.32</v>
      </c>
      <c r="P290" s="4">
        <v>5</v>
      </c>
      <c r="Q290" s="4">
        <v>0.27039568808771502</v>
      </c>
      <c r="R290" s="4">
        <v>8.3880669578269895E-2</v>
      </c>
      <c r="S290" s="4">
        <v>1.28128556236317E-2</v>
      </c>
      <c r="T290" s="4">
        <v>1</v>
      </c>
      <c r="U290" s="4">
        <v>5.16</v>
      </c>
      <c r="V290">
        <v>1</v>
      </c>
      <c r="W290" s="4">
        <v>1.45E-4</v>
      </c>
      <c r="X290" s="4">
        <v>0.20970687028531601</v>
      </c>
      <c r="Y290" s="1">
        <f t="shared" si="35"/>
        <v>145</v>
      </c>
      <c r="Z290" s="1">
        <f t="shared" si="36"/>
        <v>45</v>
      </c>
      <c r="AA290" s="1">
        <f t="shared" si="37"/>
        <v>23</v>
      </c>
      <c r="AB290" s="1">
        <f t="shared" si="38"/>
        <v>99</v>
      </c>
      <c r="AC290" s="1">
        <f t="shared" si="39"/>
        <v>42</v>
      </c>
    </row>
    <row r="291" spans="1:29" x14ac:dyDescent="0.35">
      <c r="A291" s="2">
        <v>44636</v>
      </c>
      <c r="B291" s="1">
        <v>270</v>
      </c>
      <c r="C291" s="1" t="s">
        <v>302</v>
      </c>
      <c r="D291" s="1">
        <v>217856</v>
      </c>
      <c r="E291" s="1">
        <v>11234</v>
      </c>
      <c r="F291" s="1">
        <v>1</v>
      </c>
      <c r="G291" s="1">
        <v>7</v>
      </c>
      <c r="H291" s="1">
        <v>19</v>
      </c>
      <c r="I291" s="1">
        <v>22</v>
      </c>
      <c r="J291" s="1">
        <v>19</v>
      </c>
      <c r="K291" s="1">
        <v>18</v>
      </c>
      <c r="L291" s="1">
        <v>15</v>
      </c>
      <c r="M291" s="1">
        <f t="shared" si="32"/>
        <v>12.291589573052937</v>
      </c>
      <c r="N291" s="1">
        <f t="shared" si="33"/>
        <v>5.1566172150411278</v>
      </c>
      <c r="O291" s="1">
        <f t="shared" si="34"/>
        <v>4.68</v>
      </c>
      <c r="P291" s="4">
        <v>5</v>
      </c>
      <c r="Q291" s="4">
        <v>0.34170408649975598</v>
      </c>
      <c r="R291" s="4">
        <v>0.10482658498806099</v>
      </c>
      <c r="S291" s="4">
        <v>3.4351079803135301E-2</v>
      </c>
      <c r="T291" s="4">
        <v>2</v>
      </c>
      <c r="U291" s="4">
        <v>3.55</v>
      </c>
      <c r="V291">
        <v>1</v>
      </c>
      <c r="W291" s="4">
        <v>3.5499999999999999E-6</v>
      </c>
      <c r="X291" s="4">
        <v>0.183059209288092</v>
      </c>
      <c r="Y291" s="1">
        <f t="shared" si="35"/>
        <v>3.55</v>
      </c>
      <c r="Z291" s="1">
        <f t="shared" si="36"/>
        <v>52</v>
      </c>
      <c r="AA291" s="1">
        <f t="shared" si="37"/>
        <v>26</v>
      </c>
      <c r="AB291" s="1">
        <f t="shared" si="38"/>
        <v>101</v>
      </c>
      <c r="AC291" s="1">
        <f t="shared" si="39"/>
        <v>37</v>
      </c>
    </row>
    <row r="292" spans="1:29" x14ac:dyDescent="0.35">
      <c r="A292" s="2">
        <v>44635</v>
      </c>
      <c r="B292" s="1">
        <v>269</v>
      </c>
      <c r="C292" s="1" t="s">
        <v>303</v>
      </c>
      <c r="D292" s="1">
        <v>202855</v>
      </c>
      <c r="E292" s="1">
        <v>10024</v>
      </c>
      <c r="F292" s="1">
        <v>1</v>
      </c>
      <c r="G292" s="1">
        <v>16</v>
      </c>
      <c r="H292" s="1">
        <v>32</v>
      </c>
      <c r="I292" s="1">
        <v>30</v>
      </c>
      <c r="J292" s="1">
        <v>16</v>
      </c>
      <c r="K292" s="1">
        <v>6</v>
      </c>
      <c r="L292" s="1">
        <v>1</v>
      </c>
      <c r="M292" s="1">
        <f t="shared" si="32"/>
        <v>12.220246717086056</v>
      </c>
      <c r="N292" s="1">
        <f t="shared" si="33"/>
        <v>4.9414606492322104</v>
      </c>
      <c r="O292" s="1">
        <f t="shared" si="34"/>
        <v>3.72</v>
      </c>
      <c r="P292" s="4">
        <v>4</v>
      </c>
      <c r="Q292" s="4">
        <v>0.451575675206564</v>
      </c>
      <c r="R292" s="4">
        <v>8.8460579039065804E-2</v>
      </c>
      <c r="S292" s="4">
        <v>3.2745207909479698E-2</v>
      </c>
      <c r="T292" s="4">
        <v>1</v>
      </c>
      <c r="U292" s="4">
        <v>3.59</v>
      </c>
      <c r="V292">
        <v>2</v>
      </c>
      <c r="W292" s="4">
        <v>3.89E-6</v>
      </c>
      <c r="X292" s="4">
        <v>0.18311998982709399</v>
      </c>
      <c r="Y292" s="1">
        <f t="shared" si="35"/>
        <v>3.89</v>
      </c>
      <c r="Z292" s="1">
        <f t="shared" si="36"/>
        <v>23</v>
      </c>
      <c r="AA292" s="1">
        <f t="shared" si="37"/>
        <v>48</v>
      </c>
      <c r="AB292" s="1">
        <f t="shared" si="38"/>
        <v>102</v>
      </c>
      <c r="AC292" s="1">
        <f t="shared" si="39"/>
        <v>22</v>
      </c>
    </row>
    <row r="293" spans="1:29" x14ac:dyDescent="0.35">
      <c r="A293" s="2">
        <v>44634</v>
      </c>
      <c r="B293" s="1">
        <v>268</v>
      </c>
      <c r="C293" s="1" t="s">
        <v>304</v>
      </c>
      <c r="D293" s="1">
        <v>185406</v>
      </c>
      <c r="E293" s="1">
        <v>9373</v>
      </c>
      <c r="F293" s="1">
        <v>0</v>
      </c>
      <c r="G293" s="1">
        <v>5</v>
      </c>
      <c r="H293" s="1">
        <v>19</v>
      </c>
      <c r="I293" s="1">
        <v>33</v>
      </c>
      <c r="J293" s="1">
        <v>28</v>
      </c>
      <c r="K293" s="1">
        <v>13</v>
      </c>
      <c r="L293" s="1">
        <v>2</v>
      </c>
      <c r="M293" s="1">
        <f t="shared" si="32"/>
        <v>12.130303294049785</v>
      </c>
      <c r="N293" s="1">
        <f t="shared" si="33"/>
        <v>5.0553919506380591</v>
      </c>
      <c r="O293" s="1">
        <f t="shared" si="34"/>
        <v>4.3099999999999996</v>
      </c>
      <c r="P293" s="4">
        <v>5</v>
      </c>
      <c r="Q293" s="4">
        <v>0.33882312848048302</v>
      </c>
      <c r="R293" s="4">
        <v>6.4013557573165E-2</v>
      </c>
      <c r="S293" s="4">
        <v>1.5988205433369901E-2</v>
      </c>
      <c r="T293" s="4">
        <v>1</v>
      </c>
      <c r="U293" s="4">
        <v>2.99</v>
      </c>
      <c r="V293">
        <v>1</v>
      </c>
      <c r="W293" s="4">
        <v>9.7699999999999992E-7</v>
      </c>
      <c r="X293" s="4">
        <v>0.18259975104696199</v>
      </c>
      <c r="Y293" s="1">
        <f t="shared" si="35"/>
        <v>0.97699999999999987</v>
      </c>
      <c r="Z293" s="1">
        <f t="shared" si="36"/>
        <v>43</v>
      </c>
      <c r="AA293" s="1">
        <f t="shared" si="37"/>
        <v>24</v>
      </c>
      <c r="AB293" s="1">
        <f t="shared" si="38"/>
        <v>100</v>
      </c>
      <c r="AC293" s="1">
        <f t="shared" si="39"/>
        <v>41</v>
      </c>
    </row>
    <row r="294" spans="1:29" x14ac:dyDescent="0.35">
      <c r="A294" s="2">
        <v>44633</v>
      </c>
      <c r="B294" s="1">
        <v>267</v>
      </c>
      <c r="C294" s="1" t="s">
        <v>305</v>
      </c>
      <c r="D294" s="1">
        <v>179436</v>
      </c>
      <c r="E294" s="1">
        <v>8937</v>
      </c>
      <c r="F294" s="1">
        <v>1</v>
      </c>
      <c r="G294" s="1">
        <v>4</v>
      </c>
      <c r="H294" s="1">
        <v>23</v>
      </c>
      <c r="I294" s="1">
        <v>36</v>
      </c>
      <c r="J294" s="1">
        <v>24</v>
      </c>
      <c r="K294" s="1">
        <v>10</v>
      </c>
      <c r="L294" s="1">
        <v>1</v>
      </c>
      <c r="M294" s="1">
        <f t="shared" si="32"/>
        <v>12.097573877371843</v>
      </c>
      <c r="N294" s="1">
        <f t="shared" si="33"/>
        <v>4.9806058984819099</v>
      </c>
      <c r="O294" s="1">
        <f t="shared" si="34"/>
        <v>4.09</v>
      </c>
      <c r="P294" s="4">
        <v>5</v>
      </c>
      <c r="Q294" s="4">
        <v>0.258031575254283</v>
      </c>
      <c r="R294" s="4">
        <v>0.114529326140089</v>
      </c>
      <c r="S294" s="4">
        <v>1.2177292285564099E-2</v>
      </c>
      <c r="T294" s="4">
        <v>2</v>
      </c>
      <c r="U294" s="4">
        <v>5</v>
      </c>
      <c r="V294">
        <v>1</v>
      </c>
      <c r="W294" s="4">
        <v>1E-4</v>
      </c>
      <c r="X294" s="4">
        <v>0.200932227754717</v>
      </c>
      <c r="Y294" s="1">
        <f t="shared" si="35"/>
        <v>100</v>
      </c>
      <c r="Z294" s="1">
        <f t="shared" si="36"/>
        <v>35</v>
      </c>
      <c r="AA294" s="1">
        <f t="shared" si="37"/>
        <v>27</v>
      </c>
      <c r="AB294" s="1">
        <f t="shared" si="38"/>
        <v>99</v>
      </c>
      <c r="AC294" s="1">
        <f t="shared" si="39"/>
        <v>34</v>
      </c>
    </row>
    <row r="295" spans="1:29" x14ac:dyDescent="0.35">
      <c r="A295" s="2">
        <v>44632</v>
      </c>
      <c r="B295" s="1">
        <v>266</v>
      </c>
      <c r="C295" s="1" t="s">
        <v>306</v>
      </c>
      <c r="D295" s="1">
        <v>192049</v>
      </c>
      <c r="E295" s="1">
        <v>9353</v>
      </c>
      <c r="F295" s="1">
        <v>1</v>
      </c>
      <c r="G295" s="1">
        <v>7</v>
      </c>
      <c r="H295" s="1">
        <v>29</v>
      </c>
      <c r="I295" s="1">
        <v>35</v>
      </c>
      <c r="J295" s="1">
        <v>20</v>
      </c>
      <c r="K295" s="1">
        <v>7</v>
      </c>
      <c r="L295" s="1">
        <v>1</v>
      </c>
      <c r="M295" s="1">
        <f t="shared" si="32"/>
        <v>12.165505826783145</v>
      </c>
      <c r="N295" s="1">
        <f t="shared" si="33"/>
        <v>4.8701112736853611</v>
      </c>
      <c r="O295" s="1">
        <f t="shared" si="34"/>
        <v>3.91</v>
      </c>
      <c r="P295" s="4">
        <v>5</v>
      </c>
      <c r="Q295" s="4">
        <v>0.28134270134606698</v>
      </c>
      <c r="R295" s="4">
        <v>8.7554291541750803E-2</v>
      </c>
      <c r="S295" s="4">
        <v>1.36523932794757E-2</v>
      </c>
      <c r="T295" s="4">
        <v>2</v>
      </c>
      <c r="U295" s="4">
        <v>5.55</v>
      </c>
      <c r="V295">
        <v>1</v>
      </c>
      <c r="W295" s="4">
        <v>3.5500000000000001E-4</v>
      </c>
      <c r="X295" s="4">
        <v>0.25432114277944001</v>
      </c>
      <c r="Y295" s="1">
        <f t="shared" si="35"/>
        <v>355</v>
      </c>
      <c r="Z295" s="1">
        <f t="shared" si="36"/>
        <v>28</v>
      </c>
      <c r="AA295" s="1">
        <f t="shared" si="37"/>
        <v>36</v>
      </c>
      <c r="AB295" s="1">
        <f t="shared" si="38"/>
        <v>100</v>
      </c>
      <c r="AC295" s="1">
        <f t="shared" si="39"/>
        <v>27</v>
      </c>
    </row>
    <row r="296" spans="1:29" x14ac:dyDescent="0.35">
      <c r="A296" s="2">
        <v>44631</v>
      </c>
      <c r="B296" s="1">
        <v>265</v>
      </c>
      <c r="C296" s="1" t="s">
        <v>307</v>
      </c>
      <c r="D296" s="1">
        <v>226349</v>
      </c>
      <c r="E296" s="1">
        <v>12400</v>
      </c>
      <c r="F296" s="1">
        <v>1</v>
      </c>
      <c r="G296" s="1">
        <v>6</v>
      </c>
      <c r="H296" s="1">
        <v>14</v>
      </c>
      <c r="I296" s="1">
        <v>18</v>
      </c>
      <c r="J296" s="1">
        <v>17</v>
      </c>
      <c r="K296" s="1">
        <v>24</v>
      </c>
      <c r="L296" s="1">
        <v>20</v>
      </c>
      <c r="M296" s="1">
        <f t="shared" si="32"/>
        <v>12.329833334917522</v>
      </c>
      <c r="N296" s="1">
        <f t="shared" si="33"/>
        <v>5.4782658637767341</v>
      </c>
      <c r="O296" s="1">
        <f t="shared" si="34"/>
        <v>4.96</v>
      </c>
      <c r="P296" s="4">
        <v>5</v>
      </c>
      <c r="Q296" s="4">
        <v>0.21813439135662499</v>
      </c>
      <c r="R296" s="4">
        <v>6.29411600946162E-2</v>
      </c>
      <c r="S296" s="4">
        <v>1.79260633056278E-2</v>
      </c>
      <c r="T296" s="4">
        <v>1</v>
      </c>
      <c r="U296" s="4">
        <v>5.34</v>
      </c>
      <c r="V296">
        <v>1</v>
      </c>
      <c r="W296" s="4">
        <v>2.1900000000000001E-4</v>
      </c>
      <c r="X296" s="4">
        <v>0.224741266064137</v>
      </c>
      <c r="Y296" s="1">
        <f t="shared" si="35"/>
        <v>219</v>
      </c>
      <c r="Z296" s="1">
        <f t="shared" si="36"/>
        <v>61</v>
      </c>
      <c r="AA296" s="1">
        <f t="shared" si="37"/>
        <v>20</v>
      </c>
      <c r="AB296" s="1">
        <f t="shared" si="38"/>
        <v>100</v>
      </c>
      <c r="AC296" s="1">
        <f t="shared" si="39"/>
        <v>41</v>
      </c>
    </row>
    <row r="297" spans="1:29" x14ac:dyDescent="0.35">
      <c r="A297" s="2">
        <v>44630</v>
      </c>
      <c r="B297" s="1">
        <v>264</v>
      </c>
      <c r="C297" s="1" t="s">
        <v>308</v>
      </c>
      <c r="D297" s="1">
        <v>208884</v>
      </c>
      <c r="E297" s="1">
        <v>9960</v>
      </c>
      <c r="F297" s="1">
        <v>0</v>
      </c>
      <c r="G297" s="1">
        <v>8</v>
      </c>
      <c r="H297" s="1">
        <v>31</v>
      </c>
      <c r="I297" s="1">
        <v>34</v>
      </c>
      <c r="J297" s="1">
        <v>19</v>
      </c>
      <c r="K297" s="1">
        <v>7</v>
      </c>
      <c r="L297" s="1">
        <v>1</v>
      </c>
      <c r="M297" s="1">
        <f t="shared" si="32"/>
        <v>12.24953435294071</v>
      </c>
      <c r="N297" s="1">
        <f t="shared" si="33"/>
        <v>4.7681967024760157</v>
      </c>
      <c r="O297" s="1">
        <f t="shared" si="34"/>
        <v>3.89</v>
      </c>
      <c r="P297" s="4">
        <v>5</v>
      </c>
      <c r="Q297" s="4">
        <v>0.380499027382945</v>
      </c>
      <c r="R297" s="4">
        <v>8.0825409872655504E-2</v>
      </c>
      <c r="S297" s="4">
        <v>2.4709343875372099E-2</v>
      </c>
      <c r="T297" s="4">
        <v>1</v>
      </c>
      <c r="U297" s="4">
        <v>3.49</v>
      </c>
      <c r="V297">
        <v>1</v>
      </c>
      <c r="W297" s="4">
        <v>3.0900000000000001E-6</v>
      </c>
      <c r="X297" s="4">
        <v>0.18297700171138001</v>
      </c>
      <c r="Y297" s="1">
        <f t="shared" si="35"/>
        <v>3.09</v>
      </c>
      <c r="Z297" s="1">
        <f t="shared" si="36"/>
        <v>27</v>
      </c>
      <c r="AA297" s="1">
        <f t="shared" si="37"/>
        <v>39</v>
      </c>
      <c r="AB297" s="1">
        <f t="shared" si="38"/>
        <v>100</v>
      </c>
      <c r="AC297" s="1">
        <f t="shared" si="39"/>
        <v>26</v>
      </c>
    </row>
    <row r="298" spans="1:29" x14ac:dyDescent="0.35">
      <c r="A298" s="2">
        <v>44629</v>
      </c>
      <c r="B298" s="1">
        <v>263</v>
      </c>
      <c r="C298" s="1" t="s">
        <v>309</v>
      </c>
      <c r="D298" s="1">
        <v>201799</v>
      </c>
      <c r="E298" s="1">
        <v>9435</v>
      </c>
      <c r="F298" s="1">
        <v>1</v>
      </c>
      <c r="G298" s="1">
        <v>5</v>
      </c>
      <c r="H298" s="1">
        <v>26</v>
      </c>
      <c r="I298" s="1">
        <v>37</v>
      </c>
      <c r="J298" s="1">
        <v>22</v>
      </c>
      <c r="K298" s="1">
        <v>8</v>
      </c>
      <c r="L298" s="1">
        <v>1</v>
      </c>
      <c r="M298" s="1">
        <f t="shared" si="32"/>
        <v>12.215027431487981</v>
      </c>
      <c r="N298" s="1">
        <f t="shared" si="33"/>
        <v>4.6754443778214956</v>
      </c>
      <c r="O298" s="1">
        <f t="shared" si="34"/>
        <v>4.0199999999999996</v>
      </c>
      <c r="P298" s="4">
        <v>5</v>
      </c>
      <c r="Q298" s="4">
        <v>0.22290130825098101</v>
      </c>
      <c r="R298" s="4">
        <v>7.7398851812291003E-2</v>
      </c>
      <c r="S298" s="4">
        <v>2.1294667861447101E-2</v>
      </c>
      <c r="T298" s="4">
        <v>1</v>
      </c>
      <c r="U298" s="4">
        <v>5.25</v>
      </c>
      <c r="V298">
        <v>1</v>
      </c>
      <c r="W298" s="4">
        <v>1.7799999999999999E-4</v>
      </c>
      <c r="X298" s="4">
        <v>0.21631847171201099</v>
      </c>
      <c r="Y298" s="1">
        <f t="shared" si="35"/>
        <v>178</v>
      </c>
      <c r="Z298" s="1">
        <f t="shared" si="36"/>
        <v>31</v>
      </c>
      <c r="AA298" s="1">
        <f t="shared" si="37"/>
        <v>31</v>
      </c>
      <c r="AB298" s="1">
        <f t="shared" si="38"/>
        <v>100</v>
      </c>
      <c r="AC298" s="1">
        <f t="shared" si="39"/>
        <v>30</v>
      </c>
    </row>
    <row r="299" spans="1:29" x14ac:dyDescent="0.35">
      <c r="A299" s="2">
        <v>44628</v>
      </c>
      <c r="B299" s="1">
        <v>262</v>
      </c>
      <c r="C299" s="1" t="s">
        <v>310</v>
      </c>
      <c r="D299" s="1">
        <v>207473</v>
      </c>
      <c r="E299" s="1">
        <v>9767</v>
      </c>
      <c r="F299" s="1">
        <v>1</v>
      </c>
      <c r="G299" s="1">
        <v>5</v>
      </c>
      <c r="H299" s="1">
        <v>18</v>
      </c>
      <c r="I299" s="1">
        <v>31</v>
      </c>
      <c r="J299" s="1">
        <v>28</v>
      </c>
      <c r="K299" s="1">
        <v>15</v>
      </c>
      <c r="L299" s="1">
        <v>2</v>
      </c>
      <c r="M299" s="1">
        <f t="shared" si="32"/>
        <v>12.242756489704558</v>
      </c>
      <c r="N299" s="1">
        <f t="shared" si="33"/>
        <v>4.7076005070539297</v>
      </c>
      <c r="O299" s="1">
        <f t="shared" si="34"/>
        <v>4.33</v>
      </c>
      <c r="P299" s="4">
        <v>4</v>
      </c>
      <c r="Q299" s="4">
        <v>0.37553782351772103</v>
      </c>
      <c r="R299" s="4">
        <v>8.7539102055681495E-2</v>
      </c>
      <c r="S299" s="4">
        <v>1.53900582097638E-2</v>
      </c>
      <c r="T299" s="4">
        <v>1</v>
      </c>
      <c r="U299" s="4">
        <v>4.91</v>
      </c>
      <c r="V299">
        <v>2</v>
      </c>
      <c r="W299" s="4">
        <v>8.1299999999999997E-5</v>
      </c>
      <c r="X299" s="4">
        <v>0.197367625468333</v>
      </c>
      <c r="Y299" s="1">
        <f t="shared" si="35"/>
        <v>81.3</v>
      </c>
      <c r="Z299" s="1">
        <f t="shared" si="36"/>
        <v>45</v>
      </c>
      <c r="AA299" s="1">
        <f t="shared" si="37"/>
        <v>23</v>
      </c>
      <c r="AB299" s="1">
        <f t="shared" si="38"/>
        <v>100</v>
      </c>
      <c r="AC299" s="1">
        <f t="shared" si="39"/>
        <v>43</v>
      </c>
    </row>
    <row r="300" spans="1:29" x14ac:dyDescent="0.35">
      <c r="A300" s="2">
        <v>44627</v>
      </c>
      <c r="B300" s="1">
        <v>261</v>
      </c>
      <c r="C300" s="1" t="s">
        <v>311</v>
      </c>
      <c r="D300" s="1">
        <v>218595</v>
      </c>
      <c r="E300" s="1">
        <v>9823</v>
      </c>
      <c r="F300" s="1">
        <v>1</v>
      </c>
      <c r="G300" s="1">
        <v>9</v>
      </c>
      <c r="H300" s="1">
        <v>30</v>
      </c>
      <c r="I300" s="1">
        <v>34</v>
      </c>
      <c r="J300" s="1">
        <v>19</v>
      </c>
      <c r="K300" s="1">
        <v>7</v>
      </c>
      <c r="L300" s="1">
        <v>1</v>
      </c>
      <c r="M300" s="1">
        <f t="shared" si="32"/>
        <v>12.294975981635906</v>
      </c>
      <c r="N300" s="1">
        <f t="shared" si="33"/>
        <v>4.493698392003477</v>
      </c>
      <c r="O300" s="1">
        <f t="shared" si="34"/>
        <v>3.89</v>
      </c>
      <c r="P300" s="4">
        <v>5</v>
      </c>
      <c r="Q300" s="4">
        <v>0.29008070462337798</v>
      </c>
      <c r="R300" s="4">
        <v>8.2876913359977905E-2</v>
      </c>
      <c r="S300" s="4">
        <v>2.2446918002733102E-2</v>
      </c>
      <c r="T300" s="4">
        <v>1</v>
      </c>
      <c r="U300" s="4">
        <v>3.23</v>
      </c>
      <c r="V300">
        <v>1</v>
      </c>
      <c r="W300" s="4">
        <v>1.7E-6</v>
      </c>
      <c r="X300" s="4">
        <v>0.182728765951264</v>
      </c>
      <c r="Y300" s="1">
        <f t="shared" si="35"/>
        <v>1.7</v>
      </c>
      <c r="Z300" s="1">
        <f t="shared" si="36"/>
        <v>27</v>
      </c>
      <c r="AA300" s="1">
        <f t="shared" si="37"/>
        <v>39</v>
      </c>
      <c r="AB300" s="1">
        <f t="shared" si="38"/>
        <v>101</v>
      </c>
      <c r="AC300" s="1">
        <f t="shared" si="39"/>
        <v>26</v>
      </c>
    </row>
    <row r="301" spans="1:29" x14ac:dyDescent="0.35">
      <c r="A301" s="2">
        <v>44626</v>
      </c>
      <c r="B301" s="1">
        <v>260</v>
      </c>
      <c r="C301" s="1" t="s">
        <v>312</v>
      </c>
      <c r="D301" s="1">
        <v>218595</v>
      </c>
      <c r="E301" s="1">
        <v>9911</v>
      </c>
      <c r="F301" s="1">
        <v>1</v>
      </c>
      <c r="G301" s="1">
        <v>8</v>
      </c>
      <c r="H301" s="1">
        <v>33</v>
      </c>
      <c r="I301" s="1">
        <v>34</v>
      </c>
      <c r="J301" s="1">
        <v>17</v>
      </c>
      <c r="K301" s="1">
        <v>7</v>
      </c>
      <c r="L301" s="1">
        <v>1</v>
      </c>
      <c r="M301" s="1">
        <f t="shared" si="32"/>
        <v>12.294975981635906</v>
      </c>
      <c r="N301" s="1">
        <f t="shared" si="33"/>
        <v>4.5339554884603945</v>
      </c>
      <c r="O301" s="1">
        <f t="shared" si="34"/>
        <v>3.86</v>
      </c>
      <c r="P301" s="4">
        <v>5</v>
      </c>
      <c r="Q301" s="4">
        <v>0.23022053127449901</v>
      </c>
      <c r="R301" s="4">
        <v>5.9889184701109897E-2</v>
      </c>
      <c r="S301" s="4">
        <v>1.8045458959219701E-2</v>
      </c>
      <c r="T301" s="4">
        <v>1</v>
      </c>
      <c r="U301" s="4">
        <v>4.03</v>
      </c>
      <c r="V301">
        <v>1</v>
      </c>
      <c r="W301" s="4">
        <v>1.0699999999999999E-5</v>
      </c>
      <c r="X301" s="4">
        <v>0.18434068676821899</v>
      </c>
      <c r="Y301" s="1">
        <f t="shared" si="35"/>
        <v>10.7</v>
      </c>
      <c r="Z301" s="1">
        <f t="shared" si="36"/>
        <v>25</v>
      </c>
      <c r="AA301" s="1">
        <f t="shared" si="37"/>
        <v>41</v>
      </c>
      <c r="AB301" s="1">
        <f t="shared" si="38"/>
        <v>101</v>
      </c>
      <c r="AC301" s="1">
        <f t="shared" si="39"/>
        <v>24</v>
      </c>
    </row>
    <row r="302" spans="1:29" x14ac:dyDescent="0.35">
      <c r="A302" s="2">
        <v>44625</v>
      </c>
      <c r="B302" s="1">
        <v>259</v>
      </c>
      <c r="C302" s="1" t="s">
        <v>313</v>
      </c>
      <c r="D302" s="1">
        <v>229895</v>
      </c>
      <c r="E302" s="1">
        <v>10405</v>
      </c>
      <c r="F302" s="1">
        <v>1</v>
      </c>
      <c r="G302" s="1">
        <v>9</v>
      </c>
      <c r="H302" s="1">
        <v>25</v>
      </c>
      <c r="I302" s="1">
        <v>29</v>
      </c>
      <c r="J302" s="1">
        <v>22</v>
      </c>
      <c r="K302" s="1">
        <v>12</v>
      </c>
      <c r="L302" s="1">
        <v>3</v>
      </c>
      <c r="M302" s="1">
        <f t="shared" si="32"/>
        <v>12.345377961928428</v>
      </c>
      <c r="N302" s="1">
        <f t="shared" si="33"/>
        <v>4.5259792513973771</v>
      </c>
      <c r="O302" s="1">
        <f t="shared" si="34"/>
        <v>4.13</v>
      </c>
      <c r="P302" s="4">
        <v>5</v>
      </c>
      <c r="Q302" s="4">
        <v>0.29571183314675897</v>
      </c>
      <c r="R302" s="4">
        <v>8.0609085924684604E-2</v>
      </c>
      <c r="S302" s="4">
        <v>2.7983417768809402E-2</v>
      </c>
      <c r="T302" s="4">
        <v>1</v>
      </c>
      <c r="U302" s="4">
        <v>3.07</v>
      </c>
      <c r="V302">
        <v>1</v>
      </c>
      <c r="W302" s="4">
        <v>1.17E-6</v>
      </c>
      <c r="X302" s="4">
        <v>0.18263418378717799</v>
      </c>
      <c r="Y302" s="1">
        <f t="shared" si="35"/>
        <v>1.17</v>
      </c>
      <c r="Z302" s="1">
        <f t="shared" si="36"/>
        <v>37</v>
      </c>
      <c r="AA302" s="1">
        <f t="shared" si="37"/>
        <v>34</v>
      </c>
      <c r="AB302" s="1">
        <f t="shared" si="38"/>
        <v>101</v>
      </c>
      <c r="AC302" s="1">
        <f t="shared" si="39"/>
        <v>34</v>
      </c>
    </row>
    <row r="303" spans="1:29" x14ac:dyDescent="0.35">
      <c r="A303" s="2">
        <v>44624</v>
      </c>
      <c r="B303" s="1">
        <v>258</v>
      </c>
      <c r="C303" s="1" t="s">
        <v>314</v>
      </c>
      <c r="D303" s="1">
        <v>203730</v>
      </c>
      <c r="E303" s="1">
        <v>9396</v>
      </c>
      <c r="F303" s="1">
        <v>1</v>
      </c>
      <c r="G303" s="1">
        <v>5</v>
      </c>
      <c r="H303" s="1">
        <v>20</v>
      </c>
      <c r="I303" s="1">
        <v>35</v>
      </c>
      <c r="J303" s="1">
        <v>26</v>
      </c>
      <c r="K303" s="1">
        <v>12</v>
      </c>
      <c r="L303" s="1">
        <v>2</v>
      </c>
      <c r="M303" s="1">
        <f t="shared" si="32"/>
        <v>12.224550866775946</v>
      </c>
      <c r="N303" s="1">
        <f t="shared" si="33"/>
        <v>4.6119864526579297</v>
      </c>
      <c r="O303" s="1">
        <f t="shared" si="34"/>
        <v>4.2699999999999996</v>
      </c>
      <c r="P303" s="4">
        <v>4</v>
      </c>
      <c r="Q303" s="4">
        <v>0.352490091497424</v>
      </c>
      <c r="R303" s="4">
        <v>6.3052643069357997E-2</v>
      </c>
      <c r="S303" s="4">
        <v>1.7210178142984901E-2</v>
      </c>
      <c r="T303" s="4">
        <v>2</v>
      </c>
      <c r="U303" s="4">
        <v>5.01</v>
      </c>
      <c r="V303">
        <v>2</v>
      </c>
      <c r="W303" s="4">
        <v>1.02E-4</v>
      </c>
      <c r="X303" s="4">
        <v>0.20131630725326899</v>
      </c>
      <c r="Y303" s="1">
        <f t="shared" si="35"/>
        <v>102</v>
      </c>
      <c r="Z303" s="1">
        <f t="shared" si="36"/>
        <v>40</v>
      </c>
      <c r="AA303" s="1">
        <f t="shared" si="37"/>
        <v>25</v>
      </c>
      <c r="AB303" s="1">
        <f t="shared" si="38"/>
        <v>101</v>
      </c>
      <c r="AC303" s="1">
        <f t="shared" si="39"/>
        <v>38</v>
      </c>
    </row>
    <row r="304" spans="1:29" x14ac:dyDescent="0.35">
      <c r="A304" s="2">
        <v>44623</v>
      </c>
      <c r="B304" s="1">
        <v>257</v>
      </c>
      <c r="C304" s="1" t="s">
        <v>315</v>
      </c>
      <c r="D304" s="1">
        <v>240018</v>
      </c>
      <c r="E304" s="1">
        <v>10465</v>
      </c>
      <c r="F304" s="1">
        <v>1</v>
      </c>
      <c r="G304" s="1">
        <v>8</v>
      </c>
      <c r="H304" s="1">
        <v>29</v>
      </c>
      <c r="I304" s="1">
        <v>34</v>
      </c>
      <c r="J304" s="1">
        <v>19</v>
      </c>
      <c r="K304" s="1">
        <v>8</v>
      </c>
      <c r="L304" s="1">
        <v>1</v>
      </c>
      <c r="M304" s="1">
        <f t="shared" si="32"/>
        <v>12.38846919951177</v>
      </c>
      <c r="N304" s="1">
        <f t="shared" si="33"/>
        <v>4.3600896599421706</v>
      </c>
      <c r="O304" s="1">
        <f t="shared" si="34"/>
        <v>3.9</v>
      </c>
      <c r="P304" s="4">
        <v>5</v>
      </c>
      <c r="Q304" s="4">
        <v>0.247254934527912</v>
      </c>
      <c r="R304" s="4">
        <v>7.2693629075293906E-2</v>
      </c>
      <c r="S304" s="4">
        <v>1.7688262305229699E-2</v>
      </c>
      <c r="T304" s="4">
        <v>1</v>
      </c>
      <c r="U304" s="4">
        <v>3.43</v>
      </c>
      <c r="V304">
        <v>1</v>
      </c>
      <c r="W304" s="4">
        <v>2.6900000000000001E-6</v>
      </c>
      <c r="X304" s="4">
        <v>0.182905540152455</v>
      </c>
      <c r="Y304" s="1">
        <f t="shared" si="35"/>
        <v>2.69</v>
      </c>
      <c r="Z304" s="1">
        <f t="shared" si="36"/>
        <v>28</v>
      </c>
      <c r="AA304" s="1">
        <f t="shared" si="37"/>
        <v>37</v>
      </c>
      <c r="AB304" s="1">
        <f t="shared" si="38"/>
        <v>100</v>
      </c>
      <c r="AC304" s="1">
        <f t="shared" si="39"/>
        <v>27</v>
      </c>
    </row>
    <row r="305" spans="1:29" x14ac:dyDescent="0.35">
      <c r="A305" s="2">
        <v>44622</v>
      </c>
      <c r="B305" s="1">
        <v>256</v>
      </c>
      <c r="C305" s="1" t="s">
        <v>316</v>
      </c>
      <c r="D305" s="1">
        <v>257304</v>
      </c>
      <c r="E305" s="1">
        <v>10813</v>
      </c>
      <c r="F305" s="1">
        <v>1</v>
      </c>
      <c r="G305" s="1">
        <v>7</v>
      </c>
      <c r="H305" s="1">
        <v>26</v>
      </c>
      <c r="I305" s="1">
        <v>31</v>
      </c>
      <c r="J305" s="1">
        <v>21</v>
      </c>
      <c r="K305" s="1">
        <v>11</v>
      </c>
      <c r="L305" s="1">
        <v>2</v>
      </c>
      <c r="M305" s="1">
        <f t="shared" si="32"/>
        <v>12.458013544204185</v>
      </c>
      <c r="N305" s="1">
        <f t="shared" si="33"/>
        <v>4.2024220377452348</v>
      </c>
      <c r="O305" s="1">
        <f t="shared" si="34"/>
        <v>4.0199999999999996</v>
      </c>
      <c r="P305" s="4">
        <v>5</v>
      </c>
      <c r="Q305" s="4">
        <v>0.32313161979890698</v>
      </c>
      <c r="R305" s="4">
        <v>8.1740457958922305E-2</v>
      </c>
      <c r="S305" s="4">
        <v>2.6593549947894202E-2</v>
      </c>
      <c r="T305" s="4">
        <v>2</v>
      </c>
      <c r="U305" s="4">
        <v>4.22</v>
      </c>
      <c r="V305">
        <v>1</v>
      </c>
      <c r="W305" s="4">
        <v>1.66E-5</v>
      </c>
      <c r="X305" s="4">
        <v>0.18540334972811801</v>
      </c>
      <c r="Y305" s="1">
        <f t="shared" si="35"/>
        <v>16.600000000000001</v>
      </c>
      <c r="Z305" s="1">
        <f t="shared" si="36"/>
        <v>34</v>
      </c>
      <c r="AA305" s="1">
        <f t="shared" si="37"/>
        <v>33</v>
      </c>
      <c r="AB305" s="1">
        <f t="shared" si="38"/>
        <v>99</v>
      </c>
      <c r="AC305" s="1">
        <f t="shared" si="39"/>
        <v>32</v>
      </c>
    </row>
    <row r="306" spans="1:29" x14ac:dyDescent="0.35">
      <c r="A306" s="2">
        <v>44621</v>
      </c>
      <c r="B306" s="1">
        <v>255</v>
      </c>
      <c r="C306" s="1" t="s">
        <v>317</v>
      </c>
      <c r="D306" s="1">
        <v>240137</v>
      </c>
      <c r="E306" s="1">
        <v>10577</v>
      </c>
      <c r="F306" s="1">
        <v>1</v>
      </c>
      <c r="G306" s="1">
        <v>2</v>
      </c>
      <c r="H306" s="1">
        <v>17</v>
      </c>
      <c r="I306" s="1">
        <v>35</v>
      </c>
      <c r="J306" s="1">
        <v>30</v>
      </c>
      <c r="K306" s="1">
        <v>13</v>
      </c>
      <c r="L306" s="1">
        <v>2</v>
      </c>
      <c r="M306" s="1">
        <f t="shared" si="32"/>
        <v>12.388964872794091</v>
      </c>
      <c r="N306" s="1">
        <f t="shared" si="33"/>
        <v>4.4045690584957757</v>
      </c>
      <c r="O306" s="1">
        <f t="shared" si="34"/>
        <v>4.38</v>
      </c>
      <c r="P306" s="4">
        <v>4</v>
      </c>
      <c r="Q306" s="4">
        <v>0.33974250164084102</v>
      </c>
      <c r="R306" s="4">
        <v>9.2895156534073306E-2</v>
      </c>
      <c r="S306" s="4">
        <v>1.76471683543339E-2</v>
      </c>
      <c r="T306" s="4">
        <v>1</v>
      </c>
      <c r="U306" s="4">
        <v>3.04</v>
      </c>
      <c r="V306">
        <v>2</v>
      </c>
      <c r="W306" s="4">
        <v>1.1000000000000001E-6</v>
      </c>
      <c r="X306" s="4">
        <v>0.18262169464584499</v>
      </c>
      <c r="Y306" s="1">
        <f t="shared" si="35"/>
        <v>1.1000000000000001</v>
      </c>
      <c r="Z306" s="1">
        <f t="shared" si="36"/>
        <v>45</v>
      </c>
      <c r="AA306" s="1">
        <f t="shared" si="37"/>
        <v>19</v>
      </c>
      <c r="AB306" s="1">
        <f t="shared" si="38"/>
        <v>100</v>
      </c>
      <c r="AC306" s="1">
        <f t="shared" si="39"/>
        <v>43</v>
      </c>
    </row>
    <row r="307" spans="1:29" x14ac:dyDescent="0.35">
      <c r="A307" s="2">
        <v>44620</v>
      </c>
      <c r="B307" s="1">
        <v>254</v>
      </c>
      <c r="C307" s="1" t="s">
        <v>318</v>
      </c>
      <c r="D307" s="1">
        <v>251094</v>
      </c>
      <c r="E307" s="1">
        <v>10521</v>
      </c>
      <c r="F307" s="1">
        <v>1</v>
      </c>
      <c r="G307" s="1">
        <v>8</v>
      </c>
      <c r="H307" s="1">
        <v>30</v>
      </c>
      <c r="I307" s="1">
        <v>36</v>
      </c>
      <c r="J307" s="1">
        <v>18</v>
      </c>
      <c r="K307" s="1">
        <v>6</v>
      </c>
      <c r="L307" s="1">
        <v>1</v>
      </c>
      <c r="M307" s="1">
        <f t="shared" si="32"/>
        <v>12.433582649997586</v>
      </c>
      <c r="N307" s="1">
        <f t="shared" si="33"/>
        <v>4.1900642787163376</v>
      </c>
      <c r="O307" s="1">
        <f t="shared" si="34"/>
        <v>3.84</v>
      </c>
      <c r="P307" s="4">
        <v>5</v>
      </c>
      <c r="Q307" s="4">
        <v>0.25317616798528703</v>
      </c>
      <c r="R307" s="4">
        <v>6.9533815948133806E-2</v>
      </c>
      <c r="S307" s="4">
        <v>2.0397364955142699E-2</v>
      </c>
      <c r="T307" s="4">
        <v>1</v>
      </c>
      <c r="U307" s="4">
        <v>3.72</v>
      </c>
      <c r="V307">
        <v>1</v>
      </c>
      <c r="W307" s="4">
        <v>5.2499999999999997E-6</v>
      </c>
      <c r="X307" s="4">
        <v>0.18336326855010601</v>
      </c>
      <c r="Y307" s="1">
        <f t="shared" si="35"/>
        <v>5.25</v>
      </c>
      <c r="Z307" s="1">
        <f t="shared" si="36"/>
        <v>25</v>
      </c>
      <c r="AA307" s="1">
        <f t="shared" si="37"/>
        <v>38</v>
      </c>
      <c r="AB307" s="1">
        <f t="shared" si="38"/>
        <v>100</v>
      </c>
      <c r="AC307" s="1">
        <f t="shared" si="39"/>
        <v>24</v>
      </c>
    </row>
    <row r="308" spans="1:29" x14ac:dyDescent="0.35">
      <c r="A308" s="2">
        <v>44619</v>
      </c>
      <c r="B308" s="1">
        <v>253</v>
      </c>
      <c r="C308" s="1" t="s">
        <v>319</v>
      </c>
      <c r="D308" s="1">
        <v>250413</v>
      </c>
      <c r="E308" s="1">
        <v>10438</v>
      </c>
      <c r="F308" s="1">
        <v>1</v>
      </c>
      <c r="G308" s="1">
        <v>9</v>
      </c>
      <c r="H308" s="1">
        <v>33</v>
      </c>
      <c r="I308" s="1">
        <v>33</v>
      </c>
      <c r="J308" s="1">
        <v>16</v>
      </c>
      <c r="K308" s="1">
        <v>7</v>
      </c>
      <c r="L308" s="1">
        <v>1</v>
      </c>
      <c r="M308" s="1">
        <f t="shared" si="32"/>
        <v>12.430866833793351</v>
      </c>
      <c r="N308" s="1">
        <f t="shared" si="33"/>
        <v>4.1683139453622617</v>
      </c>
      <c r="O308" s="1">
        <f t="shared" si="34"/>
        <v>3.79</v>
      </c>
      <c r="P308" s="4">
        <v>5</v>
      </c>
      <c r="Q308" s="4">
        <v>0.24754436581561001</v>
      </c>
      <c r="R308" s="4">
        <v>6.5530668594503794E-2</v>
      </c>
      <c r="S308" s="4">
        <v>2.7714867578738901E-2</v>
      </c>
      <c r="T308" s="4">
        <v>1</v>
      </c>
      <c r="U308" s="4">
        <v>3.6</v>
      </c>
      <c r="V308">
        <v>1</v>
      </c>
      <c r="W308" s="4">
        <v>3.98E-6</v>
      </c>
      <c r="X308" s="4">
        <v>0.18313608141382301</v>
      </c>
      <c r="Y308" s="1">
        <f t="shared" si="35"/>
        <v>3.98</v>
      </c>
      <c r="Z308" s="1">
        <f t="shared" si="36"/>
        <v>24</v>
      </c>
      <c r="AA308" s="1">
        <f t="shared" si="37"/>
        <v>42</v>
      </c>
      <c r="AB308" s="1">
        <f t="shared" si="38"/>
        <v>100</v>
      </c>
      <c r="AC308" s="1">
        <f t="shared" si="39"/>
        <v>23</v>
      </c>
    </row>
    <row r="309" spans="1:29" x14ac:dyDescent="0.35">
      <c r="A309" s="2">
        <v>44618</v>
      </c>
      <c r="B309" s="1">
        <v>252</v>
      </c>
      <c r="C309" s="1" t="s">
        <v>320</v>
      </c>
      <c r="D309" s="1">
        <v>248363</v>
      </c>
      <c r="E309" s="1">
        <v>10087</v>
      </c>
      <c r="F309" s="1">
        <v>1</v>
      </c>
      <c r="G309" s="1">
        <v>5</v>
      </c>
      <c r="H309" s="1">
        <v>26</v>
      </c>
      <c r="I309" s="1">
        <v>34</v>
      </c>
      <c r="J309" s="1">
        <v>22</v>
      </c>
      <c r="K309" s="1">
        <v>10</v>
      </c>
      <c r="L309" s="1">
        <v>2</v>
      </c>
      <c r="M309" s="1">
        <f t="shared" si="32"/>
        <v>12.422646664645688</v>
      </c>
      <c r="N309" s="1">
        <f t="shared" si="33"/>
        <v>4.0613940079641493</v>
      </c>
      <c r="O309" s="1">
        <f t="shared" si="34"/>
        <v>4.09</v>
      </c>
      <c r="P309" s="4">
        <v>4</v>
      </c>
      <c r="Q309" s="4">
        <v>0.29537142570562103</v>
      </c>
      <c r="R309" s="4">
        <v>6.3276052994651902E-2</v>
      </c>
      <c r="S309" s="4">
        <v>1.7271576034678601E-2</v>
      </c>
      <c r="T309" s="4">
        <v>1</v>
      </c>
      <c r="U309" s="4">
        <v>3.84</v>
      </c>
      <c r="V309">
        <v>2</v>
      </c>
      <c r="W309" s="4">
        <v>6.9199999999999998E-6</v>
      </c>
      <c r="X309" s="4">
        <v>0.18366234325178599</v>
      </c>
      <c r="Y309" s="1">
        <f t="shared" si="35"/>
        <v>6.92</v>
      </c>
      <c r="Z309" s="1">
        <f t="shared" si="36"/>
        <v>34</v>
      </c>
      <c r="AA309" s="1">
        <f t="shared" si="37"/>
        <v>31</v>
      </c>
      <c r="AB309" s="1">
        <f t="shared" si="38"/>
        <v>100</v>
      </c>
      <c r="AC309" s="1">
        <f t="shared" si="39"/>
        <v>32</v>
      </c>
    </row>
    <row r="310" spans="1:29" x14ac:dyDescent="0.35">
      <c r="A310" s="2">
        <v>44617</v>
      </c>
      <c r="B310" s="1">
        <v>251</v>
      </c>
      <c r="C310" s="1" t="s">
        <v>321</v>
      </c>
      <c r="D310" s="1">
        <v>255907</v>
      </c>
      <c r="E310" s="1">
        <v>11687</v>
      </c>
      <c r="F310" s="1">
        <v>1</v>
      </c>
      <c r="G310" s="1">
        <v>2</v>
      </c>
      <c r="H310" s="1">
        <v>10</v>
      </c>
      <c r="I310" s="1">
        <v>29</v>
      </c>
      <c r="J310" s="1">
        <v>33</v>
      </c>
      <c r="K310" s="1">
        <v>21</v>
      </c>
      <c r="L310" s="1">
        <v>4</v>
      </c>
      <c r="M310" s="1">
        <f t="shared" si="32"/>
        <v>12.45256937620908</v>
      </c>
      <c r="N310" s="1">
        <f t="shared" si="33"/>
        <v>4.5668934417581388</v>
      </c>
      <c r="O310" s="1">
        <f t="shared" si="34"/>
        <v>4.7</v>
      </c>
      <c r="P310" s="4">
        <v>3</v>
      </c>
      <c r="Q310" s="4">
        <v>0.175189510739889</v>
      </c>
      <c r="R310" s="4">
        <v>5.5048583918925101E-2</v>
      </c>
      <c r="S310" s="4">
        <v>1.0695578878733E-2</v>
      </c>
      <c r="T310" s="4">
        <v>2</v>
      </c>
      <c r="U310" s="4">
        <v>3.75</v>
      </c>
      <c r="V310">
        <v>2</v>
      </c>
      <c r="W310" s="4">
        <v>5.6200000000000004E-6</v>
      </c>
      <c r="X310" s="4">
        <v>0.18342949802615399</v>
      </c>
      <c r="Y310" s="1">
        <f t="shared" si="35"/>
        <v>5.62</v>
      </c>
      <c r="Z310" s="1">
        <f t="shared" si="36"/>
        <v>58</v>
      </c>
      <c r="AA310" s="1">
        <f t="shared" si="37"/>
        <v>12</v>
      </c>
      <c r="AB310" s="1">
        <f t="shared" si="38"/>
        <v>100</v>
      </c>
      <c r="AC310" s="1">
        <f t="shared" si="39"/>
        <v>54</v>
      </c>
    </row>
    <row r="311" spans="1:29" x14ac:dyDescent="0.35">
      <c r="A311" s="2">
        <v>44616</v>
      </c>
      <c r="B311" s="1">
        <v>250</v>
      </c>
      <c r="C311" s="1" t="s">
        <v>322</v>
      </c>
      <c r="D311" s="1">
        <v>250674</v>
      </c>
      <c r="E311" s="1">
        <v>10405</v>
      </c>
      <c r="F311" s="1">
        <v>1</v>
      </c>
      <c r="G311" s="1">
        <v>6</v>
      </c>
      <c r="H311" s="1">
        <v>21</v>
      </c>
      <c r="I311" s="1">
        <v>32</v>
      </c>
      <c r="J311" s="1">
        <v>25</v>
      </c>
      <c r="K311" s="1">
        <v>12</v>
      </c>
      <c r="L311" s="1">
        <v>2</v>
      </c>
      <c r="M311" s="1">
        <f t="shared" si="32"/>
        <v>12.431908569155087</v>
      </c>
      <c r="N311" s="1">
        <f t="shared" si="33"/>
        <v>4.1508094178095858</v>
      </c>
      <c r="O311" s="1">
        <f t="shared" si="34"/>
        <v>4.1500000000000004</v>
      </c>
      <c r="P311" s="4">
        <v>5</v>
      </c>
      <c r="Q311" s="4">
        <v>0.271442833168975</v>
      </c>
      <c r="R311" s="4">
        <v>7.1395821697714107E-2</v>
      </c>
      <c r="S311" s="4">
        <v>1.71370179016332E-2</v>
      </c>
      <c r="T311" s="4">
        <v>1</v>
      </c>
      <c r="U311" s="4">
        <v>3.55</v>
      </c>
      <c r="V311">
        <v>1</v>
      </c>
      <c r="W311" s="4">
        <v>3.5499999999999999E-6</v>
      </c>
      <c r="X311" s="4">
        <v>0.183059209288092</v>
      </c>
      <c r="Y311" s="1">
        <f t="shared" si="35"/>
        <v>3.55</v>
      </c>
      <c r="Z311" s="1">
        <f t="shared" si="36"/>
        <v>39</v>
      </c>
      <c r="AA311" s="1">
        <f t="shared" si="37"/>
        <v>27</v>
      </c>
      <c r="AB311" s="1">
        <f t="shared" si="38"/>
        <v>99</v>
      </c>
      <c r="AC311" s="1">
        <f t="shared" si="39"/>
        <v>37</v>
      </c>
    </row>
    <row r="312" spans="1:29" x14ac:dyDescent="0.35">
      <c r="A312" s="2">
        <v>44615</v>
      </c>
      <c r="B312" s="1">
        <v>249</v>
      </c>
      <c r="C312" s="1" t="s">
        <v>323</v>
      </c>
      <c r="D312" s="1">
        <v>277576</v>
      </c>
      <c r="E312" s="1">
        <v>11411</v>
      </c>
      <c r="F312" s="1">
        <v>1</v>
      </c>
      <c r="G312" s="1">
        <v>5</v>
      </c>
      <c r="H312" s="1">
        <v>16</v>
      </c>
      <c r="I312" s="1">
        <v>24</v>
      </c>
      <c r="J312" s="1">
        <v>25</v>
      </c>
      <c r="K312" s="1">
        <v>22</v>
      </c>
      <c r="L312" s="1">
        <v>8</v>
      </c>
      <c r="M312" s="1">
        <f t="shared" si="32"/>
        <v>12.533850048545897</v>
      </c>
      <c r="N312" s="1">
        <f t="shared" si="33"/>
        <v>4.1109461913133698</v>
      </c>
      <c r="O312" s="1">
        <f t="shared" si="34"/>
        <v>4.68</v>
      </c>
      <c r="P312" s="4">
        <v>5</v>
      </c>
      <c r="Q312" s="4">
        <v>0.29739948110657699</v>
      </c>
      <c r="R312" s="4">
        <v>6.8558586234440194E-2</v>
      </c>
      <c r="S312" s="4">
        <v>1.8570608933203701E-2</v>
      </c>
      <c r="T312" s="4">
        <v>1</v>
      </c>
      <c r="U312" s="4">
        <v>3.04</v>
      </c>
      <c r="V312">
        <v>1</v>
      </c>
      <c r="W312" s="4">
        <v>1.1000000000000001E-6</v>
      </c>
      <c r="X312" s="4">
        <v>0.18262169464584499</v>
      </c>
      <c r="Y312" s="1">
        <f t="shared" si="35"/>
        <v>1.1000000000000001</v>
      </c>
      <c r="Z312" s="1">
        <f t="shared" si="36"/>
        <v>55</v>
      </c>
      <c r="AA312" s="1">
        <f t="shared" si="37"/>
        <v>21</v>
      </c>
      <c r="AB312" s="1">
        <f t="shared" si="38"/>
        <v>101</v>
      </c>
      <c r="AC312" s="1">
        <f t="shared" si="39"/>
        <v>47</v>
      </c>
    </row>
    <row r="313" spans="1:29" x14ac:dyDescent="0.35">
      <c r="A313" s="2">
        <v>44614</v>
      </c>
      <c r="B313" s="1">
        <v>248</v>
      </c>
      <c r="C313" s="1" t="s">
        <v>324</v>
      </c>
      <c r="D313" s="1">
        <v>306356</v>
      </c>
      <c r="E313" s="1">
        <v>11814</v>
      </c>
      <c r="F313" s="1">
        <v>1</v>
      </c>
      <c r="G313" s="1">
        <v>14</v>
      </c>
      <c r="H313" s="1">
        <v>38</v>
      </c>
      <c r="I313" s="1">
        <v>30</v>
      </c>
      <c r="J313" s="1">
        <v>12</v>
      </c>
      <c r="K313" s="1">
        <v>4</v>
      </c>
      <c r="L313" s="1">
        <v>0</v>
      </c>
      <c r="M313" s="1">
        <f t="shared" si="32"/>
        <v>12.632503103403497</v>
      </c>
      <c r="N313" s="1">
        <f t="shared" si="33"/>
        <v>3.856297901787463</v>
      </c>
      <c r="O313" s="1">
        <f t="shared" si="34"/>
        <v>3.47</v>
      </c>
      <c r="P313" s="4">
        <v>5</v>
      </c>
      <c r="Q313" s="4">
        <v>0.25677631526537897</v>
      </c>
      <c r="R313" s="4">
        <v>5.6084539839900499E-2</v>
      </c>
      <c r="S313" s="4">
        <v>1.9571417094604301E-2</v>
      </c>
      <c r="T313" s="4">
        <v>1</v>
      </c>
      <c r="U313" s="4">
        <v>3.48</v>
      </c>
      <c r="V313">
        <v>1</v>
      </c>
      <c r="W313" s="4">
        <v>3.0199999999999999E-6</v>
      </c>
      <c r="X313" s="4">
        <v>0.18296449437464499</v>
      </c>
      <c r="Y313" s="1">
        <f t="shared" si="35"/>
        <v>3.02</v>
      </c>
      <c r="Z313" s="1">
        <f t="shared" si="36"/>
        <v>16</v>
      </c>
      <c r="AA313" s="1">
        <f t="shared" si="37"/>
        <v>52</v>
      </c>
      <c r="AB313" s="1">
        <f t="shared" si="38"/>
        <v>99</v>
      </c>
      <c r="AC313" s="1">
        <f t="shared" si="39"/>
        <v>16</v>
      </c>
    </row>
    <row r="314" spans="1:29" x14ac:dyDescent="0.35">
      <c r="A314" s="2">
        <v>44613</v>
      </c>
      <c r="B314" s="1">
        <v>247</v>
      </c>
      <c r="C314" s="1" t="s">
        <v>325</v>
      </c>
      <c r="D314" s="1">
        <v>278731</v>
      </c>
      <c r="E314" s="1">
        <v>10887</v>
      </c>
      <c r="F314" s="1">
        <v>1</v>
      </c>
      <c r="G314" s="1">
        <v>9</v>
      </c>
      <c r="H314" s="1">
        <v>26</v>
      </c>
      <c r="I314" s="1">
        <v>30</v>
      </c>
      <c r="J314" s="1">
        <v>21</v>
      </c>
      <c r="K314" s="1">
        <v>10</v>
      </c>
      <c r="L314" s="1">
        <v>2</v>
      </c>
      <c r="M314" s="1">
        <f t="shared" si="32"/>
        <v>12.538002437998392</v>
      </c>
      <c r="N314" s="1">
        <f t="shared" si="33"/>
        <v>3.9059164570858642</v>
      </c>
      <c r="O314" s="1">
        <f t="shared" si="34"/>
        <v>3.96</v>
      </c>
      <c r="P314" s="4">
        <v>5</v>
      </c>
      <c r="Q314" s="4">
        <v>0.31414782412273801</v>
      </c>
      <c r="R314" s="4">
        <v>5.6041305515312202E-2</v>
      </c>
      <c r="S314" s="4">
        <v>2.9064617887379299E-2</v>
      </c>
      <c r="T314" s="4">
        <v>2</v>
      </c>
      <c r="U314" s="4">
        <v>6.16</v>
      </c>
      <c r="V314">
        <v>1</v>
      </c>
      <c r="W314" s="4">
        <v>1.4499999999999999E-3</v>
      </c>
      <c r="X314" s="4">
        <v>0.55800459945554204</v>
      </c>
      <c r="Y314" s="1">
        <f t="shared" si="35"/>
        <v>1450</v>
      </c>
      <c r="Z314" s="1">
        <f t="shared" si="36"/>
        <v>33</v>
      </c>
      <c r="AA314" s="1">
        <f t="shared" si="37"/>
        <v>35</v>
      </c>
      <c r="AB314" s="1">
        <f t="shared" si="38"/>
        <v>99</v>
      </c>
      <c r="AC314" s="1">
        <f t="shared" si="39"/>
        <v>31</v>
      </c>
    </row>
    <row r="315" spans="1:29" x14ac:dyDescent="0.35">
      <c r="A315" s="2">
        <v>44612</v>
      </c>
      <c r="B315" s="1">
        <v>246</v>
      </c>
      <c r="C315" s="1" t="s">
        <v>326</v>
      </c>
      <c r="D315" s="1">
        <v>273306</v>
      </c>
      <c r="E315" s="1">
        <v>11094</v>
      </c>
      <c r="F315" s="1">
        <v>1</v>
      </c>
      <c r="G315" s="1">
        <v>4</v>
      </c>
      <c r="H315" s="1">
        <v>21</v>
      </c>
      <c r="I315" s="1">
        <v>32</v>
      </c>
      <c r="J315" s="1">
        <v>26</v>
      </c>
      <c r="K315" s="1">
        <v>14</v>
      </c>
      <c r="L315" s="1">
        <v>3</v>
      </c>
      <c r="M315" s="1">
        <f t="shared" si="32"/>
        <v>12.518347325571993</v>
      </c>
      <c r="N315" s="1">
        <f t="shared" si="33"/>
        <v>4.059186406445523</v>
      </c>
      <c r="O315" s="1">
        <f t="shared" si="34"/>
        <v>4.3499999999999996</v>
      </c>
      <c r="P315" s="4">
        <v>4</v>
      </c>
      <c r="Q315" s="4">
        <v>0.28366514116555502</v>
      </c>
      <c r="R315" s="4">
        <v>7.8373463182121197E-2</v>
      </c>
      <c r="S315" s="4">
        <v>1.72904170671393E-2</v>
      </c>
      <c r="T315" s="4">
        <v>2</v>
      </c>
      <c r="U315" s="4">
        <v>2.94</v>
      </c>
      <c r="V315">
        <v>2</v>
      </c>
      <c r="W315" s="4">
        <v>8.71E-7</v>
      </c>
      <c r="X315" s="4">
        <v>0.182580841945989</v>
      </c>
      <c r="Y315" s="1">
        <f t="shared" si="35"/>
        <v>0.871</v>
      </c>
      <c r="Z315" s="1">
        <f t="shared" si="36"/>
        <v>43</v>
      </c>
      <c r="AA315" s="1">
        <f t="shared" si="37"/>
        <v>25</v>
      </c>
      <c r="AB315" s="1">
        <f t="shared" si="38"/>
        <v>101</v>
      </c>
      <c r="AC315" s="1">
        <f t="shared" si="39"/>
        <v>40</v>
      </c>
    </row>
    <row r="316" spans="1:29" x14ac:dyDescent="0.35">
      <c r="A316" s="2">
        <v>44611</v>
      </c>
      <c r="B316" s="1">
        <v>245</v>
      </c>
      <c r="C316" s="1" t="s">
        <v>327</v>
      </c>
      <c r="D316" s="1">
        <v>282327</v>
      </c>
      <c r="E316" s="1">
        <v>11241</v>
      </c>
      <c r="F316" s="1">
        <v>1</v>
      </c>
      <c r="G316" s="1">
        <v>1</v>
      </c>
      <c r="H316" s="1">
        <v>8</v>
      </c>
      <c r="I316" s="1">
        <v>19</v>
      </c>
      <c r="J316" s="1">
        <v>31</v>
      </c>
      <c r="K316" s="1">
        <v>30</v>
      </c>
      <c r="L316" s="1">
        <v>10</v>
      </c>
      <c r="M316" s="1">
        <f t="shared" si="32"/>
        <v>12.550821252601137</v>
      </c>
      <c r="N316" s="1">
        <f t="shared" si="33"/>
        <v>3.9815533052099163</v>
      </c>
      <c r="O316" s="1">
        <f t="shared" si="34"/>
        <v>5.08</v>
      </c>
      <c r="P316" s="4">
        <v>4</v>
      </c>
      <c r="Q316" s="4">
        <v>0.28050190964965199</v>
      </c>
      <c r="R316" s="4">
        <v>6.2227557459438199E-2</v>
      </c>
      <c r="S316" s="4">
        <v>1.4199546437512599E-2</v>
      </c>
      <c r="T316" s="4">
        <v>1</v>
      </c>
      <c r="U316" s="4">
        <v>2.3199999999999998</v>
      </c>
      <c r="V316">
        <v>2</v>
      </c>
      <c r="W316" s="4">
        <v>2.0900000000000001E-7</v>
      </c>
      <c r="X316" s="4">
        <v>0.182462783664569</v>
      </c>
      <c r="Y316" s="1">
        <f t="shared" si="35"/>
        <v>0.20900000000000002</v>
      </c>
      <c r="Z316" s="1">
        <f t="shared" si="36"/>
        <v>71</v>
      </c>
      <c r="AA316" s="1">
        <f t="shared" si="37"/>
        <v>9</v>
      </c>
      <c r="AB316" s="1">
        <f t="shared" si="38"/>
        <v>100</v>
      </c>
      <c r="AC316" s="1">
        <f t="shared" si="39"/>
        <v>61</v>
      </c>
    </row>
    <row r="317" spans="1:29" x14ac:dyDescent="0.35">
      <c r="A317" s="2">
        <v>44610</v>
      </c>
      <c r="B317" s="1">
        <v>244</v>
      </c>
      <c r="C317" s="1" t="s">
        <v>328</v>
      </c>
      <c r="D317" s="1">
        <v>265238</v>
      </c>
      <c r="E317" s="1">
        <v>10220</v>
      </c>
      <c r="F317" s="1">
        <v>1</v>
      </c>
      <c r="G317" s="1">
        <v>3</v>
      </c>
      <c r="H317" s="1">
        <v>15</v>
      </c>
      <c r="I317" s="1">
        <v>29</v>
      </c>
      <c r="J317" s="1">
        <v>27</v>
      </c>
      <c r="K317" s="1">
        <v>19</v>
      </c>
      <c r="L317" s="1">
        <v>7</v>
      </c>
      <c r="M317" s="1">
        <f t="shared" si="32"/>
        <v>12.488382815113551</v>
      </c>
      <c r="N317" s="1">
        <f t="shared" si="33"/>
        <v>3.853143214773147</v>
      </c>
      <c r="O317" s="1">
        <f t="shared" si="34"/>
        <v>4.66</v>
      </c>
      <c r="P317" s="4">
        <v>4</v>
      </c>
      <c r="Q317" s="4">
        <v>0.272300574980534</v>
      </c>
      <c r="R317" s="4">
        <v>7.8939333337293402E-2</v>
      </c>
      <c r="S317" s="4">
        <v>1.22079681708683E-2</v>
      </c>
      <c r="T317" s="4">
        <v>1</v>
      </c>
      <c r="U317" s="4">
        <v>3.93</v>
      </c>
      <c r="V317">
        <v>2</v>
      </c>
      <c r="W317" s="4">
        <v>8.5099999999999998E-6</v>
      </c>
      <c r="X317" s="4">
        <v>0.18394744221665299</v>
      </c>
      <c r="Y317" s="1">
        <f t="shared" si="35"/>
        <v>8.51</v>
      </c>
      <c r="Z317" s="1">
        <f t="shared" si="36"/>
        <v>53</v>
      </c>
      <c r="AA317" s="1">
        <f t="shared" si="37"/>
        <v>18</v>
      </c>
      <c r="AB317" s="1">
        <f t="shared" si="38"/>
        <v>101</v>
      </c>
      <c r="AC317" s="1">
        <f t="shared" si="39"/>
        <v>46</v>
      </c>
    </row>
    <row r="318" spans="1:29" x14ac:dyDescent="0.35">
      <c r="A318" s="2">
        <v>44609</v>
      </c>
      <c r="B318" s="1">
        <v>243</v>
      </c>
      <c r="C318" s="1" t="s">
        <v>329</v>
      </c>
      <c r="D318" s="1">
        <v>342003</v>
      </c>
      <c r="E318" s="1">
        <v>12767</v>
      </c>
      <c r="F318" s="1">
        <v>1</v>
      </c>
      <c r="G318" s="1">
        <v>6</v>
      </c>
      <c r="H318" s="1">
        <v>16</v>
      </c>
      <c r="I318" s="1">
        <v>23</v>
      </c>
      <c r="J318" s="1">
        <v>24</v>
      </c>
      <c r="K318" s="1">
        <v>21</v>
      </c>
      <c r="L318" s="1">
        <v>9</v>
      </c>
      <c r="M318" s="1">
        <f t="shared" si="32"/>
        <v>12.742574787936094</v>
      </c>
      <c r="N318" s="1">
        <f t="shared" si="33"/>
        <v>3.7330081899866374</v>
      </c>
      <c r="O318" s="1">
        <f t="shared" si="34"/>
        <v>4.62</v>
      </c>
      <c r="P318" s="4">
        <v>5</v>
      </c>
      <c r="Q318" s="4">
        <v>0.34812192875138098</v>
      </c>
      <c r="R318" s="4">
        <v>8.3162169842127903E-2</v>
      </c>
      <c r="S318" s="4">
        <v>1.94537809711882E-2</v>
      </c>
      <c r="T318" s="4">
        <v>1</v>
      </c>
      <c r="U318" s="4">
        <v>4.33</v>
      </c>
      <c r="V318">
        <v>1</v>
      </c>
      <c r="W318" s="4">
        <v>2.1399999999999998E-5</v>
      </c>
      <c r="X318" s="4">
        <v>0.186271374903656</v>
      </c>
      <c r="Y318" s="1">
        <f t="shared" si="35"/>
        <v>21.4</v>
      </c>
      <c r="Z318" s="1">
        <f t="shared" si="36"/>
        <v>54</v>
      </c>
      <c r="AA318" s="1">
        <f t="shared" si="37"/>
        <v>22</v>
      </c>
      <c r="AB318" s="1">
        <f t="shared" si="38"/>
        <v>100</v>
      </c>
      <c r="AC318" s="1">
        <f t="shared" si="39"/>
        <v>45</v>
      </c>
    </row>
    <row r="319" spans="1:29" x14ac:dyDescent="0.35">
      <c r="A319" s="2">
        <v>44608</v>
      </c>
      <c r="B319" s="1">
        <v>242</v>
      </c>
      <c r="C319" s="1" t="s">
        <v>330</v>
      </c>
      <c r="D319" s="1">
        <v>289721</v>
      </c>
      <c r="E319" s="1">
        <v>10740</v>
      </c>
      <c r="F319" s="1">
        <v>1</v>
      </c>
      <c r="G319" s="1">
        <v>4</v>
      </c>
      <c r="H319" s="1">
        <v>20</v>
      </c>
      <c r="I319" s="1">
        <v>31</v>
      </c>
      <c r="J319" s="1">
        <v>26</v>
      </c>
      <c r="K319" s="1">
        <v>15</v>
      </c>
      <c r="L319" s="1">
        <v>3</v>
      </c>
      <c r="M319" s="1">
        <f t="shared" si="32"/>
        <v>12.576673669911756</v>
      </c>
      <c r="N319" s="1">
        <f t="shared" si="33"/>
        <v>3.7070146796400674</v>
      </c>
      <c r="O319" s="1">
        <f t="shared" si="34"/>
        <v>4.34</v>
      </c>
      <c r="P319" s="4">
        <v>5</v>
      </c>
      <c r="Q319" s="4">
        <v>0.23719673383590201</v>
      </c>
      <c r="R319" s="4">
        <v>7.5284106163583706E-2</v>
      </c>
      <c r="S319" s="4">
        <v>1.37893924883336E-2</v>
      </c>
      <c r="T319" s="4">
        <v>1</v>
      </c>
      <c r="U319" s="4">
        <v>2.29</v>
      </c>
      <c r="V319">
        <v>1</v>
      </c>
      <c r="W319" s="4">
        <v>1.9500000000000001E-7</v>
      </c>
      <c r="X319" s="4">
        <v>0.18246028760417399</v>
      </c>
      <c r="Y319" s="1">
        <f t="shared" si="35"/>
        <v>0.19500000000000001</v>
      </c>
      <c r="Z319" s="1">
        <f t="shared" si="36"/>
        <v>44</v>
      </c>
      <c r="AA319" s="1">
        <f t="shared" si="37"/>
        <v>24</v>
      </c>
      <c r="AB319" s="1">
        <f t="shared" si="38"/>
        <v>100</v>
      </c>
      <c r="AC319" s="1">
        <f t="shared" si="39"/>
        <v>41</v>
      </c>
    </row>
    <row r="320" spans="1:29" x14ac:dyDescent="0.35">
      <c r="A320" s="2">
        <v>44607</v>
      </c>
      <c r="B320" s="1">
        <v>241</v>
      </c>
      <c r="C320" s="1" t="s">
        <v>331</v>
      </c>
      <c r="D320" s="1">
        <v>287836</v>
      </c>
      <c r="E320" s="1">
        <v>10343</v>
      </c>
      <c r="F320" s="1">
        <v>1</v>
      </c>
      <c r="G320" s="1">
        <v>6</v>
      </c>
      <c r="H320" s="1">
        <v>25</v>
      </c>
      <c r="I320" s="1">
        <v>33</v>
      </c>
      <c r="J320" s="1">
        <v>22</v>
      </c>
      <c r="K320" s="1">
        <v>11</v>
      </c>
      <c r="L320" s="1">
        <v>2</v>
      </c>
      <c r="M320" s="1">
        <f t="shared" si="32"/>
        <v>12.570146152478573</v>
      </c>
      <c r="N320" s="1">
        <f t="shared" si="33"/>
        <v>3.5933656665601243</v>
      </c>
      <c r="O320" s="1">
        <f t="shared" si="34"/>
        <v>4.0999999999999996</v>
      </c>
      <c r="P320" s="4">
        <v>4</v>
      </c>
      <c r="Q320" s="4">
        <v>0.34736264904868602</v>
      </c>
      <c r="R320" s="4">
        <v>5.7841582872855499E-2</v>
      </c>
      <c r="S320" s="4">
        <v>3.08431680504863E-2</v>
      </c>
      <c r="T320" s="4">
        <v>3</v>
      </c>
      <c r="U320" s="4">
        <v>3.23</v>
      </c>
      <c r="V320">
        <v>2</v>
      </c>
      <c r="W320" s="4">
        <v>1.7E-6</v>
      </c>
      <c r="X320" s="4">
        <v>0.182728765951264</v>
      </c>
      <c r="Y320" s="1">
        <f t="shared" si="35"/>
        <v>1.7</v>
      </c>
      <c r="Z320" s="1">
        <f t="shared" si="36"/>
        <v>35</v>
      </c>
      <c r="AA320" s="1">
        <f t="shared" si="37"/>
        <v>31</v>
      </c>
      <c r="AB320" s="1">
        <f t="shared" si="38"/>
        <v>100</v>
      </c>
      <c r="AC320" s="1">
        <f t="shared" si="39"/>
        <v>33</v>
      </c>
    </row>
    <row r="321" spans="1:29" x14ac:dyDescent="0.35">
      <c r="A321" s="2">
        <v>44606</v>
      </c>
      <c r="B321" s="1">
        <v>240</v>
      </c>
      <c r="C321" s="1" t="s">
        <v>332</v>
      </c>
      <c r="D321" s="1">
        <v>261521</v>
      </c>
      <c r="E321" s="1">
        <v>10343</v>
      </c>
      <c r="F321" s="1">
        <v>1</v>
      </c>
      <c r="G321" s="1">
        <v>6</v>
      </c>
      <c r="H321" s="1">
        <v>25</v>
      </c>
      <c r="I321" s="1">
        <v>33</v>
      </c>
      <c r="J321" s="1">
        <v>22</v>
      </c>
      <c r="K321" s="1">
        <v>11</v>
      </c>
      <c r="L321" s="1">
        <v>2</v>
      </c>
      <c r="M321" s="1">
        <f t="shared" si="32"/>
        <v>12.474269865190109</v>
      </c>
      <c r="N321" s="1">
        <f t="shared" si="33"/>
        <v>3.9549405210289041</v>
      </c>
      <c r="O321" s="1">
        <f t="shared" si="34"/>
        <v>4.0999999999999996</v>
      </c>
      <c r="P321" s="4">
        <v>4</v>
      </c>
      <c r="Q321" s="4">
        <v>0.19790114779869999</v>
      </c>
      <c r="R321" s="4">
        <v>4.8668054345791099E-2</v>
      </c>
      <c r="S321" s="4">
        <v>9.5780346525133394E-3</v>
      </c>
      <c r="T321" s="4">
        <v>2</v>
      </c>
      <c r="U321" s="4">
        <v>2.81</v>
      </c>
      <c r="V321">
        <v>2</v>
      </c>
      <c r="W321" s="4">
        <v>6.4600000000000004E-7</v>
      </c>
      <c r="X321" s="4">
        <v>0.18254070974341199</v>
      </c>
      <c r="Y321" s="1">
        <f t="shared" si="35"/>
        <v>0.64600000000000002</v>
      </c>
      <c r="Z321" s="1">
        <f t="shared" si="36"/>
        <v>35</v>
      </c>
      <c r="AA321" s="1">
        <f t="shared" si="37"/>
        <v>31</v>
      </c>
      <c r="AB321" s="1">
        <f t="shared" si="38"/>
        <v>100</v>
      </c>
      <c r="AC321" s="1">
        <f t="shared" si="39"/>
        <v>33</v>
      </c>
    </row>
    <row r="322" spans="1:29" x14ac:dyDescent="0.35">
      <c r="A322" s="2">
        <v>44605</v>
      </c>
      <c r="B322" s="1">
        <v>239</v>
      </c>
      <c r="C322" s="1" t="s">
        <v>333</v>
      </c>
      <c r="D322" s="1">
        <v>277471</v>
      </c>
      <c r="E322" s="1">
        <v>3249</v>
      </c>
      <c r="F322" s="1">
        <v>1</v>
      </c>
      <c r="G322" s="1">
        <v>6</v>
      </c>
      <c r="H322" s="1">
        <v>29</v>
      </c>
      <c r="I322" s="1">
        <v>34</v>
      </c>
      <c r="J322" s="1">
        <v>21</v>
      </c>
      <c r="K322" s="1">
        <v>8</v>
      </c>
      <c r="L322" s="1">
        <v>1</v>
      </c>
      <c r="M322" s="1">
        <f t="shared" ref="M322:M359" si="40">LN(D322)</f>
        <v>12.533471702203146</v>
      </c>
      <c r="N322" s="1">
        <f t="shared" ref="N322:N359" si="41">100*E322/D322</f>
        <v>1.1709331786024486</v>
      </c>
      <c r="O322" s="1">
        <f t="shared" ref="O322:O359" si="42">(F322+G322*2+H322*3+I322*4+J322*5+K322*6+L322*7)/100</f>
        <v>3.96</v>
      </c>
      <c r="P322" s="4">
        <v>5</v>
      </c>
      <c r="Q322" s="4">
        <v>0.261226422052593</v>
      </c>
      <c r="R322" s="4">
        <v>6.8866200845750902E-2</v>
      </c>
      <c r="S322" s="4">
        <v>2.40468278925863E-2</v>
      </c>
      <c r="T322" s="4">
        <v>2</v>
      </c>
      <c r="U322" s="4">
        <v>4.33</v>
      </c>
      <c r="V322">
        <v>1</v>
      </c>
      <c r="W322" s="4">
        <v>2.1399999999999998E-5</v>
      </c>
      <c r="X322" s="4">
        <v>0.186271374903656</v>
      </c>
      <c r="Y322" s="1">
        <f t="shared" ref="Y322:Y359" si="43">W322*1000000</f>
        <v>21.4</v>
      </c>
      <c r="Z322" s="1">
        <f t="shared" ref="Z322:Z359" si="44">K322+L322+J322</f>
        <v>30</v>
      </c>
      <c r="AA322" s="1">
        <f t="shared" ref="AA322:AA359" si="45">G322+H322</f>
        <v>35</v>
      </c>
      <c r="AB322" s="1">
        <f t="shared" si="38"/>
        <v>100</v>
      </c>
      <c r="AC322" s="1">
        <f t="shared" si="39"/>
        <v>29</v>
      </c>
    </row>
    <row r="323" spans="1:29" x14ac:dyDescent="0.35">
      <c r="A323" s="2">
        <v>44604</v>
      </c>
      <c r="B323" s="1">
        <v>238</v>
      </c>
      <c r="C323" s="1" t="s">
        <v>334</v>
      </c>
      <c r="D323" s="1">
        <v>269885</v>
      </c>
      <c r="E323" s="1">
        <v>9310</v>
      </c>
      <c r="F323" s="1">
        <v>1</v>
      </c>
      <c r="G323" s="1">
        <v>7</v>
      </c>
      <c r="H323" s="1">
        <v>23</v>
      </c>
      <c r="I323" s="1">
        <v>34</v>
      </c>
      <c r="J323" s="1">
        <v>24</v>
      </c>
      <c r="K323" s="1">
        <v>10</v>
      </c>
      <c r="L323" s="1">
        <v>1</v>
      </c>
      <c r="M323" s="1">
        <f t="shared" si="40"/>
        <v>12.505751221322374</v>
      </c>
      <c r="N323" s="1">
        <f t="shared" si="41"/>
        <v>3.4496174296459605</v>
      </c>
      <c r="O323" s="1">
        <f t="shared" si="42"/>
        <v>4.07</v>
      </c>
      <c r="P323" s="4">
        <v>5</v>
      </c>
      <c r="Q323" s="4">
        <v>0.29816838997335299</v>
      </c>
      <c r="R323" s="4">
        <v>4.4754627969034899E-2</v>
      </c>
      <c r="S323" s="4">
        <v>1.9951627049385499E-2</v>
      </c>
      <c r="T323" s="4">
        <v>2</v>
      </c>
      <c r="U323" s="4">
        <v>4.2300000000000004</v>
      </c>
      <c r="V323">
        <v>1</v>
      </c>
      <c r="W323" s="4">
        <v>1.7E-5</v>
      </c>
      <c r="X323" s="4">
        <v>0.185475565662932</v>
      </c>
      <c r="Y323" s="1">
        <f t="shared" si="43"/>
        <v>17</v>
      </c>
      <c r="Z323" s="1">
        <f t="shared" si="44"/>
        <v>35</v>
      </c>
      <c r="AA323" s="1">
        <f t="shared" si="45"/>
        <v>30</v>
      </c>
      <c r="AB323" s="1">
        <f t="shared" ref="AB323:AB359" si="46">SUM(F323:L323)</f>
        <v>100</v>
      </c>
      <c r="AC323" s="1">
        <f t="shared" ref="AC323:AC359" si="47">SUM(J323+K323)</f>
        <v>34</v>
      </c>
    </row>
    <row r="324" spans="1:29" x14ac:dyDescent="0.35">
      <c r="A324" s="2">
        <v>44603</v>
      </c>
      <c r="B324" s="1">
        <v>237</v>
      </c>
      <c r="C324" s="1" t="s">
        <v>335</v>
      </c>
      <c r="D324" s="1">
        <v>278826</v>
      </c>
      <c r="E324" s="1">
        <v>10631</v>
      </c>
      <c r="F324" s="1">
        <v>1</v>
      </c>
      <c r="G324" s="1">
        <v>4</v>
      </c>
      <c r="H324" s="1">
        <v>18</v>
      </c>
      <c r="I324" s="1">
        <v>30</v>
      </c>
      <c r="J324" s="1">
        <v>28</v>
      </c>
      <c r="K324" s="1">
        <v>16</v>
      </c>
      <c r="L324" s="1">
        <v>3</v>
      </c>
      <c r="M324" s="1">
        <f t="shared" si="40"/>
        <v>12.538343210335281</v>
      </c>
      <c r="N324" s="1">
        <f t="shared" si="41"/>
        <v>3.8127721231162086</v>
      </c>
      <c r="O324" s="1">
        <f t="shared" si="42"/>
        <v>4.4000000000000004</v>
      </c>
      <c r="P324" s="4">
        <v>5</v>
      </c>
      <c r="Q324" s="4">
        <v>0.28905956864559701</v>
      </c>
      <c r="R324" s="4">
        <v>6.6048884709561398E-2</v>
      </c>
      <c r="S324" s="4">
        <v>2.30228996383341E-2</v>
      </c>
      <c r="T324" s="4">
        <v>2</v>
      </c>
      <c r="U324" s="4">
        <v>3.03</v>
      </c>
      <c r="V324">
        <v>1</v>
      </c>
      <c r="W324" s="4">
        <v>1.0699999999999999E-6</v>
      </c>
      <c r="X324" s="4">
        <v>0.18261634235973701</v>
      </c>
      <c r="Y324" s="1">
        <f t="shared" si="43"/>
        <v>1.0699999999999998</v>
      </c>
      <c r="Z324" s="1">
        <f t="shared" si="44"/>
        <v>47</v>
      </c>
      <c r="AA324" s="1">
        <f t="shared" si="45"/>
        <v>22</v>
      </c>
      <c r="AB324" s="1">
        <f t="shared" si="46"/>
        <v>100</v>
      </c>
      <c r="AC324" s="1">
        <f t="shared" si="47"/>
        <v>44</v>
      </c>
    </row>
    <row r="325" spans="1:29" x14ac:dyDescent="0.35">
      <c r="A325" s="2">
        <v>44602</v>
      </c>
      <c r="B325" s="1">
        <v>236</v>
      </c>
      <c r="C325" s="1" t="s">
        <v>336</v>
      </c>
      <c r="D325" s="1">
        <v>304830</v>
      </c>
      <c r="E325" s="1">
        <v>13480</v>
      </c>
      <c r="F325" s="1">
        <v>1</v>
      </c>
      <c r="G325" s="1">
        <v>8</v>
      </c>
      <c r="H325" s="1">
        <v>26</v>
      </c>
      <c r="I325" s="1">
        <v>32</v>
      </c>
      <c r="J325" s="1">
        <v>21</v>
      </c>
      <c r="K325" s="1">
        <v>10</v>
      </c>
      <c r="L325" s="1">
        <v>2</v>
      </c>
      <c r="M325" s="1">
        <f t="shared" si="40"/>
        <v>12.627509523148037</v>
      </c>
      <c r="N325" s="1">
        <f t="shared" si="41"/>
        <v>4.4221369287799757</v>
      </c>
      <c r="O325" s="1">
        <f t="shared" si="42"/>
        <v>4.0199999999999996</v>
      </c>
      <c r="P325" s="4">
        <v>5</v>
      </c>
      <c r="Q325" s="4">
        <v>0.36722912239633299</v>
      </c>
      <c r="R325" s="4">
        <v>8.9901517582616497E-2</v>
      </c>
      <c r="S325" s="4">
        <v>2.2850941959874801E-2</v>
      </c>
      <c r="T325" s="4">
        <v>1</v>
      </c>
      <c r="U325" s="4">
        <v>4</v>
      </c>
      <c r="V325">
        <v>1</v>
      </c>
      <c r="W325" s="4">
        <v>1.0000000000000001E-5</v>
      </c>
      <c r="X325" s="4">
        <v>0.184214921457685</v>
      </c>
      <c r="Y325" s="1">
        <f t="shared" si="43"/>
        <v>10</v>
      </c>
      <c r="Z325" s="1">
        <f t="shared" si="44"/>
        <v>33</v>
      </c>
      <c r="AA325" s="1">
        <f t="shared" si="45"/>
        <v>34</v>
      </c>
      <c r="AB325" s="1">
        <f t="shared" si="46"/>
        <v>100</v>
      </c>
      <c r="AC325" s="1">
        <f t="shared" si="47"/>
        <v>31</v>
      </c>
    </row>
    <row r="326" spans="1:29" x14ac:dyDescent="0.35">
      <c r="A326" s="2">
        <v>44601</v>
      </c>
      <c r="B326" s="1">
        <v>235</v>
      </c>
      <c r="C326" s="1" t="s">
        <v>337</v>
      </c>
      <c r="D326" s="1">
        <v>305372</v>
      </c>
      <c r="E326" s="1">
        <v>13846</v>
      </c>
      <c r="F326" s="1">
        <v>1</v>
      </c>
      <c r="G326" s="1">
        <v>5</v>
      </c>
      <c r="H326" s="1">
        <v>22</v>
      </c>
      <c r="I326" s="1">
        <v>34</v>
      </c>
      <c r="J326" s="1">
        <v>25</v>
      </c>
      <c r="K326" s="1">
        <v>11</v>
      </c>
      <c r="L326" s="1">
        <v>2</v>
      </c>
      <c r="M326" s="1">
        <f t="shared" si="40"/>
        <v>12.629285984524884</v>
      </c>
      <c r="N326" s="1">
        <f t="shared" si="41"/>
        <v>4.5341419645547072</v>
      </c>
      <c r="O326" s="1">
        <f t="shared" si="42"/>
        <v>4.18</v>
      </c>
      <c r="P326" s="4">
        <v>5</v>
      </c>
      <c r="Q326" s="4">
        <v>0.22917062415110301</v>
      </c>
      <c r="R326" s="4">
        <v>5.4758271531604598E-2</v>
      </c>
      <c r="S326" s="4">
        <v>1.84475474644154E-2</v>
      </c>
      <c r="T326" s="4">
        <v>2</v>
      </c>
      <c r="U326" s="4">
        <v>4.1900000000000004</v>
      </c>
      <c r="V326">
        <v>1</v>
      </c>
      <c r="W326" s="4">
        <v>1.5500000000000001E-5</v>
      </c>
      <c r="X326" s="4">
        <v>0.185204867896338</v>
      </c>
      <c r="Y326" s="1">
        <f t="shared" si="43"/>
        <v>15.5</v>
      </c>
      <c r="Z326" s="1">
        <f t="shared" si="44"/>
        <v>38</v>
      </c>
      <c r="AA326" s="1">
        <f t="shared" si="45"/>
        <v>27</v>
      </c>
      <c r="AB326" s="1">
        <f t="shared" si="46"/>
        <v>100</v>
      </c>
      <c r="AC326" s="1">
        <f t="shared" si="47"/>
        <v>36</v>
      </c>
    </row>
    <row r="327" spans="1:29" x14ac:dyDescent="0.35">
      <c r="A327" s="2">
        <v>44600</v>
      </c>
      <c r="B327" s="1">
        <v>234</v>
      </c>
      <c r="C327" s="1" t="s">
        <v>338</v>
      </c>
      <c r="D327" s="1">
        <v>336236</v>
      </c>
      <c r="E327" s="1">
        <v>15369</v>
      </c>
      <c r="F327" s="1">
        <v>1</v>
      </c>
      <c r="G327" s="1">
        <v>10</v>
      </c>
      <c r="H327" s="1">
        <v>20</v>
      </c>
      <c r="I327" s="1">
        <v>24</v>
      </c>
      <c r="J327" s="1">
        <v>24</v>
      </c>
      <c r="K327" s="1">
        <v>17</v>
      </c>
      <c r="L327" s="1">
        <v>3</v>
      </c>
      <c r="M327" s="1">
        <f t="shared" si="40"/>
        <v>12.725568573343665</v>
      </c>
      <c r="N327" s="1">
        <f t="shared" si="41"/>
        <v>4.5708966321274342</v>
      </c>
      <c r="O327" s="1">
        <f t="shared" si="42"/>
        <v>4.2</v>
      </c>
      <c r="P327" s="4">
        <v>5</v>
      </c>
      <c r="Q327" s="4">
        <v>0.30686529315840999</v>
      </c>
      <c r="R327" s="4">
        <v>7.2565586200628807E-2</v>
      </c>
      <c r="S327" s="4">
        <v>2.3851890265124302E-2</v>
      </c>
      <c r="T327" s="4">
        <v>1</v>
      </c>
      <c r="U327" s="4">
        <v>4.58</v>
      </c>
      <c r="V327">
        <v>1</v>
      </c>
      <c r="W327" s="4">
        <v>3.8000000000000002E-5</v>
      </c>
      <c r="X327" s="4">
        <v>0.18929744335021301</v>
      </c>
      <c r="Y327" s="1">
        <f t="shared" si="43"/>
        <v>38</v>
      </c>
      <c r="Z327" s="1">
        <f t="shared" si="44"/>
        <v>44</v>
      </c>
      <c r="AA327" s="1">
        <f t="shared" si="45"/>
        <v>30</v>
      </c>
      <c r="AB327" s="1">
        <f t="shared" si="46"/>
        <v>99</v>
      </c>
      <c r="AC327" s="1">
        <f t="shared" si="47"/>
        <v>41</v>
      </c>
    </row>
    <row r="328" spans="1:29" x14ac:dyDescent="0.35">
      <c r="A328" s="2">
        <v>44599</v>
      </c>
      <c r="B328" s="1">
        <v>233</v>
      </c>
      <c r="C328" s="1" t="s">
        <v>339</v>
      </c>
      <c r="D328" s="1">
        <v>288228</v>
      </c>
      <c r="E328" s="1">
        <v>13340</v>
      </c>
      <c r="F328" s="1">
        <v>1</v>
      </c>
      <c r="G328" s="1">
        <v>3</v>
      </c>
      <c r="H328" s="1">
        <v>13</v>
      </c>
      <c r="I328" s="1">
        <v>24</v>
      </c>
      <c r="J328" s="1">
        <v>30</v>
      </c>
      <c r="K328" s="1">
        <v>24</v>
      </c>
      <c r="L328" s="1">
        <v>5</v>
      </c>
      <c r="M328" s="1">
        <f t="shared" si="40"/>
        <v>12.571507112581985</v>
      </c>
      <c r="N328" s="1">
        <f t="shared" si="41"/>
        <v>4.6282803891363784</v>
      </c>
      <c r="O328" s="1">
        <f t="shared" si="42"/>
        <v>4.71</v>
      </c>
      <c r="P328" s="4">
        <v>4</v>
      </c>
      <c r="Q328" s="4">
        <v>0.35981200264740898</v>
      </c>
      <c r="R328" s="4">
        <v>6.7799661310703599E-2</v>
      </c>
      <c r="S328" s="4">
        <v>2.9807020544981501E-2</v>
      </c>
      <c r="T328" s="4">
        <v>2</v>
      </c>
      <c r="U328" s="4">
        <v>4.0599999999999996</v>
      </c>
      <c r="V328">
        <v>2</v>
      </c>
      <c r="W328" s="4">
        <v>1.15E-5</v>
      </c>
      <c r="X328" s="4">
        <v>0.18448449991480401</v>
      </c>
      <c r="Y328" s="1">
        <f t="shared" si="43"/>
        <v>11.5</v>
      </c>
      <c r="Z328" s="1">
        <f t="shared" si="44"/>
        <v>59</v>
      </c>
      <c r="AA328" s="1">
        <f t="shared" si="45"/>
        <v>16</v>
      </c>
      <c r="AB328" s="1">
        <f t="shared" si="46"/>
        <v>100</v>
      </c>
      <c r="AC328" s="1">
        <f t="shared" si="47"/>
        <v>54</v>
      </c>
    </row>
    <row r="329" spans="1:29" x14ac:dyDescent="0.35">
      <c r="A329" s="2">
        <v>44598</v>
      </c>
      <c r="B329" s="1">
        <v>232</v>
      </c>
      <c r="C329" s="1" t="s">
        <v>340</v>
      </c>
      <c r="D329" s="1">
        <v>311018</v>
      </c>
      <c r="E329" s="1">
        <v>13716</v>
      </c>
      <c r="F329" s="1">
        <v>1</v>
      </c>
      <c r="G329" s="1">
        <v>3</v>
      </c>
      <c r="H329" s="1">
        <v>17</v>
      </c>
      <c r="I329" s="1">
        <v>33</v>
      </c>
      <c r="J329" s="1">
        <v>27</v>
      </c>
      <c r="K329" s="1">
        <v>16</v>
      </c>
      <c r="L329" s="1">
        <v>3</v>
      </c>
      <c r="M329" s="1">
        <f t="shared" si="40"/>
        <v>12.647606067300019</v>
      </c>
      <c r="N329" s="1">
        <f t="shared" si="41"/>
        <v>4.4100341459336763</v>
      </c>
      <c r="O329" s="1">
        <f t="shared" si="42"/>
        <v>4.42</v>
      </c>
      <c r="P329" s="4">
        <v>4</v>
      </c>
      <c r="Q329" s="4">
        <v>0.28749658237642101</v>
      </c>
      <c r="R329" s="4">
        <v>6.1178439192369399E-2</v>
      </c>
      <c r="S329" s="4">
        <v>1.4885905403511099E-2</v>
      </c>
      <c r="T329" s="4">
        <v>1</v>
      </c>
      <c r="U329" s="4">
        <v>4.42</v>
      </c>
      <c r="V329">
        <v>2</v>
      </c>
      <c r="W329" s="4">
        <v>2.6299999999999999E-5</v>
      </c>
      <c r="X329" s="4">
        <v>0.18716071276004501</v>
      </c>
      <c r="Y329" s="1">
        <f t="shared" si="43"/>
        <v>26.299999999999997</v>
      </c>
      <c r="Z329" s="1">
        <f t="shared" si="44"/>
        <v>46</v>
      </c>
      <c r="AA329" s="1">
        <f t="shared" si="45"/>
        <v>20</v>
      </c>
      <c r="AB329" s="1">
        <f t="shared" si="46"/>
        <v>100</v>
      </c>
      <c r="AC329" s="1">
        <f t="shared" si="47"/>
        <v>43</v>
      </c>
    </row>
    <row r="330" spans="1:29" x14ac:dyDescent="0.35">
      <c r="A330" s="2">
        <v>44597</v>
      </c>
      <c r="B330" s="1">
        <v>231</v>
      </c>
      <c r="C330" s="1" t="s">
        <v>341</v>
      </c>
      <c r="D330" s="1">
        <v>319698</v>
      </c>
      <c r="E330" s="1">
        <v>13708</v>
      </c>
      <c r="F330" s="1">
        <v>1</v>
      </c>
      <c r="G330" s="1">
        <v>4</v>
      </c>
      <c r="H330" s="1">
        <v>22</v>
      </c>
      <c r="I330" s="1">
        <v>36</v>
      </c>
      <c r="J330" s="1">
        <v>25</v>
      </c>
      <c r="K330" s="1">
        <v>11</v>
      </c>
      <c r="L330" s="1">
        <v>2</v>
      </c>
      <c r="M330" s="1">
        <f t="shared" si="40"/>
        <v>12.675132079163491</v>
      </c>
      <c r="N330" s="1">
        <f t="shared" si="41"/>
        <v>4.2877966080488461</v>
      </c>
      <c r="O330" s="1">
        <f t="shared" si="42"/>
        <v>4.24</v>
      </c>
      <c r="P330" s="4">
        <v>5</v>
      </c>
      <c r="Q330" s="4">
        <v>0.28084765659303901</v>
      </c>
      <c r="R330" s="4">
        <v>5.2420630720272102E-2</v>
      </c>
      <c r="S330" s="4">
        <v>1.9665533786349498E-2</v>
      </c>
      <c r="T330" s="4">
        <v>2</v>
      </c>
      <c r="U330" s="4">
        <v>3.08</v>
      </c>
      <c r="V330">
        <v>1</v>
      </c>
      <c r="W330" s="4">
        <v>1.1999999999999999E-6</v>
      </c>
      <c r="X330" s="4">
        <v>0.18263953647935799</v>
      </c>
      <c r="Y330" s="1">
        <f t="shared" si="43"/>
        <v>1.2</v>
      </c>
      <c r="Z330" s="1">
        <f t="shared" si="44"/>
        <v>38</v>
      </c>
      <c r="AA330" s="1">
        <f t="shared" si="45"/>
        <v>26</v>
      </c>
      <c r="AB330" s="1">
        <f t="shared" si="46"/>
        <v>101</v>
      </c>
      <c r="AC330" s="1">
        <f t="shared" si="47"/>
        <v>36</v>
      </c>
    </row>
    <row r="331" spans="1:29" x14ac:dyDescent="0.35">
      <c r="A331" s="2">
        <v>44596</v>
      </c>
      <c r="B331" s="1">
        <v>230</v>
      </c>
      <c r="C331" s="1" t="s">
        <v>342</v>
      </c>
      <c r="D331" s="1">
        <v>359679</v>
      </c>
      <c r="E331" s="1">
        <v>14813</v>
      </c>
      <c r="F331" s="1">
        <v>1</v>
      </c>
      <c r="G331" s="1">
        <v>10</v>
      </c>
      <c r="H331" s="1">
        <v>28</v>
      </c>
      <c r="I331" s="1">
        <v>31</v>
      </c>
      <c r="J331" s="1">
        <v>19</v>
      </c>
      <c r="K331" s="1">
        <v>9</v>
      </c>
      <c r="L331" s="1">
        <v>2</v>
      </c>
      <c r="M331" s="1">
        <f t="shared" si="40"/>
        <v>12.792967245994433</v>
      </c>
      <c r="N331" s="1">
        <f t="shared" si="41"/>
        <v>4.1183944572799636</v>
      </c>
      <c r="O331" s="1">
        <f t="shared" si="42"/>
        <v>3.92</v>
      </c>
      <c r="P331" s="4">
        <v>5</v>
      </c>
      <c r="Q331" s="4">
        <v>0.32914749903877399</v>
      </c>
      <c r="R331" s="4">
        <v>6.5514768605790294E-2</v>
      </c>
      <c r="S331" s="4">
        <v>2.4271266167079499E-2</v>
      </c>
      <c r="T331" s="4">
        <v>1</v>
      </c>
      <c r="U331" s="4">
        <v>2.19</v>
      </c>
      <c r="V331">
        <v>1</v>
      </c>
      <c r="W331" s="4">
        <v>1.55E-7</v>
      </c>
      <c r="X331" s="4">
        <v>0.18245315614920099</v>
      </c>
      <c r="Y331" s="1">
        <f t="shared" si="43"/>
        <v>0.155</v>
      </c>
      <c r="Z331" s="1">
        <f t="shared" si="44"/>
        <v>30</v>
      </c>
      <c r="AA331" s="1">
        <f t="shared" si="45"/>
        <v>38</v>
      </c>
      <c r="AB331" s="1">
        <f t="shared" si="46"/>
        <v>100</v>
      </c>
      <c r="AC331" s="1">
        <f t="shared" si="47"/>
        <v>28</v>
      </c>
    </row>
    <row r="332" spans="1:29" x14ac:dyDescent="0.35">
      <c r="A332" s="2">
        <v>44595</v>
      </c>
      <c r="B332" s="1">
        <v>229</v>
      </c>
      <c r="C332" s="1" t="s">
        <v>343</v>
      </c>
      <c r="D332" s="1">
        <v>358176</v>
      </c>
      <c r="E332" s="1">
        <v>14609</v>
      </c>
      <c r="F332" s="1">
        <v>1</v>
      </c>
      <c r="G332" s="1">
        <v>7</v>
      </c>
      <c r="H332" s="1">
        <v>22</v>
      </c>
      <c r="I332" s="1">
        <v>28</v>
      </c>
      <c r="J332" s="1">
        <v>25</v>
      </c>
      <c r="K332" s="1">
        <v>14</v>
      </c>
      <c r="L332" s="1">
        <v>4</v>
      </c>
      <c r="M332" s="1">
        <f t="shared" si="40"/>
        <v>12.788779764688995</v>
      </c>
      <c r="N332" s="1">
        <f t="shared" si="41"/>
        <v>4.0787210756722949</v>
      </c>
      <c r="O332" s="1">
        <f t="shared" si="42"/>
        <v>4.3</v>
      </c>
      <c r="P332" s="4">
        <v>5</v>
      </c>
      <c r="Q332" s="4">
        <v>0.32412876069315599</v>
      </c>
      <c r="R332" s="4">
        <v>7.5775294163071202E-2</v>
      </c>
      <c r="S332" s="4">
        <v>2.5616959170100598E-2</v>
      </c>
      <c r="T332" s="4">
        <v>1</v>
      </c>
      <c r="U332" s="4">
        <v>3</v>
      </c>
      <c r="V332">
        <v>1</v>
      </c>
      <c r="W332" s="4">
        <v>9.9999999999999995E-7</v>
      </c>
      <c r="X332" s="4">
        <v>0.182603854165893</v>
      </c>
      <c r="Y332" s="1">
        <f t="shared" si="43"/>
        <v>1</v>
      </c>
      <c r="Z332" s="1">
        <f t="shared" si="44"/>
        <v>43</v>
      </c>
      <c r="AA332" s="1">
        <f t="shared" si="45"/>
        <v>29</v>
      </c>
      <c r="AB332" s="1">
        <f t="shared" si="46"/>
        <v>101</v>
      </c>
      <c r="AC332" s="1">
        <f t="shared" si="47"/>
        <v>39</v>
      </c>
    </row>
    <row r="333" spans="1:29" x14ac:dyDescent="0.35">
      <c r="A333" s="2">
        <v>44594</v>
      </c>
      <c r="B333" s="1">
        <v>228</v>
      </c>
      <c r="C333" s="1" t="s">
        <v>344</v>
      </c>
      <c r="D333" s="1">
        <v>361908</v>
      </c>
      <c r="E333" s="1">
        <v>14205</v>
      </c>
      <c r="F333" s="1">
        <v>3</v>
      </c>
      <c r="G333" s="1">
        <v>13</v>
      </c>
      <c r="H333" s="1">
        <v>32</v>
      </c>
      <c r="I333" s="1">
        <v>29</v>
      </c>
      <c r="J333" s="1">
        <v>16</v>
      </c>
      <c r="K333" s="1">
        <v>7</v>
      </c>
      <c r="L333" s="1">
        <v>1</v>
      </c>
      <c r="M333" s="1">
        <f t="shared" si="40"/>
        <v>12.79914531486153</v>
      </c>
      <c r="N333" s="1">
        <f t="shared" si="41"/>
        <v>3.925030670778209</v>
      </c>
      <c r="O333" s="1">
        <f t="shared" si="42"/>
        <v>3.7</v>
      </c>
      <c r="P333" s="4">
        <v>5</v>
      </c>
      <c r="Q333" s="4">
        <v>0.31037361194509799</v>
      </c>
      <c r="R333" s="4">
        <v>7.8681105855654299E-2</v>
      </c>
      <c r="S333" s="4">
        <v>2.1617791661069599E-2</v>
      </c>
      <c r="T333" s="4">
        <v>1</v>
      </c>
      <c r="U333" s="4">
        <v>3.69</v>
      </c>
      <c r="V333">
        <v>1</v>
      </c>
      <c r="W333" s="4">
        <v>4.8999999999999997E-6</v>
      </c>
      <c r="X333" s="4">
        <v>0.183300636114368</v>
      </c>
      <c r="Y333" s="1">
        <f t="shared" si="43"/>
        <v>4.8999999999999995</v>
      </c>
      <c r="Z333" s="1">
        <f t="shared" si="44"/>
        <v>24</v>
      </c>
      <c r="AA333" s="1">
        <f t="shared" si="45"/>
        <v>45</v>
      </c>
      <c r="AB333" s="1">
        <f t="shared" si="46"/>
        <v>101</v>
      </c>
      <c r="AC333" s="1">
        <f t="shared" si="47"/>
        <v>23</v>
      </c>
    </row>
    <row r="334" spans="1:29" x14ac:dyDescent="0.35">
      <c r="A334" s="2">
        <v>44593</v>
      </c>
      <c r="B334" s="1">
        <v>227</v>
      </c>
      <c r="C334" s="1" t="s">
        <v>345</v>
      </c>
      <c r="D334" s="1">
        <v>351663</v>
      </c>
      <c r="E334" s="1">
        <v>13606</v>
      </c>
      <c r="F334" s="1">
        <v>1</v>
      </c>
      <c r="G334" s="1">
        <v>13</v>
      </c>
      <c r="H334" s="1">
        <v>34</v>
      </c>
      <c r="I334" s="1">
        <v>30</v>
      </c>
      <c r="J334" s="1">
        <v>15</v>
      </c>
      <c r="K334" s="1">
        <v>6</v>
      </c>
      <c r="L334" s="1">
        <v>1</v>
      </c>
      <c r="M334" s="1">
        <f t="shared" si="40"/>
        <v>12.770428609629553</v>
      </c>
      <c r="N334" s="1">
        <f t="shared" si="41"/>
        <v>3.8690450800908827</v>
      </c>
      <c r="O334" s="1">
        <f t="shared" si="42"/>
        <v>3.67</v>
      </c>
      <c r="P334" s="4">
        <v>5</v>
      </c>
      <c r="Q334" s="4">
        <v>0.35237807650573</v>
      </c>
      <c r="R334" s="4">
        <v>6.8351620157529797E-2</v>
      </c>
      <c r="S334" s="4">
        <v>2.4590304841794999E-2</v>
      </c>
      <c r="T334" s="4">
        <v>1</v>
      </c>
      <c r="U334" s="4">
        <v>5.9</v>
      </c>
      <c r="V334">
        <v>1</v>
      </c>
      <c r="W334" s="4">
        <v>7.94E-4</v>
      </c>
      <c r="X334" s="4">
        <v>0.36563335656719398</v>
      </c>
      <c r="Y334" s="1">
        <f t="shared" si="43"/>
        <v>794</v>
      </c>
      <c r="Z334" s="1">
        <f t="shared" si="44"/>
        <v>22</v>
      </c>
      <c r="AA334" s="1">
        <f t="shared" si="45"/>
        <v>47</v>
      </c>
      <c r="AB334" s="1">
        <f t="shared" si="46"/>
        <v>100</v>
      </c>
      <c r="AC334" s="1">
        <f t="shared" si="47"/>
        <v>21</v>
      </c>
    </row>
    <row r="335" spans="1:29" x14ac:dyDescent="0.35">
      <c r="A335" s="2">
        <v>44592</v>
      </c>
      <c r="B335" s="1">
        <v>226</v>
      </c>
      <c r="C335" s="1" t="s">
        <v>346</v>
      </c>
      <c r="D335" s="1">
        <v>341314</v>
      </c>
      <c r="E335" s="1">
        <v>13347</v>
      </c>
      <c r="F335" s="1">
        <v>1</v>
      </c>
      <c r="G335" s="1">
        <v>10</v>
      </c>
      <c r="H335" s="1">
        <v>25</v>
      </c>
      <c r="I335" s="1">
        <v>27</v>
      </c>
      <c r="J335" s="1">
        <v>19</v>
      </c>
      <c r="K335" s="1">
        <v>12</v>
      </c>
      <c r="L335" s="1">
        <v>5</v>
      </c>
      <c r="M335" s="1">
        <f t="shared" si="40"/>
        <v>12.74055815368434</v>
      </c>
      <c r="N335" s="1">
        <f t="shared" si="41"/>
        <v>3.9104753980205911</v>
      </c>
      <c r="O335" s="1">
        <f t="shared" si="42"/>
        <v>4.0599999999999996</v>
      </c>
      <c r="P335" s="4">
        <v>5</v>
      </c>
      <c r="Q335" s="4">
        <v>0.213894792647987</v>
      </c>
      <c r="R335" s="4">
        <v>5.0777711638232997E-2</v>
      </c>
      <c r="S335" s="4">
        <v>1.0356394026234301E-2</v>
      </c>
      <c r="T335" s="4">
        <v>1</v>
      </c>
      <c r="U335" s="4">
        <v>5.33</v>
      </c>
      <c r="V335">
        <v>1</v>
      </c>
      <c r="W335" s="4">
        <v>2.14E-4</v>
      </c>
      <c r="X335" s="4">
        <v>0.223701748283126</v>
      </c>
      <c r="Y335" s="1">
        <f t="shared" si="43"/>
        <v>214</v>
      </c>
      <c r="Z335" s="1">
        <f t="shared" si="44"/>
        <v>36</v>
      </c>
      <c r="AA335" s="1">
        <f t="shared" si="45"/>
        <v>35</v>
      </c>
      <c r="AB335" s="1">
        <f t="shared" si="46"/>
        <v>99</v>
      </c>
      <c r="AC335" s="1">
        <f t="shared" si="47"/>
        <v>31</v>
      </c>
    </row>
    <row r="336" spans="1:29" x14ac:dyDescent="0.35">
      <c r="A336" s="2">
        <v>44591</v>
      </c>
      <c r="B336" s="1">
        <v>225</v>
      </c>
      <c r="C336" s="1" t="s">
        <v>347</v>
      </c>
      <c r="D336" s="1">
        <v>294687</v>
      </c>
      <c r="E336" s="1">
        <v>11524</v>
      </c>
      <c r="F336" s="1">
        <v>0</v>
      </c>
      <c r="G336" s="1">
        <v>2</v>
      </c>
      <c r="H336" s="1">
        <v>18</v>
      </c>
      <c r="I336" s="1">
        <v>39</v>
      </c>
      <c r="J336" s="1">
        <v>27</v>
      </c>
      <c r="K336" s="1">
        <v>12</v>
      </c>
      <c r="L336" s="1">
        <v>2</v>
      </c>
      <c r="M336" s="1">
        <f t="shared" si="40"/>
        <v>12.593669055095855</v>
      </c>
      <c r="N336" s="1">
        <f t="shared" si="41"/>
        <v>3.9105898801100829</v>
      </c>
      <c r="O336" s="1">
        <f t="shared" si="42"/>
        <v>4.3499999999999996</v>
      </c>
      <c r="P336" s="4">
        <v>5</v>
      </c>
      <c r="Q336" s="4">
        <v>0.18996666005604201</v>
      </c>
      <c r="R336" s="4">
        <v>4.5848027498892399E-2</v>
      </c>
      <c r="S336" s="4">
        <v>1.4599001044705E-2</v>
      </c>
      <c r="T336" s="4">
        <v>1</v>
      </c>
      <c r="U336" s="4">
        <v>2.36</v>
      </c>
      <c r="V336">
        <v>1</v>
      </c>
      <c r="W336" s="4">
        <v>2.29E-7</v>
      </c>
      <c r="X336" s="4">
        <v>0.18246634951114801</v>
      </c>
      <c r="Y336" s="1">
        <f t="shared" si="43"/>
        <v>0.22900000000000001</v>
      </c>
      <c r="Z336" s="1">
        <f t="shared" si="44"/>
        <v>41</v>
      </c>
      <c r="AA336" s="1">
        <f t="shared" si="45"/>
        <v>20</v>
      </c>
      <c r="AB336" s="1">
        <f t="shared" si="46"/>
        <v>100</v>
      </c>
      <c r="AC336" s="1">
        <f t="shared" si="47"/>
        <v>39</v>
      </c>
    </row>
    <row r="337" spans="1:29" x14ac:dyDescent="0.35">
      <c r="A337" s="2">
        <v>44590</v>
      </c>
      <c r="B337" s="1">
        <v>224</v>
      </c>
      <c r="C337" s="1" t="s">
        <v>348</v>
      </c>
      <c r="D337" s="1">
        <v>313220</v>
      </c>
      <c r="E337" s="1">
        <v>11592</v>
      </c>
      <c r="F337" s="1">
        <v>1</v>
      </c>
      <c r="G337" s="1">
        <v>7</v>
      </c>
      <c r="H337" s="1">
        <v>29</v>
      </c>
      <c r="I337" s="1">
        <v>35</v>
      </c>
      <c r="J337" s="1">
        <v>20</v>
      </c>
      <c r="K337" s="1">
        <v>8</v>
      </c>
      <c r="L337" s="1">
        <v>1</v>
      </c>
      <c r="M337" s="1">
        <f t="shared" si="40"/>
        <v>12.654661098020425</v>
      </c>
      <c r="N337" s="1">
        <f t="shared" si="41"/>
        <v>3.7009130962262948</v>
      </c>
      <c r="O337" s="1">
        <f t="shared" si="42"/>
        <v>3.97</v>
      </c>
      <c r="P337" s="4">
        <v>5</v>
      </c>
      <c r="Q337" s="4">
        <v>0.228129393718391</v>
      </c>
      <c r="R337" s="4">
        <v>8.1608572298791204E-2</v>
      </c>
      <c r="S337" s="4">
        <v>1.6649368260184601E-2</v>
      </c>
      <c r="T337" s="4">
        <v>1</v>
      </c>
      <c r="U337" s="4">
        <v>6.06</v>
      </c>
      <c r="V337">
        <v>1</v>
      </c>
      <c r="W337" s="4">
        <v>1.15E-3</v>
      </c>
      <c r="X337" s="4">
        <v>0.46866661163648399</v>
      </c>
      <c r="Y337" s="1">
        <f t="shared" si="43"/>
        <v>1150</v>
      </c>
      <c r="Z337" s="1">
        <f t="shared" si="44"/>
        <v>29</v>
      </c>
      <c r="AA337" s="1">
        <f t="shared" si="45"/>
        <v>36</v>
      </c>
      <c r="AB337" s="1">
        <f t="shared" si="46"/>
        <v>101</v>
      </c>
      <c r="AC337" s="1">
        <f t="shared" si="47"/>
        <v>28</v>
      </c>
    </row>
    <row r="338" spans="1:29" x14ac:dyDescent="0.35">
      <c r="A338" s="2">
        <v>44589</v>
      </c>
      <c r="B338" s="1">
        <v>223</v>
      </c>
      <c r="C338" s="1" t="s">
        <v>349</v>
      </c>
      <c r="D338" s="1">
        <v>296968</v>
      </c>
      <c r="E338" s="1">
        <v>11148</v>
      </c>
      <c r="F338" s="1">
        <v>1</v>
      </c>
      <c r="G338" s="1">
        <v>4</v>
      </c>
      <c r="H338" s="1">
        <v>17</v>
      </c>
      <c r="I338" s="1">
        <v>30</v>
      </c>
      <c r="J338" s="1">
        <v>27</v>
      </c>
      <c r="K338" s="1">
        <v>17</v>
      </c>
      <c r="L338" s="1">
        <v>4</v>
      </c>
      <c r="M338" s="1">
        <f t="shared" si="40"/>
        <v>12.60137966787228</v>
      </c>
      <c r="N338" s="1">
        <f t="shared" si="41"/>
        <v>3.7539398184316157</v>
      </c>
      <c r="O338" s="1">
        <f t="shared" si="42"/>
        <v>4.45</v>
      </c>
      <c r="P338" s="4">
        <v>5</v>
      </c>
      <c r="Q338" s="4">
        <v>0.25310661341938301</v>
      </c>
      <c r="R338" s="4">
        <v>8.4391682933430204E-2</v>
      </c>
      <c r="S338" s="4">
        <v>2.51472425737863E-2</v>
      </c>
      <c r="T338" s="4">
        <v>2</v>
      </c>
      <c r="U338" s="4">
        <v>2.95</v>
      </c>
      <c r="V338">
        <v>1</v>
      </c>
      <c r="W338" s="4">
        <v>8.9100000000000002E-7</v>
      </c>
      <c r="X338" s="4">
        <v>0.18258440958448699</v>
      </c>
      <c r="Y338" s="1">
        <f t="shared" si="43"/>
        <v>0.89100000000000001</v>
      </c>
      <c r="Z338" s="1">
        <f t="shared" si="44"/>
        <v>48</v>
      </c>
      <c r="AA338" s="1">
        <f t="shared" si="45"/>
        <v>21</v>
      </c>
      <c r="AB338" s="1">
        <f t="shared" si="46"/>
        <v>100</v>
      </c>
      <c r="AC338" s="1">
        <f t="shared" si="47"/>
        <v>44</v>
      </c>
    </row>
    <row r="339" spans="1:29" x14ac:dyDescent="0.35">
      <c r="A339" s="2">
        <v>44588</v>
      </c>
      <c r="B339" s="1">
        <v>222</v>
      </c>
      <c r="C339" s="1" t="s">
        <v>350</v>
      </c>
      <c r="D339" s="1">
        <v>331844</v>
      </c>
      <c r="E339" s="1">
        <v>11451</v>
      </c>
      <c r="F339" s="1">
        <v>1</v>
      </c>
      <c r="G339" s="1">
        <v>9</v>
      </c>
      <c r="H339" s="1">
        <v>29</v>
      </c>
      <c r="I339" s="1">
        <v>33</v>
      </c>
      <c r="J339" s="1">
        <v>19</v>
      </c>
      <c r="K339" s="1">
        <v>7</v>
      </c>
      <c r="L339" s="1">
        <v>1</v>
      </c>
      <c r="M339" s="1">
        <f t="shared" si="40"/>
        <v>12.71242025795258</v>
      </c>
      <c r="N339" s="1">
        <f t="shared" si="41"/>
        <v>3.4507178071624014</v>
      </c>
      <c r="O339" s="1">
        <f t="shared" si="42"/>
        <v>3.82</v>
      </c>
      <c r="P339" s="4">
        <v>5</v>
      </c>
      <c r="Q339" s="4">
        <v>0.23413365856673299</v>
      </c>
      <c r="R339" s="4">
        <v>7.6924028728197202E-2</v>
      </c>
      <c r="S339" s="4">
        <v>1.93945711158055E-2</v>
      </c>
      <c r="T339" s="4">
        <v>1</v>
      </c>
      <c r="U339" s="4">
        <v>4.47</v>
      </c>
      <c r="V339">
        <v>1</v>
      </c>
      <c r="W339" s="4">
        <v>2.9499999999999999E-5</v>
      </c>
      <c r="X339" s="4">
        <v>0.187743266922966</v>
      </c>
      <c r="Y339" s="1">
        <f t="shared" si="43"/>
        <v>29.5</v>
      </c>
      <c r="Z339" s="1">
        <f t="shared" si="44"/>
        <v>27</v>
      </c>
      <c r="AA339" s="1">
        <f t="shared" si="45"/>
        <v>38</v>
      </c>
      <c r="AB339" s="1">
        <f t="shared" si="46"/>
        <v>99</v>
      </c>
      <c r="AC339" s="1">
        <f t="shared" si="47"/>
        <v>26</v>
      </c>
    </row>
    <row r="340" spans="1:29" x14ac:dyDescent="0.35">
      <c r="A340" s="2">
        <v>44587</v>
      </c>
      <c r="B340" s="1">
        <v>221</v>
      </c>
      <c r="C340" s="1" t="s">
        <v>351</v>
      </c>
      <c r="D340" s="1">
        <v>302348</v>
      </c>
      <c r="E340" s="1">
        <v>10163</v>
      </c>
      <c r="F340" s="1">
        <v>1</v>
      </c>
      <c r="G340" s="1">
        <v>4</v>
      </c>
      <c r="H340" s="1">
        <v>22</v>
      </c>
      <c r="I340" s="1">
        <v>37</v>
      </c>
      <c r="J340" s="1">
        <v>24</v>
      </c>
      <c r="K340" s="1">
        <v>10</v>
      </c>
      <c r="L340" s="1">
        <v>2</v>
      </c>
      <c r="M340" s="1">
        <f t="shared" si="40"/>
        <v>12.619333950829141</v>
      </c>
      <c r="N340" s="1">
        <f t="shared" si="41"/>
        <v>3.3613584346514611</v>
      </c>
      <c r="O340" s="1">
        <f t="shared" si="42"/>
        <v>4.17</v>
      </c>
      <c r="P340" s="4">
        <v>5</v>
      </c>
      <c r="Q340" s="4">
        <v>0.19013646413561</v>
      </c>
      <c r="R340" s="4">
        <v>4.4709138157865903E-2</v>
      </c>
      <c r="S340" s="4">
        <v>1.4892437883887199E-2</v>
      </c>
      <c r="T340" s="4">
        <v>1</v>
      </c>
      <c r="U340" s="4">
        <v>3.43</v>
      </c>
      <c r="V340">
        <v>1</v>
      </c>
      <c r="W340" s="4">
        <v>2.6900000000000001E-6</v>
      </c>
      <c r="X340" s="4">
        <v>0.182905540152455</v>
      </c>
      <c r="Y340" s="1">
        <f t="shared" si="43"/>
        <v>2.69</v>
      </c>
      <c r="Z340" s="1">
        <f t="shared" si="44"/>
        <v>36</v>
      </c>
      <c r="AA340" s="1">
        <f t="shared" si="45"/>
        <v>26</v>
      </c>
      <c r="AB340" s="1">
        <f t="shared" si="46"/>
        <v>100</v>
      </c>
      <c r="AC340" s="1">
        <f t="shared" si="47"/>
        <v>34</v>
      </c>
    </row>
    <row r="341" spans="1:29" x14ac:dyDescent="0.35">
      <c r="A341" s="2">
        <v>44586</v>
      </c>
      <c r="B341" s="1">
        <v>220</v>
      </c>
      <c r="C341" s="1" t="s">
        <v>352</v>
      </c>
      <c r="D341" s="1">
        <v>276404</v>
      </c>
      <c r="E341" s="1">
        <v>8708</v>
      </c>
      <c r="F341" s="1">
        <v>1</v>
      </c>
      <c r="G341" s="1">
        <v>6</v>
      </c>
      <c r="H341" s="1">
        <v>25</v>
      </c>
      <c r="I341" s="1">
        <v>34</v>
      </c>
      <c r="J341" s="1">
        <v>23</v>
      </c>
      <c r="K341" s="1">
        <v>9</v>
      </c>
      <c r="L341" s="1">
        <v>1</v>
      </c>
      <c r="M341" s="1">
        <f t="shared" si="40"/>
        <v>12.529618842550965</v>
      </c>
      <c r="N341" s="1">
        <f t="shared" si="41"/>
        <v>3.1504609195235957</v>
      </c>
      <c r="O341" s="1">
        <f t="shared" si="42"/>
        <v>4</v>
      </c>
      <c r="P341" s="4">
        <v>5</v>
      </c>
      <c r="Q341" s="4">
        <v>0.322938665577856</v>
      </c>
      <c r="R341" s="4">
        <v>7.4900799403347998E-2</v>
      </c>
      <c r="S341" s="4">
        <v>2.08455943707819E-2</v>
      </c>
      <c r="T341" s="4">
        <v>2</v>
      </c>
      <c r="U341" s="4">
        <v>4.68</v>
      </c>
      <c r="V341">
        <v>1</v>
      </c>
      <c r="W341" s="4">
        <v>4.7899999999999999E-5</v>
      </c>
      <c r="X341" s="4">
        <v>0.19112001047856</v>
      </c>
      <c r="Y341" s="1">
        <f t="shared" si="43"/>
        <v>47.9</v>
      </c>
      <c r="Z341" s="1">
        <f t="shared" si="44"/>
        <v>33</v>
      </c>
      <c r="AA341" s="1">
        <f t="shared" si="45"/>
        <v>31</v>
      </c>
      <c r="AB341" s="1">
        <f t="shared" si="46"/>
        <v>99</v>
      </c>
      <c r="AC341" s="1">
        <f t="shared" si="47"/>
        <v>32</v>
      </c>
    </row>
    <row r="342" spans="1:29" x14ac:dyDescent="0.35">
      <c r="A342" s="2">
        <v>44585</v>
      </c>
      <c r="B342" s="1">
        <v>219</v>
      </c>
      <c r="C342" s="1" t="s">
        <v>353</v>
      </c>
      <c r="D342" s="1">
        <v>258038</v>
      </c>
      <c r="E342" s="1">
        <v>8317</v>
      </c>
      <c r="F342" s="1">
        <v>1</v>
      </c>
      <c r="G342" s="1">
        <v>1</v>
      </c>
      <c r="H342" s="1">
        <v>11</v>
      </c>
      <c r="I342" s="1">
        <v>29</v>
      </c>
      <c r="J342" s="1">
        <v>33</v>
      </c>
      <c r="K342" s="1">
        <v>21</v>
      </c>
      <c r="L342" s="1">
        <v>4</v>
      </c>
      <c r="M342" s="1">
        <f t="shared" si="40"/>
        <v>12.46086213987982</v>
      </c>
      <c r="N342" s="1">
        <f t="shared" si="41"/>
        <v>3.2231686805819297</v>
      </c>
      <c r="O342" s="1">
        <f t="shared" si="42"/>
        <v>4.71</v>
      </c>
      <c r="P342" s="4">
        <v>4</v>
      </c>
      <c r="Q342" s="4">
        <v>0.24099468682230499</v>
      </c>
      <c r="R342" s="4">
        <v>4.5745241491629299E-2</v>
      </c>
      <c r="S342" s="4">
        <v>1.34919186557631E-2</v>
      </c>
      <c r="T342" s="4">
        <v>1</v>
      </c>
      <c r="U342" s="4">
        <v>2.9</v>
      </c>
      <c r="V342">
        <v>2</v>
      </c>
      <c r="W342" s="4">
        <v>7.9400000000000004E-7</v>
      </c>
      <c r="X342" s="4">
        <v>0.18256710704323101</v>
      </c>
      <c r="Y342" s="1">
        <f t="shared" si="43"/>
        <v>0.79400000000000004</v>
      </c>
      <c r="Z342" s="1">
        <f t="shared" si="44"/>
        <v>58</v>
      </c>
      <c r="AA342" s="1">
        <f t="shared" si="45"/>
        <v>12</v>
      </c>
      <c r="AB342" s="1">
        <f t="shared" si="46"/>
        <v>100</v>
      </c>
      <c r="AC342" s="1">
        <f t="shared" si="47"/>
        <v>54</v>
      </c>
    </row>
    <row r="343" spans="1:29" x14ac:dyDescent="0.35">
      <c r="A343" s="2">
        <v>44584</v>
      </c>
      <c r="B343" s="1">
        <v>218</v>
      </c>
      <c r="C343" s="1" t="s">
        <v>354</v>
      </c>
      <c r="D343" s="1">
        <v>269929</v>
      </c>
      <c r="E343" s="1">
        <v>7630</v>
      </c>
      <c r="F343" s="1">
        <v>1</v>
      </c>
      <c r="G343" s="1">
        <v>5</v>
      </c>
      <c r="H343" s="1">
        <v>28</v>
      </c>
      <c r="I343" s="1">
        <v>38</v>
      </c>
      <c r="J343" s="1">
        <v>20</v>
      </c>
      <c r="K343" s="1">
        <v>7</v>
      </c>
      <c r="L343" s="1">
        <v>1</v>
      </c>
      <c r="M343" s="1">
        <f t="shared" si="40"/>
        <v>12.505914240436727</v>
      </c>
      <c r="N343" s="1">
        <f t="shared" si="41"/>
        <v>2.8266692352433416</v>
      </c>
      <c r="O343" s="1">
        <f t="shared" si="42"/>
        <v>3.96</v>
      </c>
      <c r="P343" s="4">
        <v>5</v>
      </c>
      <c r="Q343" s="4">
        <v>0.21486435044064001</v>
      </c>
      <c r="R343" s="4">
        <v>5.3436806446688502E-2</v>
      </c>
      <c r="S343" s="4">
        <v>1.5992681320723401E-2</v>
      </c>
      <c r="T343" s="4">
        <v>1</v>
      </c>
      <c r="U343" s="4">
        <v>2.61</v>
      </c>
      <c r="V343">
        <v>1</v>
      </c>
      <c r="W343" s="4">
        <v>4.0699999999999998E-7</v>
      </c>
      <c r="X343" s="4">
        <v>0.182498087930554</v>
      </c>
      <c r="Y343" s="1">
        <f t="shared" si="43"/>
        <v>0.40699999999999997</v>
      </c>
      <c r="Z343" s="1">
        <f t="shared" si="44"/>
        <v>28</v>
      </c>
      <c r="AA343" s="1">
        <f t="shared" si="45"/>
        <v>33</v>
      </c>
      <c r="AB343" s="1">
        <f t="shared" si="46"/>
        <v>100</v>
      </c>
      <c r="AC343" s="1">
        <f t="shared" si="47"/>
        <v>27</v>
      </c>
    </row>
    <row r="344" spans="1:29" x14ac:dyDescent="0.35">
      <c r="A344" s="2">
        <v>44583</v>
      </c>
      <c r="B344" s="1">
        <v>217</v>
      </c>
      <c r="C344" s="1" t="s">
        <v>355</v>
      </c>
      <c r="D344" s="1">
        <v>241489</v>
      </c>
      <c r="E344" s="1">
        <v>6850</v>
      </c>
      <c r="F344" s="1">
        <v>1</v>
      </c>
      <c r="G344" s="1">
        <v>3</v>
      </c>
      <c r="H344" s="1">
        <v>17</v>
      </c>
      <c r="I344" s="1">
        <v>33</v>
      </c>
      <c r="J344" s="1">
        <v>29</v>
      </c>
      <c r="K344" s="1">
        <v>15</v>
      </c>
      <c r="L344" s="1">
        <v>3</v>
      </c>
      <c r="M344" s="1">
        <f t="shared" si="40"/>
        <v>12.394579202383149</v>
      </c>
      <c r="N344" s="1">
        <f t="shared" si="41"/>
        <v>2.8365681252562229</v>
      </c>
      <c r="O344" s="1">
        <f t="shared" si="42"/>
        <v>4.46</v>
      </c>
      <c r="P344" s="4">
        <v>5</v>
      </c>
      <c r="Q344" s="4">
        <v>0.25383354735647201</v>
      </c>
      <c r="R344" s="4">
        <v>7.2622069613921106E-2</v>
      </c>
      <c r="S344" s="4">
        <v>1.86409171345213E-2</v>
      </c>
      <c r="T344" s="4">
        <v>1</v>
      </c>
      <c r="U344" s="4">
        <v>2.61</v>
      </c>
      <c r="V344">
        <v>1</v>
      </c>
      <c r="W344" s="4">
        <v>4.0699999999999998E-7</v>
      </c>
      <c r="X344" s="4">
        <v>0.182498087930554</v>
      </c>
      <c r="Y344" s="1">
        <f t="shared" si="43"/>
        <v>0.40699999999999997</v>
      </c>
      <c r="Z344" s="1">
        <f t="shared" si="44"/>
        <v>47</v>
      </c>
      <c r="AA344" s="1">
        <f t="shared" si="45"/>
        <v>20</v>
      </c>
      <c r="AB344" s="1">
        <f t="shared" si="46"/>
        <v>101</v>
      </c>
      <c r="AC344" s="1">
        <f t="shared" si="47"/>
        <v>44</v>
      </c>
    </row>
    <row r="345" spans="1:29" x14ac:dyDescent="0.35">
      <c r="A345" s="2">
        <v>44582</v>
      </c>
      <c r="B345" s="1">
        <v>216</v>
      </c>
      <c r="C345" s="1" t="s">
        <v>356</v>
      </c>
      <c r="D345" s="1">
        <v>273727</v>
      </c>
      <c r="E345" s="1">
        <v>7409</v>
      </c>
      <c r="F345" s="1">
        <v>1</v>
      </c>
      <c r="G345" s="1">
        <v>8</v>
      </c>
      <c r="H345" s="1">
        <v>30</v>
      </c>
      <c r="I345" s="1">
        <v>33</v>
      </c>
      <c r="J345" s="1">
        <v>19</v>
      </c>
      <c r="K345" s="1">
        <v>7</v>
      </c>
      <c r="L345" s="1">
        <v>1</v>
      </c>
      <c r="M345" s="1">
        <f t="shared" si="40"/>
        <v>12.519886538318275</v>
      </c>
      <c r="N345" s="1">
        <f t="shared" si="41"/>
        <v>2.7067114314627347</v>
      </c>
      <c r="O345" s="1">
        <f t="shared" si="42"/>
        <v>3.83</v>
      </c>
      <c r="P345" s="4">
        <v>5</v>
      </c>
      <c r="Q345" s="4">
        <v>0.207620154272844</v>
      </c>
      <c r="R345" s="4">
        <v>5.4442090123419801E-2</v>
      </c>
      <c r="S345" s="4">
        <v>1.8150838335905198E-2</v>
      </c>
      <c r="T345" s="4">
        <v>1</v>
      </c>
      <c r="U345" s="4">
        <v>3.6</v>
      </c>
      <c r="V345">
        <v>1</v>
      </c>
      <c r="W345" s="4">
        <v>3.98E-6</v>
      </c>
      <c r="X345" s="4">
        <v>0.18313608141382301</v>
      </c>
      <c r="Y345" s="1">
        <f t="shared" si="43"/>
        <v>3.98</v>
      </c>
      <c r="Z345" s="1">
        <f t="shared" si="44"/>
        <v>27</v>
      </c>
      <c r="AA345" s="1">
        <f t="shared" si="45"/>
        <v>38</v>
      </c>
      <c r="AB345" s="1">
        <f t="shared" si="46"/>
        <v>99</v>
      </c>
      <c r="AC345" s="1">
        <f t="shared" si="47"/>
        <v>26</v>
      </c>
    </row>
    <row r="346" spans="1:29" x14ac:dyDescent="0.35">
      <c r="A346" s="2">
        <v>44581</v>
      </c>
      <c r="B346" s="1">
        <v>215</v>
      </c>
      <c r="C346" s="1" t="s">
        <v>357</v>
      </c>
      <c r="D346" s="1">
        <v>243964</v>
      </c>
      <c r="E346" s="1">
        <v>6589</v>
      </c>
      <c r="F346" s="1">
        <v>1</v>
      </c>
      <c r="G346" s="1">
        <v>8</v>
      </c>
      <c r="H346" s="1">
        <v>29</v>
      </c>
      <c r="I346" s="1">
        <v>34</v>
      </c>
      <c r="J346" s="1">
        <v>20</v>
      </c>
      <c r="K346" s="1">
        <v>8</v>
      </c>
      <c r="L346" s="1">
        <v>1</v>
      </c>
      <c r="M346" s="1">
        <f t="shared" si="40"/>
        <v>12.40477595240649</v>
      </c>
      <c r="N346" s="1">
        <f t="shared" si="41"/>
        <v>2.7008083159810465</v>
      </c>
      <c r="O346" s="1">
        <f t="shared" si="42"/>
        <v>3.95</v>
      </c>
      <c r="P346" s="4">
        <v>4</v>
      </c>
      <c r="Q346" s="4">
        <v>0.27724130582024797</v>
      </c>
      <c r="R346" s="4">
        <v>6.9165436799901794E-2</v>
      </c>
      <c r="S346" s="4">
        <v>1.9955570432987201E-2</v>
      </c>
      <c r="T346" s="4">
        <v>2</v>
      </c>
      <c r="U346" s="4">
        <v>4.24</v>
      </c>
      <c r="V346">
        <v>2</v>
      </c>
      <c r="W346" s="4">
        <v>1.7399999999999999E-5</v>
      </c>
      <c r="X346" s="4">
        <v>0.18554780331926701</v>
      </c>
      <c r="Y346" s="1">
        <f t="shared" si="43"/>
        <v>17.399999999999999</v>
      </c>
      <c r="Z346" s="1">
        <f t="shared" si="44"/>
        <v>29</v>
      </c>
      <c r="AA346" s="1">
        <f t="shared" si="45"/>
        <v>37</v>
      </c>
      <c r="AB346" s="1">
        <f t="shared" si="46"/>
        <v>101</v>
      </c>
      <c r="AC346" s="1">
        <f t="shared" si="47"/>
        <v>28</v>
      </c>
    </row>
    <row r="347" spans="1:29" x14ac:dyDescent="0.35">
      <c r="A347" s="2">
        <v>44580</v>
      </c>
      <c r="B347" s="1">
        <v>214</v>
      </c>
      <c r="C347" s="1" t="s">
        <v>358</v>
      </c>
      <c r="D347" s="1">
        <v>280622</v>
      </c>
      <c r="E347" s="1">
        <v>7094</v>
      </c>
      <c r="F347" s="1">
        <v>1</v>
      </c>
      <c r="G347" s="1">
        <v>16</v>
      </c>
      <c r="H347" s="1">
        <v>37</v>
      </c>
      <c r="I347" s="1">
        <v>28</v>
      </c>
      <c r="J347" s="1">
        <v>12</v>
      </c>
      <c r="K347" s="1">
        <v>4</v>
      </c>
      <c r="L347" s="1">
        <v>1</v>
      </c>
      <c r="M347" s="1">
        <f t="shared" si="40"/>
        <v>12.54476384699835</v>
      </c>
      <c r="N347" s="1">
        <f t="shared" si="41"/>
        <v>2.5279557554290113</v>
      </c>
      <c r="O347" s="1">
        <f t="shared" si="42"/>
        <v>3.47</v>
      </c>
      <c r="P347" s="4">
        <v>5</v>
      </c>
      <c r="Q347" s="4">
        <v>0.25407010527353002</v>
      </c>
      <c r="R347" s="4">
        <v>8.5431904908273307E-2</v>
      </c>
      <c r="S347" s="4">
        <v>2.1462952307051499E-2</v>
      </c>
      <c r="T347" s="4">
        <v>1</v>
      </c>
      <c r="U347" s="4">
        <v>5.54</v>
      </c>
      <c r="V347">
        <v>1</v>
      </c>
      <c r="W347" s="4">
        <v>3.4699999999999998E-4</v>
      </c>
      <c r="X347" s="4">
        <v>0.25251209723294799</v>
      </c>
      <c r="Y347" s="1">
        <f t="shared" si="43"/>
        <v>347</v>
      </c>
      <c r="Z347" s="1">
        <f t="shared" si="44"/>
        <v>17</v>
      </c>
      <c r="AA347" s="1">
        <f t="shared" si="45"/>
        <v>53</v>
      </c>
      <c r="AB347" s="1">
        <f t="shared" si="46"/>
        <v>99</v>
      </c>
      <c r="AC347" s="1">
        <f t="shared" si="47"/>
        <v>16</v>
      </c>
    </row>
    <row r="348" spans="1:29" x14ac:dyDescent="0.35">
      <c r="A348" s="2">
        <v>44579</v>
      </c>
      <c r="B348" s="1">
        <v>213</v>
      </c>
      <c r="C348" s="1" t="s">
        <v>359</v>
      </c>
      <c r="D348" s="1">
        <v>220950</v>
      </c>
      <c r="E348" s="1">
        <v>6206</v>
      </c>
      <c r="F348" s="1">
        <v>1</v>
      </c>
      <c r="G348" s="1">
        <v>2</v>
      </c>
      <c r="H348" s="1">
        <v>11</v>
      </c>
      <c r="I348" s="1">
        <v>24</v>
      </c>
      <c r="J348" s="1">
        <v>31</v>
      </c>
      <c r="K348" s="1">
        <v>26</v>
      </c>
      <c r="L348" s="1">
        <v>6</v>
      </c>
      <c r="M348" s="1">
        <f t="shared" si="40"/>
        <v>12.305691710558886</v>
      </c>
      <c r="N348" s="1">
        <f t="shared" si="41"/>
        <v>2.8087802670287396</v>
      </c>
      <c r="O348" s="1">
        <f t="shared" si="42"/>
        <v>4.87</v>
      </c>
      <c r="P348" s="4">
        <v>5</v>
      </c>
      <c r="Q348" s="4">
        <v>0.19991113193028301</v>
      </c>
      <c r="R348" s="4">
        <v>6.3221831013087607E-2</v>
      </c>
      <c r="S348" s="4">
        <v>1.2009350088154199E-2</v>
      </c>
      <c r="T348" s="4">
        <v>2</v>
      </c>
      <c r="U348" s="4">
        <v>3.73</v>
      </c>
      <c r="V348">
        <v>1</v>
      </c>
      <c r="W348" s="4">
        <v>5.3700000000000003E-6</v>
      </c>
      <c r="X348" s="4">
        <v>0.18338474634813501</v>
      </c>
      <c r="Y348" s="1">
        <f t="shared" si="43"/>
        <v>5.37</v>
      </c>
      <c r="Z348" s="1">
        <f t="shared" si="44"/>
        <v>63</v>
      </c>
      <c r="AA348" s="1">
        <f t="shared" si="45"/>
        <v>13</v>
      </c>
      <c r="AB348" s="1">
        <f t="shared" si="46"/>
        <v>101</v>
      </c>
      <c r="AC348" s="1">
        <f t="shared" si="47"/>
        <v>57</v>
      </c>
    </row>
    <row r="349" spans="1:29" x14ac:dyDescent="0.35">
      <c r="A349" s="2">
        <v>44578</v>
      </c>
      <c r="B349" s="1">
        <v>212</v>
      </c>
      <c r="C349" s="1" t="s">
        <v>360</v>
      </c>
      <c r="D349" s="1">
        <v>222197</v>
      </c>
      <c r="E349" s="1">
        <v>5640</v>
      </c>
      <c r="F349" s="1">
        <v>1</v>
      </c>
      <c r="G349" s="1">
        <v>8</v>
      </c>
      <c r="H349" s="1">
        <v>32</v>
      </c>
      <c r="I349" s="1">
        <v>32</v>
      </c>
      <c r="J349" s="1">
        <v>18</v>
      </c>
      <c r="K349" s="1">
        <v>8</v>
      </c>
      <c r="L349" s="1">
        <v>2</v>
      </c>
      <c r="M349" s="1">
        <f t="shared" si="40"/>
        <v>12.311319654746388</v>
      </c>
      <c r="N349" s="1">
        <f t="shared" si="41"/>
        <v>2.5382880956988618</v>
      </c>
      <c r="O349" s="1">
        <f t="shared" si="42"/>
        <v>3.93</v>
      </c>
      <c r="P349" s="4">
        <v>5</v>
      </c>
      <c r="Q349" s="4">
        <v>0.35506709418805399</v>
      </c>
      <c r="R349" s="4">
        <v>8.3832172134180205E-2</v>
      </c>
      <c r="S349" s="4">
        <v>2.5786144527241501E-2</v>
      </c>
      <c r="T349" s="4">
        <v>1</v>
      </c>
      <c r="U349" s="4">
        <v>3.47</v>
      </c>
      <c r="V349">
        <v>1</v>
      </c>
      <c r="W349" s="4">
        <v>2.9500000000000001E-6</v>
      </c>
      <c r="X349" s="4">
        <v>0.182951987701404</v>
      </c>
      <c r="Y349" s="1">
        <f t="shared" si="43"/>
        <v>2.95</v>
      </c>
      <c r="Z349" s="1">
        <f t="shared" si="44"/>
        <v>28</v>
      </c>
      <c r="AA349" s="1">
        <f t="shared" si="45"/>
        <v>40</v>
      </c>
      <c r="AB349" s="1">
        <f t="shared" si="46"/>
        <v>101</v>
      </c>
      <c r="AC349" s="1">
        <f t="shared" si="47"/>
        <v>26</v>
      </c>
    </row>
    <row r="350" spans="1:29" x14ac:dyDescent="0.35">
      <c r="A350" s="2">
        <v>44577</v>
      </c>
      <c r="B350" s="1">
        <v>211</v>
      </c>
      <c r="C350" s="1" t="s">
        <v>361</v>
      </c>
      <c r="D350" s="1">
        <v>209609</v>
      </c>
      <c r="E350" s="1">
        <v>4955</v>
      </c>
      <c r="F350" s="1">
        <v>1</v>
      </c>
      <c r="G350" s="1">
        <v>9</v>
      </c>
      <c r="H350" s="1">
        <v>32</v>
      </c>
      <c r="I350" s="1">
        <v>32</v>
      </c>
      <c r="J350" s="1">
        <v>18</v>
      </c>
      <c r="K350" s="1">
        <v>7</v>
      </c>
      <c r="L350" s="1">
        <v>1</v>
      </c>
      <c r="M350" s="1">
        <f t="shared" si="40"/>
        <v>12.252999169438473</v>
      </c>
      <c r="N350" s="1">
        <f t="shared" si="41"/>
        <v>2.363925213134932</v>
      </c>
      <c r="O350" s="1">
        <f t="shared" si="42"/>
        <v>3.82</v>
      </c>
      <c r="P350" s="4">
        <v>5</v>
      </c>
      <c r="Q350" s="4">
        <v>0.37925797614177398</v>
      </c>
      <c r="R350" s="4">
        <v>9.6434434787482703E-2</v>
      </c>
      <c r="S350" s="4">
        <v>3.04667845954118E-2</v>
      </c>
      <c r="T350" s="4">
        <v>2</v>
      </c>
      <c r="U350" s="4">
        <v>4.53</v>
      </c>
      <c r="V350">
        <v>1</v>
      </c>
      <c r="W350" s="4">
        <v>3.3899999999999997E-5</v>
      </c>
      <c r="X350" s="4">
        <v>0.18854655377669999</v>
      </c>
      <c r="Y350" s="1">
        <f t="shared" si="43"/>
        <v>33.9</v>
      </c>
      <c r="Z350" s="1">
        <f t="shared" si="44"/>
        <v>26</v>
      </c>
      <c r="AA350" s="1">
        <f t="shared" si="45"/>
        <v>41</v>
      </c>
      <c r="AB350" s="1">
        <f t="shared" si="46"/>
        <v>100</v>
      </c>
      <c r="AC350" s="1">
        <f t="shared" si="47"/>
        <v>25</v>
      </c>
    </row>
    <row r="351" spans="1:29" x14ac:dyDescent="0.35">
      <c r="A351" s="2">
        <v>44576</v>
      </c>
      <c r="B351" s="1">
        <v>210</v>
      </c>
      <c r="C351" s="1" t="s">
        <v>362</v>
      </c>
      <c r="D351" s="1">
        <v>205880</v>
      </c>
      <c r="E351" s="1">
        <v>4655</v>
      </c>
      <c r="F351" s="1">
        <v>1</v>
      </c>
      <c r="G351" s="1">
        <v>9</v>
      </c>
      <c r="H351" s="1">
        <v>35</v>
      </c>
      <c r="I351" s="1">
        <v>34</v>
      </c>
      <c r="J351" s="1">
        <v>16</v>
      </c>
      <c r="K351" s="1">
        <v>5</v>
      </c>
      <c r="L351" s="1">
        <v>1</v>
      </c>
      <c r="M351" s="1">
        <f t="shared" si="40"/>
        <v>12.235048753766691</v>
      </c>
      <c r="N351" s="1">
        <f t="shared" si="41"/>
        <v>2.2610258402953178</v>
      </c>
      <c r="O351" s="1">
        <f t="shared" si="42"/>
        <v>3.77</v>
      </c>
      <c r="P351" s="4">
        <v>5</v>
      </c>
      <c r="Q351" s="4">
        <v>0.25795943178494002</v>
      </c>
      <c r="R351" s="4">
        <v>7.8278362559360104E-2</v>
      </c>
      <c r="S351" s="4">
        <v>2.3831797479651799E-2</v>
      </c>
      <c r="T351" s="4">
        <v>2</v>
      </c>
      <c r="U351" s="4">
        <v>4.26</v>
      </c>
      <c r="V351">
        <v>1</v>
      </c>
      <c r="W351" s="4">
        <v>1.8199999999999999E-5</v>
      </c>
      <c r="X351" s="4">
        <v>0.185692343802669</v>
      </c>
      <c r="Y351" s="1">
        <f t="shared" si="43"/>
        <v>18.2</v>
      </c>
      <c r="Z351" s="1">
        <f t="shared" si="44"/>
        <v>22</v>
      </c>
      <c r="AA351" s="1">
        <f t="shared" si="45"/>
        <v>44</v>
      </c>
      <c r="AB351" s="1">
        <f t="shared" si="46"/>
        <v>101</v>
      </c>
      <c r="AC351" s="1">
        <f t="shared" si="47"/>
        <v>21</v>
      </c>
    </row>
    <row r="352" spans="1:29" x14ac:dyDescent="0.35">
      <c r="A352" s="2">
        <v>44575</v>
      </c>
      <c r="B352" s="1">
        <v>209</v>
      </c>
      <c r="C352" s="1" t="s">
        <v>363</v>
      </c>
      <c r="D352" s="1">
        <v>169484</v>
      </c>
      <c r="E352" s="1">
        <v>3985</v>
      </c>
      <c r="F352" s="1">
        <v>1</v>
      </c>
      <c r="G352" s="1">
        <v>4</v>
      </c>
      <c r="H352" s="1">
        <v>21</v>
      </c>
      <c r="I352" s="1">
        <v>30</v>
      </c>
      <c r="J352" s="1">
        <v>24</v>
      </c>
      <c r="K352" s="1">
        <v>15</v>
      </c>
      <c r="L352" s="1">
        <v>5</v>
      </c>
      <c r="M352" s="1">
        <f t="shared" si="40"/>
        <v>12.04051380606689</v>
      </c>
      <c r="N352" s="1">
        <f t="shared" si="41"/>
        <v>2.351254395695169</v>
      </c>
      <c r="O352" s="1">
        <f t="shared" si="42"/>
        <v>4.37</v>
      </c>
      <c r="P352" s="4">
        <v>5</v>
      </c>
      <c r="Q352" s="4">
        <v>0.246034158151822</v>
      </c>
      <c r="R352" s="4">
        <v>8.8747373218018094E-2</v>
      </c>
      <c r="S352" s="4">
        <v>2.3657805032662099E-2</v>
      </c>
      <c r="T352" s="4">
        <v>2</v>
      </c>
      <c r="U352" s="4">
        <v>2.64</v>
      </c>
      <c r="V352">
        <v>1</v>
      </c>
      <c r="W352" s="4">
        <v>4.3700000000000001E-7</v>
      </c>
      <c r="X352" s="4">
        <v>0.18250343752461401</v>
      </c>
      <c r="Y352" s="1">
        <f t="shared" si="43"/>
        <v>0.437</v>
      </c>
      <c r="Z352" s="1">
        <f t="shared" si="44"/>
        <v>44</v>
      </c>
      <c r="AA352" s="1">
        <f t="shared" si="45"/>
        <v>25</v>
      </c>
      <c r="AB352" s="1">
        <f t="shared" si="46"/>
        <v>100</v>
      </c>
      <c r="AC352" s="1">
        <f t="shared" si="47"/>
        <v>39</v>
      </c>
    </row>
    <row r="353" spans="1:29" x14ac:dyDescent="0.35">
      <c r="A353" s="2">
        <v>44574</v>
      </c>
      <c r="B353" s="1">
        <v>208</v>
      </c>
      <c r="C353" s="1" t="s">
        <v>364</v>
      </c>
      <c r="D353" s="1">
        <v>132726</v>
      </c>
      <c r="E353" s="1">
        <v>3345</v>
      </c>
      <c r="F353" s="1">
        <v>1</v>
      </c>
      <c r="G353" s="1">
        <v>2</v>
      </c>
      <c r="H353" s="1">
        <v>13</v>
      </c>
      <c r="I353" s="1">
        <v>29</v>
      </c>
      <c r="J353" s="1">
        <v>31</v>
      </c>
      <c r="K353" s="1">
        <v>20</v>
      </c>
      <c r="L353" s="1">
        <v>3</v>
      </c>
      <c r="M353" s="1">
        <f t="shared" si="40"/>
        <v>11.796042131799078</v>
      </c>
      <c r="N353" s="1">
        <f t="shared" si="41"/>
        <v>2.5202296460377016</v>
      </c>
      <c r="O353" s="1">
        <f t="shared" si="42"/>
        <v>4.5599999999999996</v>
      </c>
      <c r="P353" s="4">
        <v>4</v>
      </c>
      <c r="Q353" s="4">
        <v>0.276975514164228</v>
      </c>
      <c r="R353" s="4">
        <v>7.3691418340994505E-2</v>
      </c>
      <c r="S353" s="4">
        <v>1.1422300639762999E-2</v>
      </c>
      <c r="T353" s="4">
        <v>2</v>
      </c>
      <c r="U353" s="4">
        <v>3.88</v>
      </c>
      <c r="V353">
        <v>2</v>
      </c>
      <c r="W353" s="4">
        <v>7.5900000000000002E-6</v>
      </c>
      <c r="X353" s="4">
        <v>0.183782437523974</v>
      </c>
      <c r="Y353" s="1">
        <f t="shared" si="43"/>
        <v>7.59</v>
      </c>
      <c r="Z353" s="1">
        <f t="shared" si="44"/>
        <v>54</v>
      </c>
      <c r="AA353" s="1">
        <f t="shared" si="45"/>
        <v>15</v>
      </c>
      <c r="AB353" s="1">
        <f t="shared" si="46"/>
        <v>99</v>
      </c>
      <c r="AC353" s="1">
        <f t="shared" si="47"/>
        <v>51</v>
      </c>
    </row>
    <row r="354" spans="1:29" x14ac:dyDescent="0.35">
      <c r="A354" s="2">
        <v>44573</v>
      </c>
      <c r="B354" s="1">
        <v>207</v>
      </c>
      <c r="C354" s="1" t="s">
        <v>365</v>
      </c>
      <c r="D354" s="1">
        <v>137586</v>
      </c>
      <c r="E354" s="1">
        <v>3073</v>
      </c>
      <c r="F354" s="1">
        <v>1</v>
      </c>
      <c r="G354" s="1">
        <v>4</v>
      </c>
      <c r="H354" s="1">
        <v>15</v>
      </c>
      <c r="I354" s="1">
        <v>26</v>
      </c>
      <c r="J354" s="1">
        <v>29</v>
      </c>
      <c r="K354" s="1">
        <v>21</v>
      </c>
      <c r="L354" s="1">
        <v>4</v>
      </c>
      <c r="M354" s="1">
        <f t="shared" si="40"/>
        <v>11.832004455119042</v>
      </c>
      <c r="N354" s="1">
        <f t="shared" si="41"/>
        <v>2.2335121305946828</v>
      </c>
      <c r="O354" s="1">
        <f t="shared" si="42"/>
        <v>4.57</v>
      </c>
      <c r="P354" s="4">
        <v>5</v>
      </c>
      <c r="Q354" s="4">
        <v>0.25271833423569301</v>
      </c>
      <c r="R354" s="4">
        <v>6.8886718572903002E-2</v>
      </c>
      <c r="S354" s="4">
        <v>1.4089491060617101E-2</v>
      </c>
      <c r="T354" s="4">
        <v>2</v>
      </c>
      <c r="U354" s="4">
        <v>4.58</v>
      </c>
      <c r="V354">
        <v>1</v>
      </c>
      <c r="W354" s="4">
        <v>3.8000000000000002E-5</v>
      </c>
      <c r="X354" s="4">
        <v>0.18929744335021301</v>
      </c>
      <c r="Y354" s="1">
        <f t="shared" si="43"/>
        <v>38</v>
      </c>
      <c r="Z354" s="1">
        <f t="shared" si="44"/>
        <v>54</v>
      </c>
      <c r="AA354" s="1">
        <f t="shared" si="45"/>
        <v>19</v>
      </c>
      <c r="AB354" s="1">
        <f t="shared" si="46"/>
        <v>100</v>
      </c>
      <c r="AC354" s="1">
        <f t="shared" si="47"/>
        <v>50</v>
      </c>
    </row>
    <row r="355" spans="1:29" x14ac:dyDescent="0.35">
      <c r="A355" s="2">
        <v>44572</v>
      </c>
      <c r="B355" s="1">
        <v>206</v>
      </c>
      <c r="C355" s="1" t="s">
        <v>366</v>
      </c>
      <c r="D355" s="1">
        <v>153880</v>
      </c>
      <c r="E355" s="1">
        <v>3017</v>
      </c>
      <c r="F355" s="1">
        <v>1</v>
      </c>
      <c r="G355" s="1">
        <v>9</v>
      </c>
      <c r="H355" s="1">
        <v>35</v>
      </c>
      <c r="I355" s="1">
        <v>34</v>
      </c>
      <c r="J355" s="1">
        <v>16</v>
      </c>
      <c r="K355" s="1">
        <v>5</v>
      </c>
      <c r="L355" s="1">
        <v>1</v>
      </c>
      <c r="M355" s="1">
        <f t="shared" si="40"/>
        <v>11.943928356866232</v>
      </c>
      <c r="N355" s="1">
        <f t="shared" si="41"/>
        <v>1.9606186638939433</v>
      </c>
      <c r="O355" s="1">
        <f t="shared" si="42"/>
        <v>3.77</v>
      </c>
      <c r="P355" s="4">
        <v>5</v>
      </c>
      <c r="Q355" s="4">
        <v>0.228689577759257</v>
      </c>
      <c r="R355" s="4">
        <v>5.7572490010123802E-2</v>
      </c>
      <c r="S355" s="4">
        <v>2.2998092216845099E-2</v>
      </c>
      <c r="T355" s="4">
        <v>1</v>
      </c>
      <c r="U355" s="4">
        <v>4.9000000000000004</v>
      </c>
      <c r="V355">
        <v>1</v>
      </c>
      <c r="W355" s="4">
        <v>7.9400000000000006E-5</v>
      </c>
      <c r="X355" s="4">
        <v>0.19700812855201699</v>
      </c>
      <c r="Y355" s="1">
        <f t="shared" si="43"/>
        <v>79.400000000000006</v>
      </c>
      <c r="Z355" s="1">
        <f t="shared" si="44"/>
        <v>22</v>
      </c>
      <c r="AA355" s="1">
        <f t="shared" si="45"/>
        <v>44</v>
      </c>
      <c r="AB355" s="1">
        <f t="shared" si="46"/>
        <v>101</v>
      </c>
      <c r="AC355" s="1">
        <f t="shared" si="47"/>
        <v>21</v>
      </c>
    </row>
    <row r="356" spans="1:29" x14ac:dyDescent="0.35">
      <c r="A356" s="2">
        <v>44571</v>
      </c>
      <c r="B356" s="1">
        <v>205</v>
      </c>
      <c r="C356" s="1" t="s">
        <v>367</v>
      </c>
      <c r="D356" s="1">
        <v>107134</v>
      </c>
      <c r="E356" s="1">
        <v>2242</v>
      </c>
      <c r="F356" s="1">
        <v>1</v>
      </c>
      <c r="G356" s="1">
        <v>4</v>
      </c>
      <c r="H356" s="1">
        <v>16</v>
      </c>
      <c r="I356" s="1">
        <v>30</v>
      </c>
      <c r="J356" s="1">
        <v>30</v>
      </c>
      <c r="K356" s="1">
        <v>17</v>
      </c>
      <c r="L356" s="1">
        <v>2</v>
      </c>
      <c r="M356" s="1">
        <f t="shared" si="40"/>
        <v>11.581835666373436</v>
      </c>
      <c r="N356" s="1">
        <f t="shared" si="41"/>
        <v>2.0927063303899791</v>
      </c>
      <c r="O356" s="1">
        <f t="shared" si="42"/>
        <v>4.43</v>
      </c>
      <c r="P356" s="4">
        <v>5</v>
      </c>
      <c r="Q356" s="4">
        <v>0.23939389080079601</v>
      </c>
      <c r="R356" s="4">
        <v>6.4265584444512899E-2</v>
      </c>
      <c r="S356" s="4">
        <v>2.10840659389742E-2</v>
      </c>
      <c r="T356" s="4">
        <v>2</v>
      </c>
      <c r="U356" s="4">
        <v>3.64</v>
      </c>
      <c r="V356">
        <v>1</v>
      </c>
      <c r="W356" s="4">
        <v>4.3699999999999997E-6</v>
      </c>
      <c r="X356" s="4">
        <v>0.183205824299668</v>
      </c>
      <c r="Y356" s="1">
        <f t="shared" si="43"/>
        <v>4.37</v>
      </c>
      <c r="Z356" s="1">
        <f t="shared" si="44"/>
        <v>49</v>
      </c>
      <c r="AA356" s="1">
        <f t="shared" si="45"/>
        <v>20</v>
      </c>
      <c r="AB356" s="1">
        <f t="shared" si="46"/>
        <v>100</v>
      </c>
      <c r="AC356" s="1">
        <f t="shared" si="47"/>
        <v>47</v>
      </c>
    </row>
    <row r="357" spans="1:29" x14ac:dyDescent="0.35">
      <c r="A357" s="2">
        <v>44570</v>
      </c>
      <c r="B357" s="1">
        <v>204</v>
      </c>
      <c r="C357" s="1" t="s">
        <v>368</v>
      </c>
      <c r="D357" s="1">
        <v>91477</v>
      </c>
      <c r="E357" s="1">
        <v>1913</v>
      </c>
      <c r="F357" s="1">
        <v>1</v>
      </c>
      <c r="G357" s="1">
        <v>3</v>
      </c>
      <c r="H357" s="1">
        <v>13</v>
      </c>
      <c r="I357" s="1">
        <v>27</v>
      </c>
      <c r="J357" s="1">
        <v>30</v>
      </c>
      <c r="K357" s="1">
        <v>22</v>
      </c>
      <c r="L357" s="1">
        <v>4</v>
      </c>
      <c r="M357" s="1">
        <f t="shared" si="40"/>
        <v>11.423842853545636</v>
      </c>
      <c r="N357" s="1">
        <f t="shared" si="41"/>
        <v>2.0912360484056101</v>
      </c>
      <c r="O357" s="1">
        <f t="shared" si="42"/>
        <v>4.6399999999999997</v>
      </c>
      <c r="P357" s="4">
        <v>4</v>
      </c>
      <c r="Q357" s="4">
        <v>0.28632289338252098</v>
      </c>
      <c r="R357" s="4">
        <v>9.0695595051627997E-2</v>
      </c>
      <c r="S357" s="4">
        <v>1.71009392571752E-2</v>
      </c>
      <c r="T357" s="4">
        <v>1</v>
      </c>
      <c r="U357" s="4">
        <v>3.4</v>
      </c>
      <c r="V357">
        <v>2</v>
      </c>
      <c r="W357" s="4">
        <v>2.5100000000000001E-6</v>
      </c>
      <c r="X357" s="4">
        <v>0.18287338951882501</v>
      </c>
      <c r="Y357" s="1">
        <f t="shared" si="43"/>
        <v>2.5100000000000002</v>
      </c>
      <c r="Z357" s="1">
        <f t="shared" si="44"/>
        <v>56</v>
      </c>
      <c r="AA357" s="1">
        <f t="shared" si="45"/>
        <v>16</v>
      </c>
      <c r="AB357" s="1">
        <f t="shared" si="46"/>
        <v>100</v>
      </c>
      <c r="AC357" s="1">
        <f t="shared" si="47"/>
        <v>52</v>
      </c>
    </row>
    <row r="358" spans="1:29" x14ac:dyDescent="0.35">
      <c r="A358" s="2">
        <v>44569</v>
      </c>
      <c r="B358" s="1">
        <v>203</v>
      </c>
      <c r="C358" s="1" t="s">
        <v>369</v>
      </c>
      <c r="D358" s="1">
        <v>101503</v>
      </c>
      <c r="E358" s="1">
        <v>1763</v>
      </c>
      <c r="F358" s="1">
        <v>1</v>
      </c>
      <c r="G358" s="1">
        <v>5</v>
      </c>
      <c r="H358" s="1">
        <v>23</v>
      </c>
      <c r="I358" s="1">
        <v>31</v>
      </c>
      <c r="J358" s="1">
        <v>24</v>
      </c>
      <c r="K358" s="1">
        <v>14</v>
      </c>
      <c r="L358" s="1">
        <v>2</v>
      </c>
      <c r="M358" s="1">
        <f t="shared" si="40"/>
        <v>11.527843633677437</v>
      </c>
      <c r="N358" s="1">
        <f t="shared" si="41"/>
        <v>1.7368944760253391</v>
      </c>
      <c r="O358" s="1">
        <f t="shared" si="42"/>
        <v>4.22</v>
      </c>
      <c r="P358" s="4">
        <v>5</v>
      </c>
      <c r="Q358" s="4">
        <v>0.25633465042138198</v>
      </c>
      <c r="R358" s="4">
        <v>6.4042124694509706E-2</v>
      </c>
      <c r="S358" s="4">
        <v>2.6871465729807999E-2</v>
      </c>
      <c r="T358" s="4">
        <v>1</v>
      </c>
      <c r="U358" s="4">
        <v>3.61</v>
      </c>
      <c r="V358">
        <v>1</v>
      </c>
      <c r="W358" s="4">
        <v>4.07E-6</v>
      </c>
      <c r="X358" s="4">
        <v>0.183152174097552</v>
      </c>
      <c r="Y358" s="1">
        <f t="shared" si="43"/>
        <v>4.07</v>
      </c>
      <c r="Z358" s="1">
        <f t="shared" si="44"/>
        <v>40</v>
      </c>
      <c r="AA358" s="1">
        <f t="shared" si="45"/>
        <v>28</v>
      </c>
      <c r="AB358" s="1">
        <f t="shared" si="46"/>
        <v>100</v>
      </c>
      <c r="AC358" s="1">
        <f t="shared" si="47"/>
        <v>38</v>
      </c>
    </row>
    <row r="359" spans="1:29" x14ac:dyDescent="0.35">
      <c r="A359" s="2">
        <v>44568</v>
      </c>
      <c r="B359" s="1">
        <v>202</v>
      </c>
      <c r="C359" s="1" t="s">
        <v>370</v>
      </c>
      <c r="D359" s="1">
        <v>80630</v>
      </c>
      <c r="E359" s="1">
        <v>1362</v>
      </c>
      <c r="F359" s="1">
        <v>1</v>
      </c>
      <c r="G359" s="1">
        <v>3</v>
      </c>
      <c r="H359" s="1">
        <v>23</v>
      </c>
      <c r="I359" s="1">
        <v>39</v>
      </c>
      <c r="J359" s="1">
        <v>24</v>
      </c>
      <c r="K359" s="1">
        <v>9</v>
      </c>
      <c r="L359" s="1">
        <v>1</v>
      </c>
      <c r="M359" s="1">
        <f t="shared" si="40"/>
        <v>11.297626067679067</v>
      </c>
      <c r="N359" s="1">
        <f t="shared" si="41"/>
        <v>1.6891975691429988</v>
      </c>
      <c r="O359" s="1">
        <f t="shared" si="42"/>
        <v>4.13</v>
      </c>
      <c r="P359" s="4">
        <v>5</v>
      </c>
      <c r="Q359" s="4">
        <v>0.254476575670251</v>
      </c>
      <c r="R359" s="4">
        <v>5.3619300989405497E-2</v>
      </c>
      <c r="S359" s="4">
        <v>1.16445074987591E-2</v>
      </c>
      <c r="T359" s="4">
        <v>1</v>
      </c>
      <c r="U359" s="4">
        <v>3.36</v>
      </c>
      <c r="V359">
        <v>1</v>
      </c>
      <c r="W359" s="4">
        <v>2.2900000000000001E-6</v>
      </c>
      <c r="X359" s="4">
        <v>0.18283410025724001</v>
      </c>
      <c r="Y359" s="1">
        <f t="shared" si="43"/>
        <v>2.29</v>
      </c>
      <c r="Z359" s="1">
        <f t="shared" si="44"/>
        <v>34</v>
      </c>
      <c r="AA359" s="1">
        <f t="shared" si="45"/>
        <v>26</v>
      </c>
      <c r="AB359" s="1">
        <f t="shared" si="46"/>
        <v>100</v>
      </c>
      <c r="AC359" s="1">
        <f t="shared" si="47"/>
        <v>33</v>
      </c>
    </row>
    <row r="360" spans="1:29" x14ac:dyDescent="0.35">
      <c r="A360" s="2"/>
    </row>
    <row r="361" spans="1:29" x14ac:dyDescent="0.35">
      <c r="A361" s="2"/>
    </row>
    <row r="362" spans="1:29" x14ac:dyDescent="0.35">
      <c r="A362" s="2"/>
    </row>
    <row r="363" spans="1:29" x14ac:dyDescent="0.35">
      <c r="A363" s="2"/>
    </row>
    <row r="364" spans="1:29" x14ac:dyDescent="0.35">
      <c r="A364" s="2"/>
    </row>
    <row r="365" spans="1:29" x14ac:dyDescent="0.35">
      <c r="A365" s="2"/>
    </row>
    <row r="366" spans="1:29" x14ac:dyDescent="0.35">
      <c r="A366" s="2"/>
    </row>
    <row r="367" spans="1:29" x14ac:dyDescent="0.35">
      <c r="A367" s="2"/>
    </row>
    <row r="368" spans="1:29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  <row r="388" spans="1:1" x14ac:dyDescent="0.35">
      <c r="A388" s="2"/>
    </row>
    <row r="389" spans="1:1" x14ac:dyDescent="0.35">
      <c r="A389" s="2"/>
    </row>
    <row r="390" spans="1:1" x14ac:dyDescent="0.35">
      <c r="A390" s="2"/>
    </row>
    <row r="391" spans="1:1" x14ac:dyDescent="0.35">
      <c r="A391" s="2"/>
    </row>
    <row r="392" spans="1:1" x14ac:dyDescent="0.35">
      <c r="A392" s="2"/>
    </row>
    <row r="393" spans="1:1" x14ac:dyDescent="0.35">
      <c r="A393" s="2"/>
    </row>
    <row r="394" spans="1:1" x14ac:dyDescent="0.35">
      <c r="A394" s="2"/>
    </row>
    <row r="395" spans="1:1" x14ac:dyDescent="0.35">
      <c r="A395" s="2"/>
    </row>
    <row r="396" spans="1:1" x14ac:dyDescent="0.35">
      <c r="A396" s="2"/>
    </row>
    <row r="397" spans="1:1" x14ac:dyDescent="0.35">
      <c r="A397" s="2"/>
    </row>
    <row r="398" spans="1:1" x14ac:dyDescent="0.35">
      <c r="A398" s="2"/>
    </row>
    <row r="399" spans="1:1" x14ac:dyDescent="0.35">
      <c r="A399" s="2"/>
    </row>
    <row r="400" spans="1:1" x14ac:dyDescent="0.35">
      <c r="A400" s="2"/>
    </row>
    <row r="401" spans="1:1" x14ac:dyDescent="0.35">
      <c r="A401" s="2"/>
    </row>
    <row r="402" spans="1:1" x14ac:dyDescent="0.35">
      <c r="A402" s="2"/>
    </row>
    <row r="403" spans="1:1" x14ac:dyDescent="0.35">
      <c r="A403" s="2"/>
    </row>
    <row r="404" spans="1:1" x14ac:dyDescent="0.35">
      <c r="A404" s="2"/>
    </row>
    <row r="405" spans="1:1" x14ac:dyDescent="0.35">
      <c r="A405" s="2"/>
    </row>
    <row r="406" spans="1:1" x14ac:dyDescent="0.35">
      <c r="A406" s="2"/>
    </row>
    <row r="407" spans="1:1" x14ac:dyDescent="0.35">
      <c r="A407" s="2"/>
    </row>
    <row r="408" spans="1:1" x14ac:dyDescent="0.35">
      <c r="A408" s="2"/>
    </row>
    <row r="409" spans="1:1" x14ac:dyDescent="0.35">
      <c r="A409" s="2"/>
    </row>
    <row r="410" spans="1:1" x14ac:dyDescent="0.35">
      <c r="A410" s="2"/>
    </row>
    <row r="411" spans="1:1" x14ac:dyDescent="0.35">
      <c r="A411" s="2"/>
    </row>
    <row r="412" spans="1:1" x14ac:dyDescent="0.35">
      <c r="A412" s="2"/>
    </row>
    <row r="413" spans="1:1" x14ac:dyDescent="0.35">
      <c r="A413" s="2"/>
    </row>
    <row r="414" spans="1:1" x14ac:dyDescent="0.35">
      <c r="A414" s="2"/>
    </row>
    <row r="415" spans="1:1" x14ac:dyDescent="0.35">
      <c r="A415" s="2"/>
    </row>
    <row r="416" spans="1:1" x14ac:dyDescent="0.35">
      <c r="A416" s="2"/>
    </row>
    <row r="417" spans="1:1" x14ac:dyDescent="0.35">
      <c r="A417" s="2"/>
    </row>
    <row r="418" spans="1:1" x14ac:dyDescent="0.35">
      <c r="A418" s="2"/>
    </row>
    <row r="419" spans="1:1" x14ac:dyDescent="0.35">
      <c r="A419" s="2"/>
    </row>
    <row r="420" spans="1:1" x14ac:dyDescent="0.35">
      <c r="A420" s="2"/>
    </row>
    <row r="421" spans="1:1" x14ac:dyDescent="0.35">
      <c r="A421" s="2"/>
    </row>
    <row r="422" spans="1:1" x14ac:dyDescent="0.35">
      <c r="A422" s="2"/>
    </row>
    <row r="423" spans="1:1" x14ac:dyDescent="0.35">
      <c r="A423" s="2"/>
    </row>
    <row r="424" spans="1:1" x14ac:dyDescent="0.35">
      <c r="A424" s="2"/>
    </row>
    <row r="425" spans="1:1" x14ac:dyDescent="0.35">
      <c r="A425" s="2"/>
    </row>
    <row r="426" spans="1:1" x14ac:dyDescent="0.35">
      <c r="A426" s="2"/>
    </row>
    <row r="427" spans="1:1" x14ac:dyDescent="0.35">
      <c r="A427" s="2"/>
    </row>
    <row r="428" spans="1:1" x14ac:dyDescent="0.35">
      <c r="A428" s="2"/>
    </row>
    <row r="429" spans="1:1" x14ac:dyDescent="0.35">
      <c r="A429" s="2"/>
    </row>
    <row r="430" spans="1:1" x14ac:dyDescent="0.35">
      <c r="A430" s="2"/>
    </row>
    <row r="431" spans="1:1" x14ac:dyDescent="0.35">
      <c r="A431" s="2"/>
    </row>
    <row r="432" spans="1:1" x14ac:dyDescent="0.35">
      <c r="A432" s="2"/>
    </row>
    <row r="433" spans="1:1" x14ac:dyDescent="0.35">
      <c r="A433" s="2"/>
    </row>
    <row r="434" spans="1:1" x14ac:dyDescent="0.35">
      <c r="A434" s="2"/>
    </row>
    <row r="435" spans="1:1" x14ac:dyDescent="0.35">
      <c r="A435" s="2"/>
    </row>
    <row r="436" spans="1:1" x14ac:dyDescent="0.35">
      <c r="A436" s="2"/>
    </row>
    <row r="437" spans="1:1" x14ac:dyDescent="0.35">
      <c r="A437" s="2"/>
    </row>
    <row r="438" spans="1:1" x14ac:dyDescent="0.35">
      <c r="A438" s="2"/>
    </row>
    <row r="439" spans="1:1" x14ac:dyDescent="0.35">
      <c r="A439" s="2"/>
    </row>
    <row r="440" spans="1:1" x14ac:dyDescent="0.35">
      <c r="A440" s="2"/>
    </row>
    <row r="441" spans="1:1" x14ac:dyDescent="0.35">
      <c r="A441" s="2"/>
    </row>
    <row r="442" spans="1:1" x14ac:dyDescent="0.35">
      <c r="A442" s="2"/>
    </row>
    <row r="443" spans="1:1" x14ac:dyDescent="0.35">
      <c r="A443" s="2"/>
    </row>
    <row r="444" spans="1:1" x14ac:dyDescent="0.35">
      <c r="A444" s="2"/>
    </row>
    <row r="445" spans="1:1" x14ac:dyDescent="0.35">
      <c r="A445" s="2"/>
    </row>
    <row r="446" spans="1:1" x14ac:dyDescent="0.35">
      <c r="A446" s="2"/>
    </row>
    <row r="447" spans="1:1" x14ac:dyDescent="0.35">
      <c r="A447" s="2"/>
    </row>
    <row r="448" spans="1:1" x14ac:dyDescent="0.35">
      <c r="A448" s="2"/>
    </row>
    <row r="449" spans="1:1" x14ac:dyDescent="0.35">
      <c r="A449" s="2"/>
    </row>
    <row r="450" spans="1:1" x14ac:dyDescent="0.35">
      <c r="A450" s="2"/>
    </row>
    <row r="451" spans="1:1" x14ac:dyDescent="0.35">
      <c r="A451" s="2"/>
    </row>
    <row r="452" spans="1:1" x14ac:dyDescent="0.35">
      <c r="A452" s="2"/>
    </row>
    <row r="453" spans="1:1" x14ac:dyDescent="0.35">
      <c r="A453" s="2"/>
    </row>
    <row r="454" spans="1:1" x14ac:dyDescent="0.35">
      <c r="A454" s="2"/>
    </row>
    <row r="455" spans="1:1" x14ac:dyDescent="0.35">
      <c r="A455" s="2"/>
    </row>
    <row r="456" spans="1:1" x14ac:dyDescent="0.35">
      <c r="A456" s="2"/>
    </row>
    <row r="457" spans="1:1" x14ac:dyDescent="0.35">
      <c r="A457" s="2"/>
    </row>
    <row r="458" spans="1:1" x14ac:dyDescent="0.35">
      <c r="A458" s="2"/>
    </row>
    <row r="459" spans="1:1" x14ac:dyDescent="0.35">
      <c r="A459" s="2"/>
    </row>
    <row r="460" spans="1:1" x14ac:dyDescent="0.35">
      <c r="A460" s="2"/>
    </row>
    <row r="461" spans="1:1" x14ac:dyDescent="0.35">
      <c r="A461" s="2"/>
    </row>
    <row r="462" spans="1:1" x14ac:dyDescent="0.35">
      <c r="A462" s="2"/>
    </row>
    <row r="463" spans="1:1" x14ac:dyDescent="0.35">
      <c r="A463" s="2"/>
    </row>
    <row r="464" spans="1:1" x14ac:dyDescent="0.35">
      <c r="A464" s="2"/>
    </row>
    <row r="465" spans="1:1" x14ac:dyDescent="0.35">
      <c r="A465" s="2"/>
    </row>
    <row r="466" spans="1:1" x14ac:dyDescent="0.35">
      <c r="A466" s="2"/>
    </row>
    <row r="467" spans="1:1" x14ac:dyDescent="0.35">
      <c r="A467" s="2"/>
    </row>
    <row r="468" spans="1:1" x14ac:dyDescent="0.35">
      <c r="A468" s="2"/>
    </row>
    <row r="469" spans="1:1" x14ac:dyDescent="0.35">
      <c r="A469" s="2"/>
    </row>
    <row r="470" spans="1:1" x14ac:dyDescent="0.35">
      <c r="A470" s="2"/>
    </row>
    <row r="471" spans="1:1" x14ac:dyDescent="0.35">
      <c r="A471" s="2"/>
    </row>
    <row r="472" spans="1:1" x14ac:dyDescent="0.35">
      <c r="A472" s="2"/>
    </row>
    <row r="473" spans="1:1" x14ac:dyDescent="0.35">
      <c r="A473" s="2"/>
    </row>
    <row r="474" spans="1:1" x14ac:dyDescent="0.35">
      <c r="A474" s="2"/>
    </row>
    <row r="475" spans="1:1" x14ac:dyDescent="0.35">
      <c r="A475" s="2"/>
    </row>
    <row r="476" spans="1:1" x14ac:dyDescent="0.35">
      <c r="A476" s="2"/>
    </row>
    <row r="477" spans="1:1" x14ac:dyDescent="0.35">
      <c r="A477" s="2"/>
    </row>
    <row r="478" spans="1:1" x14ac:dyDescent="0.35">
      <c r="A478" s="2"/>
    </row>
    <row r="479" spans="1:1" x14ac:dyDescent="0.35">
      <c r="A479" s="2"/>
    </row>
  </sheetData>
  <autoFilter ref="A1:AA359" xr:uid="{00000000-0001-0000-0000-000000000000}">
    <sortState xmlns:xlrd2="http://schemas.microsoft.com/office/spreadsheetml/2017/richdata2" ref="A2:AA359">
      <sortCondition descending="1" ref="A1:A359"/>
    </sortState>
  </autoFilter>
  <phoneticPr fontId="2" type="noConversion"/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Xiong</cp:lastModifiedBy>
  <dcterms:created xsi:type="dcterms:W3CDTF">2022-07-23T04:49:00Z</dcterms:created>
  <dcterms:modified xsi:type="dcterms:W3CDTF">2023-02-20T07:48:05Z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1033-5.1.1.7676</vt:lpwstr>
  </property>
  <property fmtid="{D5CDD505-2E9C-101B-9397-08002B2CF9AE}" pid="3" name="ICV">
    <vt:lpwstr>E38B4E744D16D16063EBEE63A0467BB1</vt:lpwstr>
  </property>
</Properties>
</file>