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66925"/>
  <xr:revisionPtr revIDLastSave="0" documentId="13_ncr:1_{C9D388D8-E10D-4BCC-8B14-3FA97C8516E6}" xr6:coauthVersionLast="45" xr6:coauthVersionMax="45" xr10:uidLastSave="{00000000-0000-0000-0000-000000000000}"/>
  <bookViews>
    <workbookView xWindow="-120" yWindow="-120" windowWidth="29040" windowHeight="16440" xr2:uid="{20CE811B-9BFA-490E-B090-94113619D91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M6" i="1"/>
  <c r="M7" i="1"/>
  <c r="M8" i="1"/>
  <c r="M9" i="1"/>
  <c r="M10" i="1"/>
  <c r="M5" i="1"/>
  <c r="L6" i="1"/>
  <c r="L7" i="1"/>
  <c r="L8" i="1"/>
  <c r="L9" i="1"/>
  <c r="L10" i="1"/>
  <c r="L5" i="1"/>
  <c r="K6" i="1"/>
  <c r="K7" i="1"/>
  <c r="K8" i="1"/>
  <c r="K9" i="1"/>
  <c r="K10" i="1"/>
  <c r="K5" i="1"/>
  <c r="E13" i="1"/>
  <c r="J6" i="1"/>
  <c r="J7" i="1"/>
  <c r="J8" i="1"/>
  <c r="J9" i="1"/>
  <c r="J10" i="1"/>
  <c r="J5" i="1"/>
  <c r="E11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<sst xmlns="http://schemas.openxmlformats.org/spreadsheetml/2006/main" count="19" uniqueCount="19">
  <si>
    <t>R$ 10.000,00 até R$ 13.999,99</t>
  </si>
  <si>
    <t>R$ 22.000,00 +</t>
  </si>
  <si>
    <t>R$ 2.000,00 até R$ 5.999,99</t>
  </si>
  <si>
    <t>R$ 6.000,00 até R$ 9.999,99</t>
  </si>
  <si>
    <t>Motos vendidas em agosto/2019 (valores em R$)</t>
  </si>
  <si>
    <t>Valores</t>
  </si>
  <si>
    <t>Quantidade</t>
  </si>
  <si>
    <t>R$ 14.000,00 até R$ 17.999,99</t>
  </si>
  <si>
    <t>R$ 18.000,00 até R$ 21.999,99</t>
  </si>
  <si>
    <t>Mín</t>
  </si>
  <si>
    <t>Máx</t>
  </si>
  <si>
    <t>x</t>
  </si>
  <si>
    <t>Total</t>
  </si>
  <si>
    <t>xf</t>
  </si>
  <si>
    <t>Média</t>
  </si>
  <si>
    <t>x - média</t>
  </si>
  <si>
    <t>(x - média)²</t>
  </si>
  <si>
    <t>(x - média)² f</t>
  </si>
  <si>
    <t>Desvio Padrão Populacional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</si>
</sst>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B187-8A4F-42F3-8188-883BED4AC322}">
  <dimension ref="C2:M14"/>
  <sheetViews>
    <sheetView showGridLines="0" tabSelected="1" zoomScale="154" zoomScaleNormal="154" workbookViewId="0">
      <selection activeCell="K15" sqref="K15"/>
    </sheetView>
  </sheetViews>
  <sheetFormatPr defaultRowHeight="15" x14ac:dyDescent="0.25"/>
  <cols>
    <col min="3" max="3" width="17.28515625" customWidth="1"/>
    <col min="4" max="4" width="15" customWidth="1"/>
    <col min="5" max="5" width="12" bestFit="1" customWidth="1"/>
    <col min="7" max="8" width="9.85546875" bestFit="1" customWidth="1"/>
    <col min="9" max="9" width="10.28515625" bestFit="1" customWidth="1"/>
    <col min="11" max="11" width="12" bestFit="1" customWidth="1"/>
    <col min="12" max="13" width="17.140625" bestFit="1" customWidth="1"/>
  </cols>
  <sheetData>
    <row r="2" spans="3:13" x14ac:dyDescent="0.25">
      <c r="C2" s="6" t="s">
        <v>4</v>
      </c>
      <c r="D2" s="7"/>
      <c r="E2" s="8"/>
    </row>
    <row r="3" spans="3:13" x14ac:dyDescent="0.25">
      <c r="C3" s="9"/>
      <c r="D3" s="10"/>
      <c r="E3" s="11"/>
      <c r="F3" s="2"/>
      <c r="G3" s="2"/>
    </row>
    <row r="4" spans="3:13" x14ac:dyDescent="0.25">
      <c r="C4" s="12" t="s">
        <v>5</v>
      </c>
      <c r="D4" s="12"/>
      <c r="E4" s="3" t="s">
        <v>6</v>
      </c>
      <c r="F4" s="1"/>
      <c r="G4" s="1" t="s">
        <v>9</v>
      </c>
      <c r="H4" s="13" t="s">
        <v>10</v>
      </c>
      <c r="I4" s="14" t="s">
        <v>11</v>
      </c>
      <c r="J4" s="14" t="s">
        <v>13</v>
      </c>
      <c r="K4" s="14" t="s">
        <v>15</v>
      </c>
      <c r="L4" s="14" t="s">
        <v>16</v>
      </c>
      <c r="M4" s="14" t="s">
        <v>17</v>
      </c>
    </row>
    <row r="5" spans="3:13" x14ac:dyDescent="0.25">
      <c r="C5" s="5" t="s">
        <v>2</v>
      </c>
      <c r="D5" s="5"/>
      <c r="E5" s="4">
        <v>15</v>
      </c>
      <c r="G5" s="15">
        <v>2000</v>
      </c>
      <c r="H5" s="15">
        <v>5999.99</v>
      </c>
      <c r="I5" s="15">
        <f>AVERAGE(G5:H5)</f>
        <v>3999.9949999999999</v>
      </c>
      <c r="J5">
        <f>I5 *E5</f>
        <v>59999.924999999996</v>
      </c>
      <c r="K5" s="16">
        <f>I5 - $E$13</f>
        <v>-8090.9086363636352</v>
      </c>
      <c r="L5" s="16">
        <f>K5^2</f>
        <v>65462802.56198366</v>
      </c>
      <c r="M5" s="16">
        <f>L5*E5</f>
        <v>981942038.42975485</v>
      </c>
    </row>
    <row r="6" spans="3:13" x14ac:dyDescent="0.25">
      <c r="C6" s="5" t="s">
        <v>3</v>
      </c>
      <c r="D6" s="5"/>
      <c r="E6" s="4">
        <v>11</v>
      </c>
      <c r="G6" s="15">
        <v>6000</v>
      </c>
      <c r="H6" s="15">
        <v>9999.99</v>
      </c>
      <c r="I6" s="15">
        <f t="shared" ref="I6:I9" si="0">AVERAGE(G6:H6)</f>
        <v>7999.9949999999999</v>
      </c>
      <c r="J6">
        <f t="shared" ref="J6:J10" si="1">I6 *E6</f>
        <v>87999.944999999992</v>
      </c>
      <c r="K6" s="16">
        <f t="shared" ref="K6:K10" si="2">I6 - $E$13</f>
        <v>-4090.9086363636352</v>
      </c>
      <c r="L6" s="16">
        <f t="shared" ref="L6:L10" si="3">K6^2</f>
        <v>16735533.471074577</v>
      </c>
      <c r="M6" s="16">
        <f t="shared" ref="M6:M10" si="4">L6*E6</f>
        <v>184090868.18182036</v>
      </c>
    </row>
    <row r="7" spans="3:13" x14ac:dyDescent="0.25">
      <c r="C7" s="5" t="s">
        <v>0</v>
      </c>
      <c r="D7" s="5"/>
      <c r="E7" s="4">
        <v>8</v>
      </c>
      <c r="G7" s="15">
        <v>10000</v>
      </c>
      <c r="H7" s="15">
        <v>13999.99</v>
      </c>
      <c r="I7" s="15">
        <f t="shared" si="0"/>
        <v>11999.994999999999</v>
      </c>
      <c r="J7">
        <f t="shared" si="1"/>
        <v>95999.959999999992</v>
      </c>
      <c r="K7" s="16">
        <f t="shared" si="2"/>
        <v>-90.908636363636106</v>
      </c>
      <c r="L7" s="16">
        <f t="shared" si="3"/>
        <v>8264.3801654958206</v>
      </c>
      <c r="M7" s="16">
        <f t="shared" si="4"/>
        <v>66115.041323966565</v>
      </c>
    </row>
    <row r="8" spans="3:13" x14ac:dyDescent="0.25">
      <c r="C8" s="5" t="s">
        <v>7</v>
      </c>
      <c r="D8" s="5"/>
      <c r="E8" s="4">
        <v>6</v>
      </c>
      <c r="G8" s="15">
        <v>14000</v>
      </c>
      <c r="H8" s="15">
        <v>17999.990000000002</v>
      </c>
      <c r="I8" s="15">
        <f t="shared" si="0"/>
        <v>15999.995000000001</v>
      </c>
      <c r="J8">
        <f t="shared" si="1"/>
        <v>95999.97</v>
      </c>
      <c r="K8" s="16">
        <f t="shared" si="2"/>
        <v>3909.0913636363657</v>
      </c>
      <c r="L8" s="16">
        <f t="shared" si="3"/>
        <v>15280995.289256422</v>
      </c>
      <c r="M8" s="16">
        <f t="shared" si="4"/>
        <v>91685971.735538527</v>
      </c>
    </row>
    <row r="9" spans="3:13" x14ac:dyDescent="0.25">
      <c r="C9" s="5" t="s">
        <v>8</v>
      </c>
      <c r="D9" s="5"/>
      <c r="E9" s="4">
        <v>10</v>
      </c>
      <c r="G9" s="15">
        <v>18000</v>
      </c>
      <c r="H9" s="15">
        <v>21999.99</v>
      </c>
      <c r="I9" s="15">
        <f t="shared" si="0"/>
        <v>19999.995000000003</v>
      </c>
      <c r="J9">
        <f t="shared" si="1"/>
        <v>199999.95</v>
      </c>
      <c r="K9" s="16">
        <f t="shared" si="2"/>
        <v>7909.0913636363675</v>
      </c>
      <c r="L9" s="16">
        <f t="shared" si="3"/>
        <v>62553726.198347375</v>
      </c>
      <c r="M9" s="16">
        <f t="shared" si="4"/>
        <v>625537261.98347378</v>
      </c>
    </row>
    <row r="10" spans="3:13" x14ac:dyDescent="0.25">
      <c r="C10" s="5" t="s">
        <v>1</v>
      </c>
      <c r="D10" s="5"/>
      <c r="E10" s="4">
        <v>5</v>
      </c>
      <c r="G10" s="15"/>
      <c r="H10" s="15"/>
      <c r="I10" s="15">
        <v>24999.99</v>
      </c>
      <c r="J10">
        <f t="shared" si="1"/>
        <v>124999.95000000001</v>
      </c>
      <c r="K10" s="16">
        <f t="shared" si="2"/>
        <v>12909.086363636367</v>
      </c>
      <c r="L10" s="16">
        <f t="shared" si="3"/>
        <v>166644510.7438224</v>
      </c>
      <c r="M10" s="16">
        <f t="shared" si="4"/>
        <v>833222553.71911192</v>
      </c>
    </row>
    <row r="11" spans="3:13" x14ac:dyDescent="0.25">
      <c r="C11" t="s">
        <v>12</v>
      </c>
      <c r="E11">
        <f>SUM(E5:E10)</f>
        <v>55</v>
      </c>
    </row>
    <row r="13" spans="3:13" x14ac:dyDescent="0.25">
      <c r="C13" s="17" t="s">
        <v>14</v>
      </c>
      <c r="D13" s="17"/>
      <c r="E13" s="16">
        <f>SUM(J5:J10) / E11</f>
        <v>12090.903636363635</v>
      </c>
    </row>
    <row r="14" spans="3:13" x14ac:dyDescent="0.25">
      <c r="C14" s="17" t="s">
        <v>18</v>
      </c>
      <c r="D14" s="17"/>
      <c r="E14" s="16">
        <f>SQRT(SUM(M5:M10) / E11)</f>
        <v>7027.9245728490123</v>
      </c>
    </row>
  </sheetData>
  <mergeCells count="10">
    <mergeCell ref="C13:D13"/>
    <mergeCell ref="C14:D14"/>
    <mergeCell ref="C8:D8"/>
    <mergeCell ref="C9:D9"/>
    <mergeCell ref="C10:D10"/>
    <mergeCell ref="C2:E3"/>
    <mergeCell ref="C4:D4"/>
    <mergeCell ref="C5:D5"/>
    <mergeCell ref="C6:D6"/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2019-10-26T13:52:38Z</dcterms:created>
  <dcterms:modified xsi:type="dcterms:W3CDTF">2019-10-26T14:27:16Z</dcterms:modified>
</cp:coreProperties>
</file>