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6327812B-C5A1-41F2-B994-59F5AF9B36DD}" xr6:coauthVersionLast="45" xr6:coauthVersionMax="45" xr10:uidLastSave="{00000000-0000-0000-0000-000000000000}"/>
  <bookViews>
    <workbookView xWindow="-120" yWindow="-120" windowWidth="29040" windowHeight="15840" activeTab="1" xr2:uid="{C5DADB35-21AA-4BE7-8E8D-FFD2D33BC814}"/>
  </bookViews>
  <sheets>
    <sheet name="Simétrico" sheetId="2" r:id="rId1"/>
    <sheet name="Assimétrico" sheetId="1" r:id="rId2"/>
  </sheets>
  <definedNames>
    <definedName name="_xlchart.v1.0" hidden="1">Simétrico!$B$4</definedName>
    <definedName name="_xlchart.v1.1" hidden="1">Simétrico!$B$5:$B$82</definedName>
    <definedName name="_xlchart.v1.2" hidden="1">Assimétrico!$B$2</definedName>
    <definedName name="_xlchart.v1.3" hidden="1">Assimétrico!$B$3:$B$80</definedName>
    <definedName name="_xlchart.v1.4" hidden="1">Assimétrico!$B$4</definedName>
    <definedName name="_xlchart.v1.5" hidden="1">Assimétrico!$B$5:$B$82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E7" i="1" l="1"/>
  <c r="E6" i="1"/>
  <c r="E5" i="1"/>
  <c r="E7" i="2"/>
  <c r="E5" i="2"/>
  <c r="I6" i="2"/>
  <c r="J6" i="2" s="1"/>
  <c r="E6" i="2"/>
  <c r="N6" i="2"/>
  <c r="N6" i="1" l="1"/>
  <c r="M6" i="1"/>
  <c r="O6" i="1" s="1"/>
  <c r="P6" i="1" s="1"/>
  <c r="M6" i="2"/>
  <c r="O6" i="2" s="1"/>
  <c r="P6" i="2" s="1"/>
</calcChain>
</file>

<file path=xl/sharedStrings.xml><?xml version="1.0" encoding="utf-8"?>
<sst xmlns="http://schemas.openxmlformats.org/spreadsheetml/2006/main" count="34" uniqueCount="14">
  <si>
    <t>Altura (cm)</t>
  </si>
  <si>
    <t>Média</t>
  </si>
  <si>
    <t>D.P</t>
  </si>
  <si>
    <t>Mediana</t>
  </si>
  <si>
    <t>Contagem</t>
  </si>
  <si>
    <t>Maior</t>
  </si>
  <si>
    <t>Menor</t>
  </si>
  <si>
    <t>Quantidade</t>
  </si>
  <si>
    <t>% do total</t>
  </si>
  <si>
    <t>Dados Agrupados</t>
  </si>
  <si>
    <t>Contagem em Desvios Padrão</t>
  </si>
  <si>
    <t>Desv. Padrão</t>
  </si>
  <si>
    <t>DADOS SIMÉTRICOS</t>
  </si>
  <si>
    <t>DADOS ASIMÉTRICOS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</si>
</sst>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0" fontId="0" fillId="0" borderId="1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0" fontId="2" fillId="0" borderId="1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Altura (cm)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Altura (cm)</a:t>
          </a:r>
        </a:p>
      </cx:txPr>
    </cx:title>
    <cx:plotArea>
      <cx:plotAreaRegion>
        <cx:series layoutId="boxWhisker" uniqueId="{E3D6D70E-BE90-4F57-B84B-CE6ECE153FBB}">
          <cx:tx>
            <cx:txData>
              <cx:f>_xlchart.v1.0</cx:f>
              <cx:v>Altura (cm)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Altura (cm)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Altura (cm)</a:t>
          </a:r>
        </a:p>
      </cx:txPr>
    </cx:title>
    <cx:plotArea>
      <cx:plotAreaRegion>
        <cx:series layoutId="boxWhisker" uniqueId="{E3D6D70E-BE90-4F57-B84B-CE6ECE153FBB}">
          <cx:tx>
            <cx:txData>
              <cx:f>_xlchart.v1.4</cx:f>
              <cx:v>Altura (cm)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11907</xdr:colOff>
      <xdr:row>7</xdr:row>
      <xdr:rowOff>65484</xdr:rowOff>
    </xdr:from>
    <xdr:to>
      <xdr:col>12</xdr:col>
      <xdr:colOff>565548</xdr:colOff>
      <xdr:row>21</xdr:row>
      <xdr:rowOff>141684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E29E735-2493-486D-906B-A05A0F80EC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4282" y="139898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11907</xdr:colOff>
      <xdr:row>7</xdr:row>
      <xdr:rowOff>17859</xdr:rowOff>
    </xdr:from>
    <xdr:to>
      <xdr:col>12</xdr:col>
      <xdr:colOff>565548</xdr:colOff>
      <xdr:row>21</xdr:row>
      <xdr:rowOff>94059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482E389-D32A-49F4-8B13-4D05860A34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4282" y="77985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8B53-6B13-41CF-BAC8-3D44262568E3}">
  <dimension ref="A1:P82"/>
  <sheetViews>
    <sheetView showGridLines="0" zoomScale="160" zoomScaleNormal="160" workbookViewId="0">
      <selection activeCell="E5" sqref="E5"/>
    </sheetView>
  </sheetViews>
  <sheetFormatPr defaultRowHeight="15" x14ac:dyDescent="0.25"/>
  <cols>
    <col min="2" max="2" width="10.85546875" bestFit="1" customWidth="1"/>
    <col min="5" max="5" width="10" bestFit="1" customWidth="1"/>
    <col min="9" max="9" width="11.42578125" bestFit="1" customWidth="1"/>
    <col min="12" max="12" width="12.42578125" bestFit="1" customWidth="1"/>
    <col min="15" max="15" width="11.42578125" bestFit="1" customWidth="1"/>
  </cols>
  <sheetData>
    <row r="1" spans="1:16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x14ac:dyDescent="0.25">
      <c r="B4" s="1" t="s">
        <v>0</v>
      </c>
      <c r="D4" s="4" t="s">
        <v>9</v>
      </c>
      <c r="E4" s="4"/>
      <c r="G4" s="4" t="s">
        <v>4</v>
      </c>
      <c r="H4" s="4"/>
      <c r="I4" s="4"/>
      <c r="J4" s="4"/>
      <c r="L4" s="4" t="s">
        <v>10</v>
      </c>
      <c r="M4" s="4"/>
      <c r="N4" s="4"/>
      <c r="O4" s="4"/>
      <c r="P4" s="4"/>
    </row>
    <row r="5" spans="1:16" x14ac:dyDescent="0.25">
      <c r="B5" s="2">
        <v>177</v>
      </c>
      <c r="D5" s="5" t="s">
        <v>1</v>
      </c>
      <c r="E5" s="3">
        <f>AVERAGE(B5:B82)</f>
        <v>160.73076923076923</v>
      </c>
      <c r="G5" s="5" t="s">
        <v>6</v>
      </c>
      <c r="H5" s="5" t="s">
        <v>5</v>
      </c>
      <c r="I5" s="5" t="s">
        <v>7</v>
      </c>
      <c r="J5" s="5" t="s">
        <v>8</v>
      </c>
      <c r="L5" s="9" t="s">
        <v>11</v>
      </c>
      <c r="M5" s="5" t="s">
        <v>6</v>
      </c>
      <c r="N5" s="5" t="s">
        <v>5</v>
      </c>
      <c r="O5" s="5" t="s">
        <v>7</v>
      </c>
      <c r="P5" s="5" t="s">
        <v>8</v>
      </c>
    </row>
    <row r="6" spans="1:16" x14ac:dyDescent="0.25">
      <c r="B6" s="2">
        <v>168</v>
      </c>
      <c r="D6" s="5" t="s">
        <v>3</v>
      </c>
      <c r="E6" s="12">
        <f>MEDIAN(B5:B82)</f>
        <v>161</v>
      </c>
      <c r="G6" s="3">
        <v>160</v>
      </c>
      <c r="H6" s="3">
        <v>180</v>
      </c>
      <c r="I6" s="3">
        <f>COUNTIFS($B$5:$B$82,"&gt;="&amp;G6,$B$5:$B$82, "&lt;="&amp;H6)</f>
        <v>43</v>
      </c>
      <c r="J6" s="6">
        <f>IFERROR(I6 / COUNT(B5:B82), 0)</f>
        <v>0.55128205128205132</v>
      </c>
      <c r="L6" s="3">
        <v>1</v>
      </c>
      <c r="M6" s="7">
        <f>E5 - (L6*E7)</f>
        <v>148.5845731638739</v>
      </c>
      <c r="N6" s="7">
        <f>E5 + (L6*E7)</f>
        <v>172.87696529766455</v>
      </c>
      <c r="O6" s="7">
        <f>COUNTIFS($B$5:$B$82,"&gt;="&amp;M6,$B$5:$B$82, "&lt;="&amp;N6)</f>
        <v>43</v>
      </c>
      <c r="P6" s="8">
        <f>IFERROR(O6 / COUNT(B5:B82), 0)</f>
        <v>0.55128205128205132</v>
      </c>
    </row>
    <row r="7" spans="1:16" x14ac:dyDescent="0.25">
      <c r="B7" s="2">
        <v>141</v>
      </c>
      <c r="D7" s="5" t="s">
        <v>2</v>
      </c>
      <c r="E7" s="3">
        <f>_xlfn.STDEV.P(B5:B82)</f>
        <v>12.146196066895326</v>
      </c>
    </row>
    <row r="8" spans="1:16" x14ac:dyDescent="0.25">
      <c r="B8" s="2">
        <v>157</v>
      </c>
    </row>
    <row r="9" spans="1:16" x14ac:dyDescent="0.25">
      <c r="B9" s="2">
        <v>157</v>
      </c>
    </row>
    <row r="10" spans="1:16" x14ac:dyDescent="0.25">
      <c r="B10" s="2">
        <v>162</v>
      </c>
    </row>
    <row r="11" spans="1:16" x14ac:dyDescent="0.25">
      <c r="B11" s="2">
        <v>173</v>
      </c>
    </row>
    <row r="12" spans="1:16" x14ac:dyDescent="0.25">
      <c r="B12" s="2">
        <v>154</v>
      </c>
    </row>
    <row r="13" spans="1:16" x14ac:dyDescent="0.25">
      <c r="B13" s="2">
        <v>164</v>
      </c>
    </row>
    <row r="14" spans="1:16" x14ac:dyDescent="0.25">
      <c r="B14" s="2">
        <v>162</v>
      </c>
    </row>
    <row r="15" spans="1:16" x14ac:dyDescent="0.25">
      <c r="B15" s="2">
        <v>169</v>
      </c>
    </row>
    <row r="16" spans="1:16" x14ac:dyDescent="0.25">
      <c r="B16" s="2">
        <v>147</v>
      </c>
    </row>
    <row r="17" spans="2:2" x14ac:dyDescent="0.25">
      <c r="B17" s="2">
        <v>143</v>
      </c>
    </row>
    <row r="18" spans="2:2" x14ac:dyDescent="0.25">
      <c r="B18" s="2">
        <v>170</v>
      </c>
    </row>
    <row r="19" spans="2:2" x14ac:dyDescent="0.25">
      <c r="B19" s="2">
        <v>176</v>
      </c>
    </row>
    <row r="20" spans="2:2" x14ac:dyDescent="0.25">
      <c r="B20" s="2">
        <v>152</v>
      </c>
    </row>
    <row r="21" spans="2:2" x14ac:dyDescent="0.25">
      <c r="B21" s="2">
        <v>160</v>
      </c>
    </row>
    <row r="22" spans="2:2" x14ac:dyDescent="0.25">
      <c r="B22" s="2">
        <v>154</v>
      </c>
    </row>
    <row r="23" spans="2:2" x14ac:dyDescent="0.25">
      <c r="B23" s="2">
        <v>155</v>
      </c>
    </row>
    <row r="24" spans="2:2" x14ac:dyDescent="0.25">
      <c r="B24" s="2">
        <v>141</v>
      </c>
    </row>
    <row r="25" spans="2:2" x14ac:dyDescent="0.25">
      <c r="B25" s="2">
        <v>179</v>
      </c>
    </row>
    <row r="26" spans="2:2" x14ac:dyDescent="0.25">
      <c r="B26" s="2">
        <v>144</v>
      </c>
    </row>
    <row r="27" spans="2:2" x14ac:dyDescent="0.25">
      <c r="B27" s="2">
        <v>143</v>
      </c>
    </row>
    <row r="28" spans="2:2" x14ac:dyDescent="0.25">
      <c r="B28" s="2">
        <v>163</v>
      </c>
    </row>
    <row r="29" spans="2:2" x14ac:dyDescent="0.25">
      <c r="B29" s="2">
        <v>152</v>
      </c>
    </row>
    <row r="30" spans="2:2" x14ac:dyDescent="0.25">
      <c r="B30" s="2">
        <v>155</v>
      </c>
    </row>
    <row r="31" spans="2:2" x14ac:dyDescent="0.25">
      <c r="B31" s="2">
        <v>165</v>
      </c>
    </row>
    <row r="32" spans="2:2" x14ac:dyDescent="0.25">
      <c r="B32" s="2">
        <v>156</v>
      </c>
    </row>
    <row r="33" spans="2:2" x14ac:dyDescent="0.25">
      <c r="B33" s="2">
        <v>163</v>
      </c>
    </row>
    <row r="34" spans="2:2" x14ac:dyDescent="0.25">
      <c r="B34" s="2">
        <v>173</v>
      </c>
    </row>
    <row r="35" spans="2:2" x14ac:dyDescent="0.25">
      <c r="B35" s="2">
        <v>145</v>
      </c>
    </row>
    <row r="36" spans="2:2" x14ac:dyDescent="0.25">
      <c r="B36" s="2">
        <v>174</v>
      </c>
    </row>
    <row r="37" spans="2:2" x14ac:dyDescent="0.25">
      <c r="B37" s="2">
        <v>140</v>
      </c>
    </row>
    <row r="38" spans="2:2" x14ac:dyDescent="0.25">
      <c r="B38" s="2">
        <v>179</v>
      </c>
    </row>
    <row r="39" spans="2:2" x14ac:dyDescent="0.25">
      <c r="B39" s="2">
        <v>164</v>
      </c>
    </row>
    <row r="40" spans="2:2" x14ac:dyDescent="0.25">
      <c r="B40" s="2">
        <v>157</v>
      </c>
    </row>
    <row r="41" spans="2:2" x14ac:dyDescent="0.25">
      <c r="B41" s="2">
        <v>179</v>
      </c>
    </row>
    <row r="42" spans="2:2" x14ac:dyDescent="0.25">
      <c r="B42" s="2">
        <v>157</v>
      </c>
    </row>
    <row r="43" spans="2:2" x14ac:dyDescent="0.25">
      <c r="B43" s="2">
        <v>154</v>
      </c>
    </row>
    <row r="44" spans="2:2" x14ac:dyDescent="0.25">
      <c r="B44" s="2">
        <v>174</v>
      </c>
    </row>
    <row r="45" spans="2:2" x14ac:dyDescent="0.25">
      <c r="B45" s="2">
        <v>142</v>
      </c>
    </row>
    <row r="46" spans="2:2" x14ac:dyDescent="0.25">
      <c r="B46" s="2">
        <v>170</v>
      </c>
    </row>
    <row r="47" spans="2:2" x14ac:dyDescent="0.25">
      <c r="B47" s="2">
        <v>175</v>
      </c>
    </row>
    <row r="48" spans="2:2" x14ac:dyDescent="0.25">
      <c r="B48" s="2">
        <v>163</v>
      </c>
    </row>
    <row r="49" spans="2:2" x14ac:dyDescent="0.25">
      <c r="B49" s="2">
        <v>147</v>
      </c>
    </row>
    <row r="50" spans="2:2" x14ac:dyDescent="0.25">
      <c r="B50" s="2">
        <v>155</v>
      </c>
    </row>
    <row r="51" spans="2:2" x14ac:dyDescent="0.25">
      <c r="B51" s="2">
        <v>175</v>
      </c>
    </row>
    <row r="52" spans="2:2" x14ac:dyDescent="0.25">
      <c r="B52" s="2">
        <v>146</v>
      </c>
    </row>
    <row r="53" spans="2:2" x14ac:dyDescent="0.25">
      <c r="B53" s="2">
        <v>177</v>
      </c>
    </row>
    <row r="54" spans="2:2" x14ac:dyDescent="0.25">
      <c r="B54" s="2">
        <v>170</v>
      </c>
    </row>
    <row r="55" spans="2:2" x14ac:dyDescent="0.25">
      <c r="B55" s="2">
        <v>177</v>
      </c>
    </row>
    <row r="56" spans="2:2" x14ac:dyDescent="0.25">
      <c r="B56" s="2">
        <v>178</v>
      </c>
    </row>
    <row r="57" spans="2:2" x14ac:dyDescent="0.25">
      <c r="B57" s="2">
        <v>151</v>
      </c>
    </row>
    <row r="58" spans="2:2" x14ac:dyDescent="0.25">
      <c r="B58" s="2">
        <v>162</v>
      </c>
    </row>
    <row r="59" spans="2:2" x14ac:dyDescent="0.25">
      <c r="B59" s="2">
        <v>151</v>
      </c>
    </row>
    <row r="60" spans="2:2" x14ac:dyDescent="0.25">
      <c r="B60" s="2">
        <v>176</v>
      </c>
    </row>
    <row r="61" spans="2:2" x14ac:dyDescent="0.25">
      <c r="B61" s="2">
        <v>160</v>
      </c>
    </row>
    <row r="62" spans="2:2" x14ac:dyDescent="0.25">
      <c r="B62" s="2">
        <v>141</v>
      </c>
    </row>
    <row r="63" spans="2:2" x14ac:dyDescent="0.25">
      <c r="B63" s="2">
        <v>156</v>
      </c>
    </row>
    <row r="64" spans="2:2" x14ac:dyDescent="0.25">
      <c r="B64" s="2">
        <v>177</v>
      </c>
    </row>
    <row r="65" spans="2:2" x14ac:dyDescent="0.25">
      <c r="B65" s="2">
        <v>140</v>
      </c>
    </row>
    <row r="66" spans="2:2" x14ac:dyDescent="0.25">
      <c r="B66" s="2">
        <v>172</v>
      </c>
    </row>
    <row r="67" spans="2:2" x14ac:dyDescent="0.25">
      <c r="B67" s="2">
        <v>149</v>
      </c>
    </row>
    <row r="68" spans="2:2" x14ac:dyDescent="0.25">
      <c r="B68" s="2">
        <v>160</v>
      </c>
    </row>
    <row r="69" spans="2:2" x14ac:dyDescent="0.25">
      <c r="B69" s="2">
        <v>166</v>
      </c>
    </row>
    <row r="70" spans="2:2" x14ac:dyDescent="0.25">
      <c r="B70" s="2">
        <v>142</v>
      </c>
    </row>
    <row r="71" spans="2:2" x14ac:dyDescent="0.25">
      <c r="B71" s="2">
        <v>176</v>
      </c>
    </row>
    <row r="72" spans="2:2" x14ac:dyDescent="0.25">
      <c r="B72" s="2">
        <v>140</v>
      </c>
    </row>
    <row r="73" spans="2:2" x14ac:dyDescent="0.25">
      <c r="B73" s="2">
        <v>144</v>
      </c>
    </row>
    <row r="74" spans="2:2" x14ac:dyDescent="0.25">
      <c r="B74" s="2">
        <v>171</v>
      </c>
    </row>
    <row r="75" spans="2:2" x14ac:dyDescent="0.25">
      <c r="B75" s="2">
        <v>170</v>
      </c>
    </row>
    <row r="76" spans="2:2" x14ac:dyDescent="0.25">
      <c r="B76" s="2">
        <v>157</v>
      </c>
    </row>
    <row r="77" spans="2:2" x14ac:dyDescent="0.25">
      <c r="B77" s="2">
        <v>175</v>
      </c>
    </row>
    <row r="78" spans="2:2" x14ac:dyDescent="0.25">
      <c r="B78" s="2">
        <v>179</v>
      </c>
    </row>
    <row r="79" spans="2:2" x14ac:dyDescent="0.25">
      <c r="B79" s="2">
        <v>160</v>
      </c>
    </row>
    <row r="80" spans="2:2" x14ac:dyDescent="0.25">
      <c r="B80" s="2">
        <v>163</v>
      </c>
    </row>
    <row r="81" spans="2:2" x14ac:dyDescent="0.25">
      <c r="B81" s="2">
        <v>159</v>
      </c>
    </row>
    <row r="82" spans="2:2" x14ac:dyDescent="0.25">
      <c r="B82" s="2">
        <v>167</v>
      </c>
    </row>
  </sheetData>
  <mergeCells count="4">
    <mergeCell ref="D4:E4"/>
    <mergeCell ref="G4:J4"/>
    <mergeCell ref="L4:P4"/>
    <mergeCell ref="A1:P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E3FC-3846-4A80-A4D8-6C96B6D38EE0}">
  <dimension ref="A1:P82"/>
  <sheetViews>
    <sheetView showGridLines="0" tabSelected="1" zoomScale="160" zoomScaleNormal="160" workbookViewId="0">
      <selection activeCell="E6" sqref="E6"/>
    </sheetView>
  </sheetViews>
  <sheetFormatPr defaultRowHeight="15" x14ac:dyDescent="0.25"/>
  <cols>
    <col min="2" max="2" width="10.85546875" bestFit="1" customWidth="1"/>
    <col min="9" max="9" width="11.42578125" bestFit="1" customWidth="1"/>
    <col min="12" max="12" width="12.42578125" bestFit="1" customWidth="1"/>
    <col min="15" max="15" width="11.42578125" bestFit="1" customWidth="1"/>
  </cols>
  <sheetData>
    <row r="1" spans="1:16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x14ac:dyDescent="0.25">
      <c r="B4" s="1" t="s">
        <v>0</v>
      </c>
      <c r="D4" s="4" t="s">
        <v>9</v>
      </c>
      <c r="E4" s="4"/>
      <c r="G4" s="4" t="s">
        <v>4</v>
      </c>
      <c r="H4" s="4"/>
      <c r="I4" s="4"/>
      <c r="J4" s="4"/>
      <c r="L4" s="4" t="s">
        <v>10</v>
      </c>
      <c r="M4" s="4"/>
      <c r="N4" s="4"/>
      <c r="O4" s="4"/>
      <c r="P4" s="4"/>
    </row>
    <row r="5" spans="1:16" x14ac:dyDescent="0.25">
      <c r="B5" s="2">
        <v>132</v>
      </c>
      <c r="D5" s="5" t="s">
        <v>1</v>
      </c>
      <c r="E5" s="3">
        <f>AVERAGE(B5:B82)</f>
        <v>161.47435897435898</v>
      </c>
      <c r="G5" s="5" t="s">
        <v>6</v>
      </c>
      <c r="H5" s="5" t="s">
        <v>5</v>
      </c>
      <c r="I5" s="5" t="s">
        <v>7</v>
      </c>
      <c r="J5" s="5" t="s">
        <v>8</v>
      </c>
      <c r="L5" s="9" t="s">
        <v>11</v>
      </c>
      <c r="M5" s="5" t="s">
        <v>6</v>
      </c>
      <c r="N5" s="5" t="s">
        <v>5</v>
      </c>
      <c r="O5" s="5" t="s">
        <v>7</v>
      </c>
      <c r="P5" s="5" t="s">
        <v>8</v>
      </c>
    </row>
    <row r="6" spans="1:16" x14ac:dyDescent="0.25">
      <c r="B6" s="2">
        <v>153</v>
      </c>
      <c r="D6" s="5" t="s">
        <v>3</v>
      </c>
      <c r="E6" s="3">
        <f>MEDIAN(B5:B82)</f>
        <v>175</v>
      </c>
      <c r="G6" s="3">
        <v>160</v>
      </c>
      <c r="H6" s="3">
        <v>180</v>
      </c>
      <c r="I6" s="3">
        <f>COUNTIFS($B$5:$B$82,"&gt;="&amp;G6,$B$5:$B$82, "&lt;="&amp;H6)</f>
        <v>21</v>
      </c>
      <c r="J6" s="6">
        <f>IFERROR(I6 / COUNT(B5:B82), 0)</f>
        <v>0.26923076923076922</v>
      </c>
      <c r="L6" s="3">
        <v>1</v>
      </c>
      <c r="M6" s="7">
        <f>E5 - (L6*E7)</f>
        <v>139.39366526140023</v>
      </c>
      <c r="N6" s="7">
        <f>E5 + (L6*E7)</f>
        <v>183.55505268731773</v>
      </c>
      <c r="O6" s="7">
        <f>COUNTIFS($B$5:$B$82,"&gt;="&amp;M6,$B$5:$B$82, "&lt;="&amp;N6)</f>
        <v>49</v>
      </c>
      <c r="P6" s="8">
        <f>IFERROR(O6 / COUNT(B5:B82), 0)</f>
        <v>0.62820512820512819</v>
      </c>
    </row>
    <row r="7" spans="1:16" x14ac:dyDescent="0.25">
      <c r="B7" s="2">
        <v>126</v>
      </c>
      <c r="D7" s="5" t="s">
        <v>2</v>
      </c>
      <c r="E7" s="3">
        <f>_xlfn.STDEV.P(B5:B82)</f>
        <v>22.080693712958759</v>
      </c>
    </row>
    <row r="8" spans="1:16" x14ac:dyDescent="0.25">
      <c r="B8" s="2">
        <v>140</v>
      </c>
    </row>
    <row r="9" spans="1:16" x14ac:dyDescent="0.25">
      <c r="B9" s="2">
        <v>143</v>
      </c>
    </row>
    <row r="10" spans="1:16" x14ac:dyDescent="0.25">
      <c r="B10" s="2">
        <v>150</v>
      </c>
    </row>
    <row r="11" spans="1:16" x14ac:dyDescent="0.25">
      <c r="B11" s="2">
        <v>137</v>
      </c>
    </row>
    <row r="12" spans="1:16" x14ac:dyDescent="0.25">
      <c r="B12" s="2">
        <v>145</v>
      </c>
    </row>
    <row r="13" spans="1:16" x14ac:dyDescent="0.25">
      <c r="B13" s="2">
        <v>150</v>
      </c>
    </row>
    <row r="14" spans="1:16" x14ac:dyDescent="0.25">
      <c r="B14" s="2">
        <v>150</v>
      </c>
    </row>
    <row r="15" spans="1:16" x14ac:dyDescent="0.25">
      <c r="B15" s="2">
        <v>146</v>
      </c>
    </row>
    <row r="16" spans="1:16" x14ac:dyDescent="0.25">
      <c r="B16" s="2">
        <v>120</v>
      </c>
    </row>
    <row r="17" spans="2:2" x14ac:dyDescent="0.25">
      <c r="B17" s="2">
        <v>136</v>
      </c>
    </row>
    <row r="18" spans="2:2" x14ac:dyDescent="0.25">
      <c r="B18" s="2">
        <v>133</v>
      </c>
    </row>
    <row r="19" spans="2:2" x14ac:dyDescent="0.25">
      <c r="B19" s="2">
        <v>134</v>
      </c>
    </row>
    <row r="20" spans="2:2" x14ac:dyDescent="0.25">
      <c r="B20" s="2">
        <v>125</v>
      </c>
    </row>
    <row r="21" spans="2:2" x14ac:dyDescent="0.25">
      <c r="B21" s="2">
        <v>131</v>
      </c>
    </row>
    <row r="22" spans="2:2" x14ac:dyDescent="0.25">
      <c r="B22" s="2">
        <v>135</v>
      </c>
    </row>
    <row r="23" spans="2:2" x14ac:dyDescent="0.25">
      <c r="B23" s="2">
        <v>122</v>
      </c>
    </row>
    <row r="24" spans="2:2" x14ac:dyDescent="0.25">
      <c r="B24" s="2">
        <v>150</v>
      </c>
    </row>
    <row r="25" spans="2:2" x14ac:dyDescent="0.25">
      <c r="B25" s="2">
        <v>143</v>
      </c>
    </row>
    <row r="26" spans="2:2" x14ac:dyDescent="0.25">
      <c r="B26" s="2">
        <v>122</v>
      </c>
    </row>
    <row r="27" spans="2:2" x14ac:dyDescent="0.25">
      <c r="B27" s="2">
        <v>153</v>
      </c>
    </row>
    <row r="28" spans="2:2" x14ac:dyDescent="0.25">
      <c r="B28" s="2">
        <v>151</v>
      </c>
    </row>
    <row r="29" spans="2:2" x14ac:dyDescent="0.25">
      <c r="B29" s="2">
        <v>137</v>
      </c>
    </row>
    <row r="30" spans="2:2" x14ac:dyDescent="0.25">
      <c r="B30" s="2">
        <v>138</v>
      </c>
    </row>
    <row r="31" spans="2:2" x14ac:dyDescent="0.25">
      <c r="B31" s="2">
        <v>133</v>
      </c>
    </row>
    <row r="32" spans="2:2" x14ac:dyDescent="0.25">
      <c r="B32" s="2">
        <v>148</v>
      </c>
    </row>
    <row r="33" spans="2:2" x14ac:dyDescent="0.25">
      <c r="B33" s="2">
        <v>137</v>
      </c>
    </row>
    <row r="34" spans="2:2" x14ac:dyDescent="0.25">
      <c r="B34" s="2">
        <v>142</v>
      </c>
    </row>
    <row r="35" spans="2:2" x14ac:dyDescent="0.25">
      <c r="B35" s="2">
        <v>150</v>
      </c>
    </row>
    <row r="36" spans="2:2" x14ac:dyDescent="0.25">
      <c r="B36" s="2">
        <v>143</v>
      </c>
    </row>
    <row r="37" spans="2:2" x14ac:dyDescent="0.25">
      <c r="B37" s="2">
        <v>127</v>
      </c>
    </row>
    <row r="38" spans="2:2" x14ac:dyDescent="0.25">
      <c r="B38" s="2">
        <v>144</v>
      </c>
    </row>
    <row r="39" spans="2:2" x14ac:dyDescent="0.25">
      <c r="B39" s="2">
        <v>129</v>
      </c>
    </row>
    <row r="40" spans="2:2" x14ac:dyDescent="0.25">
      <c r="B40" s="2">
        <v>147</v>
      </c>
    </row>
    <row r="41" spans="2:2" x14ac:dyDescent="0.25">
      <c r="B41" s="2">
        <v>188</v>
      </c>
    </row>
    <row r="42" spans="2:2" x14ac:dyDescent="0.25">
      <c r="B42" s="2">
        <v>175</v>
      </c>
    </row>
    <row r="43" spans="2:2" x14ac:dyDescent="0.25">
      <c r="B43" s="2">
        <v>189</v>
      </c>
    </row>
    <row r="44" spans="2:2" x14ac:dyDescent="0.25">
      <c r="B44" s="2">
        <v>183</v>
      </c>
    </row>
    <row r="45" spans="2:2" x14ac:dyDescent="0.25">
      <c r="B45" s="2">
        <v>183</v>
      </c>
    </row>
    <row r="46" spans="2:2" x14ac:dyDescent="0.25">
      <c r="B46" s="2">
        <v>177</v>
      </c>
    </row>
    <row r="47" spans="2:2" x14ac:dyDescent="0.25">
      <c r="B47" s="2">
        <v>179</v>
      </c>
    </row>
    <row r="48" spans="2:2" x14ac:dyDescent="0.25">
      <c r="B48" s="2">
        <v>179</v>
      </c>
    </row>
    <row r="49" spans="2:2" x14ac:dyDescent="0.25">
      <c r="B49" s="2">
        <v>182</v>
      </c>
    </row>
    <row r="50" spans="2:2" x14ac:dyDescent="0.25">
      <c r="B50" s="2">
        <v>175</v>
      </c>
    </row>
    <row r="51" spans="2:2" x14ac:dyDescent="0.25">
      <c r="B51" s="2">
        <v>176</v>
      </c>
    </row>
    <row r="52" spans="2:2" x14ac:dyDescent="0.25">
      <c r="B52" s="2">
        <v>175</v>
      </c>
    </row>
    <row r="53" spans="2:2" x14ac:dyDescent="0.25">
      <c r="B53" s="2">
        <v>175</v>
      </c>
    </row>
    <row r="54" spans="2:2" x14ac:dyDescent="0.25">
      <c r="B54" s="2">
        <v>176</v>
      </c>
    </row>
    <row r="55" spans="2:2" x14ac:dyDescent="0.25">
      <c r="B55" s="2">
        <v>178</v>
      </c>
    </row>
    <row r="56" spans="2:2" x14ac:dyDescent="0.25">
      <c r="B56" s="2">
        <v>175</v>
      </c>
    </row>
    <row r="57" spans="2:2" x14ac:dyDescent="0.25">
      <c r="B57" s="2">
        <v>187</v>
      </c>
    </row>
    <row r="58" spans="2:2" x14ac:dyDescent="0.25">
      <c r="B58" s="2">
        <v>189</v>
      </c>
    </row>
    <row r="59" spans="2:2" x14ac:dyDescent="0.25">
      <c r="B59" s="2">
        <v>185</v>
      </c>
    </row>
    <row r="60" spans="2:2" x14ac:dyDescent="0.25">
      <c r="B60" s="2">
        <v>177</v>
      </c>
    </row>
    <row r="61" spans="2:2" x14ac:dyDescent="0.25">
      <c r="B61" s="2">
        <v>188</v>
      </c>
    </row>
    <row r="62" spans="2:2" x14ac:dyDescent="0.25">
      <c r="B62" s="2">
        <v>183</v>
      </c>
    </row>
    <row r="63" spans="2:2" x14ac:dyDescent="0.25">
      <c r="B63" s="2">
        <v>180</v>
      </c>
    </row>
    <row r="64" spans="2:2" x14ac:dyDescent="0.25">
      <c r="B64" s="2">
        <v>189</v>
      </c>
    </row>
    <row r="65" spans="2:2" x14ac:dyDescent="0.25">
      <c r="B65" s="2">
        <v>186</v>
      </c>
    </row>
    <row r="66" spans="2:2" x14ac:dyDescent="0.25">
      <c r="B66" s="2">
        <v>184</v>
      </c>
    </row>
    <row r="67" spans="2:2" x14ac:dyDescent="0.25">
      <c r="B67" s="2">
        <v>175</v>
      </c>
    </row>
    <row r="68" spans="2:2" x14ac:dyDescent="0.25">
      <c r="B68" s="2">
        <v>175</v>
      </c>
    </row>
    <row r="69" spans="2:2" x14ac:dyDescent="0.25">
      <c r="B69" s="2">
        <v>176</v>
      </c>
    </row>
    <row r="70" spans="2:2" x14ac:dyDescent="0.25">
      <c r="B70" s="2">
        <v>179</v>
      </c>
    </row>
    <row r="71" spans="2:2" x14ac:dyDescent="0.25">
      <c r="B71" s="2">
        <v>183</v>
      </c>
    </row>
    <row r="72" spans="2:2" x14ac:dyDescent="0.25">
      <c r="B72" s="2">
        <v>185</v>
      </c>
    </row>
    <row r="73" spans="2:2" x14ac:dyDescent="0.25">
      <c r="B73" s="2">
        <v>181</v>
      </c>
    </row>
    <row r="74" spans="2:2" x14ac:dyDescent="0.25">
      <c r="B74" s="2">
        <v>175</v>
      </c>
    </row>
    <row r="75" spans="2:2" x14ac:dyDescent="0.25">
      <c r="B75" s="2">
        <v>182</v>
      </c>
    </row>
    <row r="76" spans="2:2" x14ac:dyDescent="0.25">
      <c r="B76" s="2">
        <v>184</v>
      </c>
    </row>
    <row r="77" spans="2:2" x14ac:dyDescent="0.25">
      <c r="B77" s="2">
        <v>182</v>
      </c>
    </row>
    <row r="78" spans="2:2" x14ac:dyDescent="0.25">
      <c r="B78" s="2">
        <v>180</v>
      </c>
    </row>
    <row r="79" spans="2:2" x14ac:dyDescent="0.25">
      <c r="B79" s="2">
        <v>180</v>
      </c>
    </row>
    <row r="80" spans="2:2" x14ac:dyDescent="0.25">
      <c r="B80" s="2">
        <v>182</v>
      </c>
    </row>
    <row r="81" spans="2:2" x14ac:dyDescent="0.25">
      <c r="B81" s="2">
        <v>179</v>
      </c>
    </row>
    <row r="82" spans="2:2" x14ac:dyDescent="0.25">
      <c r="B82" s="2">
        <v>182</v>
      </c>
    </row>
  </sheetData>
  <mergeCells count="4">
    <mergeCell ref="G4:J4"/>
    <mergeCell ref="D4:E4"/>
    <mergeCell ref="L4:P4"/>
    <mergeCell ref="A1:P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Simétrico</vt:lpstr>
      <vt:lpstr>Assimétrico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2019-10-26T22:38:56Z</dcterms:created>
  <dcterms:modified xsi:type="dcterms:W3CDTF">2019-10-26T23:36:25Z</dcterms:modified>
</cp:coreProperties>
</file>