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80" windowHeight="3720" activeTab="4"/>
  </bookViews>
  <sheets>
    <sheet name="Global" sheetId="1" r:id="rId1"/>
    <sheet name="vlan" sheetId="4" r:id="rId2"/>
    <sheet name="port-channel" sheetId="2" r:id="rId3"/>
    <sheet name="Feuil3" sheetId="3" r:id="rId4"/>
    <sheet name="Feuil1" sheetId="5" r:id="rId5"/>
  </sheets>
  <calcPr calcId="144525" concurrentCalc="0"/>
</workbook>
</file>

<file path=xl/calcChain.xml><?xml version="1.0" encoding="utf-8"?>
<calcChain xmlns="http://schemas.openxmlformats.org/spreadsheetml/2006/main">
  <c r="P26" i="3" l="1"/>
  <c r="N11" i="3"/>
  <c r="N2" i="3"/>
  <c r="N10" i="3"/>
  <c r="N9" i="3"/>
  <c r="N8" i="3"/>
  <c r="N7" i="3"/>
  <c r="N6" i="3"/>
  <c r="N5" i="3"/>
  <c r="N4" i="3"/>
  <c r="N3" i="3"/>
  <c r="N2" i="1"/>
  <c r="N3" i="1"/>
  <c r="N4" i="1"/>
  <c r="N5" i="1"/>
  <c r="N6" i="1"/>
  <c r="N7" i="1"/>
  <c r="N8" i="1"/>
  <c r="N9" i="1"/>
  <c r="N10" i="1"/>
  <c r="N11" i="1"/>
  <c r="P17" i="3"/>
  <c r="P18" i="3"/>
  <c r="P19" i="3"/>
  <c r="P20" i="3"/>
  <c r="P21" i="3"/>
  <c r="P22" i="3"/>
  <c r="P23" i="3"/>
  <c r="P24" i="3"/>
  <c r="P25" i="3"/>
</calcChain>
</file>

<file path=xl/sharedStrings.xml><?xml version="1.0" encoding="utf-8"?>
<sst xmlns="http://schemas.openxmlformats.org/spreadsheetml/2006/main" count="365" uniqueCount="190">
  <si>
    <t>hostname</t>
  </si>
  <si>
    <t>layer</t>
  </si>
  <si>
    <t>equipment</t>
  </si>
  <si>
    <t>stack</t>
  </si>
  <si>
    <t>ip_mgmt</t>
  </si>
  <si>
    <t>vtp_profile</t>
  </si>
  <si>
    <t>engine_id</t>
  </si>
  <si>
    <t>port-channel</t>
  </si>
  <si>
    <t>location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</si>
  <si>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</si>
  <si>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</si>
  <si>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</si>
  <si>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</si>
  <si>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</si>
  <si>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</si>
  <si>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</si>
  <si>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</si>
  <si>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</si>
  <si>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</si>
  <si>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</si>
  <si>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</si>
  <si>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</si>
  <si>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</si>
  <si>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</si>
  <si>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</si>
  <si>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</si>
  <si>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</si>
  <si>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</si>
  <si>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</si>
  <si>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access</t>
  </si>
  <si>
    <t>Cisco 3850 Switches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</si>
  <si>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</si>
  <si>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</si>
  <si>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</si>
  <si>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</si>
  <si>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</si>
  <si>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</si>
  <si>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</si>
  <si>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</si>
  <si>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</si>
  <si>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</si>
  <si>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profile1</t>
  </si>
  <si>
    <t>profile2</t>
  </si>
  <si>
    <t>Default</t>
  </si>
  <si>
    <t>LACP</t>
  </si>
  <si>
    <t>distant_int_1</t>
  </si>
  <si>
    <t>distant_int_2</t>
  </si>
  <si>
    <t>local_int_1</t>
  </si>
  <si>
    <t>local_int_2</t>
  </si>
  <si>
    <t>TenGiga 1/1/3</t>
  </si>
  <si>
    <t>distant_switch</t>
  </si>
  <si>
    <t>po_number</t>
  </si>
  <si>
    <t>template</t>
  </si>
  <si>
    <t>protocol</t>
  </si>
  <si>
    <t>TenGiga 1/1/1</t>
  </si>
  <si>
    <t>TenGiga 1/1/2</t>
  </si>
  <si>
    <t>TenGiga 1/1/4</t>
  </si>
  <si>
    <t>TenGiga 1/1/5</t>
  </si>
  <si>
    <t>TenGiga 1/1/6</t>
  </si>
  <si>
    <t>TenGiga 1/1/7</t>
  </si>
  <si>
    <t>TenGiga 1/1/8</t>
  </si>
  <si>
    <t>TenGiga 1/1/9</t>
  </si>
  <si>
    <t>TenGiga 3/1/1</t>
  </si>
  <si>
    <t>TenGiga 3/1/2</t>
  </si>
  <si>
    <t>TenGiga 3/1/3</t>
  </si>
  <si>
    <t>TenGiga 3/1/4</t>
  </si>
  <si>
    <t>TenGiga 3/1/5</t>
  </si>
  <si>
    <t>TenGiga 3/1/6</t>
  </si>
  <si>
    <t>TenGiga 3/1/7</t>
  </si>
  <si>
    <t>TenGiga 3/1/8</t>
  </si>
  <si>
    <t>TenGiga 3/1/9</t>
  </si>
  <si>
    <t>VSS_1</t>
  </si>
  <si>
    <t>trunked_vlan</t>
  </si>
  <si>
    <t>vlan#data</t>
  </si>
  <si>
    <t>vlan#voice</t>
  </si>
  <si>
    <t>VLAN-DATA-01</t>
  </si>
  <si>
    <t>10.1.1.0</t>
  </si>
  <si>
    <t>255.255.255.0</t>
  </si>
  <si>
    <t>10.1.1.254</t>
  </si>
  <si>
    <t>10.1.1.224</t>
  </si>
  <si>
    <t>0.0.0.15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</si>
  <si>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</si>
  <si>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</si>
  <si>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</si>
  <si>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</si>
  <si>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</si>
  <si>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</si>
  <si>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</si>
  <si>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</si>
  <si>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VLAN-VOICE-01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</si>
  <si>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</si>
  <si>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</si>
  <si>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</si>
  <si>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</si>
  <si>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</si>
  <si>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</si>
  <si>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</si>
  <si>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</si>
  <si>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</si>
  <si>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</si>
  <si>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</si>
  <si>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</si>
  <si>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</si>
  <si>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</si>
  <si>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</si>
  <si>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</si>
  <si>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</si>
  <si>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</si>
  <si>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</si>
  <si>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</si>
  <si>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</si>
  <si>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</si>
  <si>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</si>
  <si>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vtp version {version} 
vtp domain {domain}
vtp password {password}
vtp mode {mode}
je teste le enable: {enable}
valeur du subnet de mon VLAN DATA : {VLAN![{$VLAN_DATA}, Subnet]}</t>
  </si>
  <si>
    <t>Snooping</t>
  </si>
  <si>
    <t>ip dhcp snooping vlan {DHCP_SNOOPING}
no ip dhcp snooping information option
ip dhcp snooping database flash:dhcp-snooping.txt
ip dhcp snooping database write-delay 60
ip dhcp snooping</t>
  </si>
  <si>
    <t>Inspection</t>
  </si>
  <si>
    <t>ip device tracking
ip arp inspection vlan {ARP_INSPECTION}
ip arp inspection log-buffer entries 1024
ip arp inspection log-buffer logs 10 interval 1
arp access-list FIXED-IP-MAC
permit {Subnet_arp} {Wildcard_arp} mac any</t>
  </si>
  <si>
    <t>vlan_id</t>
  </si>
  <si>
    <t>name</t>
  </si>
  <si>
    <t>subnet</t>
  </si>
  <si>
    <t>mask</t>
  </si>
  <si>
    <t>gateway</t>
  </si>
  <si>
    <t>description</t>
  </si>
  <si>
    <t>subnet_arp</t>
  </si>
  <si>
    <t>wildcard_arp</t>
  </si>
  <si>
    <t>vlan#wifi</t>
  </si>
  <si>
    <t>vlan#printer</t>
  </si>
  <si>
    <t>51</t>
  </si>
  <si>
    <t>WIFI AP</t>
  </si>
  <si>
    <t>255.255.252.0</t>
  </si>
  <si>
    <t>192.168.100.0</t>
  </si>
  <si>
    <t>192.168.103.254</t>
  </si>
  <si>
    <t>interface range {{local_int_1} , {{local_int_2}}
 switchport trunk encapsulation dot1q
 switchport trunk allowed vlan {{trunked_vlan}}
 switchport mode trunk
 switchport nonegotiate
 service-policy output QoS-Output
 ip arp inspection trust
 ip dhcp snooping trust
 channel-group 1 mode active 
 no shut
!
interface {{local_int_1}
description "to {{distant_switch}}_{{distant_int_1}}"
interface {{local_int_2}}
description "to {{distant_switch}}_{{distant_int_2}}"
!
interface Port-channel 1
 description "to {{distant_switch}} - PO {{po_number}}"
 switchport trunk encapsulation dot1q
 switchport trunk allowed vlan {{trunked_vlan}}
 switchport mode trunk
 switchport nonegotiate
 ip arp inspection trust
 ip dhcp snooping trust
 no shut
exit
port-channel load-balance src-dst-ip</t>
  </si>
  <si>
    <t>TenGiga 1/1/10</t>
  </si>
  <si>
    <t>TenGiga 3/1/10</t>
  </si>
  <si>
    <t>Function</t>
  </si>
  <si>
    <t>Variable</t>
  </si>
  <si>
    <t>Value</t>
  </si>
  <si>
    <t>Administrative</t>
  </si>
  <si>
    <t>Code Site</t>
  </si>
  <si>
    <t>PFR</t>
  </si>
  <si>
    <t>Num Site</t>
  </si>
  <si>
    <t>AS Number</t>
  </si>
  <si>
    <t>DNS</t>
  </si>
  <si>
    <t>ubuntu.intra</t>
  </si>
  <si>
    <t>10.100.10.1</t>
  </si>
  <si>
    <t>10.100.10.2</t>
  </si>
  <si>
    <t>DHCP</t>
  </si>
  <si>
    <t>192.168.1.1</t>
  </si>
  <si>
    <t>192.168.1.2</t>
  </si>
  <si>
    <t>192.168.1.3</t>
  </si>
  <si>
    <t>SNMP</t>
  </si>
  <si>
    <t>sysContact</t>
  </si>
  <si>
    <t>N1_02</t>
  </si>
  <si>
    <t>SNMP_USER</t>
  </si>
  <si>
    <t>SNMP_USER800</t>
  </si>
  <si>
    <t>SNMP_USER900</t>
  </si>
  <si>
    <t>NETWORK_RO</t>
  </si>
  <si>
    <t>9fe582</t>
  </si>
  <si>
    <t>SNMP Host</t>
  </si>
  <si>
    <t>172.16.5.1</t>
  </si>
  <si>
    <t>Logging Host</t>
  </si>
  <si>
    <t>172.16.5.2</t>
  </si>
  <si>
    <t>NTP</t>
  </si>
  <si>
    <t>ospfkey</t>
  </si>
  <si>
    <t>hsrpkey</t>
  </si>
  <si>
    <t>ntpkey</t>
  </si>
  <si>
    <t>user</t>
  </si>
  <si>
    <t xml:space="preserve">admin </t>
  </si>
  <si>
    <t>172.16.1.1</t>
  </si>
  <si>
    <t>Colonne1</t>
  </si>
  <si>
    <t>172.16.1.2</t>
  </si>
  <si>
    <t>Colonne2</t>
  </si>
  <si>
    <t>Server</t>
  </si>
  <si>
    <t>Radius</t>
  </si>
  <si>
    <t>radiuskey</t>
  </si>
  <si>
    <t>RO User</t>
  </si>
  <si>
    <t>RO Password</t>
  </si>
  <si>
    <t>RW Password</t>
  </si>
  <si>
    <t>RW EncryptKey</t>
  </si>
  <si>
    <t>RW User</t>
  </si>
  <si>
    <t>domain-name</t>
  </si>
  <si>
    <t>server</t>
  </si>
  <si>
    <t>relay</t>
  </si>
  <si>
    <t>RO EncryptKey</t>
  </si>
  <si>
    <t>HSRP</t>
  </si>
  <si>
    <t>key</t>
  </si>
  <si>
    <t>OSPF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</si>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</sst>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rgb="FFFF0000"/>
        </left>
        <right style="thick">
          <color rgb="FFFF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rgb="FFFF0000"/>
        </left>
        <right style="thick">
          <color rgb="FFFF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11</xdr:row>
      <xdr:rowOff>28575</xdr:rowOff>
    </xdr:from>
    <xdr:to>
      <xdr:col>8</xdr:col>
      <xdr:colOff>581025</xdr:colOff>
      <xdr:row>20</xdr:row>
      <xdr:rowOff>104775</xdr:rowOff>
    </xdr:to>
    <xdr:cxnSp macro="">
      <xdr:nvCxnSpPr>
        <xdr:cNvPr id="53" name="Connecteur droit 52"/>
        <xdr:cNvCxnSpPr/>
      </xdr:nvCxnSpPr>
      <xdr:spPr>
        <a:xfrm flipV="1">
          <a:off x="7896225" y="2143125"/>
          <a:ext cx="0" cy="2009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20</xdr:row>
      <xdr:rowOff>114300</xdr:rowOff>
    </xdr:from>
    <xdr:to>
      <xdr:col>9</xdr:col>
      <xdr:colOff>714375</xdr:colOff>
      <xdr:row>20</xdr:row>
      <xdr:rowOff>114300</xdr:rowOff>
    </xdr:to>
    <xdr:cxnSp macro="">
      <xdr:nvCxnSpPr>
        <xdr:cNvPr id="51" name="Connecteur droit avec flèche 50"/>
        <xdr:cNvCxnSpPr/>
      </xdr:nvCxnSpPr>
      <xdr:spPr>
        <a:xfrm>
          <a:off x="7877175" y="4162425"/>
          <a:ext cx="12858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361951</xdr:colOff>
      <xdr:row>14</xdr:row>
      <xdr:rowOff>133349</xdr:rowOff>
    </xdr:from>
    <xdr:to>
      <xdr:col>5</xdr:col>
      <xdr:colOff>47626</xdr:colOff>
      <xdr:row>15</xdr:row>
      <xdr:rowOff>304799</xdr:rowOff>
    </xdr:to>
    <xdr:sp macro="" textlink="">
      <xdr:nvSpPr>
        <xdr:cNvPr id="54" name="ZoneTexte 53"/>
        <xdr:cNvSpPr txBox="1"/>
      </xdr:nvSpPr>
      <xdr:spPr>
        <a:xfrm>
          <a:off x="2933701" y="2828924"/>
          <a:ext cx="1676400" cy="37147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600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Global worksheet</a:t>
          </a:r>
        </a:p>
      </xdr:txBody>
    </xdr:sp>
    <xdr:clientData/>
  </xdr:twoCellAnchor>
  <xdr:twoCellAnchor>
    <xdr:from>
      <xdr:col>6</xdr:col>
      <xdr:colOff>447677</xdr:colOff>
      <xdr:row>26</xdr:row>
      <xdr:rowOff>95249</xdr:rowOff>
    </xdr:from>
    <xdr:to>
      <xdr:col>8</xdr:col>
      <xdr:colOff>676276</xdr:colOff>
      <xdr:row>28</xdr:row>
      <xdr:rowOff>57149</xdr:rowOff>
    </xdr:to>
    <xdr:sp macro="" textlink="">
      <xdr:nvSpPr>
        <xdr:cNvPr id="55" name="ZoneTexte 54"/>
        <xdr:cNvSpPr txBox="1"/>
      </xdr:nvSpPr>
      <xdr:spPr>
        <a:xfrm>
          <a:off x="5772152" y="5295899"/>
          <a:ext cx="2219324" cy="37147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600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port-channel worksheet</a:t>
          </a:r>
        </a:p>
      </xdr:txBody>
    </xdr:sp>
    <xdr:clientData/>
  </xdr:twoCellAnchor>
  <xdr:twoCellAnchor>
    <xdr:from>
      <xdr:col>4</xdr:col>
      <xdr:colOff>152400</xdr:colOff>
      <xdr:row>11</xdr:row>
      <xdr:rowOff>85725</xdr:rowOff>
    </xdr:from>
    <xdr:to>
      <xdr:col>5</xdr:col>
      <xdr:colOff>390525</xdr:colOff>
      <xdr:row>14</xdr:row>
      <xdr:rowOff>76201</xdr:rowOff>
    </xdr:to>
    <xdr:cxnSp macro="">
      <xdr:nvCxnSpPr>
        <xdr:cNvPr id="58" name="Connecteur droit avec flèche 57"/>
        <xdr:cNvCxnSpPr/>
      </xdr:nvCxnSpPr>
      <xdr:spPr>
        <a:xfrm flipV="1">
          <a:off x="3952875" y="2200275"/>
          <a:ext cx="1000125" cy="57150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828675</xdr:colOff>
      <xdr:row>26</xdr:row>
      <xdr:rowOff>95250</xdr:rowOff>
    </xdr:from>
    <xdr:to>
      <xdr:col>9</xdr:col>
      <xdr:colOff>542925</xdr:colOff>
      <xdr:row>26</xdr:row>
      <xdr:rowOff>142877</xdr:rowOff>
    </xdr:to>
    <xdr:cxnSp macro="">
      <xdr:nvCxnSpPr>
        <xdr:cNvPr id="60" name="Connecteur droit avec flèche 59"/>
        <xdr:cNvCxnSpPr/>
      </xdr:nvCxnSpPr>
      <xdr:spPr>
        <a:xfrm flipV="1">
          <a:off x="8143875" y="5295900"/>
          <a:ext cx="847725" cy="4762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au1" displayName="Tableau1" ref="A1:N11" totalsRowShown="0" headerRowDxfId="59" dataDxfId="58">
  <autoFilter ref="A1:N11"/>
  <tableColumns count="14">
    <tableColumn id="1" name="hostname" dataDxfId="57"/>
    <tableColumn id="2" name="location" dataDxfId="56"/>
    <tableColumn id="3" name="layer" dataDxfId="55"/>
    <tableColumn id="4" name="equipment" dataDxfId="54"/>
    <tableColumn id="5" name="stack" dataDxfId="53"/>
    <tableColumn id="6" name="ip_mgmt" dataDxfId="52"/>
    <tableColumn id="7" name="vtp_profile" dataDxfId="51"/>
    <tableColumn id="8" name="engine_id" dataDxfId="50"/>
    <tableColumn id="9" name="port-channel" dataDxfId="49"/>
    <tableColumn id="14" name="vlan#data" dataDxfId="48"/>
    <tableColumn id="10" name="vlan#voice" dataDxfId="47"/>
    <tableColumn id="11" name="vlan#wifi" dataDxfId="46"/>
    <tableColumn id="12" name="vlan#printer" dataDxfId="45"/>
    <tableColumn id="13" name="trunked_vlan" dataDxfId="44">
      <calculatedColumnFormula>CONCATENATE(J2,",",K2,",",L2,",",M2)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au16" displayName="Tableau16" ref="A1:H11" totalsRowShown="0" headerRowDxfId="43" dataDxfId="42" tableBorderDxfId="41">
  <autoFilter ref="A1:H11"/>
  <tableColumns count="8">
    <tableColumn id="1" name="vlan_id" dataDxfId="40"/>
    <tableColumn id="2" name="name" dataDxfId="39"/>
    <tableColumn id="3" name="subnet" dataDxfId="38"/>
    <tableColumn id="4" name="mask" dataDxfId="37"/>
    <tableColumn id="5" name="gateway" dataDxfId="36"/>
    <tableColumn id="6" name="description" dataDxfId="35"/>
    <tableColumn id="7" name="subnet_arp" dataDxfId="34"/>
    <tableColumn id="8" name="wildcard_arp" dataDxfId="3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A1:N11" totalsRowShown="0" headerRowDxfId="32" dataDxfId="31">
  <autoFilter ref="A1:N11"/>
  <tableColumns count="14">
    <tableColumn id="1" name="hostname" dataDxfId="30"/>
    <tableColumn id="2" name="location" dataDxfId="29"/>
    <tableColumn id="3" name="layer" dataDxfId="28"/>
    <tableColumn id="4" name="equipment" dataDxfId="27"/>
    <tableColumn id="5" name="stack" dataDxfId="26"/>
    <tableColumn id="6" name="ip_mgmt" dataDxfId="25"/>
    <tableColumn id="7" name="vtp_profile" dataDxfId="24"/>
    <tableColumn id="8" name="engine_id" dataDxfId="23"/>
    <tableColumn id="9" name="port-channel" dataDxfId="22"/>
    <tableColumn id="10" name="vlan#data" dataDxfId="21"/>
    <tableColumn id="11" name="vlan#voice" dataDxfId="20"/>
    <tableColumn id="12" name="vlan#wifi" dataDxfId="19"/>
    <tableColumn id="13" name="vlan#printer" dataDxfId="18"/>
    <tableColumn id="14" name="trunked_vlan" dataDxfId="17">
      <calculatedColumnFormula>CONCATENATE(J2,",",K2,",",L2,",",M2)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au35" displayName="Tableau35" ref="K16:R26" totalsRowShown="0" headerRowDxfId="16" dataDxfId="15">
  <autoFilter ref="K16:R26"/>
  <tableColumns count="8">
    <tableColumn id="1" name="po_number" dataDxfId="14"/>
    <tableColumn id="2" name="distant_switch" dataDxfId="13"/>
    <tableColumn id="3" name="distant_int_1" dataDxfId="12"/>
    <tableColumn id="4" name="distant_int_2" dataDxfId="11"/>
    <tableColumn id="5" name="local_int_1" dataDxfId="10"/>
    <tableColumn id="6" name="local_int_2" dataDxfId="9">
      <calculatedColumnFormula>IF(Global!E2&lt;&gt;1,"TenGiga 2/1/3","TenGiga 1/1/4")</calculatedColumnFormula>
    </tableColumn>
    <tableColumn id="7" name="protocol" dataDxfId="8"/>
    <tableColumn id="8" name="template" dataDxfId="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eau9" displayName="Tableau9" ref="A1:E24" totalsRowShown="0" headerRowDxfId="6" dataDxfId="5">
  <autoFilter ref="A1:E24"/>
  <tableColumns count="5">
    <tableColumn id="3" name="Function" dataDxfId="4"/>
    <tableColumn id="1" name="Variable" dataDxfId="3"/>
    <tableColumn id="2" name="Value" dataDxfId="2"/>
    <tableColumn id="4" name="Colonne1" dataDxfId="1"/>
    <tableColumn id="5" name="Colonne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C31" sqref="C31"/>
    </sheetView>
  </sheetViews>
  <sheetFormatPr baseColWidth="10" defaultRowHeight="15" x14ac:dyDescent="0.25"/>
  <cols>
    <col min="1" max="1" width="14.42578125" bestFit="1" customWidth="1"/>
    <col min="2" max="2" width="12.7109375" bestFit="1" customWidth="1"/>
    <col min="4" max="4" width="18.42578125" bestFit="1" customWidth="1"/>
    <col min="7" max="7" width="15.42578125" bestFit="1" customWidth="1"/>
    <col min="8" max="8" width="14.42578125" bestFit="1" customWidth="1"/>
    <col min="9" max="9" width="17" bestFit="1" customWidth="1"/>
    <col min="10" max="10" width="17" customWidth="1"/>
    <col min="11" max="11" width="16.7109375" customWidth="1"/>
    <col min="12" max="12" width="15.42578125" customWidth="1"/>
    <col min="13" max="13" width="15.5703125" customWidth="1"/>
    <col min="14" max="14" width="18" customWidth="1"/>
  </cols>
  <sheetData>
    <row r="1" spans="1:1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 t="s">
        <v>126</v>
      </c>
      <c r="M1" s="1" t="s">
        <v>127</v>
      </c>
      <c r="N1" s="1" t="s">
        <v>72</v>
      </c>
    </row>
    <row r="2" spans="1:19" x14ac:dyDescent="0.25">
      <c r="A2" s="1" t="s">
        <v>9</v>
      </c>
      <c r="B2" s="1" t="s">
        <v>19</v>
      </c>
      <c r="C2" s="1" t="s">
        <v>29</v>
      </c>
      <c r="D2" s="1" t="s">
        <v>30</v>
      </c>
      <c r="E2" s="1">
        <v>4</v>
      </c>
      <c r="F2" s="1" t="s">
        <v>31</v>
      </c>
      <c r="G2" s="1" t="s">
        <v>41</v>
      </c>
      <c r="H2" s="1">
        <v>1000011</v>
      </c>
      <c r="I2" s="1">
        <v>101</v>
      </c>
      <c r="J2" s="1">
        <v>101</v>
      </c>
      <c r="K2" s="1">
        <v>401</v>
      </c>
      <c r="L2" s="1">
        <v>51</v>
      </c>
      <c r="M2" s="1">
        <v>52</v>
      </c>
      <c r="N2" s="1" t="str">
        <f t="shared" ref="N2:N11" si="0">CONCATENATE(J2,",",K2,",",L2,",",M2)</f>
        <v>101,401,51,52</v>
      </c>
    </row>
    <row r="3" spans="1:19" x14ac:dyDescent="0.25">
      <c r="A3" s="1" t="s">
        <v>10</v>
      </c>
      <c r="B3" s="1" t="s">
        <v>20</v>
      </c>
      <c r="C3" s="1" t="s">
        <v>29</v>
      </c>
      <c r="D3" s="1" t="s">
        <v>30</v>
      </c>
      <c r="E3" s="1">
        <v>2</v>
      </c>
      <c r="F3" s="1" t="s">
        <v>32</v>
      </c>
      <c r="G3" s="1" t="s">
        <v>41</v>
      </c>
      <c r="H3" s="1">
        <v>1000012</v>
      </c>
      <c r="I3" s="1">
        <v>102</v>
      </c>
      <c r="J3" s="1">
        <v>102</v>
      </c>
      <c r="K3" s="1">
        <v>402</v>
      </c>
      <c r="L3" s="1">
        <v>51</v>
      </c>
      <c r="M3" s="1">
        <v>52</v>
      </c>
      <c r="N3" s="1" t="str">
        <f t="shared" si="0"/>
        <v>102,402,51,52</v>
      </c>
    </row>
    <row r="4" spans="1:19" x14ac:dyDescent="0.25">
      <c r="A4" s="1" t="s">
        <v>11</v>
      </c>
      <c r="B4" s="1" t="s">
        <v>21</v>
      </c>
      <c r="C4" s="1" t="s">
        <v>29</v>
      </c>
      <c r="D4" s="1" t="s">
        <v>30</v>
      </c>
      <c r="E4" s="1">
        <v>3</v>
      </c>
      <c r="F4" s="1" t="s">
        <v>33</v>
      </c>
      <c r="G4" s="1" t="s">
        <v>41</v>
      </c>
      <c r="H4" s="1">
        <v>1000013</v>
      </c>
      <c r="I4" s="1">
        <v>103</v>
      </c>
      <c r="J4" s="1">
        <v>103</v>
      </c>
      <c r="K4" s="1">
        <v>403</v>
      </c>
      <c r="L4" s="1">
        <v>51</v>
      </c>
      <c r="M4" s="1">
        <v>52</v>
      </c>
      <c r="N4" s="1" t="str">
        <f t="shared" si="0"/>
        <v>103,403,51,52</v>
      </c>
    </row>
    <row r="5" spans="1:19" x14ac:dyDescent="0.25">
      <c r="A5" s="1" t="s">
        <v>12</v>
      </c>
      <c r="B5" s="1" t="s">
        <v>22</v>
      </c>
      <c r="C5" s="1" t="s">
        <v>29</v>
      </c>
      <c r="D5" s="1" t="s">
        <v>30</v>
      </c>
      <c r="E5" s="1">
        <v>4</v>
      </c>
      <c r="F5" s="1" t="s">
        <v>34</v>
      </c>
      <c r="G5" s="1" t="s">
        <v>41</v>
      </c>
      <c r="H5" s="1">
        <v>1000014</v>
      </c>
      <c r="I5" s="1">
        <v>104</v>
      </c>
      <c r="J5" s="1">
        <v>104</v>
      </c>
      <c r="K5" s="1">
        <v>404</v>
      </c>
      <c r="L5" s="1">
        <v>51</v>
      </c>
      <c r="M5" s="1">
        <v>52</v>
      </c>
      <c r="N5" s="1" t="str">
        <f t="shared" si="0"/>
        <v>104,404,51,52</v>
      </c>
    </row>
    <row r="6" spans="1:19" x14ac:dyDescent="0.25">
      <c r="A6" s="1" t="s">
        <v>13</v>
      </c>
      <c r="B6" s="1" t="s">
        <v>23</v>
      </c>
      <c r="C6" s="1" t="s">
        <v>29</v>
      </c>
      <c r="D6" s="1" t="s">
        <v>30</v>
      </c>
      <c r="E6" s="1">
        <v>1</v>
      </c>
      <c r="F6" s="1" t="s">
        <v>35</v>
      </c>
      <c r="G6" s="1" t="s">
        <v>41</v>
      </c>
      <c r="H6" s="1">
        <v>1000015</v>
      </c>
      <c r="I6" s="1">
        <v>105</v>
      </c>
      <c r="J6" s="1">
        <v>105</v>
      </c>
      <c r="K6" s="1">
        <v>405</v>
      </c>
      <c r="L6" s="1">
        <v>51</v>
      </c>
      <c r="M6" s="1">
        <v>52</v>
      </c>
      <c r="N6" s="1" t="str">
        <f t="shared" si="0"/>
        <v>105,405,51,52</v>
      </c>
    </row>
    <row r="7" spans="1:19" x14ac:dyDescent="0.25">
      <c r="A7" s="1" t="s">
        <v>14</v>
      </c>
      <c r="B7" s="1" t="s">
        <v>24</v>
      </c>
      <c r="C7" s="1" t="s">
        <v>29</v>
      </c>
      <c r="D7" s="1" t="s">
        <v>30</v>
      </c>
      <c r="E7" s="1">
        <v>3</v>
      </c>
      <c r="F7" s="1" t="s">
        <v>36</v>
      </c>
      <c r="G7" s="1" t="s">
        <v>41</v>
      </c>
      <c r="H7" s="1">
        <v>1000016</v>
      </c>
      <c r="I7" s="1">
        <v>106</v>
      </c>
      <c r="J7" s="1">
        <v>106</v>
      </c>
      <c r="K7" s="1">
        <v>406</v>
      </c>
      <c r="L7" s="1">
        <v>51</v>
      </c>
      <c r="M7" s="1">
        <v>52</v>
      </c>
      <c r="N7" s="1" t="str">
        <f t="shared" si="0"/>
        <v>106,406,51,52</v>
      </c>
    </row>
    <row r="8" spans="1:19" x14ac:dyDescent="0.25">
      <c r="A8" s="1" t="s">
        <v>15</v>
      </c>
      <c r="B8" s="1" t="s">
        <v>25</v>
      </c>
      <c r="C8" s="1" t="s">
        <v>29</v>
      </c>
      <c r="D8" s="1" t="s">
        <v>30</v>
      </c>
      <c r="E8" s="1">
        <v>2</v>
      </c>
      <c r="F8" s="1" t="s">
        <v>37</v>
      </c>
      <c r="G8" s="1" t="s">
        <v>42</v>
      </c>
      <c r="H8" s="1">
        <v>1000017</v>
      </c>
      <c r="I8" s="1">
        <v>107</v>
      </c>
      <c r="J8" s="1">
        <v>107</v>
      </c>
      <c r="K8" s="1">
        <v>407</v>
      </c>
      <c r="L8" s="1">
        <v>51</v>
      </c>
      <c r="M8" s="1">
        <v>52</v>
      </c>
      <c r="N8" s="1" t="str">
        <f t="shared" si="0"/>
        <v>107,407,51,52</v>
      </c>
    </row>
    <row r="9" spans="1:19" x14ac:dyDescent="0.25">
      <c r="A9" s="1" t="s">
        <v>16</v>
      </c>
      <c r="B9" s="1" t="s">
        <v>26</v>
      </c>
      <c r="C9" s="1" t="s">
        <v>29</v>
      </c>
      <c r="D9" s="1" t="s">
        <v>30</v>
      </c>
      <c r="E9" s="1">
        <v>2</v>
      </c>
      <c r="F9" s="1" t="s">
        <v>38</v>
      </c>
      <c r="G9" s="1" t="s">
        <v>42</v>
      </c>
      <c r="H9" s="1">
        <v>1000018</v>
      </c>
      <c r="I9" s="1">
        <v>108</v>
      </c>
      <c r="J9" s="1">
        <v>108</v>
      </c>
      <c r="K9" s="1">
        <v>408</v>
      </c>
      <c r="L9" s="1">
        <v>51</v>
      </c>
      <c r="M9" s="1">
        <v>52</v>
      </c>
      <c r="N9" s="1" t="str">
        <f t="shared" si="0"/>
        <v>108,408,51,52</v>
      </c>
    </row>
    <row r="10" spans="1:19" x14ac:dyDescent="0.25">
      <c r="A10" s="1" t="s">
        <v>17</v>
      </c>
      <c r="B10" s="1" t="s">
        <v>27</v>
      </c>
      <c r="C10" s="1" t="s">
        <v>29</v>
      </c>
      <c r="D10" s="1" t="s">
        <v>30</v>
      </c>
      <c r="E10" s="1">
        <v>2</v>
      </c>
      <c r="F10" s="1" t="s">
        <v>39</v>
      </c>
      <c r="G10" s="1" t="s">
        <v>42</v>
      </c>
      <c r="H10" s="1">
        <v>1000019</v>
      </c>
      <c r="I10" s="1">
        <v>109</v>
      </c>
      <c r="J10" s="1">
        <v>109</v>
      </c>
      <c r="K10" s="1">
        <v>409</v>
      </c>
      <c r="L10" s="1">
        <v>51</v>
      </c>
      <c r="M10" s="1">
        <v>52</v>
      </c>
      <c r="N10" s="1" t="str">
        <f t="shared" si="0"/>
        <v>109,409,51,52</v>
      </c>
    </row>
    <row r="11" spans="1:19" x14ac:dyDescent="0.25">
      <c r="A11" s="1" t="s">
        <v>18</v>
      </c>
      <c r="B11" s="1" t="s">
        <v>28</v>
      </c>
      <c r="C11" s="1" t="s">
        <v>29</v>
      </c>
      <c r="D11" s="1" t="s">
        <v>30</v>
      </c>
      <c r="E11" s="1">
        <v>3</v>
      </c>
      <c r="F11" s="1" t="s">
        <v>40</v>
      </c>
      <c r="G11" s="1" t="s">
        <v>42</v>
      </c>
      <c r="H11" s="1">
        <v>1000020</v>
      </c>
      <c r="I11" s="1">
        <v>110</v>
      </c>
      <c r="J11" s="1">
        <v>110</v>
      </c>
      <c r="K11" s="1">
        <v>410</v>
      </c>
      <c r="L11" s="1">
        <v>51</v>
      </c>
      <c r="M11" s="1">
        <v>52</v>
      </c>
      <c r="N11" s="1" t="str">
        <f t="shared" si="0"/>
        <v>110,410,51,52</v>
      </c>
    </row>
    <row r="16" spans="1:19" x14ac:dyDescent="0.25">
      <c r="L16" s="2"/>
      <c r="M16" s="2"/>
      <c r="N16" s="2"/>
      <c r="O16" s="2"/>
      <c r="P16" s="2"/>
      <c r="Q16" s="2"/>
      <c r="R16" s="2"/>
      <c r="S16" s="2"/>
    </row>
    <row r="17" spans="11:19" x14ac:dyDescent="0.25">
      <c r="K17" s="9"/>
      <c r="L17" s="3"/>
      <c r="M17" s="3"/>
      <c r="N17" s="3"/>
      <c r="O17" s="3"/>
      <c r="P17" s="3"/>
      <c r="Q17" s="3"/>
      <c r="R17" s="3"/>
      <c r="S17" s="3"/>
    </row>
    <row r="18" spans="11:19" x14ac:dyDescent="0.25">
      <c r="K18" s="9"/>
      <c r="L18" s="3"/>
      <c r="M18" s="3"/>
      <c r="N18" s="3"/>
      <c r="O18" s="3"/>
      <c r="P18" s="3"/>
      <c r="Q18" s="3"/>
      <c r="R18" s="3"/>
      <c r="S18" s="3"/>
    </row>
    <row r="19" spans="11:19" x14ac:dyDescent="0.25">
      <c r="K19" s="9"/>
      <c r="L19" s="3"/>
      <c r="M19" s="3"/>
      <c r="N19" s="3"/>
      <c r="O19" s="3"/>
      <c r="P19" s="3"/>
      <c r="Q19" s="3"/>
      <c r="R19" s="3"/>
      <c r="S19" s="3"/>
    </row>
    <row r="20" spans="11:19" x14ac:dyDescent="0.25">
      <c r="K20" s="9"/>
      <c r="L20" s="3"/>
      <c r="M20" s="3"/>
      <c r="N20" s="3"/>
      <c r="O20" s="3"/>
      <c r="P20" s="3"/>
      <c r="Q20" s="3"/>
      <c r="R20" s="3"/>
      <c r="S20" s="3"/>
    </row>
    <row r="21" spans="11:19" x14ac:dyDescent="0.25">
      <c r="K21" s="9"/>
      <c r="L21" s="3"/>
      <c r="M21" s="3"/>
      <c r="N21" s="3"/>
      <c r="O21" s="3"/>
      <c r="P21" s="3"/>
      <c r="Q21" s="3"/>
      <c r="R21" s="3"/>
      <c r="S21" s="3"/>
    </row>
    <row r="22" spans="11:19" x14ac:dyDescent="0.25">
      <c r="K22" s="9"/>
      <c r="L22" s="3"/>
      <c r="M22" s="3"/>
      <c r="N22" s="3"/>
      <c r="O22" s="3"/>
      <c r="P22" s="3"/>
      <c r="Q22" s="3"/>
      <c r="R22" s="3"/>
      <c r="S22" s="3"/>
    </row>
    <row r="23" spans="11:19" x14ac:dyDescent="0.25">
      <c r="K23" s="9"/>
      <c r="L23" s="3"/>
      <c r="M23" s="3"/>
      <c r="N23" s="3"/>
      <c r="O23" s="3"/>
      <c r="P23" s="3"/>
      <c r="Q23" s="3"/>
      <c r="R23" s="3"/>
      <c r="S23" s="3"/>
    </row>
    <row r="24" spans="11:19" x14ac:dyDescent="0.25">
      <c r="K24" s="9"/>
      <c r="L24" s="3"/>
      <c r="M24" s="3"/>
      <c r="N24" s="3"/>
      <c r="O24" s="3"/>
      <c r="P24" s="3"/>
      <c r="Q24" s="3"/>
      <c r="R24" s="3"/>
      <c r="S24" s="3"/>
    </row>
    <row r="25" spans="11:19" x14ac:dyDescent="0.25">
      <c r="K25" s="9"/>
      <c r="L25" s="3"/>
      <c r="M25" s="3"/>
      <c r="N25" s="3"/>
      <c r="O25" s="3"/>
      <c r="P25" s="3"/>
      <c r="Q25" s="3"/>
      <c r="R25" s="3"/>
      <c r="S25" s="3"/>
    </row>
    <row r="26" spans="11:19" x14ac:dyDescent="0.25">
      <c r="K26" s="9"/>
      <c r="L26" s="3"/>
      <c r="M26" s="3"/>
      <c r="N26" s="3"/>
      <c r="O26" s="3"/>
      <c r="P26" s="3"/>
      <c r="Q26" s="3"/>
      <c r="R26" s="3"/>
      <c r="S26" s="3"/>
    </row>
    <row r="27" spans="11:19" x14ac:dyDescent="0.25">
      <c r="K27" s="9"/>
      <c r="L27" s="10"/>
      <c r="M27" s="10"/>
      <c r="N27" s="10"/>
      <c r="O27" s="10"/>
      <c r="P27" s="10"/>
      <c r="Q27" s="10"/>
      <c r="R27" s="9"/>
      <c r="S27" s="9"/>
    </row>
    <row r="28" spans="11:19" x14ac:dyDescent="0.25">
      <c r="K28" s="9"/>
      <c r="L28" s="11"/>
      <c r="M28" s="11"/>
      <c r="N28" s="11"/>
      <c r="O28" s="11"/>
      <c r="P28" s="11"/>
      <c r="Q28" s="11"/>
      <c r="R28" s="9"/>
      <c r="S28" s="9"/>
    </row>
    <row r="29" spans="11:19" x14ac:dyDescent="0.25">
      <c r="K29" s="9"/>
      <c r="L29" s="9"/>
      <c r="M29" s="9"/>
      <c r="N29" s="9"/>
      <c r="O29" s="9"/>
      <c r="P29" s="9"/>
      <c r="Q29" s="9"/>
      <c r="R29" s="9"/>
      <c r="S29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3" sqref="J3"/>
    </sheetView>
  </sheetViews>
  <sheetFormatPr baseColWidth="10" defaultRowHeight="15" x14ac:dyDescent="0.25"/>
  <cols>
    <col min="1" max="1" width="11.7109375" bestFit="1" customWidth="1"/>
    <col min="2" max="3" width="14.85546875" customWidth="1"/>
    <col min="4" max="4" width="16" customWidth="1"/>
    <col min="5" max="5" width="14.85546875" customWidth="1"/>
    <col min="6" max="7" width="13.7109375" customWidth="1"/>
    <col min="8" max="8" width="15.42578125" customWidth="1"/>
  </cols>
  <sheetData>
    <row r="1" spans="1:8" ht="15.75" thickTop="1" x14ac:dyDescent="0.25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6" t="s">
        <v>124</v>
      </c>
      <c r="H1" s="6" t="s">
        <v>125</v>
      </c>
    </row>
    <row r="2" spans="1:8" x14ac:dyDescent="0.25">
      <c r="A2" s="7" t="s">
        <v>128</v>
      </c>
      <c r="B2" s="8" t="s">
        <v>129</v>
      </c>
      <c r="C2" s="8" t="s">
        <v>131</v>
      </c>
      <c r="D2" s="8" t="s">
        <v>130</v>
      </c>
      <c r="E2" s="8" t="s">
        <v>132</v>
      </c>
      <c r="F2" s="8"/>
      <c r="G2" s="8"/>
      <c r="H2" s="8"/>
    </row>
    <row r="3" spans="1:8" x14ac:dyDescent="0.25">
      <c r="A3" s="3">
        <v>101</v>
      </c>
      <c r="B3" s="3" t="s">
        <v>75</v>
      </c>
      <c r="C3" s="3" t="s">
        <v>76</v>
      </c>
      <c r="D3" s="3" t="s">
        <v>77</v>
      </c>
      <c r="E3" s="3" t="s">
        <v>78</v>
      </c>
      <c r="F3" s="3"/>
      <c r="G3" s="3" t="s">
        <v>79</v>
      </c>
      <c r="H3" s="3" t="s">
        <v>80</v>
      </c>
    </row>
    <row r="4" spans="1:8" x14ac:dyDescent="0.25">
      <c r="A4" s="3">
        <v>102</v>
      </c>
      <c r="B4" s="3" t="s">
        <v>81</v>
      </c>
      <c r="C4" s="3" t="s">
        <v>82</v>
      </c>
      <c r="D4" s="3" t="s">
        <v>77</v>
      </c>
      <c r="E4" s="3" t="s">
        <v>83</v>
      </c>
      <c r="F4" s="3"/>
      <c r="G4" s="3" t="s">
        <v>84</v>
      </c>
      <c r="H4" s="3" t="s">
        <v>80</v>
      </c>
    </row>
    <row r="5" spans="1:8" x14ac:dyDescent="0.25">
      <c r="A5" s="3">
        <v>103</v>
      </c>
      <c r="B5" s="3" t="s">
        <v>85</v>
      </c>
      <c r="C5" s="3" t="s">
        <v>86</v>
      </c>
      <c r="D5" s="3" t="s">
        <v>77</v>
      </c>
      <c r="E5" s="3" t="s">
        <v>87</v>
      </c>
      <c r="F5" s="3"/>
      <c r="G5" s="3" t="s">
        <v>88</v>
      </c>
      <c r="H5" s="3" t="s">
        <v>80</v>
      </c>
    </row>
    <row r="6" spans="1:8" x14ac:dyDescent="0.25">
      <c r="A6" s="3">
        <v>201</v>
      </c>
      <c r="B6" s="3" t="s">
        <v>89</v>
      </c>
      <c r="C6" s="3" t="s">
        <v>90</v>
      </c>
      <c r="D6" s="3" t="s">
        <v>77</v>
      </c>
      <c r="E6" s="3" t="s">
        <v>91</v>
      </c>
      <c r="F6" s="3"/>
      <c r="G6" s="3" t="s">
        <v>92</v>
      </c>
      <c r="H6" s="3" t="s">
        <v>80</v>
      </c>
    </row>
    <row r="7" spans="1:8" x14ac:dyDescent="0.25">
      <c r="A7" s="3">
        <v>202</v>
      </c>
      <c r="B7" s="3" t="s">
        <v>93</v>
      </c>
      <c r="C7" s="3" t="s">
        <v>94</v>
      </c>
      <c r="D7" s="3" t="s">
        <v>77</v>
      </c>
      <c r="E7" s="3" t="s">
        <v>95</v>
      </c>
      <c r="F7" s="3"/>
      <c r="G7" s="3" t="s">
        <v>96</v>
      </c>
      <c r="H7" s="3" t="s">
        <v>80</v>
      </c>
    </row>
    <row r="8" spans="1:8" x14ac:dyDescent="0.25">
      <c r="A8" s="3">
        <v>203</v>
      </c>
      <c r="B8" s="3" t="s">
        <v>97</v>
      </c>
      <c r="C8" s="3" t="s">
        <v>98</v>
      </c>
      <c r="D8" s="3" t="s">
        <v>77</v>
      </c>
      <c r="E8" s="3" t="s">
        <v>99</v>
      </c>
      <c r="F8" s="3"/>
      <c r="G8" s="3" t="s">
        <v>100</v>
      </c>
      <c r="H8" s="3" t="s">
        <v>80</v>
      </c>
    </row>
    <row r="9" spans="1:8" x14ac:dyDescent="0.25">
      <c r="A9" s="3">
        <v>107</v>
      </c>
      <c r="B9" s="3" t="s">
        <v>101</v>
      </c>
      <c r="C9" s="3" t="s">
        <v>102</v>
      </c>
      <c r="D9" s="3" t="s">
        <v>77</v>
      </c>
      <c r="E9" s="3" t="s">
        <v>103</v>
      </c>
      <c r="F9" s="3"/>
      <c r="G9" s="3" t="s">
        <v>104</v>
      </c>
      <c r="H9" s="3" t="s">
        <v>80</v>
      </c>
    </row>
    <row r="10" spans="1:8" x14ac:dyDescent="0.25">
      <c r="A10" s="3">
        <v>108</v>
      </c>
      <c r="B10" s="3" t="s">
        <v>105</v>
      </c>
      <c r="C10" s="3" t="s">
        <v>106</v>
      </c>
      <c r="D10" s="3" t="s">
        <v>77</v>
      </c>
      <c r="E10" s="3" t="s">
        <v>107</v>
      </c>
      <c r="F10" s="3"/>
      <c r="G10" s="3" t="s">
        <v>108</v>
      </c>
      <c r="H10" s="3" t="s">
        <v>80</v>
      </c>
    </row>
    <row r="11" spans="1:8" x14ac:dyDescent="0.25">
      <c r="A11" s="3">
        <v>109</v>
      </c>
      <c r="B11" s="3" t="s">
        <v>109</v>
      </c>
      <c r="C11" s="3" t="s">
        <v>110</v>
      </c>
      <c r="D11" s="3" t="s">
        <v>77</v>
      </c>
      <c r="E11" s="3" t="s">
        <v>111</v>
      </c>
      <c r="F11" s="3"/>
      <c r="G11" s="3" t="s">
        <v>112</v>
      </c>
      <c r="H11" s="3" t="s">
        <v>80</v>
      </c>
    </row>
    <row r="13" spans="1:8" ht="15.75" thickBot="1" x14ac:dyDescent="0.3"/>
    <row r="14" spans="1:8" ht="16.5" thickTop="1" thickBot="1" x14ac:dyDescent="0.3">
      <c r="A14" s="20" t="s">
        <v>43</v>
      </c>
      <c r="B14" s="21"/>
      <c r="C14" s="21"/>
      <c r="D14" s="21"/>
      <c r="E14" s="22"/>
    </row>
    <row r="15" spans="1:8" ht="93" customHeight="1" thickTop="1" thickBot="1" x14ac:dyDescent="0.3">
      <c r="A15" s="23" t="s">
        <v>113</v>
      </c>
      <c r="B15" s="24"/>
      <c r="C15" s="24"/>
      <c r="D15" s="24"/>
      <c r="E15" s="25"/>
    </row>
    <row r="16" spans="1:8" ht="16.5" thickTop="1" thickBot="1" x14ac:dyDescent="0.3">
      <c r="A16" s="20" t="s">
        <v>114</v>
      </c>
      <c r="B16" s="21"/>
      <c r="C16" s="21"/>
      <c r="D16" s="21"/>
      <c r="E16" s="22"/>
    </row>
    <row r="17" spans="1:5" ht="15.75" thickTop="1" x14ac:dyDescent="0.25">
      <c r="A17" s="26" t="s">
        <v>115</v>
      </c>
      <c r="B17" s="27"/>
      <c r="C17" s="27"/>
      <c r="D17" s="27"/>
      <c r="E17" s="28"/>
    </row>
    <row r="18" spans="1:5" x14ac:dyDescent="0.25">
      <c r="A18" s="29"/>
      <c r="B18" s="30"/>
      <c r="C18" s="30"/>
      <c r="D18" s="30"/>
      <c r="E18" s="31"/>
    </row>
    <row r="19" spans="1:5" x14ac:dyDescent="0.25">
      <c r="A19" s="29"/>
      <c r="B19" s="30"/>
      <c r="C19" s="30"/>
      <c r="D19" s="30"/>
      <c r="E19" s="31"/>
    </row>
    <row r="20" spans="1:5" x14ac:dyDescent="0.25">
      <c r="A20" s="29"/>
      <c r="B20" s="30"/>
      <c r="C20" s="30"/>
      <c r="D20" s="30"/>
      <c r="E20" s="31"/>
    </row>
    <row r="21" spans="1:5" x14ac:dyDescent="0.25">
      <c r="A21" s="29"/>
      <c r="B21" s="30"/>
      <c r="C21" s="30"/>
      <c r="D21" s="30"/>
      <c r="E21" s="31"/>
    </row>
    <row r="22" spans="1:5" x14ac:dyDescent="0.25">
      <c r="A22" s="29"/>
      <c r="B22" s="30"/>
      <c r="C22" s="30"/>
      <c r="D22" s="30"/>
      <c r="E22" s="31"/>
    </row>
    <row r="23" spans="1:5" ht="15.75" thickBot="1" x14ac:dyDescent="0.3">
      <c r="A23" s="32"/>
      <c r="B23" s="33"/>
      <c r="C23" s="33"/>
      <c r="D23" s="33"/>
      <c r="E23" s="34"/>
    </row>
    <row r="24" spans="1:5" ht="16.5" thickTop="1" thickBot="1" x14ac:dyDescent="0.3">
      <c r="A24" s="35" t="s">
        <v>116</v>
      </c>
      <c r="B24" s="36"/>
      <c r="C24" s="36"/>
      <c r="D24" s="36"/>
      <c r="E24" s="37"/>
    </row>
    <row r="25" spans="1:5" ht="15.75" thickTop="1" x14ac:dyDescent="0.25">
      <c r="A25" s="26" t="s">
        <v>117</v>
      </c>
      <c r="B25" s="27"/>
      <c r="C25" s="27"/>
      <c r="D25" s="27"/>
      <c r="E25" s="28"/>
    </row>
    <row r="26" spans="1:5" x14ac:dyDescent="0.25">
      <c r="A26" s="29"/>
      <c r="B26" s="30"/>
      <c r="C26" s="30"/>
      <c r="D26" s="30"/>
      <c r="E26" s="31"/>
    </row>
    <row r="27" spans="1:5" x14ac:dyDescent="0.25">
      <c r="A27" s="29"/>
      <c r="B27" s="30"/>
      <c r="C27" s="30"/>
      <c r="D27" s="30"/>
      <c r="E27" s="31"/>
    </row>
    <row r="28" spans="1:5" x14ac:dyDescent="0.25">
      <c r="A28" s="29"/>
      <c r="B28" s="30"/>
      <c r="C28" s="30"/>
      <c r="D28" s="30"/>
      <c r="E28" s="31"/>
    </row>
    <row r="29" spans="1:5" x14ac:dyDescent="0.25">
      <c r="A29" s="29"/>
      <c r="B29" s="30"/>
      <c r="C29" s="30"/>
      <c r="D29" s="30"/>
      <c r="E29" s="31"/>
    </row>
    <row r="30" spans="1:5" x14ac:dyDescent="0.25">
      <c r="A30" s="29"/>
      <c r="B30" s="30"/>
      <c r="C30" s="30"/>
      <c r="D30" s="30"/>
      <c r="E30" s="31"/>
    </row>
    <row r="31" spans="1:5" ht="15.75" thickBot="1" x14ac:dyDescent="0.3">
      <c r="A31" s="32"/>
      <c r="B31" s="33"/>
      <c r="C31" s="33"/>
      <c r="D31" s="33"/>
      <c r="E31" s="34"/>
    </row>
    <row r="32" spans="1:5" ht="15.75" thickTop="1" x14ac:dyDescent="0.25"/>
  </sheetData>
  <mergeCells count="6">
    <mergeCell ref="A25:E31"/>
    <mergeCell ref="A14:E14"/>
    <mergeCell ref="A15:E15"/>
    <mergeCell ref="A16:E16"/>
    <mergeCell ref="A17:E23"/>
    <mergeCell ref="A24:E2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zoomScale="85" zoomScaleNormal="85" workbookViewId="0">
      <selection activeCell="C29" sqref="C29"/>
    </sheetView>
  </sheetViews>
  <sheetFormatPr baseColWidth="10" defaultRowHeight="15" x14ac:dyDescent="0.25"/>
  <cols>
    <col min="1" max="1" width="14.42578125" bestFit="1" customWidth="1"/>
    <col min="2" max="2" width="12.7109375" bestFit="1" customWidth="1"/>
    <col min="4" max="4" width="18.42578125" bestFit="1" customWidth="1"/>
    <col min="5" max="5" width="12.5703125" customWidth="1"/>
    <col min="7" max="7" width="15.42578125" bestFit="1" customWidth="1"/>
    <col min="8" max="8" width="14.42578125" bestFit="1" customWidth="1"/>
    <col min="9" max="9" width="17" bestFit="1" customWidth="1"/>
    <col min="10" max="10" width="14.140625" customWidth="1"/>
    <col min="11" max="11" width="15.85546875" customWidth="1"/>
    <col min="12" max="12" width="18.7109375" customWidth="1"/>
    <col min="13" max="13" width="22.140625" bestFit="1" customWidth="1"/>
    <col min="14" max="14" width="17.85546875" customWidth="1"/>
    <col min="15" max="15" width="17.140625" bestFit="1" customWidth="1"/>
    <col min="16" max="16" width="15.42578125" customWidth="1"/>
    <col min="17" max="17" width="15.140625" customWidth="1"/>
    <col min="18" max="18" width="13.28515625" customWidth="1"/>
  </cols>
  <sheetData>
    <row r="1" spans="1:18" ht="15.75" thickTop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</v>
      </c>
      <c r="J1" s="1" t="s">
        <v>73</v>
      </c>
      <c r="K1" s="1" t="s">
        <v>74</v>
      </c>
      <c r="L1" s="1" t="s">
        <v>126</v>
      </c>
      <c r="M1" s="1" t="s">
        <v>127</v>
      </c>
      <c r="N1" s="1" t="s">
        <v>72</v>
      </c>
      <c r="O1" s="4"/>
      <c r="P1" s="4"/>
      <c r="Q1" s="4"/>
      <c r="R1" s="4"/>
    </row>
    <row r="2" spans="1:18" x14ac:dyDescent="0.25">
      <c r="A2" s="14" t="s">
        <v>9</v>
      </c>
      <c r="B2" s="14" t="s">
        <v>19</v>
      </c>
      <c r="C2" s="14" t="s">
        <v>29</v>
      </c>
      <c r="D2" s="14" t="s">
        <v>30</v>
      </c>
      <c r="E2" s="14">
        <v>4</v>
      </c>
      <c r="F2" s="14" t="s">
        <v>31</v>
      </c>
      <c r="G2" s="14" t="s">
        <v>41</v>
      </c>
      <c r="H2" s="14">
        <v>1000011</v>
      </c>
      <c r="I2" s="15">
        <v>101</v>
      </c>
      <c r="J2" s="14">
        <v>101</v>
      </c>
      <c r="K2" s="14">
        <v>401</v>
      </c>
      <c r="L2" s="14">
        <v>51</v>
      </c>
      <c r="M2" s="14">
        <v>52</v>
      </c>
      <c r="N2" s="14" t="str">
        <f>CONCATENATE(J2,",",K2,",",L2,",",M2)</f>
        <v>101,401,51,52</v>
      </c>
      <c r="O2" s="4"/>
      <c r="P2" s="4"/>
      <c r="Q2" s="4"/>
      <c r="R2" s="4"/>
    </row>
    <row r="3" spans="1:18" x14ac:dyDescent="0.25">
      <c r="A3" s="14" t="s">
        <v>10</v>
      </c>
      <c r="B3" s="14" t="s">
        <v>20</v>
      </c>
      <c r="C3" s="14" t="s">
        <v>29</v>
      </c>
      <c r="D3" s="14" t="s">
        <v>30</v>
      </c>
      <c r="E3" s="14">
        <v>2</v>
      </c>
      <c r="F3" s="14" t="s">
        <v>32</v>
      </c>
      <c r="G3" s="14" t="s">
        <v>41</v>
      </c>
      <c r="H3" s="14">
        <v>1000012</v>
      </c>
      <c r="I3" s="15">
        <v>102</v>
      </c>
      <c r="J3" s="14">
        <v>102</v>
      </c>
      <c r="K3" s="14">
        <v>402</v>
      </c>
      <c r="L3" s="14">
        <v>51</v>
      </c>
      <c r="M3" s="14">
        <v>52</v>
      </c>
      <c r="N3" s="14" t="str">
        <f t="shared" ref="N3:N11" si="0">CONCATENATE(J3,",",K3,",",L3,",",M3)</f>
        <v>102,402,51,52</v>
      </c>
      <c r="O3" s="4"/>
      <c r="P3" s="4"/>
      <c r="Q3" s="4"/>
      <c r="R3" s="4"/>
    </row>
    <row r="4" spans="1:18" x14ac:dyDescent="0.25">
      <c r="A4" s="14" t="s">
        <v>11</v>
      </c>
      <c r="B4" s="14" t="s">
        <v>21</v>
      </c>
      <c r="C4" s="14" t="s">
        <v>29</v>
      </c>
      <c r="D4" s="14" t="s">
        <v>30</v>
      </c>
      <c r="E4" s="14">
        <v>3</v>
      </c>
      <c r="F4" s="14" t="s">
        <v>33</v>
      </c>
      <c r="G4" s="14" t="s">
        <v>41</v>
      </c>
      <c r="H4" s="14">
        <v>1000013</v>
      </c>
      <c r="I4" s="15">
        <v>103</v>
      </c>
      <c r="J4" s="14">
        <v>103</v>
      </c>
      <c r="K4" s="14">
        <v>403</v>
      </c>
      <c r="L4" s="14">
        <v>51</v>
      </c>
      <c r="M4" s="14">
        <v>52</v>
      </c>
      <c r="N4" s="14" t="str">
        <f t="shared" si="0"/>
        <v>103,403,51,52</v>
      </c>
      <c r="O4" s="4"/>
      <c r="P4" s="4"/>
      <c r="Q4" s="4"/>
      <c r="R4" s="4"/>
    </row>
    <row r="5" spans="1:18" x14ac:dyDescent="0.25">
      <c r="A5" s="14" t="s">
        <v>12</v>
      </c>
      <c r="B5" s="14" t="s">
        <v>22</v>
      </c>
      <c r="C5" s="14" t="s">
        <v>29</v>
      </c>
      <c r="D5" s="14" t="s">
        <v>30</v>
      </c>
      <c r="E5" s="14">
        <v>4</v>
      </c>
      <c r="F5" s="14" t="s">
        <v>34</v>
      </c>
      <c r="G5" s="14" t="s">
        <v>41</v>
      </c>
      <c r="H5" s="14">
        <v>1000014</v>
      </c>
      <c r="I5" s="15">
        <v>104</v>
      </c>
      <c r="J5" s="14">
        <v>104</v>
      </c>
      <c r="K5" s="14">
        <v>404</v>
      </c>
      <c r="L5" s="14">
        <v>51</v>
      </c>
      <c r="M5" s="14">
        <v>52</v>
      </c>
      <c r="N5" s="14" t="str">
        <f t="shared" si="0"/>
        <v>104,404,51,52</v>
      </c>
      <c r="O5" s="4"/>
      <c r="P5" s="4"/>
      <c r="Q5" s="4"/>
      <c r="R5" s="4"/>
    </row>
    <row r="6" spans="1:18" x14ac:dyDescent="0.25">
      <c r="A6" s="14" t="s">
        <v>13</v>
      </c>
      <c r="B6" s="14" t="s">
        <v>23</v>
      </c>
      <c r="C6" s="14" t="s">
        <v>29</v>
      </c>
      <c r="D6" s="14" t="s">
        <v>30</v>
      </c>
      <c r="E6" s="14">
        <v>1</v>
      </c>
      <c r="F6" s="14" t="s">
        <v>35</v>
      </c>
      <c r="G6" s="14" t="s">
        <v>41</v>
      </c>
      <c r="H6" s="14">
        <v>1000015</v>
      </c>
      <c r="I6" s="15">
        <v>105</v>
      </c>
      <c r="J6" s="14">
        <v>105</v>
      </c>
      <c r="K6" s="14">
        <v>405</v>
      </c>
      <c r="L6" s="14">
        <v>51</v>
      </c>
      <c r="M6" s="14">
        <v>52</v>
      </c>
      <c r="N6" s="14" t="str">
        <f t="shared" si="0"/>
        <v>105,405,51,52</v>
      </c>
      <c r="O6" s="4"/>
      <c r="P6" s="4"/>
      <c r="Q6" s="4"/>
      <c r="R6" s="4"/>
    </row>
    <row r="7" spans="1:18" x14ac:dyDescent="0.25">
      <c r="A7" s="14" t="s">
        <v>14</v>
      </c>
      <c r="B7" s="14" t="s">
        <v>24</v>
      </c>
      <c r="C7" s="14" t="s">
        <v>29</v>
      </c>
      <c r="D7" s="14" t="s">
        <v>30</v>
      </c>
      <c r="E7" s="14">
        <v>3</v>
      </c>
      <c r="F7" s="14" t="s">
        <v>36</v>
      </c>
      <c r="G7" s="14" t="s">
        <v>41</v>
      </c>
      <c r="H7" s="14">
        <v>1000016</v>
      </c>
      <c r="I7" s="15">
        <v>106</v>
      </c>
      <c r="J7" s="14">
        <v>106</v>
      </c>
      <c r="K7" s="14">
        <v>406</v>
      </c>
      <c r="L7" s="14">
        <v>51</v>
      </c>
      <c r="M7" s="14">
        <v>52</v>
      </c>
      <c r="N7" s="14" t="str">
        <f t="shared" si="0"/>
        <v>106,406,51,52</v>
      </c>
      <c r="O7" s="4"/>
      <c r="P7" s="4"/>
      <c r="Q7" s="4"/>
      <c r="R7" s="4"/>
    </row>
    <row r="8" spans="1:18" x14ac:dyDescent="0.25">
      <c r="A8" s="14" t="s">
        <v>15</v>
      </c>
      <c r="B8" s="14" t="s">
        <v>25</v>
      </c>
      <c r="C8" s="14" t="s">
        <v>29</v>
      </c>
      <c r="D8" s="14" t="s">
        <v>30</v>
      </c>
      <c r="E8" s="14">
        <v>2</v>
      </c>
      <c r="F8" s="14" t="s">
        <v>37</v>
      </c>
      <c r="G8" s="14" t="s">
        <v>42</v>
      </c>
      <c r="H8" s="14">
        <v>1000017</v>
      </c>
      <c r="I8" s="15">
        <v>107</v>
      </c>
      <c r="J8" s="14">
        <v>107</v>
      </c>
      <c r="K8" s="14">
        <v>407</v>
      </c>
      <c r="L8" s="14">
        <v>51</v>
      </c>
      <c r="M8" s="14">
        <v>52</v>
      </c>
      <c r="N8" s="14" t="str">
        <f t="shared" si="0"/>
        <v>107,407,51,52</v>
      </c>
      <c r="O8" s="4"/>
      <c r="P8" s="4"/>
      <c r="Q8" s="4"/>
      <c r="R8" s="4"/>
    </row>
    <row r="9" spans="1:18" x14ac:dyDescent="0.25">
      <c r="A9" s="14" t="s">
        <v>16</v>
      </c>
      <c r="B9" s="14" t="s">
        <v>26</v>
      </c>
      <c r="C9" s="14" t="s">
        <v>29</v>
      </c>
      <c r="D9" s="14" t="s">
        <v>30</v>
      </c>
      <c r="E9" s="14">
        <v>2</v>
      </c>
      <c r="F9" s="14" t="s">
        <v>38</v>
      </c>
      <c r="G9" s="14" t="s">
        <v>42</v>
      </c>
      <c r="H9" s="14">
        <v>1000018</v>
      </c>
      <c r="I9" s="15">
        <v>108</v>
      </c>
      <c r="J9" s="14">
        <v>108</v>
      </c>
      <c r="K9" s="14">
        <v>408</v>
      </c>
      <c r="L9" s="14">
        <v>51</v>
      </c>
      <c r="M9" s="14">
        <v>52</v>
      </c>
      <c r="N9" s="14" t="str">
        <f t="shared" si="0"/>
        <v>108,408,51,52</v>
      </c>
      <c r="O9" s="4"/>
      <c r="P9" s="4"/>
      <c r="Q9" s="4"/>
      <c r="R9" s="4"/>
    </row>
    <row r="10" spans="1:18" x14ac:dyDescent="0.25">
      <c r="A10" s="14" t="s">
        <v>17</v>
      </c>
      <c r="B10" s="14" t="s">
        <v>27</v>
      </c>
      <c r="C10" s="14" t="s">
        <v>29</v>
      </c>
      <c r="D10" s="14" t="s">
        <v>30</v>
      </c>
      <c r="E10" s="14">
        <v>2</v>
      </c>
      <c r="F10" s="14" t="s">
        <v>39</v>
      </c>
      <c r="G10" s="14" t="s">
        <v>42</v>
      </c>
      <c r="H10" s="14">
        <v>1000019</v>
      </c>
      <c r="I10" s="15">
        <v>109</v>
      </c>
      <c r="J10" s="14">
        <v>109</v>
      </c>
      <c r="K10" s="14">
        <v>409</v>
      </c>
      <c r="L10" s="14">
        <v>51</v>
      </c>
      <c r="M10" s="14">
        <v>52</v>
      </c>
      <c r="N10" s="14" t="str">
        <f t="shared" si="0"/>
        <v>109,409,51,52</v>
      </c>
      <c r="O10" s="4"/>
      <c r="P10" s="4"/>
      <c r="Q10" s="4"/>
      <c r="R10" s="4"/>
    </row>
    <row r="11" spans="1:18" ht="15.75" thickBot="1" x14ac:dyDescent="0.3">
      <c r="A11" s="14" t="s">
        <v>18</v>
      </c>
      <c r="B11" s="14" t="s">
        <v>28</v>
      </c>
      <c r="C11" s="14" t="s">
        <v>29</v>
      </c>
      <c r="D11" s="14" t="s">
        <v>30</v>
      </c>
      <c r="E11" s="14">
        <v>3</v>
      </c>
      <c r="F11" s="14" t="s">
        <v>40</v>
      </c>
      <c r="G11" s="14" t="s">
        <v>42</v>
      </c>
      <c r="H11" s="14">
        <v>1000020</v>
      </c>
      <c r="I11" s="16">
        <v>110</v>
      </c>
      <c r="J11" s="14">
        <v>110</v>
      </c>
      <c r="K11" s="14">
        <v>410</v>
      </c>
      <c r="L11" s="14">
        <v>51</v>
      </c>
      <c r="M11" s="14">
        <v>52</v>
      </c>
      <c r="N11" s="14" t="str">
        <f t="shared" si="0"/>
        <v>110,410,51,52</v>
      </c>
      <c r="O11" s="4"/>
      <c r="P11" s="4"/>
      <c r="Q11" s="4"/>
      <c r="R11" s="4"/>
    </row>
    <row r="12" spans="1:18" ht="15.75" thickTop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0.25" customHeight="1" thickTop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13" t="s">
        <v>51</v>
      </c>
      <c r="L16" s="2" t="s">
        <v>50</v>
      </c>
      <c r="M16" s="2" t="s">
        <v>45</v>
      </c>
      <c r="N16" s="2" t="s">
        <v>46</v>
      </c>
      <c r="O16" s="2" t="s">
        <v>47</v>
      </c>
      <c r="P16" s="2" t="s">
        <v>48</v>
      </c>
      <c r="Q16" s="2" t="s">
        <v>53</v>
      </c>
      <c r="R16" s="2" t="s">
        <v>52</v>
      </c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17">
        <v>101</v>
      </c>
      <c r="L17" s="18" t="s">
        <v>71</v>
      </c>
      <c r="M17" s="18" t="s">
        <v>54</v>
      </c>
      <c r="N17" s="18" t="s">
        <v>62</v>
      </c>
      <c r="O17" s="18" t="s">
        <v>49</v>
      </c>
      <c r="P17" s="18" t="str">
        <f>IF(Global!E2&lt;&gt;1,"TenGiga 2/1/3","TenGiga 1/1/4")</f>
        <v>TenGiga 2/1/3</v>
      </c>
      <c r="Q17" s="18" t="s">
        <v>44</v>
      </c>
      <c r="R17" s="18" t="s">
        <v>43</v>
      </c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17">
        <v>102</v>
      </c>
      <c r="L18" s="18" t="s">
        <v>71</v>
      </c>
      <c r="M18" s="18" t="s">
        <v>55</v>
      </c>
      <c r="N18" s="18" t="s">
        <v>63</v>
      </c>
      <c r="O18" s="18" t="s">
        <v>49</v>
      </c>
      <c r="P18" s="18" t="str">
        <f>IF(Global!E3&lt;&gt;1,"TenGiga 2/1/3","TenGiga 1/1/4")</f>
        <v>TenGiga 2/1/3</v>
      </c>
      <c r="Q18" s="18" t="s">
        <v>44</v>
      </c>
      <c r="R18" s="18" t="s">
        <v>43</v>
      </c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17">
        <v>103</v>
      </c>
      <c r="L19" s="18" t="s">
        <v>71</v>
      </c>
      <c r="M19" s="18" t="s">
        <v>49</v>
      </c>
      <c r="N19" s="18" t="s">
        <v>64</v>
      </c>
      <c r="O19" s="18" t="s">
        <v>49</v>
      </c>
      <c r="P19" s="18" t="str">
        <f>IF(Global!E4&lt;&gt;1,"TenGiga 2/1/3","TenGiga 1/1/4")</f>
        <v>TenGiga 2/1/3</v>
      </c>
      <c r="Q19" s="18" t="s">
        <v>44</v>
      </c>
      <c r="R19" s="18" t="s">
        <v>43</v>
      </c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17">
        <v>104</v>
      </c>
      <c r="L20" s="18" t="s">
        <v>71</v>
      </c>
      <c r="M20" s="18" t="s">
        <v>56</v>
      </c>
      <c r="N20" s="18" t="s">
        <v>65</v>
      </c>
      <c r="O20" s="18" t="s">
        <v>49</v>
      </c>
      <c r="P20" s="18" t="str">
        <f>IF(Global!E5&lt;&gt;1,"TenGiga 2/1/3","TenGiga 1/1/4")</f>
        <v>TenGiga 2/1/3</v>
      </c>
      <c r="Q20" s="18" t="s">
        <v>44</v>
      </c>
      <c r="R20" s="18" t="s">
        <v>43</v>
      </c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17">
        <v>105</v>
      </c>
      <c r="L21" s="18" t="s">
        <v>71</v>
      </c>
      <c r="M21" s="18" t="s">
        <v>57</v>
      </c>
      <c r="N21" s="18" t="s">
        <v>66</v>
      </c>
      <c r="O21" s="18" t="s">
        <v>49</v>
      </c>
      <c r="P21" s="18" t="str">
        <f>IF(Global!E6&lt;&gt;1,"TenGiga 2/1/3","TenGiga 1/1/4")</f>
        <v>TenGiga 1/1/4</v>
      </c>
      <c r="Q21" s="18" t="s">
        <v>44</v>
      </c>
      <c r="R21" s="18" t="s">
        <v>43</v>
      </c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17">
        <v>106</v>
      </c>
      <c r="L22" s="18" t="s">
        <v>71</v>
      </c>
      <c r="M22" s="18" t="s">
        <v>58</v>
      </c>
      <c r="N22" s="18" t="s">
        <v>67</v>
      </c>
      <c r="O22" s="18" t="s">
        <v>49</v>
      </c>
      <c r="P22" s="18" t="str">
        <f>IF(Global!E7&lt;&gt;1,"TenGiga 2/1/3","TenGiga 1/1/4")</f>
        <v>TenGiga 2/1/3</v>
      </c>
      <c r="Q22" s="18" t="s">
        <v>44</v>
      </c>
      <c r="R22" s="18" t="s">
        <v>43</v>
      </c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17">
        <v>107</v>
      </c>
      <c r="L23" s="18" t="s">
        <v>71</v>
      </c>
      <c r="M23" s="18" t="s">
        <v>59</v>
      </c>
      <c r="N23" s="18" t="s">
        <v>68</v>
      </c>
      <c r="O23" s="18" t="s">
        <v>49</v>
      </c>
      <c r="P23" s="18" t="str">
        <f>IF(Global!E8&lt;&gt;1,"TenGiga 2/1/3","TenGiga 1/1/4")</f>
        <v>TenGiga 2/1/3</v>
      </c>
      <c r="Q23" s="18" t="s">
        <v>44</v>
      </c>
      <c r="R23" s="18" t="s">
        <v>43</v>
      </c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17">
        <v>108</v>
      </c>
      <c r="L24" s="18" t="s">
        <v>71</v>
      </c>
      <c r="M24" s="18" t="s">
        <v>60</v>
      </c>
      <c r="N24" s="18" t="s">
        <v>69</v>
      </c>
      <c r="O24" s="18" t="s">
        <v>49</v>
      </c>
      <c r="P24" s="18" t="str">
        <f>IF(Global!E9&lt;&gt;1,"TenGiga 2/1/3","TenGiga 1/1/4")</f>
        <v>TenGiga 2/1/3</v>
      </c>
      <c r="Q24" s="18" t="s">
        <v>44</v>
      </c>
      <c r="R24" s="18" t="s">
        <v>43</v>
      </c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17">
        <v>109</v>
      </c>
      <c r="L25" s="18" t="s">
        <v>71</v>
      </c>
      <c r="M25" s="18" t="s">
        <v>61</v>
      </c>
      <c r="N25" s="18" t="s">
        <v>70</v>
      </c>
      <c r="O25" s="18" t="s">
        <v>49</v>
      </c>
      <c r="P25" s="18" t="str">
        <f>IF(Global!E10&lt;&gt;1,"TenGiga 2/1/3","TenGiga 1/1/4")</f>
        <v>TenGiga 2/1/3</v>
      </c>
      <c r="Q25" s="18" t="s">
        <v>44</v>
      </c>
      <c r="R25" s="18" t="s">
        <v>43</v>
      </c>
    </row>
    <row r="26" spans="1:18" ht="15.75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19">
        <v>110</v>
      </c>
      <c r="L26" s="18" t="s">
        <v>71</v>
      </c>
      <c r="M26" s="18" t="s">
        <v>134</v>
      </c>
      <c r="N26" s="18" t="s">
        <v>135</v>
      </c>
      <c r="O26" s="18" t="s">
        <v>49</v>
      </c>
      <c r="P26" s="18" t="str">
        <f>IF(Global!E11&lt;&gt;1,"TenGiga 2/1/3","TenGiga 1/1/4")</f>
        <v>TenGiga 2/1/3</v>
      </c>
      <c r="Q26" s="18" t="s">
        <v>44</v>
      </c>
      <c r="R26" s="18" t="s">
        <v>43</v>
      </c>
    </row>
    <row r="27" spans="1:18" ht="16.5" thickTop="1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</row>
    <row r="28" spans="1:18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38" t="s">
        <v>43</v>
      </c>
      <c r="L28" s="39"/>
      <c r="M28" s="39"/>
      <c r="N28" s="39"/>
      <c r="O28" s="39"/>
      <c r="P28" s="40"/>
      <c r="Q28" s="4"/>
      <c r="R28" s="4"/>
    </row>
    <row r="29" spans="1:18" ht="409.5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1" t="s">
        <v>133</v>
      </c>
      <c r="L29" s="42"/>
      <c r="M29" s="42"/>
      <c r="N29" s="42"/>
      <c r="O29" s="42"/>
      <c r="P29" s="43"/>
      <c r="Q29" s="4"/>
      <c r="R29" s="4"/>
    </row>
    <row r="30" spans="1:1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49" ht="16.5" customHeight="1" x14ac:dyDescent="0.25"/>
  </sheetData>
  <mergeCells count="2">
    <mergeCell ref="K28:P28"/>
    <mergeCell ref="K29:P29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7" sqref="L7"/>
    </sheetView>
  </sheetViews>
  <sheetFormatPr baseColWidth="10" defaultRowHeight="15" x14ac:dyDescent="0.25"/>
  <cols>
    <col min="1" max="1" width="14.85546875" customWidth="1"/>
    <col min="2" max="2" width="26" customWidth="1"/>
    <col min="3" max="3" width="19.42578125" customWidth="1"/>
  </cols>
  <sheetData>
    <row r="1" spans="1:5" x14ac:dyDescent="0.25">
      <c r="A1" s="44" t="s">
        <v>136</v>
      </c>
      <c r="B1" s="45" t="s">
        <v>137</v>
      </c>
      <c r="C1" s="45" t="s">
        <v>138</v>
      </c>
      <c r="D1" s="48" t="s">
        <v>171</v>
      </c>
      <c r="E1" s="48" t="s">
        <v>173</v>
      </c>
    </row>
    <row r="2" spans="1:5" x14ac:dyDescent="0.25">
      <c r="A2" s="46" t="s">
        <v>139</v>
      </c>
      <c r="B2" s="3" t="s">
        <v>140</v>
      </c>
      <c r="C2" s="3" t="s">
        <v>141</v>
      </c>
      <c r="D2" s="47"/>
      <c r="E2" s="47"/>
    </row>
    <row r="3" spans="1:5" x14ac:dyDescent="0.25">
      <c r="A3" s="46" t="s">
        <v>139</v>
      </c>
      <c r="B3" s="3" t="s">
        <v>142</v>
      </c>
      <c r="C3" s="3">
        <v>45</v>
      </c>
      <c r="D3" s="47"/>
      <c r="E3" s="47"/>
    </row>
    <row r="4" spans="1:5" x14ac:dyDescent="0.25">
      <c r="A4" s="46" t="s">
        <v>139</v>
      </c>
      <c r="B4" s="3" t="s">
        <v>143</v>
      </c>
      <c r="C4" s="3">
        <v>65845</v>
      </c>
      <c r="D4" s="47"/>
      <c r="E4" s="47"/>
    </row>
    <row r="5" spans="1:5" x14ac:dyDescent="0.25">
      <c r="A5" s="46" t="s">
        <v>144</v>
      </c>
      <c r="B5" s="3" t="s">
        <v>182</v>
      </c>
      <c r="C5" s="3" t="s">
        <v>145</v>
      </c>
      <c r="D5" s="47"/>
      <c r="E5" s="47"/>
    </row>
    <row r="6" spans="1:5" x14ac:dyDescent="0.25">
      <c r="A6" s="46" t="s">
        <v>144</v>
      </c>
      <c r="B6" s="3" t="s">
        <v>183</v>
      </c>
      <c r="C6" s="3" t="s">
        <v>146</v>
      </c>
      <c r="D6" s="47" t="s">
        <v>147</v>
      </c>
      <c r="E6" s="47"/>
    </row>
    <row r="7" spans="1:5" x14ac:dyDescent="0.25">
      <c r="A7" s="46" t="s">
        <v>148</v>
      </c>
      <c r="B7" s="3" t="s">
        <v>184</v>
      </c>
      <c r="C7" s="3" t="s">
        <v>149</v>
      </c>
      <c r="D7" s="3" t="s">
        <v>150</v>
      </c>
      <c r="E7" s="3" t="s">
        <v>151</v>
      </c>
    </row>
    <row r="8" spans="1:5" x14ac:dyDescent="0.25">
      <c r="A8" s="46" t="s">
        <v>152</v>
      </c>
      <c r="B8" s="3" t="s">
        <v>153</v>
      </c>
      <c r="C8" s="3" t="s">
        <v>154</v>
      </c>
      <c r="D8" s="47"/>
      <c r="E8" s="47"/>
    </row>
    <row r="9" spans="1:5" x14ac:dyDescent="0.25">
      <c r="A9" s="46" t="s">
        <v>152</v>
      </c>
      <c r="B9" s="3" t="s">
        <v>181</v>
      </c>
      <c r="C9" s="3" t="s">
        <v>155</v>
      </c>
      <c r="D9" s="47"/>
      <c r="E9" s="47"/>
    </row>
    <row r="10" spans="1:5" x14ac:dyDescent="0.25">
      <c r="A10" s="46" t="s">
        <v>152</v>
      </c>
      <c r="B10" s="3" t="s">
        <v>179</v>
      </c>
      <c r="C10" s="3" t="s">
        <v>156</v>
      </c>
      <c r="D10" s="47"/>
      <c r="E10" s="47"/>
    </row>
    <row r="11" spans="1:5" x14ac:dyDescent="0.25">
      <c r="A11" s="46" t="s">
        <v>152</v>
      </c>
      <c r="B11" s="3" t="s">
        <v>180</v>
      </c>
      <c r="C11" s="3" t="s">
        <v>157</v>
      </c>
      <c r="D11" s="47"/>
      <c r="E11" s="47"/>
    </row>
    <row r="12" spans="1:5" x14ac:dyDescent="0.25">
      <c r="A12" s="46" t="s">
        <v>152</v>
      </c>
      <c r="B12" s="3" t="s">
        <v>177</v>
      </c>
      <c r="C12" s="3" t="s">
        <v>158</v>
      </c>
      <c r="D12" s="47"/>
      <c r="E12" s="47"/>
    </row>
    <row r="13" spans="1:5" x14ac:dyDescent="0.25">
      <c r="A13" s="46" t="s">
        <v>152</v>
      </c>
      <c r="B13" s="3" t="s">
        <v>178</v>
      </c>
      <c r="C13" s="3" t="s">
        <v>159</v>
      </c>
      <c r="D13" s="47"/>
      <c r="E13" s="47"/>
    </row>
    <row r="14" spans="1:5" x14ac:dyDescent="0.25">
      <c r="A14" s="46" t="s">
        <v>152</v>
      </c>
      <c r="B14" s="3" t="s">
        <v>185</v>
      </c>
      <c r="C14" s="3" t="s">
        <v>159</v>
      </c>
      <c r="D14" s="47"/>
      <c r="E14" s="47"/>
    </row>
    <row r="15" spans="1:5" x14ac:dyDescent="0.25">
      <c r="A15" s="46" t="s">
        <v>152</v>
      </c>
      <c r="B15" s="3" t="s">
        <v>160</v>
      </c>
      <c r="C15" s="3" t="s">
        <v>161</v>
      </c>
      <c r="D15" s="47"/>
      <c r="E15" s="47"/>
    </row>
    <row r="16" spans="1:5" x14ac:dyDescent="0.25">
      <c r="A16" s="46" t="s">
        <v>152</v>
      </c>
      <c r="B16" s="3" t="s">
        <v>162</v>
      </c>
      <c r="C16" s="3" t="s">
        <v>163</v>
      </c>
      <c r="D16" s="47"/>
      <c r="E16" s="47"/>
    </row>
    <row r="17" spans="1:5" x14ac:dyDescent="0.25">
      <c r="A17" s="46" t="s">
        <v>164</v>
      </c>
      <c r="B17" s="3" t="s">
        <v>174</v>
      </c>
      <c r="C17" s="3" t="s">
        <v>170</v>
      </c>
      <c r="D17" s="47" t="s">
        <v>172</v>
      </c>
      <c r="E17" s="47"/>
    </row>
    <row r="18" spans="1:5" x14ac:dyDescent="0.25">
      <c r="A18" s="47" t="s">
        <v>164</v>
      </c>
      <c r="B18" s="49" t="s">
        <v>187</v>
      </c>
      <c r="C18" s="49" t="s">
        <v>167</v>
      </c>
      <c r="D18" s="47"/>
      <c r="E18" s="47"/>
    </row>
    <row r="19" spans="1:5" x14ac:dyDescent="0.25">
      <c r="A19" s="46" t="s">
        <v>175</v>
      </c>
      <c r="B19" s="3" t="s">
        <v>174</v>
      </c>
      <c r="C19" s="3" t="s">
        <v>170</v>
      </c>
      <c r="D19" s="47"/>
      <c r="E19" s="47"/>
    </row>
    <row r="20" spans="1:5" x14ac:dyDescent="0.25">
      <c r="A20" s="47" t="s">
        <v>175</v>
      </c>
      <c r="B20" s="49" t="s">
        <v>187</v>
      </c>
      <c r="C20" s="49" t="s">
        <v>176</v>
      </c>
      <c r="D20" s="47"/>
      <c r="E20" s="47"/>
    </row>
    <row r="21" spans="1:5" x14ac:dyDescent="0.25">
      <c r="A21" s="46" t="s">
        <v>188</v>
      </c>
      <c r="B21" s="3" t="s">
        <v>187</v>
      </c>
      <c r="C21" s="3" t="s">
        <v>165</v>
      </c>
      <c r="D21" s="47"/>
      <c r="E21" s="47"/>
    </row>
    <row r="22" spans="1:5" x14ac:dyDescent="0.25">
      <c r="A22" s="46" t="s">
        <v>186</v>
      </c>
      <c r="B22" s="3" t="s">
        <v>187</v>
      </c>
      <c r="C22" s="3" t="s">
        <v>166</v>
      </c>
      <c r="D22" s="47"/>
      <c r="E22" s="47"/>
    </row>
    <row r="23" spans="1:5" x14ac:dyDescent="0.25">
      <c r="A23" s="47" t="s">
        <v>168</v>
      </c>
      <c r="B23" s="47" t="s">
        <v>169</v>
      </c>
      <c r="C23" s="47">
        <v>15</v>
      </c>
      <c r="D23" s="47" t="s">
        <v>189</v>
      </c>
      <c r="E23" s="47"/>
    </row>
    <row r="24" spans="1:5" x14ac:dyDescent="0.25">
      <c r="A24" s="47" t="s">
        <v>168</v>
      </c>
      <c r="B24" s="47"/>
      <c r="C24" s="47"/>
      <c r="D24" s="47"/>
      <c r="E24" s="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Global</vt:lpstr>
      <vt:lpstr>vlan</vt:lpstr>
      <vt:lpstr>port-channel</vt:lpstr>
      <vt:lpstr>Feuil3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2015-09-19T21:35:03Z</dcterms:created>
  <dcterms:modified xsi:type="dcterms:W3CDTF">2015-09-28T17:51:20Z</dcterms:modified>
</cp:coreProperties>
</file>