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ffa0b6c1d3723/"/>
    </mc:Choice>
  </mc:AlternateContent>
  <xr:revisionPtr revIDLastSave="11" documentId="8_{7B8CCCEC-7D84-42BD-90AD-5C9E30DD9441}" xr6:coauthVersionLast="47" xr6:coauthVersionMax="47" xr10:uidLastSave="{57E3E20B-8525-42CF-878D-D8BD9E90A9C4}"/>
  <bookViews>
    <workbookView xWindow="-120" yWindow="-120" windowWidth="20730" windowHeight="11160" activeTab="1" xr2:uid="{06311FF0-80EC-48F7-933C-98E21B5453C1}"/>
  </bookViews>
  <sheets>
    <sheet name="Chido2" sheetId="4" r:id="rId1"/>
    <sheet name="W-kN" sheetId="1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0" l="1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D21" i="10" s="1"/>
  <c r="B22" i="10"/>
  <c r="D22" i="10" s="1"/>
  <c r="B23" i="10"/>
  <c r="D23" i="10" s="1"/>
  <c r="B24" i="10"/>
  <c r="D24" i="10" s="1"/>
  <c r="B25" i="10"/>
  <c r="D25" i="10" s="1"/>
  <c r="B26" i="10"/>
  <c r="D26" i="10" s="1"/>
  <c r="B27" i="10"/>
  <c r="D27" i="10" s="1"/>
  <c r="B28" i="10"/>
  <c r="D28" i="10" s="1"/>
  <c r="B29" i="10"/>
  <c r="D29" i="10" s="1"/>
  <c r="B30" i="10"/>
  <c r="D30" i="10" s="1"/>
  <c r="B31" i="10"/>
  <c r="D31" i="10" s="1"/>
  <c r="B32" i="10"/>
  <c r="D32" i="10" s="1"/>
  <c r="B33" i="10"/>
  <c r="D33" i="10" s="1"/>
  <c r="B34" i="10"/>
  <c r="D34" i="10" s="1"/>
  <c r="B35" i="10"/>
  <c r="D35" i="10" s="1"/>
  <c r="B36" i="10"/>
  <c r="D36" i="10" s="1"/>
  <c r="B37" i="10"/>
  <c r="D37" i="10" s="1"/>
  <c r="B38" i="10"/>
  <c r="D38" i="10" s="1"/>
  <c r="B39" i="10"/>
  <c r="D39" i="10" s="1"/>
  <c r="B40" i="10"/>
  <c r="D40" i="10" s="1"/>
  <c r="B41" i="10"/>
  <c r="D41" i="10" s="1"/>
  <c r="B42" i="10"/>
  <c r="D42" i="10" s="1"/>
  <c r="B43" i="10"/>
  <c r="D43" i="10" s="1"/>
  <c r="B44" i="10"/>
  <c r="D44" i="10" s="1"/>
  <c r="B45" i="10"/>
  <c r="D45" i="10" s="1"/>
  <c r="B46" i="10"/>
  <c r="D46" i="10" s="1"/>
  <c r="B47" i="10"/>
  <c r="D47" i="10" s="1"/>
  <c r="B48" i="10"/>
  <c r="D48" i="10" s="1"/>
  <c r="B49" i="10"/>
  <c r="D49" i="10" s="1"/>
  <c r="B50" i="10"/>
  <c r="D50" i="10" s="1"/>
  <c r="B51" i="10"/>
  <c r="D51" i="10" s="1"/>
  <c r="B52" i="10"/>
  <c r="D52" i="10" s="1"/>
  <c r="B53" i="10"/>
  <c r="D53" i="10" s="1"/>
  <c r="B54" i="10"/>
  <c r="D54" i="10" s="1"/>
  <c r="B55" i="10"/>
  <c r="D55" i="10" s="1"/>
  <c r="B56" i="10"/>
  <c r="D56" i="10" s="1"/>
  <c r="B57" i="10"/>
  <c r="D57" i="10" s="1"/>
  <c r="B58" i="10"/>
  <c r="D58" i="10" s="1"/>
  <c r="B59" i="10"/>
  <c r="D59" i="10" s="1"/>
  <c r="B60" i="10"/>
  <c r="D60" i="10" s="1"/>
  <c r="B61" i="10"/>
  <c r="D61" i="10" s="1"/>
  <c r="B62" i="10"/>
  <c r="D62" i="10" s="1"/>
  <c r="B63" i="10"/>
  <c r="D63" i="10" s="1"/>
  <c r="B64" i="10"/>
  <c r="D64" i="10" s="1"/>
  <c r="B65" i="10"/>
  <c r="D65" i="10" s="1"/>
  <c r="B66" i="10"/>
  <c r="D66" i="10" s="1"/>
  <c r="B67" i="10"/>
  <c r="D67" i="10" s="1"/>
  <c r="B68" i="10"/>
  <c r="D68" i="10" s="1"/>
  <c r="B69" i="10"/>
  <c r="D69" i="10" s="1"/>
  <c r="B70" i="10"/>
  <c r="D70" i="10" s="1"/>
  <c r="B71" i="10"/>
  <c r="D71" i="10" s="1"/>
  <c r="B72" i="10"/>
  <c r="D72" i="10" s="1"/>
  <c r="B73" i="10"/>
  <c r="D73" i="10" s="1"/>
  <c r="B74" i="10"/>
  <c r="D74" i="10" s="1"/>
  <c r="B75" i="10"/>
  <c r="D75" i="10" s="1"/>
  <c r="B76" i="10"/>
  <c r="D76" i="10" s="1"/>
  <c r="B77" i="10"/>
  <c r="D77" i="10" s="1"/>
  <c r="B78" i="10"/>
  <c r="D78" i="10" s="1"/>
  <c r="B79" i="10"/>
  <c r="D79" i="10" s="1"/>
  <c r="B80" i="10"/>
  <c r="D80" i="10" s="1"/>
  <c r="B81" i="10"/>
  <c r="D81" i="10" s="1"/>
  <c r="B82" i="10"/>
  <c r="D82" i="10" s="1"/>
  <c r="B83" i="10"/>
  <c r="D83" i="10" s="1"/>
  <c r="B84" i="10"/>
  <c r="D84" i="10" s="1"/>
  <c r="B85" i="10"/>
  <c r="D85" i="10" s="1"/>
  <c r="B86" i="10"/>
  <c r="D86" i="10" s="1"/>
  <c r="B87" i="10"/>
  <c r="D87" i="10" s="1"/>
  <c r="B88" i="10"/>
  <c r="D88" i="10" s="1"/>
  <c r="B89" i="10"/>
  <c r="D89" i="10" s="1"/>
  <c r="B90" i="10"/>
  <c r="D90" i="10" s="1"/>
  <c r="B91" i="10"/>
  <c r="D91" i="10" s="1"/>
  <c r="B92" i="10"/>
  <c r="D92" i="10" s="1"/>
  <c r="B93" i="10"/>
  <c r="D93" i="10" s="1"/>
  <c r="B94" i="10"/>
  <c r="D94" i="10" s="1"/>
  <c r="B95" i="10"/>
  <c r="D95" i="10" s="1"/>
  <c r="B96" i="10"/>
  <c r="D96" i="10" s="1"/>
  <c r="B97" i="10"/>
  <c r="D97" i="10" s="1"/>
  <c r="B98" i="10"/>
  <c r="D98" i="10" s="1"/>
  <c r="B99" i="10"/>
  <c r="D99" i="10" s="1"/>
  <c r="B100" i="10"/>
  <c r="D100" i="10" s="1"/>
  <c r="B101" i="10"/>
  <c r="D101" i="10" s="1"/>
  <c r="B102" i="10"/>
  <c r="D102" i="10" s="1"/>
  <c r="B103" i="10"/>
  <c r="D103" i="10" s="1"/>
  <c r="B104" i="10"/>
  <c r="D104" i="10" s="1"/>
  <c r="B105" i="10"/>
  <c r="D105" i="10" s="1"/>
  <c r="B106" i="10"/>
  <c r="D106" i="10" s="1"/>
  <c r="B107" i="10"/>
  <c r="D107" i="10" s="1"/>
  <c r="B108" i="10"/>
  <c r="D108" i="10" s="1"/>
  <c r="B109" i="10"/>
  <c r="D109" i="10" s="1"/>
  <c r="B110" i="10"/>
  <c r="D110" i="10" s="1"/>
  <c r="B111" i="10"/>
  <c r="D111" i="10" s="1"/>
  <c r="B112" i="10"/>
  <c r="D112" i="10" s="1"/>
  <c r="B113" i="10"/>
  <c r="D113" i="10" s="1"/>
  <c r="B114" i="10"/>
  <c r="D114" i="10" s="1"/>
  <c r="B115" i="10"/>
  <c r="D115" i="10" s="1"/>
  <c r="B116" i="10"/>
  <c r="D116" i="10" s="1"/>
  <c r="B117" i="10"/>
  <c r="D117" i="10" s="1"/>
  <c r="B118" i="10"/>
  <c r="D118" i="10" s="1"/>
  <c r="B119" i="10"/>
  <c r="D119" i="10" s="1"/>
  <c r="B120" i="10"/>
  <c r="D120" i="10" s="1"/>
  <c r="B121" i="10"/>
  <c r="D121" i="10" s="1"/>
  <c r="B122" i="10"/>
  <c r="D122" i="10" s="1"/>
  <c r="B123" i="10"/>
  <c r="D123" i="10" s="1"/>
  <c r="B124" i="10"/>
  <c r="D124" i="10" s="1"/>
  <c r="B125" i="10"/>
  <c r="D125" i="10" s="1"/>
  <c r="B126" i="10"/>
  <c r="D126" i="10" s="1"/>
  <c r="B127" i="10"/>
  <c r="D127" i="10" s="1"/>
  <c r="B128" i="10"/>
  <c r="D128" i="10" s="1"/>
  <c r="B129" i="10"/>
  <c r="D129" i="10" s="1"/>
  <c r="B130" i="10"/>
  <c r="D130" i="10" s="1"/>
  <c r="B3" i="10"/>
  <c r="D3" i="10" s="1"/>
  <c r="C9" i="4"/>
  <c r="D9" i="4" s="1"/>
  <c r="M9" i="4" s="1"/>
  <c r="F9" i="4"/>
  <c r="G9" i="4" s="1"/>
  <c r="I9" i="4"/>
  <c r="J9" i="4"/>
  <c r="C10" i="4"/>
  <c r="D10" i="4"/>
  <c r="F10" i="4"/>
  <c r="G10" i="4" s="1"/>
  <c r="M10" i="4" s="1"/>
  <c r="I10" i="4"/>
  <c r="J10" i="4"/>
  <c r="C11" i="4"/>
  <c r="D11" i="4"/>
  <c r="F11" i="4"/>
  <c r="G11" i="4" s="1"/>
  <c r="M11" i="4" s="1"/>
  <c r="I11" i="4"/>
  <c r="J11" i="4" s="1"/>
  <c r="C12" i="4"/>
  <c r="D12" i="4" s="1"/>
  <c r="M12" i="4" s="1"/>
  <c r="F12" i="4"/>
  <c r="G12" i="4"/>
  <c r="I12" i="4"/>
  <c r="J12" i="4"/>
  <c r="C13" i="4"/>
  <c r="D13" i="4"/>
  <c r="F13" i="4"/>
  <c r="G13" i="4"/>
  <c r="I13" i="4"/>
  <c r="J13" i="4" s="1"/>
  <c r="C14" i="4"/>
  <c r="D14" i="4"/>
  <c r="M14" i="4" s="1"/>
  <c r="F14" i="4"/>
  <c r="G14" i="4" s="1"/>
  <c r="I14" i="4"/>
  <c r="J14" i="4"/>
  <c r="C15" i="4"/>
  <c r="D15" i="4" s="1"/>
  <c r="M15" i="4" s="1"/>
  <c r="F15" i="4"/>
  <c r="G15" i="4"/>
  <c r="I15" i="4"/>
  <c r="J15" i="4"/>
  <c r="C16" i="4"/>
  <c r="D16" i="4"/>
  <c r="F16" i="4"/>
  <c r="G16" i="4"/>
  <c r="I16" i="4"/>
  <c r="J16" i="4" s="1"/>
  <c r="C17" i="4"/>
  <c r="D17" i="4" s="1"/>
  <c r="M17" i="4" s="1"/>
  <c r="F17" i="4"/>
  <c r="G17" i="4" s="1"/>
  <c r="I17" i="4"/>
  <c r="J17" i="4"/>
  <c r="C18" i="4"/>
  <c r="D18" i="4" s="1"/>
  <c r="M18" i="4" s="1"/>
  <c r="F18" i="4"/>
  <c r="G18" i="4"/>
  <c r="I18" i="4"/>
  <c r="J18" i="4"/>
  <c r="C19" i="4"/>
  <c r="D19" i="4"/>
  <c r="F19" i="4"/>
  <c r="G19" i="4" s="1"/>
  <c r="M19" i="4" s="1"/>
  <c r="I19" i="4"/>
  <c r="J19" i="4" s="1"/>
  <c r="C20" i="4"/>
  <c r="D20" i="4" s="1"/>
  <c r="M20" i="4" s="1"/>
  <c r="F20" i="4"/>
  <c r="G20" i="4" s="1"/>
  <c r="I20" i="4"/>
  <c r="J20" i="4"/>
  <c r="C21" i="4"/>
  <c r="D21" i="4"/>
  <c r="M21" i="4" s="1"/>
  <c r="F21" i="4"/>
  <c r="G21" i="4"/>
  <c r="I21" i="4"/>
  <c r="J21" i="4" s="1"/>
  <c r="C22" i="4"/>
  <c r="D22" i="4"/>
  <c r="M22" i="4" s="1"/>
  <c r="F22" i="4"/>
  <c r="G22" i="4" s="1"/>
  <c r="I22" i="4"/>
  <c r="J22" i="4" s="1"/>
  <c r="C23" i="4"/>
  <c r="D23" i="4" s="1"/>
  <c r="M23" i="4" s="1"/>
  <c r="F23" i="4"/>
  <c r="G23" i="4"/>
  <c r="I23" i="4"/>
  <c r="J23" i="4"/>
  <c r="C24" i="4"/>
  <c r="D24" i="4"/>
  <c r="F24" i="4"/>
  <c r="G24" i="4"/>
  <c r="I24" i="4"/>
  <c r="J24" i="4" s="1"/>
  <c r="M24" i="4" s="1"/>
  <c r="C25" i="4"/>
  <c r="D25" i="4" s="1"/>
  <c r="F25" i="4"/>
  <c r="G25" i="4" s="1"/>
  <c r="I25" i="4"/>
  <c r="J25" i="4"/>
  <c r="C26" i="4"/>
  <c r="D26" i="4" s="1"/>
  <c r="M26" i="4" s="1"/>
  <c r="F26" i="4"/>
  <c r="G26" i="4"/>
  <c r="I26" i="4"/>
  <c r="J26" i="4"/>
  <c r="C27" i="4"/>
  <c r="D27" i="4"/>
  <c r="F27" i="4"/>
  <c r="G27" i="4" s="1"/>
  <c r="I27" i="4"/>
  <c r="J27" i="4" s="1"/>
  <c r="C28" i="4"/>
  <c r="D28" i="4" s="1"/>
  <c r="F28" i="4"/>
  <c r="G28" i="4" s="1"/>
  <c r="I28" i="4"/>
  <c r="J28" i="4"/>
  <c r="C29" i="4"/>
  <c r="D29" i="4"/>
  <c r="M29" i="4" s="1"/>
  <c r="F29" i="4"/>
  <c r="G29" i="4"/>
  <c r="I29" i="4"/>
  <c r="J29" i="4" s="1"/>
  <c r="C30" i="4"/>
  <c r="D30" i="4"/>
  <c r="M30" i="4" s="1"/>
  <c r="F30" i="4"/>
  <c r="G30" i="4" s="1"/>
  <c r="I30" i="4"/>
  <c r="J30" i="4" s="1"/>
  <c r="C31" i="4"/>
  <c r="D31" i="4" s="1"/>
  <c r="M31" i="4" s="1"/>
  <c r="F31" i="4"/>
  <c r="G31" i="4"/>
  <c r="I31" i="4"/>
  <c r="J31" i="4"/>
  <c r="C32" i="4"/>
  <c r="D32" i="4"/>
  <c r="F32" i="4"/>
  <c r="G32" i="4"/>
  <c r="I32" i="4"/>
  <c r="J32" i="4" s="1"/>
  <c r="M32" i="4" s="1"/>
  <c r="C33" i="4"/>
  <c r="D33" i="4" s="1"/>
  <c r="M33" i="4" s="1"/>
  <c r="F33" i="4"/>
  <c r="G33" i="4" s="1"/>
  <c r="I33" i="4"/>
  <c r="J33" i="4"/>
  <c r="C34" i="4"/>
  <c r="D34" i="4" s="1"/>
  <c r="M34" i="4" s="1"/>
  <c r="F34" i="4"/>
  <c r="G34" i="4"/>
  <c r="I34" i="4"/>
  <c r="J34" i="4"/>
  <c r="C35" i="4"/>
  <c r="D35" i="4"/>
  <c r="F35" i="4"/>
  <c r="G35" i="4" s="1"/>
  <c r="I35" i="4"/>
  <c r="J35" i="4" s="1"/>
  <c r="C36" i="4"/>
  <c r="D36" i="4" s="1"/>
  <c r="M36" i="4" s="1"/>
  <c r="F36" i="4"/>
  <c r="G36" i="4" s="1"/>
  <c r="I36" i="4"/>
  <c r="J36" i="4"/>
  <c r="C37" i="4"/>
  <c r="D37" i="4"/>
  <c r="M37" i="4" s="1"/>
  <c r="F37" i="4"/>
  <c r="G37" i="4"/>
  <c r="I37" i="4"/>
  <c r="J37" i="4" s="1"/>
  <c r="C38" i="4"/>
  <c r="D38" i="4"/>
  <c r="M38" i="4" s="1"/>
  <c r="F38" i="4"/>
  <c r="G38" i="4" s="1"/>
  <c r="I38" i="4"/>
  <c r="J38" i="4" s="1"/>
  <c r="C39" i="4"/>
  <c r="D39" i="4" s="1"/>
  <c r="M39" i="4" s="1"/>
  <c r="F39" i="4"/>
  <c r="G39" i="4"/>
  <c r="I39" i="4"/>
  <c r="J39" i="4"/>
  <c r="C40" i="4"/>
  <c r="D40" i="4"/>
  <c r="F40" i="4"/>
  <c r="G40" i="4"/>
  <c r="I40" i="4"/>
  <c r="J40" i="4" s="1"/>
  <c r="M40" i="4" s="1"/>
  <c r="C41" i="4"/>
  <c r="D41" i="4" s="1"/>
  <c r="F41" i="4"/>
  <c r="G41" i="4" s="1"/>
  <c r="I41" i="4"/>
  <c r="J41" i="4"/>
  <c r="C42" i="4"/>
  <c r="D42" i="4" s="1"/>
  <c r="M42" i="4" s="1"/>
  <c r="F42" i="4"/>
  <c r="G42" i="4"/>
  <c r="I42" i="4"/>
  <c r="J42" i="4"/>
  <c r="C43" i="4"/>
  <c r="D43" i="4"/>
  <c r="F43" i="4"/>
  <c r="G43" i="4" s="1"/>
  <c r="M43" i="4" s="1"/>
  <c r="I43" i="4"/>
  <c r="J43" i="4" s="1"/>
  <c r="C44" i="4"/>
  <c r="D44" i="4" s="1"/>
  <c r="F44" i="4"/>
  <c r="G44" i="4" s="1"/>
  <c r="I44" i="4"/>
  <c r="J44" i="4"/>
  <c r="C45" i="4"/>
  <c r="D45" i="4"/>
  <c r="M45" i="4" s="1"/>
  <c r="F45" i="4"/>
  <c r="G45" i="4"/>
  <c r="I45" i="4"/>
  <c r="J45" i="4" s="1"/>
  <c r="C46" i="4"/>
  <c r="D46" i="4"/>
  <c r="M46" i="4" s="1"/>
  <c r="F46" i="4"/>
  <c r="G46" i="4" s="1"/>
  <c r="I46" i="4"/>
  <c r="J46" i="4" s="1"/>
  <c r="C47" i="4"/>
  <c r="D47" i="4" s="1"/>
  <c r="M47" i="4" s="1"/>
  <c r="F47" i="4"/>
  <c r="G47" i="4"/>
  <c r="I47" i="4"/>
  <c r="J47" i="4"/>
  <c r="C48" i="4"/>
  <c r="D48" i="4"/>
  <c r="F48" i="4"/>
  <c r="G48" i="4"/>
  <c r="I48" i="4"/>
  <c r="J48" i="4" s="1"/>
  <c r="M48" i="4" s="1"/>
  <c r="C49" i="4"/>
  <c r="D49" i="4" s="1"/>
  <c r="M49" i="4" s="1"/>
  <c r="F49" i="4"/>
  <c r="G49" i="4" s="1"/>
  <c r="I49" i="4"/>
  <c r="J49" i="4"/>
  <c r="C50" i="4"/>
  <c r="D50" i="4" s="1"/>
  <c r="M50" i="4" s="1"/>
  <c r="F50" i="4"/>
  <c r="G50" i="4"/>
  <c r="I50" i="4"/>
  <c r="J50" i="4"/>
  <c r="C51" i="4"/>
  <c r="D51" i="4"/>
  <c r="M51" i="4" s="1"/>
  <c r="F51" i="4"/>
  <c r="G51" i="4" s="1"/>
  <c r="I51" i="4"/>
  <c r="J51" i="4" s="1"/>
  <c r="C52" i="4"/>
  <c r="D52" i="4" s="1"/>
  <c r="M52" i="4" s="1"/>
  <c r="F52" i="4"/>
  <c r="G52" i="4" s="1"/>
  <c r="I52" i="4"/>
  <c r="J52" i="4"/>
  <c r="C53" i="4"/>
  <c r="D53" i="4"/>
  <c r="M53" i="4" s="1"/>
  <c r="F53" i="4"/>
  <c r="G53" i="4"/>
  <c r="I53" i="4"/>
  <c r="J53" i="4" s="1"/>
  <c r="C54" i="4"/>
  <c r="D54" i="4"/>
  <c r="M54" i="4" s="1"/>
  <c r="F54" i="4"/>
  <c r="G54" i="4" s="1"/>
  <c r="I54" i="4"/>
  <c r="J54" i="4" s="1"/>
  <c r="C55" i="4"/>
  <c r="D55" i="4" s="1"/>
  <c r="M55" i="4" s="1"/>
  <c r="F55" i="4"/>
  <c r="G55" i="4"/>
  <c r="I55" i="4"/>
  <c r="J55" i="4"/>
  <c r="C56" i="4"/>
  <c r="D56" i="4"/>
  <c r="F56" i="4"/>
  <c r="G56" i="4"/>
  <c r="I56" i="4"/>
  <c r="J56" i="4" s="1"/>
  <c r="M56" i="4" s="1"/>
  <c r="C57" i="4"/>
  <c r="D57" i="4" s="1"/>
  <c r="F57" i="4"/>
  <c r="G57" i="4" s="1"/>
  <c r="I57" i="4"/>
  <c r="J57" i="4"/>
  <c r="C58" i="4"/>
  <c r="D58" i="4" s="1"/>
  <c r="M58" i="4" s="1"/>
  <c r="F58" i="4"/>
  <c r="G58" i="4"/>
  <c r="I58" i="4"/>
  <c r="J58" i="4"/>
  <c r="C59" i="4"/>
  <c r="D59" i="4"/>
  <c r="F59" i="4"/>
  <c r="G59" i="4" s="1"/>
  <c r="M59" i="4" s="1"/>
  <c r="I59" i="4"/>
  <c r="J59" i="4" s="1"/>
  <c r="C60" i="4"/>
  <c r="D60" i="4" s="1"/>
  <c r="F60" i="4"/>
  <c r="G60" i="4" s="1"/>
  <c r="I60" i="4"/>
  <c r="J60" i="4"/>
  <c r="C61" i="4"/>
  <c r="D61" i="4"/>
  <c r="M61" i="4" s="1"/>
  <c r="F61" i="4"/>
  <c r="G61" i="4"/>
  <c r="I61" i="4"/>
  <c r="J61" i="4" s="1"/>
  <c r="C62" i="4"/>
  <c r="D62" i="4"/>
  <c r="M62" i="4" s="1"/>
  <c r="F62" i="4"/>
  <c r="G62" i="4" s="1"/>
  <c r="I62" i="4"/>
  <c r="J62" i="4" s="1"/>
  <c r="C63" i="4"/>
  <c r="D63" i="4" s="1"/>
  <c r="M63" i="4" s="1"/>
  <c r="F63" i="4"/>
  <c r="G63" i="4"/>
  <c r="I63" i="4"/>
  <c r="J63" i="4"/>
  <c r="C64" i="4"/>
  <c r="D64" i="4"/>
  <c r="F64" i="4"/>
  <c r="G64" i="4"/>
  <c r="I64" i="4"/>
  <c r="J64" i="4" s="1"/>
  <c r="C65" i="4"/>
  <c r="D65" i="4" s="1"/>
  <c r="M65" i="4" s="1"/>
  <c r="F65" i="4"/>
  <c r="G65" i="4" s="1"/>
  <c r="I65" i="4"/>
  <c r="J65" i="4"/>
  <c r="C66" i="4"/>
  <c r="D66" i="4" s="1"/>
  <c r="M66" i="4" s="1"/>
  <c r="F66" i="4"/>
  <c r="G66" i="4"/>
  <c r="I66" i="4"/>
  <c r="J66" i="4"/>
  <c r="C67" i="4"/>
  <c r="D67" i="4"/>
  <c r="F67" i="4"/>
  <c r="G67" i="4" s="1"/>
  <c r="M67" i="4" s="1"/>
  <c r="I67" i="4"/>
  <c r="J67" i="4" s="1"/>
  <c r="C68" i="4"/>
  <c r="D68" i="4" s="1"/>
  <c r="M68" i="4" s="1"/>
  <c r="F68" i="4"/>
  <c r="G68" i="4" s="1"/>
  <c r="I68" i="4"/>
  <c r="J68" i="4"/>
  <c r="C69" i="4"/>
  <c r="D69" i="4"/>
  <c r="M69" i="4" s="1"/>
  <c r="F69" i="4"/>
  <c r="G69" i="4"/>
  <c r="I69" i="4"/>
  <c r="J69" i="4" s="1"/>
  <c r="C70" i="4"/>
  <c r="D70" i="4"/>
  <c r="M70" i="4" s="1"/>
  <c r="F70" i="4"/>
  <c r="G70" i="4" s="1"/>
  <c r="I70" i="4"/>
  <c r="J70" i="4" s="1"/>
  <c r="C71" i="4"/>
  <c r="D71" i="4" s="1"/>
  <c r="M71" i="4" s="1"/>
  <c r="F71" i="4"/>
  <c r="G71" i="4"/>
  <c r="I71" i="4"/>
  <c r="J71" i="4"/>
  <c r="C72" i="4"/>
  <c r="D72" i="4"/>
  <c r="F72" i="4"/>
  <c r="G72" i="4"/>
  <c r="M72" i="4" s="1"/>
  <c r="I72" i="4"/>
  <c r="J72" i="4" s="1"/>
  <c r="C73" i="4"/>
  <c r="D73" i="4" s="1"/>
  <c r="F73" i="4"/>
  <c r="G73" i="4" s="1"/>
  <c r="I73" i="4"/>
  <c r="J73" i="4"/>
  <c r="C74" i="4"/>
  <c r="D74" i="4" s="1"/>
  <c r="M74" i="4" s="1"/>
  <c r="F74" i="4"/>
  <c r="G74" i="4"/>
  <c r="I74" i="4"/>
  <c r="J74" i="4"/>
  <c r="C75" i="4"/>
  <c r="D75" i="4"/>
  <c r="F75" i="4"/>
  <c r="G75" i="4" s="1"/>
  <c r="M75" i="4" s="1"/>
  <c r="I75" i="4"/>
  <c r="J75" i="4" s="1"/>
  <c r="C76" i="4"/>
  <c r="D76" i="4" s="1"/>
  <c r="F76" i="4"/>
  <c r="G76" i="4" s="1"/>
  <c r="I76" i="4"/>
  <c r="J76" i="4"/>
  <c r="C77" i="4"/>
  <c r="D77" i="4"/>
  <c r="M77" i="4" s="1"/>
  <c r="F77" i="4"/>
  <c r="G77" i="4"/>
  <c r="I77" i="4"/>
  <c r="J77" i="4" s="1"/>
  <c r="C78" i="4"/>
  <c r="D78" i="4"/>
  <c r="M78" i="4" s="1"/>
  <c r="F78" i="4"/>
  <c r="G78" i="4" s="1"/>
  <c r="I78" i="4"/>
  <c r="J78" i="4" s="1"/>
  <c r="C79" i="4"/>
  <c r="D79" i="4" s="1"/>
  <c r="M79" i="4" s="1"/>
  <c r="F79" i="4"/>
  <c r="G79" i="4"/>
  <c r="I79" i="4"/>
  <c r="J79" i="4"/>
  <c r="C80" i="4"/>
  <c r="D80" i="4"/>
  <c r="F80" i="4"/>
  <c r="G80" i="4"/>
  <c r="I80" i="4"/>
  <c r="J80" i="4" s="1"/>
  <c r="C81" i="4"/>
  <c r="D81" i="4" s="1"/>
  <c r="M81" i="4" s="1"/>
  <c r="F81" i="4"/>
  <c r="G81" i="4" s="1"/>
  <c r="I81" i="4"/>
  <c r="J81" i="4"/>
  <c r="C82" i="4"/>
  <c r="D82" i="4" s="1"/>
  <c r="M82" i="4" s="1"/>
  <c r="F82" i="4"/>
  <c r="G82" i="4"/>
  <c r="I82" i="4"/>
  <c r="J82" i="4"/>
  <c r="C83" i="4"/>
  <c r="D83" i="4"/>
  <c r="F83" i="4"/>
  <c r="G83" i="4" s="1"/>
  <c r="M83" i="4" s="1"/>
  <c r="I83" i="4"/>
  <c r="J83" i="4" s="1"/>
  <c r="C84" i="4"/>
  <c r="D84" i="4" s="1"/>
  <c r="M84" i="4" s="1"/>
  <c r="F84" i="4"/>
  <c r="G84" i="4" s="1"/>
  <c r="I84" i="4"/>
  <c r="J84" i="4"/>
  <c r="C85" i="4"/>
  <c r="D85" i="4"/>
  <c r="M85" i="4" s="1"/>
  <c r="F85" i="4"/>
  <c r="G85" i="4"/>
  <c r="I85" i="4"/>
  <c r="J85" i="4" s="1"/>
  <c r="C86" i="4"/>
  <c r="D86" i="4"/>
  <c r="M86" i="4" s="1"/>
  <c r="F86" i="4"/>
  <c r="G86" i="4" s="1"/>
  <c r="I86" i="4"/>
  <c r="J86" i="4" s="1"/>
  <c r="C87" i="4"/>
  <c r="D87" i="4" s="1"/>
  <c r="M87" i="4" s="1"/>
  <c r="F87" i="4"/>
  <c r="G87" i="4"/>
  <c r="I87" i="4"/>
  <c r="J87" i="4"/>
  <c r="C88" i="4"/>
  <c r="D88" i="4"/>
  <c r="F88" i="4"/>
  <c r="G88" i="4"/>
  <c r="M88" i="4" s="1"/>
  <c r="I88" i="4"/>
  <c r="J88" i="4" s="1"/>
  <c r="C89" i="4"/>
  <c r="D89" i="4" s="1"/>
  <c r="F89" i="4"/>
  <c r="G89" i="4" s="1"/>
  <c r="I89" i="4"/>
  <c r="J89" i="4"/>
  <c r="C90" i="4"/>
  <c r="D90" i="4" s="1"/>
  <c r="M90" i="4" s="1"/>
  <c r="F90" i="4"/>
  <c r="G90" i="4"/>
  <c r="I90" i="4"/>
  <c r="J90" i="4"/>
  <c r="C91" i="4"/>
  <c r="D91" i="4"/>
  <c r="F91" i="4"/>
  <c r="G91" i="4" s="1"/>
  <c r="M91" i="4" s="1"/>
  <c r="I91" i="4"/>
  <c r="J91" i="4" s="1"/>
  <c r="C92" i="4"/>
  <c r="D92" i="4" s="1"/>
  <c r="F92" i="4"/>
  <c r="G92" i="4" s="1"/>
  <c r="I92" i="4"/>
  <c r="J92" i="4"/>
  <c r="C93" i="4"/>
  <c r="D93" i="4"/>
  <c r="M93" i="4" s="1"/>
  <c r="F93" i="4"/>
  <c r="G93" i="4"/>
  <c r="I93" i="4"/>
  <c r="J93" i="4" s="1"/>
  <c r="C94" i="4"/>
  <c r="D94" i="4"/>
  <c r="M94" i="4" s="1"/>
  <c r="F94" i="4"/>
  <c r="G94" i="4" s="1"/>
  <c r="I94" i="4"/>
  <c r="J94" i="4" s="1"/>
  <c r="C95" i="4"/>
  <c r="D95" i="4" s="1"/>
  <c r="M95" i="4" s="1"/>
  <c r="F95" i="4"/>
  <c r="G95" i="4"/>
  <c r="I95" i="4"/>
  <c r="J95" i="4"/>
  <c r="C96" i="4"/>
  <c r="D96" i="4"/>
  <c r="F96" i="4"/>
  <c r="G96" i="4"/>
  <c r="I96" i="4"/>
  <c r="J96" i="4" s="1"/>
  <c r="C97" i="4"/>
  <c r="D97" i="4" s="1"/>
  <c r="M97" i="4" s="1"/>
  <c r="F97" i="4"/>
  <c r="G97" i="4" s="1"/>
  <c r="I97" i="4"/>
  <c r="J97" i="4"/>
  <c r="C98" i="4"/>
  <c r="D98" i="4" s="1"/>
  <c r="F98" i="4"/>
  <c r="G98" i="4" s="1"/>
  <c r="I98" i="4"/>
  <c r="J98" i="4"/>
  <c r="C99" i="4"/>
  <c r="D99" i="4"/>
  <c r="F99" i="4"/>
  <c r="G99" i="4"/>
  <c r="M99" i="4" s="1"/>
  <c r="I99" i="4"/>
  <c r="J99" i="4" s="1"/>
  <c r="C100" i="4"/>
  <c r="D100" i="4" s="1"/>
  <c r="F100" i="4"/>
  <c r="G100" i="4" s="1"/>
  <c r="I100" i="4"/>
  <c r="J100" i="4" s="1"/>
  <c r="C101" i="4"/>
  <c r="D101" i="4"/>
  <c r="M101" i="4" s="1"/>
  <c r="F101" i="4"/>
  <c r="G101" i="4"/>
  <c r="I101" i="4"/>
  <c r="J101" i="4"/>
  <c r="C102" i="4"/>
  <c r="D102" i="4"/>
  <c r="F102" i="4"/>
  <c r="G102" i="4" s="1"/>
  <c r="M102" i="4" s="1"/>
  <c r="I102" i="4"/>
  <c r="J102" i="4" s="1"/>
  <c r="C103" i="4"/>
  <c r="D103" i="4" s="1"/>
  <c r="M103" i="4" s="1"/>
  <c r="F103" i="4"/>
  <c r="G103" i="4"/>
  <c r="I103" i="4"/>
  <c r="J103" i="4"/>
  <c r="C104" i="4"/>
  <c r="D104" i="4" s="1"/>
  <c r="M104" i="4" s="1"/>
  <c r="F104" i="4"/>
  <c r="G104" i="4"/>
  <c r="I104" i="4"/>
  <c r="J104" i="4" s="1"/>
  <c r="C105" i="4"/>
  <c r="D105" i="4"/>
  <c r="F105" i="4"/>
  <c r="G105" i="4" s="1"/>
  <c r="I105" i="4"/>
  <c r="J105" i="4"/>
  <c r="C106" i="4"/>
  <c r="D106" i="4" s="1"/>
  <c r="M106" i="4" s="1"/>
  <c r="F106" i="4"/>
  <c r="G106" i="4" s="1"/>
  <c r="I106" i="4"/>
  <c r="J106" i="4"/>
  <c r="C107" i="4"/>
  <c r="D107" i="4"/>
  <c r="F107" i="4"/>
  <c r="G107" i="4"/>
  <c r="M107" i="4" s="1"/>
  <c r="I107" i="4"/>
  <c r="J107" i="4" s="1"/>
  <c r="C108" i="4"/>
  <c r="D108" i="4" s="1"/>
  <c r="F108" i="4"/>
  <c r="G108" i="4" s="1"/>
  <c r="I108" i="4"/>
  <c r="J108" i="4" s="1"/>
  <c r="C109" i="4"/>
  <c r="D109" i="4"/>
  <c r="M109" i="4" s="1"/>
  <c r="F109" i="4"/>
  <c r="G109" i="4"/>
  <c r="I109" i="4"/>
  <c r="J109" i="4"/>
  <c r="C110" i="4"/>
  <c r="D110" i="4"/>
  <c r="F110" i="4"/>
  <c r="G110" i="4" s="1"/>
  <c r="I110" i="4"/>
  <c r="J110" i="4" s="1"/>
  <c r="C111" i="4"/>
  <c r="D111" i="4" s="1"/>
  <c r="M111" i="4" s="1"/>
  <c r="F111" i="4"/>
  <c r="G111" i="4"/>
  <c r="I111" i="4"/>
  <c r="J111" i="4"/>
  <c r="C112" i="4"/>
  <c r="D112" i="4" s="1"/>
  <c r="M112" i="4" s="1"/>
  <c r="F112" i="4"/>
  <c r="G112" i="4"/>
  <c r="I112" i="4"/>
  <c r="J112" i="4" s="1"/>
  <c r="C113" i="4"/>
  <c r="D113" i="4"/>
  <c r="M113" i="4" s="1"/>
  <c r="F113" i="4"/>
  <c r="G113" i="4" s="1"/>
  <c r="I113" i="4"/>
  <c r="J113" i="4"/>
  <c r="C114" i="4"/>
  <c r="D114" i="4" s="1"/>
  <c r="F114" i="4"/>
  <c r="G114" i="4" s="1"/>
  <c r="I114" i="4"/>
  <c r="J114" i="4"/>
  <c r="C115" i="4"/>
  <c r="D115" i="4"/>
  <c r="F115" i="4"/>
  <c r="G115" i="4"/>
  <c r="M115" i="4" s="1"/>
  <c r="I115" i="4"/>
  <c r="J115" i="4" s="1"/>
  <c r="C116" i="4"/>
  <c r="D116" i="4" s="1"/>
  <c r="F116" i="4"/>
  <c r="G116" i="4" s="1"/>
  <c r="I116" i="4"/>
  <c r="J116" i="4" s="1"/>
  <c r="C117" i="4"/>
  <c r="D117" i="4"/>
  <c r="M117" i="4" s="1"/>
  <c r="F117" i="4"/>
  <c r="G117" i="4"/>
  <c r="I117" i="4"/>
  <c r="J117" i="4"/>
  <c r="C118" i="4"/>
  <c r="D118" i="4"/>
  <c r="F118" i="4"/>
  <c r="G118" i="4" s="1"/>
  <c r="M118" i="4" s="1"/>
  <c r="I118" i="4"/>
  <c r="J118" i="4" s="1"/>
  <c r="C119" i="4"/>
  <c r="D119" i="4" s="1"/>
  <c r="M119" i="4" s="1"/>
  <c r="F119" i="4"/>
  <c r="G119" i="4"/>
  <c r="I119" i="4"/>
  <c r="J119" i="4"/>
  <c r="C120" i="4"/>
  <c r="D120" i="4" s="1"/>
  <c r="M120" i="4" s="1"/>
  <c r="F120" i="4"/>
  <c r="G120" i="4"/>
  <c r="I120" i="4"/>
  <c r="J120" i="4" s="1"/>
  <c r="C121" i="4"/>
  <c r="D121" i="4"/>
  <c r="F121" i="4"/>
  <c r="G121" i="4" s="1"/>
  <c r="I121" i="4"/>
  <c r="J121" i="4"/>
  <c r="C122" i="4"/>
  <c r="D122" i="4" s="1"/>
  <c r="M122" i="4" s="1"/>
  <c r="F122" i="4"/>
  <c r="G122" i="4" s="1"/>
  <c r="I122" i="4"/>
  <c r="J122" i="4"/>
  <c r="C123" i="4"/>
  <c r="D123" i="4"/>
  <c r="F123" i="4"/>
  <c r="G123" i="4"/>
  <c r="M123" i="4" s="1"/>
  <c r="I123" i="4"/>
  <c r="J123" i="4" s="1"/>
  <c r="C124" i="4"/>
  <c r="D124" i="4" s="1"/>
  <c r="F124" i="4"/>
  <c r="G124" i="4" s="1"/>
  <c r="I124" i="4"/>
  <c r="J124" i="4" s="1"/>
  <c r="C125" i="4"/>
  <c r="D125" i="4"/>
  <c r="M125" i="4" s="1"/>
  <c r="F125" i="4"/>
  <c r="G125" i="4"/>
  <c r="I125" i="4"/>
  <c r="J125" i="4"/>
  <c r="C126" i="4"/>
  <c r="D126" i="4"/>
  <c r="F126" i="4"/>
  <c r="G126" i="4" s="1"/>
  <c r="I126" i="4"/>
  <c r="J126" i="4" s="1"/>
  <c r="C127" i="4"/>
  <c r="D127" i="4" s="1"/>
  <c r="M127" i="4" s="1"/>
  <c r="F127" i="4"/>
  <c r="G127" i="4"/>
  <c r="I127" i="4"/>
  <c r="J127" i="4"/>
  <c r="C128" i="4"/>
  <c r="D128" i="4" s="1"/>
  <c r="M128" i="4" s="1"/>
  <c r="F128" i="4"/>
  <c r="G128" i="4"/>
  <c r="I128" i="4"/>
  <c r="J128" i="4" s="1"/>
  <c r="C129" i="4"/>
  <c r="D129" i="4"/>
  <c r="M129" i="4" s="1"/>
  <c r="F129" i="4"/>
  <c r="G129" i="4" s="1"/>
  <c r="I129" i="4"/>
  <c r="J129" i="4"/>
  <c r="C130" i="4"/>
  <c r="D130" i="4" s="1"/>
  <c r="F130" i="4"/>
  <c r="G130" i="4" s="1"/>
  <c r="I130" i="4"/>
  <c r="J130" i="4"/>
  <c r="B33" i="4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O2" i="4"/>
  <c r="A2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C3" i="10" l="1"/>
  <c r="C123" i="10"/>
  <c r="C115" i="10"/>
  <c r="C107" i="10"/>
  <c r="C99" i="10"/>
  <c r="C91" i="10"/>
  <c r="C83" i="10"/>
  <c r="C75" i="10"/>
  <c r="C67" i="10"/>
  <c r="C59" i="10"/>
  <c r="C51" i="10"/>
  <c r="C43" i="10"/>
  <c r="C35" i="10"/>
  <c r="C27" i="10"/>
  <c r="C19" i="10"/>
  <c r="C11" i="10"/>
  <c r="C130" i="10"/>
  <c r="C122" i="10"/>
  <c r="C114" i="10"/>
  <c r="C106" i="10"/>
  <c r="C98" i="10"/>
  <c r="C90" i="10"/>
  <c r="C82" i="10"/>
  <c r="C74" i="10"/>
  <c r="C66" i="10"/>
  <c r="C58" i="10"/>
  <c r="C50" i="10"/>
  <c r="C42" i="10"/>
  <c r="C34" i="10"/>
  <c r="C26" i="10"/>
  <c r="C18" i="10"/>
  <c r="C10" i="10"/>
  <c r="C129" i="10"/>
  <c r="C121" i="10"/>
  <c r="C113" i="10"/>
  <c r="C105" i="10"/>
  <c r="C97" i="10"/>
  <c r="C89" i="10"/>
  <c r="C81" i="10"/>
  <c r="C73" i="10"/>
  <c r="C65" i="10"/>
  <c r="C57" i="10"/>
  <c r="C49" i="10"/>
  <c r="C41" i="10"/>
  <c r="C33" i="10"/>
  <c r="C25" i="10"/>
  <c r="C17" i="10"/>
  <c r="C9" i="10"/>
  <c r="C128" i="10"/>
  <c r="C120" i="10"/>
  <c r="C112" i="10"/>
  <c r="C104" i="10"/>
  <c r="C96" i="10"/>
  <c r="C88" i="10"/>
  <c r="C80" i="10"/>
  <c r="C72" i="10"/>
  <c r="C64" i="10"/>
  <c r="C56" i="10"/>
  <c r="C48" i="10"/>
  <c r="C40" i="10"/>
  <c r="C32" i="10"/>
  <c r="C24" i="10"/>
  <c r="C16" i="10"/>
  <c r="C8" i="10"/>
  <c r="C127" i="10"/>
  <c r="C119" i="10"/>
  <c r="C111" i="10"/>
  <c r="C103" i="10"/>
  <c r="C95" i="10"/>
  <c r="C87" i="10"/>
  <c r="C79" i="10"/>
  <c r="C71" i="10"/>
  <c r="C63" i="10"/>
  <c r="C55" i="10"/>
  <c r="C47" i="10"/>
  <c r="C39" i="10"/>
  <c r="C31" i="10"/>
  <c r="C23" i="10"/>
  <c r="C15" i="10"/>
  <c r="C7" i="10"/>
  <c r="C126" i="10"/>
  <c r="C118" i="10"/>
  <c r="C110" i="10"/>
  <c r="C102" i="10"/>
  <c r="C94" i="10"/>
  <c r="C86" i="10"/>
  <c r="C78" i="10"/>
  <c r="C70" i="10"/>
  <c r="C62" i="10"/>
  <c r="C54" i="10"/>
  <c r="C46" i="10"/>
  <c r="C38" i="10"/>
  <c r="C30" i="10"/>
  <c r="C22" i="10"/>
  <c r="C14" i="10"/>
  <c r="C6" i="10"/>
  <c r="C125" i="10"/>
  <c r="C117" i="10"/>
  <c r="C109" i="10"/>
  <c r="C101" i="10"/>
  <c r="C93" i="10"/>
  <c r="C85" i="10"/>
  <c r="C77" i="10"/>
  <c r="C69" i="10"/>
  <c r="C61" i="10"/>
  <c r="C53" i="10"/>
  <c r="C45" i="10"/>
  <c r="C37" i="10"/>
  <c r="C29" i="10"/>
  <c r="C21" i="10"/>
  <c r="C13" i="10"/>
  <c r="C5" i="10"/>
  <c r="C124" i="10"/>
  <c r="C116" i="10"/>
  <c r="C108" i="10"/>
  <c r="C100" i="10"/>
  <c r="C92" i="10"/>
  <c r="C84" i="10"/>
  <c r="C76" i="10"/>
  <c r="C68" i="10"/>
  <c r="C60" i="10"/>
  <c r="C52" i="10"/>
  <c r="C44" i="10"/>
  <c r="C36" i="10"/>
  <c r="C28" i="10"/>
  <c r="C20" i="10"/>
  <c r="C12" i="10"/>
  <c r="C4" i="10"/>
  <c r="M124" i="4"/>
  <c r="M108" i="4"/>
  <c r="M92" i="4"/>
  <c r="M76" i="4"/>
  <c r="M60" i="4"/>
  <c r="M44" i="4"/>
  <c r="M28" i="4"/>
  <c r="M96" i="4"/>
  <c r="M80" i="4"/>
  <c r="M64" i="4"/>
  <c r="M27" i="4"/>
  <c r="M116" i="4"/>
  <c r="M100" i="4"/>
  <c r="M13" i="4"/>
  <c r="M130" i="4"/>
  <c r="M126" i="4"/>
  <c r="M121" i="4"/>
  <c r="M114" i="4"/>
  <c r="M110" i="4"/>
  <c r="M105" i="4"/>
  <c r="M98" i="4"/>
  <c r="M89" i="4"/>
  <c r="M73" i="4"/>
  <c r="M57" i="4"/>
  <c r="M41" i="4"/>
  <c r="M25" i="4"/>
  <c r="M16" i="4"/>
  <c r="M35" i="4"/>
  <c r="I2" i="4"/>
  <c r="J2" i="4" s="1"/>
  <c r="C2" i="4"/>
  <c r="D2" i="4" s="1"/>
  <c r="F2" i="4"/>
  <c r="G2" i="4" s="1"/>
  <c r="M2" i="4" l="1"/>
  <c r="I3" i="4"/>
  <c r="J3" i="4" s="1"/>
  <c r="F3" i="4"/>
  <c r="G3" i="4" s="1"/>
  <c r="C3" i="4"/>
  <c r="D3" i="4" s="1"/>
  <c r="C4" i="4"/>
  <c r="D4" i="4" s="1"/>
  <c r="M3" i="4" l="1"/>
  <c r="I4" i="4"/>
  <c r="J4" i="4" s="1"/>
  <c r="F4" i="4"/>
  <c r="G4" i="4" s="1"/>
  <c r="M4" i="4" l="1"/>
  <c r="I5" i="4"/>
  <c r="J5" i="4" s="1"/>
  <c r="F5" i="4"/>
  <c r="G5" i="4" s="1"/>
  <c r="C5" i="4"/>
  <c r="D5" i="4" s="1"/>
  <c r="M5" i="4" l="1"/>
  <c r="I6" i="4"/>
  <c r="J6" i="4" s="1"/>
  <c r="C6" i="4"/>
  <c r="D6" i="4" s="1"/>
  <c r="F6" i="4"/>
  <c r="G6" i="4" s="1"/>
  <c r="M6" i="4" l="1"/>
  <c r="C7" i="4"/>
  <c r="D7" i="4" s="1"/>
  <c r="I7" i="4"/>
  <c r="J7" i="4" s="1"/>
  <c r="F7" i="4"/>
  <c r="G7" i="4" s="1"/>
  <c r="M7" i="4" l="1"/>
  <c r="F8" i="4"/>
  <c r="G8" i="4" s="1"/>
  <c r="I8" i="4"/>
  <c r="J8" i="4" s="1"/>
  <c r="C8" i="4"/>
  <c r="D8" i="4" s="1"/>
  <c r="M8" i="4" l="1"/>
</calcChain>
</file>

<file path=xl/sharedStrings.xml><?xml version="1.0" encoding="utf-8"?>
<sst xmlns="http://schemas.openxmlformats.org/spreadsheetml/2006/main" count="18" uniqueCount="17">
  <si>
    <t>(2*Pi*t)/T</t>
  </si>
  <si>
    <t>FdM</t>
  </si>
  <si>
    <t>(T)iempo</t>
  </si>
  <si>
    <t>N</t>
  </si>
  <si>
    <t>X1 - 2.5*sen()</t>
  </si>
  <si>
    <t>(6*Pi*t)/T</t>
  </si>
  <si>
    <t>X2 - 2.5*sen()</t>
  </si>
  <si>
    <t>&lt;- Aquí cambia la de muestreo para que salga mas bonita</t>
  </si>
  <si>
    <t>k</t>
  </si>
  <si>
    <t>(10*Pi*t)/T</t>
  </si>
  <si>
    <t>X1+X2+X3</t>
  </si>
  <si>
    <t>Para N =</t>
  </si>
  <si>
    <t>Argumento</t>
  </si>
  <si>
    <t>Real</t>
  </si>
  <si>
    <t>Imaginario</t>
  </si>
  <si>
    <t>La primera mitad es hasta esta parte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</si>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</sst>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Chido2!$M$2:$M$130</c:f>
              <c:numCache>
                <c:formatCode>General</c:formatCode>
                <c:ptCount val="129"/>
                <c:pt idx="0">
                  <c:v>0</c:v>
                </c:pt>
                <c:pt idx="1">
                  <c:v>2.7031075963536386</c:v>
                </c:pt>
                <c:pt idx="2">
                  <c:v>4.7107337734717429</c:v>
                </c:pt>
                <c:pt idx="3">
                  <c:v>5.5600203036146283</c:v>
                </c:pt>
                <c:pt idx="4">
                  <c:v>5.1689141370561504</c:v>
                </c:pt>
                <c:pt idx="5">
                  <c:v>3.8471044214690675</c:v>
                </c:pt>
                <c:pt idx="6">
                  <c:v>2.1681877410300121</c:v>
                </c:pt>
                <c:pt idx="7">
                  <c:v>0.75302600145587739</c:v>
                </c:pt>
                <c:pt idx="8">
                  <c:v>4.6511606927913896E-2</c:v>
                </c:pt>
                <c:pt idx="9">
                  <c:v>0.17087978252172942</c:v>
                </c:pt>
                <c:pt idx="10">
                  <c:v>0.90817816000670049</c:v>
                </c:pt>
                <c:pt idx="11">
                  <c:v>1.814361443797867</c:v>
                </c:pt>
                <c:pt idx="12">
                  <c:v>2.416989984986841</c:v>
                </c:pt>
                <c:pt idx="13">
                  <c:v>2.4169899849868415</c:v>
                </c:pt>
                <c:pt idx="14">
                  <c:v>1.8143614437978677</c:v>
                </c:pt>
                <c:pt idx="15">
                  <c:v>0.9081781600067016</c:v>
                </c:pt>
                <c:pt idx="16">
                  <c:v>0.17087978252173031</c:v>
                </c:pt>
                <c:pt idx="17">
                  <c:v>4.651160692791434E-2</c:v>
                </c:pt>
                <c:pt idx="18">
                  <c:v>0.75302600145587562</c:v>
                </c:pt>
                <c:pt idx="19">
                  <c:v>2.1681877410300112</c:v>
                </c:pt>
                <c:pt idx="20">
                  <c:v>3.8471044214690653</c:v>
                </c:pt>
                <c:pt idx="21">
                  <c:v>5.1689141370561495</c:v>
                </c:pt>
                <c:pt idx="22">
                  <c:v>5.5600203036146292</c:v>
                </c:pt>
                <c:pt idx="23">
                  <c:v>4.7107337734717429</c:v>
                </c:pt>
                <c:pt idx="24">
                  <c:v>2.70310759635364</c:v>
                </c:pt>
                <c:pt idx="25">
                  <c:v>2.756584023544395E-15</c:v>
                </c:pt>
                <c:pt idx="26">
                  <c:v>-2.7031075963536351</c:v>
                </c:pt>
                <c:pt idx="27">
                  <c:v>-4.7107337734717447</c:v>
                </c:pt>
                <c:pt idx="28">
                  <c:v>-5.5600203036146301</c:v>
                </c:pt>
                <c:pt idx="29">
                  <c:v>-5.1689141370561504</c:v>
                </c:pt>
                <c:pt idx="30">
                  <c:v>-3.8471044214690688</c:v>
                </c:pt>
                <c:pt idx="31">
                  <c:v>-2.1681877410300152</c:v>
                </c:pt>
                <c:pt idx="32">
                  <c:v>-0.75302600145587739</c:v>
                </c:pt>
                <c:pt idx="33">
                  <c:v>-4.6511606927913896E-2</c:v>
                </c:pt>
                <c:pt idx="34">
                  <c:v>-0.17087978252172831</c:v>
                </c:pt>
                <c:pt idx="35">
                  <c:v>-0.90817816000669993</c:v>
                </c:pt>
                <c:pt idx="36">
                  <c:v>-1.8143614437978663</c:v>
                </c:pt>
                <c:pt idx="37">
                  <c:v>-2.416989984986841</c:v>
                </c:pt>
                <c:pt idx="38">
                  <c:v>-2.4169899849868419</c:v>
                </c:pt>
                <c:pt idx="39">
                  <c:v>-1.8143614437978686</c:v>
                </c:pt>
                <c:pt idx="40">
                  <c:v>-0.90817816000670271</c:v>
                </c:pt>
                <c:pt idx="41">
                  <c:v>-0.17087978252172942</c:v>
                </c:pt>
                <c:pt idx="42">
                  <c:v>-4.6511606927913007E-2</c:v>
                </c:pt>
                <c:pt idx="43">
                  <c:v>-0.75302600145587784</c:v>
                </c:pt>
                <c:pt idx="44">
                  <c:v>-2.1681877410300072</c:v>
                </c:pt>
                <c:pt idx="45">
                  <c:v>-3.8471044214690644</c:v>
                </c:pt>
                <c:pt idx="46">
                  <c:v>-5.1689141370561478</c:v>
                </c:pt>
                <c:pt idx="47">
                  <c:v>-5.5600203036146301</c:v>
                </c:pt>
                <c:pt idx="48">
                  <c:v>-4.7107337734717447</c:v>
                </c:pt>
                <c:pt idx="49">
                  <c:v>-2.7031075963536466</c:v>
                </c:pt>
                <c:pt idx="50">
                  <c:v>-5.51316804708879E-15</c:v>
                </c:pt>
                <c:pt idx="51">
                  <c:v>2.7031075963536448</c:v>
                </c:pt>
                <c:pt idx="52">
                  <c:v>4.7107337734717394</c:v>
                </c:pt>
                <c:pt idx="53">
                  <c:v>5.5600203036146265</c:v>
                </c:pt>
                <c:pt idx="54">
                  <c:v>5.168914137056154</c:v>
                </c:pt>
                <c:pt idx="55">
                  <c:v>3.8471044214690631</c:v>
                </c:pt>
                <c:pt idx="56">
                  <c:v>2.1681877410300157</c:v>
                </c:pt>
                <c:pt idx="57">
                  <c:v>0.75302600145588316</c:v>
                </c:pt>
                <c:pt idx="58">
                  <c:v>4.6511606927921889E-2</c:v>
                </c:pt>
                <c:pt idx="59">
                  <c:v>0.17087978252172409</c:v>
                </c:pt>
                <c:pt idx="60">
                  <c:v>0.90817816000669882</c:v>
                </c:pt>
                <c:pt idx="61">
                  <c:v>1.8143614437978608</c:v>
                </c:pt>
                <c:pt idx="62">
                  <c:v>2.4169899849868406</c:v>
                </c:pt>
                <c:pt idx="63">
                  <c:v>2.4169899849868397</c:v>
                </c:pt>
                <c:pt idx="64">
                  <c:v>1.8143614437978715</c:v>
                </c:pt>
                <c:pt idx="65">
                  <c:v>0.90817816000669449</c:v>
                </c:pt>
                <c:pt idx="66">
                  <c:v>0.17087978252173297</c:v>
                </c:pt>
                <c:pt idx="67">
                  <c:v>4.6511606927917448E-2</c:v>
                </c:pt>
                <c:pt idx="68">
                  <c:v>0.75302600145587384</c:v>
                </c:pt>
                <c:pt idx="69">
                  <c:v>2.1681877410300006</c:v>
                </c:pt>
                <c:pt idx="70">
                  <c:v>3.8471044214690622</c:v>
                </c:pt>
                <c:pt idx="71">
                  <c:v>5.1689141370561416</c:v>
                </c:pt>
                <c:pt idx="72">
                  <c:v>5.5600203036146283</c:v>
                </c:pt>
                <c:pt idx="73">
                  <c:v>4.7107337734717492</c:v>
                </c:pt>
                <c:pt idx="74">
                  <c:v>2.7031075963536471</c:v>
                </c:pt>
                <c:pt idx="75">
                  <c:v>1.7151536267634437E-14</c:v>
                </c:pt>
                <c:pt idx="76">
                  <c:v>-2.7031075963536324</c:v>
                </c:pt>
                <c:pt idx="77">
                  <c:v>-4.7107337734717403</c:v>
                </c:pt>
                <c:pt idx="78">
                  <c:v>-5.5600203036146265</c:v>
                </c:pt>
                <c:pt idx="79">
                  <c:v>-5.1689141370561469</c:v>
                </c:pt>
                <c:pt idx="80">
                  <c:v>-3.8471044214690719</c:v>
                </c:pt>
                <c:pt idx="81">
                  <c:v>-2.1681877410300094</c:v>
                </c:pt>
                <c:pt idx="82">
                  <c:v>-0.75302600145588006</c:v>
                </c:pt>
                <c:pt idx="83">
                  <c:v>-4.6511606927919225E-2</c:v>
                </c:pt>
                <c:pt idx="84">
                  <c:v>-0.17087978252172986</c:v>
                </c:pt>
                <c:pt idx="85">
                  <c:v>-0.90817816000669638</c:v>
                </c:pt>
                <c:pt idx="86">
                  <c:v>-1.8143614437978621</c:v>
                </c:pt>
                <c:pt idx="87">
                  <c:v>-2.4169899849868379</c:v>
                </c:pt>
                <c:pt idx="88">
                  <c:v>-2.4169899849868406</c:v>
                </c:pt>
                <c:pt idx="89">
                  <c:v>-1.8143614437978652</c:v>
                </c:pt>
                <c:pt idx="90">
                  <c:v>-0.90817816000670448</c:v>
                </c:pt>
                <c:pt idx="91">
                  <c:v>-0.17087978252171743</c:v>
                </c:pt>
                <c:pt idx="92">
                  <c:v>-4.6511606927919669E-2</c:v>
                </c:pt>
                <c:pt idx="93">
                  <c:v>-0.75302600145587473</c:v>
                </c:pt>
                <c:pt idx="94">
                  <c:v>-2.1681877410300059</c:v>
                </c:pt>
                <c:pt idx="95">
                  <c:v>-3.8471044214690493</c:v>
                </c:pt>
                <c:pt idx="96">
                  <c:v>-5.1689141370561478</c:v>
                </c:pt>
                <c:pt idx="97">
                  <c:v>-5.5600203036146247</c:v>
                </c:pt>
                <c:pt idx="98">
                  <c:v>-4.7107337734717545</c:v>
                </c:pt>
                <c:pt idx="99">
                  <c:v>-2.7031075963536479</c:v>
                </c:pt>
                <c:pt idx="100">
                  <c:v>-1.102633609417758E-14</c:v>
                </c:pt>
                <c:pt idx="101">
                  <c:v>2.7031075963536293</c:v>
                </c:pt>
                <c:pt idx="102">
                  <c:v>4.7107337734717483</c:v>
                </c:pt>
                <c:pt idx="103">
                  <c:v>5.5600203036146292</c:v>
                </c:pt>
                <c:pt idx="104">
                  <c:v>5.1689141370561549</c:v>
                </c:pt>
                <c:pt idx="105">
                  <c:v>3.8471044214690613</c:v>
                </c:pt>
                <c:pt idx="106">
                  <c:v>2.1681877410300041</c:v>
                </c:pt>
                <c:pt idx="107">
                  <c:v>0.75302600145587562</c:v>
                </c:pt>
                <c:pt idx="108">
                  <c:v>4.651160692790679E-2</c:v>
                </c:pt>
                <c:pt idx="109">
                  <c:v>0.17087978252172986</c:v>
                </c:pt>
                <c:pt idx="110">
                  <c:v>0.90817816000671658</c:v>
                </c:pt>
                <c:pt idx="111">
                  <c:v>1.8143614437978788</c:v>
                </c:pt>
                <c:pt idx="112">
                  <c:v>2.4169899849868384</c:v>
                </c:pt>
                <c:pt idx="113">
                  <c:v>2.4169899849868481</c:v>
                </c:pt>
                <c:pt idx="114">
                  <c:v>1.8143614437978837</c:v>
                </c:pt>
                <c:pt idx="115">
                  <c:v>0.90817816000670837</c:v>
                </c:pt>
                <c:pt idx="116">
                  <c:v>0.17087978252171809</c:v>
                </c:pt>
                <c:pt idx="117">
                  <c:v>4.6511606927921445E-2</c:v>
                </c:pt>
                <c:pt idx="118">
                  <c:v>0.75302600145586096</c:v>
                </c:pt>
                <c:pt idx="119">
                  <c:v>2.1681877410299912</c:v>
                </c:pt>
                <c:pt idx="120">
                  <c:v>3.8471044214690586</c:v>
                </c:pt>
                <c:pt idx="121">
                  <c:v>5.168914137056154</c:v>
                </c:pt>
                <c:pt idx="122">
                  <c:v>5.5600203036146265</c:v>
                </c:pt>
                <c:pt idx="123">
                  <c:v>4.7107337734717518</c:v>
                </c:pt>
                <c:pt idx="124">
                  <c:v>2.7031075963536519</c:v>
                </c:pt>
                <c:pt idx="125">
                  <c:v>1.3782920117721975E-14</c:v>
                </c:pt>
                <c:pt idx="126">
                  <c:v>-2.7031075963536422</c:v>
                </c:pt>
                <c:pt idx="127">
                  <c:v>-4.7107337734717323</c:v>
                </c:pt>
                <c:pt idx="128">
                  <c:v>-5.5600203036146345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7-4B3F-8B01-A9CD2B93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78943"/>
        <c:axId val="861302207"/>
      </c:lineChart>
      <c:catAx>
        <c:axId val="7152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302207"/>
        <c:crosses val="autoZero"/>
        <c:auto val="1"/>
        <c:lblAlgn val="ctr"/>
        <c:lblOffset val="100"/>
        <c:noMultiLvlLbl val="0"/>
      </c:catAx>
      <c:valAx>
        <c:axId val="8613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52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476249</xdr:colOff>
      <xdr:row>4</xdr:row>
      <xdr:rowOff>155864</xdr:rowOff>
    </xdr:from>
    <xdr:to>
      <xdr:col>26</xdr:col>
      <xdr:colOff>571500</xdr:colOff>
      <xdr:row>31</xdr:row>
      <xdr:rowOff>185305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CEEE97-1DB5-8E74-0E54-E79DD7C0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276977-FFDE-4AD9-B856-36F17F2EB80D}" name="Tabla5" displayName="Tabla5" ref="A2:E130" totalsRowShown="0">
  <autoFilter ref="A2:E130" xr:uid="{42276977-FFDE-4AD9-B856-36F17F2EB80D}"/>
  <tableColumns count="5">
    <tableColumn id="1" xr3:uid="{4F710724-41AE-4F64-B358-67DF5D98F8E3}" name="k"/>
    <tableColumn id="2" xr3:uid="{0DA4EE58-0A9C-435D-B35A-1F78177F8D44}" name="Argumento">
      <calculatedColumnFormula>2*PI()*A3/$D$1</calculatedColumnFormula>
    </tableColumn>
    <tableColumn id="3" xr3:uid="{2D2E1E7F-3434-43FC-BB20-32244DD80081}" name="Real">
      <calculatedColumnFormula>COS(B3)</calculatedColumnFormula>
    </tableColumn>
    <tableColumn id="4" xr3:uid="{B9D445D7-0967-4030-9EB5-967F6DFD6C17}" name="Imaginario">
      <calculatedColumnFormula>-SIN(B3)</calculatedColumnFormula>
    </tableColumn>
    <tableColumn id="5" xr3:uid="{9D423D9D-FD6B-422B-B438-B170A40D858D}" name="Columna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4D68-B17D-441D-8571-B5EECCF39009}">
  <dimension ref="A1:P202"/>
  <sheetViews>
    <sheetView zoomScale="55" zoomScaleNormal="55" workbookViewId="0">
      <selection activeCell="AC36" sqref="AC36"/>
    </sheetView>
  </sheetViews>
  <sheetFormatPr baseColWidth="10" defaultColWidth="9.140625" defaultRowHeight="15" x14ac:dyDescent="0.25"/>
  <cols>
    <col min="2" max="2" width="5" style="1" customWidth="1"/>
    <col min="3" max="3" width="9.140625" customWidth="1"/>
    <col min="4" max="4" width="12.5703125" customWidth="1"/>
    <col min="5" max="5" width="3.85546875" customWidth="1"/>
    <col min="7" max="7" width="13.28515625" bestFit="1" customWidth="1"/>
    <col min="8" max="8" width="3.28515625" customWidth="1"/>
    <col min="9" max="9" width="11" style="5" customWidth="1"/>
    <col min="10" max="10" width="12.5703125" style="5" customWidth="1"/>
    <col min="11" max="11" width="3.85546875" style="5" customWidth="1"/>
    <col min="12" max="12" width="3.28515625" style="5" customWidth="1"/>
    <col min="13" max="13" width="13" customWidth="1"/>
  </cols>
  <sheetData>
    <row r="1" spans="1:16" x14ac:dyDescent="0.25">
      <c r="A1" s="2" t="s">
        <v>2</v>
      </c>
      <c r="B1" s="3" t="s">
        <v>3</v>
      </c>
      <c r="C1" s="2" t="s">
        <v>0</v>
      </c>
      <c r="D1" s="2" t="s">
        <v>4</v>
      </c>
      <c r="E1" s="4"/>
      <c r="F1" s="2" t="s">
        <v>5</v>
      </c>
      <c r="G1" s="2" t="s">
        <v>6</v>
      </c>
      <c r="H1" s="4"/>
      <c r="I1" s="2" t="s">
        <v>9</v>
      </c>
      <c r="J1" s="2" t="s">
        <v>4</v>
      </c>
      <c r="K1" s="4"/>
      <c r="L1" s="4"/>
      <c r="M1" s="2" t="s">
        <v>10</v>
      </c>
      <c r="O1" t="s">
        <v>1</v>
      </c>
    </row>
    <row r="2" spans="1:16" x14ac:dyDescent="0.25">
      <c r="A2" s="2">
        <f>0</f>
        <v>0</v>
      </c>
      <c r="B2" s="3">
        <f>0</f>
        <v>0</v>
      </c>
      <c r="C2" s="2">
        <f t="shared" ref="C2:C8" si="0">(2*PI()*A2)/0.25</f>
        <v>0</v>
      </c>
      <c r="D2" s="2">
        <f t="shared" ref="D2:D8" si="1">2.5*SIN(C2)</f>
        <v>0</v>
      </c>
      <c r="E2" s="4"/>
      <c r="F2" s="2">
        <f t="shared" ref="F2:F8" si="2">(6*PI()*A2)/0.25</f>
        <v>0</v>
      </c>
      <c r="G2" s="2">
        <f t="shared" ref="G2:G8" si="3">2.5*SIN(F2)</f>
        <v>0</v>
      </c>
      <c r="H2" s="4"/>
      <c r="I2" s="2">
        <f>(10*PI()*A2)/0.25</f>
        <v>0</v>
      </c>
      <c r="J2" s="2">
        <f t="shared" ref="J2:J8" si="4">2.5*SIN(I2)</f>
        <v>0</v>
      </c>
      <c r="K2" s="4"/>
      <c r="L2" s="4"/>
      <c r="M2" s="2">
        <f>D2+G2+J2</f>
        <v>0</v>
      </c>
      <c r="O2">
        <f>1/200</f>
        <v>5.0000000000000001E-3</v>
      </c>
      <c r="P2" t="s">
        <v>7</v>
      </c>
    </row>
    <row r="3" spans="1:16" x14ac:dyDescent="0.25">
      <c r="A3" s="2">
        <v>5.0000000000000001E-3</v>
      </c>
      <c r="B3" s="3">
        <f t="shared" ref="B3:B66" si="5">B2+1</f>
        <v>1</v>
      </c>
      <c r="C3" s="2">
        <f t="shared" si="0"/>
        <v>0.12566370614359174</v>
      </c>
      <c r="D3" s="2">
        <f t="shared" si="1"/>
        <v>0.31333308391076065</v>
      </c>
      <c r="E3" s="4"/>
      <c r="F3" s="2">
        <f t="shared" si="2"/>
        <v>0.37699111843077521</v>
      </c>
      <c r="G3" s="2">
        <f t="shared" si="3"/>
        <v>0.92031138171169491</v>
      </c>
      <c r="H3" s="4"/>
      <c r="I3" s="2">
        <f t="shared" ref="I3:I9" si="6">(10*PI()*A3)/0.25</f>
        <v>0.62831853071795862</v>
      </c>
      <c r="J3" s="2">
        <f t="shared" si="4"/>
        <v>1.469463130731183</v>
      </c>
      <c r="K3" s="4"/>
      <c r="L3" s="4"/>
      <c r="M3" s="2">
        <f t="shared" ref="M3:M9" si="7">D3+G3+J3</f>
        <v>2.7031075963536386</v>
      </c>
    </row>
    <row r="4" spans="1:16" x14ac:dyDescent="0.25">
      <c r="A4" s="2">
        <v>0.01</v>
      </c>
      <c r="B4" s="3">
        <f t="shared" si="5"/>
        <v>2</v>
      </c>
      <c r="C4" s="2">
        <f t="shared" si="0"/>
        <v>0.25132741228718347</v>
      </c>
      <c r="D4" s="2">
        <f t="shared" si="1"/>
        <v>0.62172471791213701</v>
      </c>
      <c r="E4" s="4"/>
      <c r="F4" s="2">
        <f t="shared" si="2"/>
        <v>0.75398223686155041</v>
      </c>
      <c r="G4" s="2">
        <f t="shared" si="3"/>
        <v>1.7113677648217218</v>
      </c>
      <c r="H4" s="4"/>
      <c r="I4" s="2">
        <f t="shared" si="6"/>
        <v>1.2566370614359172</v>
      </c>
      <c r="J4" s="2">
        <f t="shared" si="4"/>
        <v>2.3776412907378837</v>
      </c>
      <c r="K4" s="4"/>
      <c r="L4" s="4"/>
      <c r="M4" s="2">
        <f t="shared" si="7"/>
        <v>4.7107337734717429</v>
      </c>
    </row>
    <row r="5" spans="1:16" x14ac:dyDescent="0.25">
      <c r="A5" s="2">
        <v>1.4999999999999999E-2</v>
      </c>
      <c r="B5" s="3">
        <f t="shared" si="5"/>
        <v>3</v>
      </c>
      <c r="C5" s="2">
        <f t="shared" si="0"/>
        <v>0.37699111843077515</v>
      </c>
      <c r="D5" s="2">
        <f t="shared" si="1"/>
        <v>0.9203113817116948</v>
      </c>
      <c r="E5" s="4"/>
      <c r="F5" s="2">
        <f t="shared" si="2"/>
        <v>1.1309733552923256</v>
      </c>
      <c r="G5" s="2">
        <f t="shared" si="3"/>
        <v>2.2620676311650492</v>
      </c>
      <c r="H5" s="4"/>
      <c r="I5" s="2">
        <f t="shared" si="6"/>
        <v>1.8849555921538759</v>
      </c>
      <c r="J5" s="2">
        <f t="shared" si="4"/>
        <v>2.3776412907378841</v>
      </c>
      <c r="K5" s="4"/>
      <c r="L5" s="4"/>
      <c r="M5" s="2">
        <f t="shared" si="7"/>
        <v>5.5600203036146283</v>
      </c>
    </row>
    <row r="6" spans="1:16" x14ac:dyDescent="0.25">
      <c r="A6" s="2">
        <v>0.02</v>
      </c>
      <c r="B6" s="3">
        <f t="shared" si="5"/>
        <v>4</v>
      </c>
      <c r="C6" s="2">
        <f t="shared" si="0"/>
        <v>0.50265482457436694</v>
      </c>
      <c r="D6" s="2">
        <f t="shared" si="1"/>
        <v>1.2043841852542883</v>
      </c>
      <c r="E6" s="4"/>
      <c r="F6" s="2">
        <f t="shared" si="2"/>
        <v>1.5079644737231008</v>
      </c>
      <c r="G6" s="2">
        <f t="shared" si="3"/>
        <v>2.495066821070679</v>
      </c>
      <c r="H6" s="4"/>
      <c r="I6" s="2">
        <f t="shared" si="6"/>
        <v>2.5132741228718345</v>
      </c>
      <c r="J6" s="2">
        <f t="shared" si="4"/>
        <v>1.4694631307311832</v>
      </c>
      <c r="K6" s="4"/>
      <c r="L6" s="4"/>
      <c r="M6" s="2">
        <f t="shared" si="7"/>
        <v>5.1689141370561504</v>
      </c>
    </row>
    <row r="7" spans="1:16" x14ac:dyDescent="0.25">
      <c r="A7" s="2">
        <v>2.5000000000000001E-2</v>
      </c>
      <c r="B7" s="3">
        <f t="shared" si="5"/>
        <v>5</v>
      </c>
      <c r="C7" s="2">
        <f t="shared" si="0"/>
        <v>0.62831853071795862</v>
      </c>
      <c r="D7" s="2">
        <f t="shared" si="1"/>
        <v>1.469463130731183</v>
      </c>
      <c r="E7" s="4"/>
      <c r="F7" s="2">
        <f t="shared" si="2"/>
        <v>1.8849555921538759</v>
      </c>
      <c r="G7" s="2">
        <f t="shared" si="3"/>
        <v>2.3776412907378841</v>
      </c>
      <c r="H7" s="4"/>
      <c r="I7" s="2">
        <f t="shared" si="6"/>
        <v>3.1415926535897931</v>
      </c>
      <c r="J7" s="2">
        <f t="shared" si="4"/>
        <v>3.06287113727155E-16</v>
      </c>
      <c r="K7" s="4"/>
      <c r="L7" s="4"/>
      <c r="M7" s="2">
        <f t="shared" si="7"/>
        <v>3.8471044214690675</v>
      </c>
    </row>
    <row r="8" spans="1:16" x14ac:dyDescent="0.25">
      <c r="A8" s="2">
        <v>0.03</v>
      </c>
      <c r="B8" s="3">
        <f t="shared" si="5"/>
        <v>6</v>
      </c>
      <c r="C8" s="2">
        <f t="shared" si="0"/>
        <v>0.7539822368615503</v>
      </c>
      <c r="D8" s="2">
        <f t="shared" si="1"/>
        <v>1.7113677648217216</v>
      </c>
      <c r="E8" s="4"/>
      <c r="F8" s="2">
        <f t="shared" si="2"/>
        <v>2.2619467105846511</v>
      </c>
      <c r="G8" s="2">
        <f t="shared" si="3"/>
        <v>1.926283106939473</v>
      </c>
      <c r="H8" s="4"/>
      <c r="I8" s="2">
        <f t="shared" si="6"/>
        <v>3.7699111843077517</v>
      </c>
      <c r="J8" s="2">
        <f t="shared" si="4"/>
        <v>-1.4694631307311825</v>
      </c>
      <c r="K8" s="4"/>
      <c r="L8" s="4"/>
      <c r="M8" s="2">
        <f t="shared" si="7"/>
        <v>2.1681877410300121</v>
      </c>
    </row>
    <row r="9" spans="1:16" x14ac:dyDescent="0.25">
      <c r="A9" s="2">
        <v>3.5000000000000003E-2</v>
      </c>
      <c r="B9" s="3">
        <f t="shared" si="5"/>
        <v>7</v>
      </c>
      <c r="C9" s="2">
        <f t="shared" ref="C9:C72" si="8">(2*PI()*A9)/0.25</f>
        <v>0.87964594300514221</v>
      </c>
      <c r="D9" s="2">
        <f t="shared" ref="D9:D72" si="9">2.5*SIN(C9)</f>
        <v>1.926283106939473</v>
      </c>
      <c r="E9" s="4"/>
      <c r="F9" s="2">
        <f t="shared" ref="F9:F72" si="10">(6*PI()*A9)/0.25</f>
        <v>2.6389378290154264</v>
      </c>
      <c r="G9" s="2">
        <f t="shared" ref="G9:G72" si="11">2.5*SIN(F9)</f>
        <v>1.204384185254288</v>
      </c>
      <c r="H9" s="4"/>
      <c r="I9" s="2">
        <f t="shared" si="6"/>
        <v>4.3982297150257104</v>
      </c>
      <c r="J9" s="2">
        <f t="shared" ref="J9:J72" si="12">2.5*SIN(I9)</f>
        <v>-2.3776412907378837</v>
      </c>
      <c r="K9" s="4"/>
      <c r="L9" s="4"/>
      <c r="M9" s="2">
        <f t="shared" si="7"/>
        <v>0.75302600145587739</v>
      </c>
    </row>
    <row r="10" spans="1:16" x14ac:dyDescent="0.25">
      <c r="A10" s="2">
        <v>0.04</v>
      </c>
      <c r="B10" s="3">
        <f t="shared" si="5"/>
        <v>8</v>
      </c>
      <c r="C10" s="2">
        <f t="shared" si="8"/>
        <v>1.0053096491487339</v>
      </c>
      <c r="D10" s="2">
        <f t="shared" si="9"/>
        <v>2.1108198137550378</v>
      </c>
      <c r="E10" s="4"/>
      <c r="F10" s="2">
        <f t="shared" si="10"/>
        <v>3.0159289474462017</v>
      </c>
      <c r="G10" s="2">
        <f t="shared" si="11"/>
        <v>0.3133330839107602</v>
      </c>
      <c r="H10" s="4"/>
      <c r="I10" s="2">
        <f t="shared" ref="I10:I73" si="13">(10*PI()*A10)/0.25</f>
        <v>5.026548245743669</v>
      </c>
      <c r="J10" s="2">
        <f t="shared" si="12"/>
        <v>-2.3776412907378841</v>
      </c>
      <c r="K10" s="4"/>
      <c r="L10" s="4"/>
      <c r="M10" s="2">
        <f t="shared" ref="M10:M73" si="14">D10+G10+J10</f>
        <v>4.6511606927913896E-2</v>
      </c>
    </row>
    <row r="11" spans="1:16" x14ac:dyDescent="0.25">
      <c r="A11" s="2">
        <v>4.4999999999999998E-2</v>
      </c>
      <c r="B11" s="3">
        <f t="shared" si="5"/>
        <v>9</v>
      </c>
      <c r="C11" s="2">
        <f t="shared" si="8"/>
        <v>1.1309733552923256</v>
      </c>
      <c r="D11" s="2">
        <f t="shared" si="9"/>
        <v>2.2620676311650492</v>
      </c>
      <c r="E11" s="4"/>
      <c r="F11" s="2">
        <f t="shared" si="10"/>
        <v>3.3929200658769765</v>
      </c>
      <c r="G11" s="2">
        <f t="shared" si="11"/>
        <v>-0.62172471791213646</v>
      </c>
      <c r="H11" s="4"/>
      <c r="I11" s="2">
        <f t="shared" si="13"/>
        <v>5.6548667764616276</v>
      </c>
      <c r="J11" s="2">
        <f t="shared" si="12"/>
        <v>-1.4694631307311834</v>
      </c>
      <c r="K11" s="4"/>
      <c r="L11" s="4"/>
      <c r="M11" s="2">
        <f t="shared" si="14"/>
        <v>0.17087978252172942</v>
      </c>
    </row>
    <row r="12" spans="1:16" x14ac:dyDescent="0.25">
      <c r="A12" s="2">
        <v>0.05</v>
      </c>
      <c r="B12" s="3">
        <f t="shared" si="5"/>
        <v>10</v>
      </c>
      <c r="C12" s="2">
        <f t="shared" si="8"/>
        <v>1.2566370614359172</v>
      </c>
      <c r="D12" s="2">
        <f t="shared" si="9"/>
        <v>2.3776412907378837</v>
      </c>
      <c r="E12" s="4"/>
      <c r="F12" s="2">
        <f t="shared" si="10"/>
        <v>3.7699111843077517</v>
      </c>
      <c r="G12" s="2">
        <f t="shared" si="11"/>
        <v>-1.4694631307311825</v>
      </c>
      <c r="H12" s="4"/>
      <c r="I12" s="2">
        <f t="shared" si="13"/>
        <v>6.2831853071795862</v>
      </c>
      <c r="J12" s="2">
        <f t="shared" si="12"/>
        <v>-6.1257422745431001E-16</v>
      </c>
      <c r="K12" s="4"/>
      <c r="L12" s="4"/>
      <c r="M12" s="2">
        <f t="shared" si="14"/>
        <v>0.90817816000670049</v>
      </c>
    </row>
    <row r="13" spans="1:16" x14ac:dyDescent="0.25">
      <c r="A13" s="2">
        <v>5.5E-2</v>
      </c>
      <c r="B13" s="3">
        <f t="shared" si="5"/>
        <v>11</v>
      </c>
      <c r="C13" s="2">
        <f t="shared" si="8"/>
        <v>1.3823007675795089</v>
      </c>
      <c r="D13" s="2">
        <f t="shared" si="9"/>
        <v>2.4557181268217216</v>
      </c>
      <c r="E13" s="4"/>
      <c r="F13" s="2">
        <f t="shared" si="10"/>
        <v>4.1469023027385266</v>
      </c>
      <c r="G13" s="2">
        <f t="shared" si="11"/>
        <v>-2.1108198137550369</v>
      </c>
      <c r="H13" s="4"/>
      <c r="I13" s="2">
        <f t="shared" si="13"/>
        <v>6.9115038378975449</v>
      </c>
      <c r="J13" s="2">
        <f t="shared" si="12"/>
        <v>1.4694631307311823</v>
      </c>
      <c r="K13" s="4"/>
      <c r="L13" s="4"/>
      <c r="M13" s="2">
        <f t="shared" si="14"/>
        <v>1.814361443797867</v>
      </c>
    </row>
    <row r="14" spans="1:16" x14ac:dyDescent="0.25">
      <c r="A14" s="2">
        <v>0.06</v>
      </c>
      <c r="B14" s="3">
        <f t="shared" si="5"/>
        <v>12</v>
      </c>
      <c r="C14" s="2">
        <f t="shared" si="8"/>
        <v>1.5079644737231006</v>
      </c>
      <c r="D14" s="2">
        <f t="shared" si="9"/>
        <v>2.495066821070679</v>
      </c>
      <c r="E14" s="4"/>
      <c r="F14" s="2">
        <f t="shared" si="10"/>
        <v>4.5238934211693023</v>
      </c>
      <c r="G14" s="2">
        <f t="shared" si="11"/>
        <v>-2.4557181268217216</v>
      </c>
      <c r="H14" s="4"/>
      <c r="I14" s="2">
        <f t="shared" si="13"/>
        <v>7.5398223686155035</v>
      </c>
      <c r="J14" s="2">
        <f t="shared" si="12"/>
        <v>2.3776412907378837</v>
      </c>
      <c r="K14" s="4"/>
      <c r="L14" s="4"/>
      <c r="M14" s="2">
        <f t="shared" si="14"/>
        <v>2.416989984986841</v>
      </c>
    </row>
    <row r="15" spans="1:16" x14ac:dyDescent="0.25">
      <c r="A15" s="2">
        <v>6.5000000000000002E-2</v>
      </c>
      <c r="B15" s="3">
        <f t="shared" si="5"/>
        <v>13</v>
      </c>
      <c r="C15" s="2">
        <f t="shared" si="8"/>
        <v>1.6336281798666925</v>
      </c>
      <c r="D15" s="2">
        <f t="shared" si="9"/>
        <v>2.495066821070679</v>
      </c>
      <c r="E15" s="4"/>
      <c r="F15" s="2">
        <f t="shared" si="10"/>
        <v>4.9008845396000771</v>
      </c>
      <c r="G15" s="2">
        <f t="shared" si="11"/>
        <v>-2.4557181268217216</v>
      </c>
      <c r="H15" s="4"/>
      <c r="I15" s="2">
        <f t="shared" si="13"/>
        <v>8.1681408993334621</v>
      </c>
      <c r="J15" s="2">
        <f t="shared" si="12"/>
        <v>2.3776412907378841</v>
      </c>
      <c r="K15" s="4"/>
      <c r="L15" s="4"/>
      <c r="M15" s="2">
        <f t="shared" si="14"/>
        <v>2.4169899849868415</v>
      </c>
    </row>
    <row r="16" spans="1:16" x14ac:dyDescent="0.25">
      <c r="A16" s="2">
        <v>7.0000000000000007E-2</v>
      </c>
      <c r="B16" s="3">
        <f t="shared" si="5"/>
        <v>14</v>
      </c>
      <c r="C16" s="2">
        <f t="shared" si="8"/>
        <v>1.7592918860102844</v>
      </c>
      <c r="D16" s="2">
        <f t="shared" si="9"/>
        <v>2.4557181268217216</v>
      </c>
      <c r="E16" s="4"/>
      <c r="F16" s="2">
        <f t="shared" si="10"/>
        <v>5.2778756580308528</v>
      </c>
      <c r="G16" s="2">
        <f t="shared" si="11"/>
        <v>-2.1108198137550374</v>
      </c>
      <c r="H16" s="4"/>
      <c r="I16" s="2">
        <f t="shared" si="13"/>
        <v>8.7964594300514207</v>
      </c>
      <c r="J16" s="2">
        <f t="shared" si="12"/>
        <v>1.4694631307311834</v>
      </c>
      <c r="K16" s="4"/>
      <c r="L16" s="4"/>
      <c r="M16" s="2">
        <f t="shared" si="14"/>
        <v>1.8143614437978677</v>
      </c>
    </row>
    <row r="17" spans="1:13" x14ac:dyDescent="0.25">
      <c r="A17" s="2">
        <v>7.4999999999999997E-2</v>
      </c>
      <c r="B17" s="3">
        <f t="shared" si="5"/>
        <v>15</v>
      </c>
      <c r="C17" s="2">
        <f t="shared" si="8"/>
        <v>1.8849555921538759</v>
      </c>
      <c r="D17" s="2">
        <f t="shared" si="9"/>
        <v>2.3776412907378841</v>
      </c>
      <c r="E17" s="4"/>
      <c r="F17" s="2">
        <f t="shared" si="10"/>
        <v>5.6548667764616276</v>
      </c>
      <c r="G17" s="2">
        <f t="shared" si="11"/>
        <v>-1.4694631307311834</v>
      </c>
      <c r="H17" s="4"/>
      <c r="I17" s="2">
        <f t="shared" si="13"/>
        <v>9.4247779607693793</v>
      </c>
      <c r="J17" s="2">
        <f t="shared" si="12"/>
        <v>9.1886134118146501E-16</v>
      </c>
      <c r="K17" s="4"/>
      <c r="L17" s="4"/>
      <c r="M17" s="2">
        <f t="shared" si="14"/>
        <v>0.9081781600067016</v>
      </c>
    </row>
    <row r="18" spans="1:13" x14ac:dyDescent="0.25">
      <c r="A18" s="2">
        <v>0.08</v>
      </c>
      <c r="B18" s="3">
        <f t="shared" si="5"/>
        <v>16</v>
      </c>
      <c r="C18" s="2">
        <f t="shared" si="8"/>
        <v>2.0106192982974678</v>
      </c>
      <c r="D18" s="2">
        <f t="shared" si="9"/>
        <v>2.2620676311650487</v>
      </c>
      <c r="E18" s="4"/>
      <c r="F18" s="2">
        <f t="shared" si="10"/>
        <v>6.0318578948924033</v>
      </c>
      <c r="G18" s="2">
        <f t="shared" si="11"/>
        <v>-0.62172471791213624</v>
      </c>
      <c r="H18" s="4"/>
      <c r="I18" s="2">
        <f t="shared" si="13"/>
        <v>10.053096491487338</v>
      </c>
      <c r="J18" s="2">
        <f t="shared" si="12"/>
        <v>-1.4694631307311821</v>
      </c>
      <c r="K18" s="4"/>
      <c r="L18" s="4"/>
      <c r="M18" s="2">
        <f t="shared" si="14"/>
        <v>0.17087978252173031</v>
      </c>
    </row>
    <row r="19" spans="1:13" x14ac:dyDescent="0.25">
      <c r="A19" s="2">
        <v>8.5000000000000006E-2</v>
      </c>
      <c r="B19" s="3">
        <f t="shared" si="5"/>
        <v>17</v>
      </c>
      <c r="C19" s="2">
        <f t="shared" si="8"/>
        <v>2.1362830044410597</v>
      </c>
      <c r="D19" s="2">
        <f t="shared" si="9"/>
        <v>2.1108198137550374</v>
      </c>
      <c r="E19" s="4"/>
      <c r="F19" s="2">
        <f t="shared" si="10"/>
        <v>6.4088490133231781</v>
      </c>
      <c r="G19" s="2">
        <f t="shared" si="11"/>
        <v>0.31333308391076042</v>
      </c>
      <c r="H19" s="4"/>
      <c r="I19" s="2">
        <f t="shared" si="13"/>
        <v>10.681415022205297</v>
      </c>
      <c r="J19" s="2">
        <f t="shared" si="12"/>
        <v>-2.3776412907378837</v>
      </c>
      <c r="K19" s="4"/>
      <c r="L19" s="4"/>
      <c r="M19" s="2">
        <f t="shared" si="14"/>
        <v>4.651160692791434E-2</v>
      </c>
    </row>
    <row r="20" spans="1:13" x14ac:dyDescent="0.25">
      <c r="A20" s="2">
        <v>0.09</v>
      </c>
      <c r="B20" s="3">
        <f t="shared" si="5"/>
        <v>18</v>
      </c>
      <c r="C20" s="2">
        <f t="shared" si="8"/>
        <v>2.2619467105846511</v>
      </c>
      <c r="D20" s="2">
        <f t="shared" si="9"/>
        <v>1.926283106939473</v>
      </c>
      <c r="E20" s="4"/>
      <c r="F20" s="2">
        <f t="shared" si="10"/>
        <v>6.785840131753953</v>
      </c>
      <c r="G20" s="2">
        <f t="shared" si="11"/>
        <v>1.2043841852542871</v>
      </c>
      <c r="H20" s="4"/>
      <c r="I20" s="2">
        <f t="shared" si="13"/>
        <v>11.309733552923255</v>
      </c>
      <c r="J20" s="2">
        <f t="shared" si="12"/>
        <v>-2.3776412907378845</v>
      </c>
      <c r="K20" s="4"/>
      <c r="L20" s="4"/>
      <c r="M20" s="2">
        <f t="shared" si="14"/>
        <v>0.75302600145587562</v>
      </c>
    </row>
    <row r="21" spans="1:13" x14ac:dyDescent="0.25">
      <c r="A21" s="2">
        <v>9.5000000000000001E-2</v>
      </c>
      <c r="B21" s="3">
        <f t="shared" si="5"/>
        <v>19</v>
      </c>
      <c r="C21" s="2">
        <f t="shared" si="8"/>
        <v>2.3876104167282426</v>
      </c>
      <c r="D21" s="2">
        <f t="shared" si="9"/>
        <v>1.711367764821722</v>
      </c>
      <c r="E21" s="4"/>
      <c r="F21" s="2">
        <f t="shared" si="10"/>
        <v>7.1628312501847287</v>
      </c>
      <c r="G21" s="2">
        <f t="shared" si="11"/>
        <v>1.926283106939473</v>
      </c>
      <c r="H21" s="4"/>
      <c r="I21" s="2">
        <f t="shared" si="13"/>
        <v>11.938052083641214</v>
      </c>
      <c r="J21" s="2">
        <f t="shared" si="12"/>
        <v>-1.4694631307311836</v>
      </c>
      <c r="K21" s="4"/>
      <c r="L21" s="4"/>
      <c r="M21" s="2">
        <f t="shared" si="14"/>
        <v>2.1681877410300112</v>
      </c>
    </row>
    <row r="22" spans="1:13" x14ac:dyDescent="0.25">
      <c r="A22" s="2">
        <v>0.1</v>
      </c>
      <c r="B22" s="3">
        <f t="shared" si="5"/>
        <v>20</v>
      </c>
      <c r="C22" s="2">
        <f t="shared" si="8"/>
        <v>2.5132741228718345</v>
      </c>
      <c r="D22" s="2">
        <f t="shared" si="9"/>
        <v>1.4694631307311832</v>
      </c>
      <c r="E22" s="4"/>
      <c r="F22" s="2">
        <f t="shared" si="10"/>
        <v>7.5398223686155035</v>
      </c>
      <c r="G22" s="2">
        <f t="shared" si="11"/>
        <v>2.3776412907378837</v>
      </c>
      <c r="H22" s="4"/>
      <c r="I22" s="2">
        <f t="shared" si="13"/>
        <v>12.566370614359172</v>
      </c>
      <c r="J22" s="2">
        <f t="shared" si="12"/>
        <v>-1.22514845490862E-15</v>
      </c>
      <c r="K22" s="4"/>
      <c r="L22" s="4"/>
      <c r="M22" s="2">
        <f t="shared" si="14"/>
        <v>3.8471044214690653</v>
      </c>
    </row>
    <row r="23" spans="1:13" x14ac:dyDescent="0.25">
      <c r="A23" s="2">
        <v>0.105</v>
      </c>
      <c r="B23" s="3">
        <f t="shared" si="5"/>
        <v>21</v>
      </c>
      <c r="C23" s="2">
        <f t="shared" si="8"/>
        <v>2.638937829015426</v>
      </c>
      <c r="D23" s="2">
        <f t="shared" si="9"/>
        <v>1.2043841852542889</v>
      </c>
      <c r="E23" s="4"/>
      <c r="F23" s="2">
        <f t="shared" si="10"/>
        <v>7.9168134870462783</v>
      </c>
      <c r="G23" s="2">
        <f t="shared" si="11"/>
        <v>2.495066821070679</v>
      </c>
      <c r="H23" s="4"/>
      <c r="I23" s="2">
        <f t="shared" si="13"/>
        <v>13.194689145077131</v>
      </c>
      <c r="J23" s="2">
        <f t="shared" si="12"/>
        <v>1.4694631307311816</v>
      </c>
      <c r="K23" s="4"/>
      <c r="L23" s="4"/>
      <c r="M23" s="2">
        <f t="shared" si="14"/>
        <v>5.1689141370561495</v>
      </c>
    </row>
    <row r="24" spans="1:13" x14ac:dyDescent="0.25">
      <c r="A24" s="2">
        <v>0.11</v>
      </c>
      <c r="B24" s="3">
        <f t="shared" si="5"/>
        <v>22</v>
      </c>
      <c r="C24" s="2">
        <f t="shared" si="8"/>
        <v>2.7646015351590179</v>
      </c>
      <c r="D24" s="2">
        <f t="shared" si="9"/>
        <v>0.92031138171169535</v>
      </c>
      <c r="E24" s="4"/>
      <c r="F24" s="2">
        <f t="shared" si="10"/>
        <v>8.2938046054770531</v>
      </c>
      <c r="G24" s="2">
        <f t="shared" si="11"/>
        <v>2.2620676311650501</v>
      </c>
      <c r="H24" s="4"/>
      <c r="I24" s="2">
        <f t="shared" si="13"/>
        <v>13.82300767579509</v>
      </c>
      <c r="J24" s="2">
        <f t="shared" si="12"/>
        <v>2.3776412907378837</v>
      </c>
      <c r="K24" s="4"/>
      <c r="L24" s="4"/>
      <c r="M24" s="2">
        <f t="shared" si="14"/>
        <v>5.5600203036146292</v>
      </c>
    </row>
    <row r="25" spans="1:13" x14ac:dyDescent="0.25">
      <c r="A25" s="2">
        <v>0.115</v>
      </c>
      <c r="B25" s="3">
        <f t="shared" si="5"/>
        <v>23</v>
      </c>
      <c r="C25" s="2">
        <f t="shared" si="8"/>
        <v>2.8902652413026098</v>
      </c>
      <c r="D25" s="2">
        <f t="shared" si="9"/>
        <v>0.62172471791213701</v>
      </c>
      <c r="E25" s="4"/>
      <c r="F25" s="2">
        <f t="shared" si="10"/>
        <v>8.6707957239078297</v>
      </c>
      <c r="G25" s="2">
        <f t="shared" si="11"/>
        <v>1.7113677648217209</v>
      </c>
      <c r="H25" s="4"/>
      <c r="I25" s="2">
        <f t="shared" si="13"/>
        <v>14.451326206513048</v>
      </c>
      <c r="J25" s="2">
        <f t="shared" si="12"/>
        <v>2.3776412907378845</v>
      </c>
      <c r="K25" s="4"/>
      <c r="L25" s="4"/>
      <c r="M25" s="2">
        <f t="shared" si="14"/>
        <v>4.7107337734717429</v>
      </c>
    </row>
    <row r="26" spans="1:13" x14ac:dyDescent="0.25">
      <c r="A26" s="2">
        <v>0.12</v>
      </c>
      <c r="B26" s="3">
        <f t="shared" si="5"/>
        <v>24</v>
      </c>
      <c r="C26" s="2">
        <f t="shared" si="8"/>
        <v>3.0159289474462012</v>
      </c>
      <c r="D26" s="2">
        <f t="shared" si="9"/>
        <v>0.31333308391076131</v>
      </c>
      <c r="E26" s="4"/>
      <c r="F26" s="2">
        <f t="shared" si="10"/>
        <v>9.0477868423386045</v>
      </c>
      <c r="G26" s="2">
        <f t="shared" si="11"/>
        <v>0.92031138171169491</v>
      </c>
      <c r="H26" s="4"/>
      <c r="I26" s="2">
        <f t="shared" si="13"/>
        <v>15.079644737231007</v>
      </c>
      <c r="J26" s="2">
        <f t="shared" si="12"/>
        <v>1.4694631307311838</v>
      </c>
      <c r="K26" s="4"/>
      <c r="L26" s="4"/>
      <c r="M26" s="2">
        <f t="shared" si="14"/>
        <v>2.70310759635364</v>
      </c>
    </row>
    <row r="27" spans="1:13" x14ac:dyDescent="0.25">
      <c r="A27" s="2">
        <v>0.125</v>
      </c>
      <c r="B27" s="3">
        <f t="shared" si="5"/>
        <v>25</v>
      </c>
      <c r="C27" s="2">
        <f t="shared" si="8"/>
        <v>3.1415926535897931</v>
      </c>
      <c r="D27" s="2">
        <f t="shared" si="9"/>
        <v>3.06287113727155E-16</v>
      </c>
      <c r="E27" s="4"/>
      <c r="F27" s="2">
        <f t="shared" si="10"/>
        <v>9.4247779607693793</v>
      </c>
      <c r="G27" s="2">
        <f t="shared" si="11"/>
        <v>9.1886134118146501E-16</v>
      </c>
      <c r="H27" s="4"/>
      <c r="I27" s="2">
        <f t="shared" si="13"/>
        <v>15.707963267948966</v>
      </c>
      <c r="J27" s="2">
        <f t="shared" si="12"/>
        <v>1.531435568635775E-15</v>
      </c>
      <c r="K27" s="4"/>
      <c r="L27" s="4"/>
      <c r="M27" s="2">
        <f t="shared" si="14"/>
        <v>2.756584023544395E-15</v>
      </c>
    </row>
    <row r="28" spans="1:13" x14ac:dyDescent="0.25">
      <c r="A28" s="2">
        <v>0.13</v>
      </c>
      <c r="B28" s="3">
        <f t="shared" si="5"/>
        <v>26</v>
      </c>
      <c r="C28" s="2">
        <f t="shared" si="8"/>
        <v>3.267256359733385</v>
      </c>
      <c r="D28" s="2">
        <f t="shared" si="9"/>
        <v>-0.3133330839107607</v>
      </c>
      <c r="E28" s="4"/>
      <c r="F28" s="2">
        <f t="shared" si="10"/>
        <v>9.8017690792001542</v>
      </c>
      <c r="G28" s="2">
        <f t="shared" si="11"/>
        <v>-0.92031138171169313</v>
      </c>
      <c r="H28" s="4"/>
      <c r="I28" s="2">
        <f t="shared" si="13"/>
        <v>16.336281798666924</v>
      </c>
      <c r="J28" s="2">
        <f t="shared" si="12"/>
        <v>-1.4694631307311814</v>
      </c>
      <c r="K28" s="4"/>
      <c r="L28" s="4"/>
      <c r="M28" s="2">
        <f t="shared" si="14"/>
        <v>-2.7031075963536351</v>
      </c>
    </row>
    <row r="29" spans="1:13" x14ac:dyDescent="0.25">
      <c r="A29" s="2">
        <v>0.13500000000000001</v>
      </c>
      <c r="B29" s="3">
        <f t="shared" si="5"/>
        <v>27</v>
      </c>
      <c r="C29" s="2">
        <f t="shared" si="8"/>
        <v>3.3929200658769769</v>
      </c>
      <c r="D29" s="2">
        <f t="shared" si="9"/>
        <v>-0.62172471791213757</v>
      </c>
      <c r="E29" s="4"/>
      <c r="F29" s="2">
        <f t="shared" si="10"/>
        <v>10.178760197630931</v>
      </c>
      <c r="G29" s="2">
        <f t="shared" si="11"/>
        <v>-1.7113677648217229</v>
      </c>
      <c r="H29" s="4"/>
      <c r="I29" s="2">
        <f t="shared" si="13"/>
        <v>16.964600329384883</v>
      </c>
      <c r="J29" s="2">
        <f t="shared" si="12"/>
        <v>-2.3776412907378837</v>
      </c>
      <c r="K29" s="4"/>
      <c r="L29" s="4"/>
      <c r="M29" s="2">
        <f t="shared" si="14"/>
        <v>-4.7107337734717447</v>
      </c>
    </row>
    <row r="30" spans="1:13" x14ac:dyDescent="0.25">
      <c r="A30" s="2">
        <v>0.14000000000000001</v>
      </c>
      <c r="B30" s="3">
        <f t="shared" si="5"/>
        <v>28</v>
      </c>
      <c r="C30" s="2">
        <f t="shared" si="8"/>
        <v>3.5185837720205688</v>
      </c>
      <c r="D30" s="2">
        <f t="shared" si="9"/>
        <v>-0.9203113817116958</v>
      </c>
      <c r="E30" s="4"/>
      <c r="F30" s="2">
        <f t="shared" si="10"/>
        <v>10.555751316061706</v>
      </c>
      <c r="G30" s="2">
        <f t="shared" si="11"/>
        <v>-2.2620676311650492</v>
      </c>
      <c r="H30" s="4"/>
      <c r="I30" s="2">
        <f t="shared" si="13"/>
        <v>17.592918860102841</v>
      </c>
      <c r="J30" s="2">
        <f t="shared" si="12"/>
        <v>-2.3776412907378845</v>
      </c>
      <c r="K30" s="4"/>
      <c r="L30" s="4"/>
      <c r="M30" s="2">
        <f t="shared" si="14"/>
        <v>-5.5600203036146301</v>
      </c>
    </row>
    <row r="31" spans="1:13" x14ac:dyDescent="0.25">
      <c r="A31" s="2">
        <v>0.14499999999999999</v>
      </c>
      <c r="B31" s="3">
        <f t="shared" si="5"/>
        <v>29</v>
      </c>
      <c r="C31" s="2">
        <f t="shared" si="8"/>
        <v>3.6442474781641598</v>
      </c>
      <c r="D31" s="2">
        <f t="shared" si="9"/>
        <v>-1.2043841852542876</v>
      </c>
      <c r="E31" s="4"/>
      <c r="F31" s="2">
        <f t="shared" si="10"/>
        <v>10.932742434492479</v>
      </c>
      <c r="G31" s="2">
        <f t="shared" si="11"/>
        <v>-2.4950668210706786</v>
      </c>
      <c r="H31" s="4"/>
      <c r="I31" s="2">
        <f t="shared" si="13"/>
        <v>18.2212373908208</v>
      </c>
      <c r="J31" s="2">
        <f t="shared" si="12"/>
        <v>-1.4694631307311843</v>
      </c>
      <c r="K31" s="4"/>
      <c r="L31" s="4"/>
      <c r="M31" s="2">
        <f t="shared" si="14"/>
        <v>-5.1689141370561504</v>
      </c>
    </row>
    <row r="32" spans="1:13" x14ac:dyDescent="0.25">
      <c r="A32" s="2">
        <v>0.15</v>
      </c>
      <c r="B32" s="3">
        <f t="shared" si="5"/>
        <v>30</v>
      </c>
      <c r="C32" s="2">
        <f t="shared" si="8"/>
        <v>3.7699111843077517</v>
      </c>
      <c r="D32" s="2">
        <f t="shared" si="9"/>
        <v>-1.4694631307311825</v>
      </c>
      <c r="E32" s="4"/>
      <c r="F32" s="2">
        <f t="shared" si="10"/>
        <v>11.309733552923255</v>
      </c>
      <c r="G32" s="2">
        <f t="shared" si="11"/>
        <v>-2.3776412907378845</v>
      </c>
      <c r="H32" s="4"/>
      <c r="I32" s="2">
        <f t="shared" si="13"/>
        <v>18.849555921538759</v>
      </c>
      <c r="J32" s="2">
        <f t="shared" si="12"/>
        <v>-1.83772268236293E-15</v>
      </c>
      <c r="K32" s="4"/>
      <c r="L32" s="4"/>
      <c r="M32" s="2">
        <f t="shared" si="14"/>
        <v>-3.8471044214690688</v>
      </c>
    </row>
    <row r="33" spans="1:13" x14ac:dyDescent="0.25">
      <c r="A33" s="2">
        <v>0.155</v>
      </c>
      <c r="B33" s="3">
        <f t="shared" si="5"/>
        <v>31</v>
      </c>
      <c r="C33" s="2">
        <f t="shared" si="8"/>
        <v>3.8955748904513436</v>
      </c>
      <c r="D33" s="2">
        <f t="shared" si="9"/>
        <v>-1.7113677648217218</v>
      </c>
      <c r="E33" s="4"/>
      <c r="F33" s="2">
        <f t="shared" si="10"/>
        <v>11.68672467135403</v>
      </c>
      <c r="G33" s="2">
        <f t="shared" si="11"/>
        <v>-1.9262831069394744</v>
      </c>
      <c r="H33" s="4"/>
      <c r="I33" s="2">
        <f t="shared" si="13"/>
        <v>19.477874452256717</v>
      </c>
      <c r="J33" s="2">
        <f t="shared" si="12"/>
        <v>1.4694631307311812</v>
      </c>
      <c r="K33" s="4"/>
      <c r="L33" s="4"/>
      <c r="M33" s="2">
        <f t="shared" si="14"/>
        <v>-2.1681877410300152</v>
      </c>
    </row>
    <row r="34" spans="1:13" x14ac:dyDescent="0.25">
      <c r="A34" s="2">
        <v>0.16</v>
      </c>
      <c r="B34" s="3">
        <f t="shared" si="5"/>
        <v>32</v>
      </c>
      <c r="C34" s="2">
        <f t="shared" si="8"/>
        <v>4.0212385965949355</v>
      </c>
      <c r="D34" s="2">
        <f t="shared" si="9"/>
        <v>-1.9262831069394735</v>
      </c>
      <c r="E34" s="4"/>
      <c r="F34" s="2">
        <f t="shared" si="10"/>
        <v>12.063715789784807</v>
      </c>
      <c r="G34" s="2">
        <f t="shared" si="11"/>
        <v>-1.2043841852542869</v>
      </c>
      <c r="H34" s="4"/>
      <c r="I34" s="2">
        <f t="shared" si="13"/>
        <v>20.106192982974676</v>
      </c>
      <c r="J34" s="2">
        <f t="shared" si="12"/>
        <v>2.3776412907378832</v>
      </c>
      <c r="K34" s="4"/>
      <c r="L34" s="4"/>
      <c r="M34" s="2">
        <f t="shared" si="14"/>
        <v>-0.75302600145587739</v>
      </c>
    </row>
    <row r="35" spans="1:13" x14ac:dyDescent="0.25">
      <c r="A35" s="2">
        <v>0.16500000000000001</v>
      </c>
      <c r="B35" s="3">
        <f t="shared" si="5"/>
        <v>33</v>
      </c>
      <c r="C35" s="2">
        <f t="shared" si="8"/>
        <v>4.1469023027385274</v>
      </c>
      <c r="D35" s="2">
        <f t="shared" si="9"/>
        <v>-2.1108198137550382</v>
      </c>
      <c r="E35" s="4"/>
      <c r="F35" s="2">
        <f t="shared" si="10"/>
        <v>12.440706908215581</v>
      </c>
      <c r="G35" s="2">
        <f t="shared" si="11"/>
        <v>-0.31333308391076004</v>
      </c>
      <c r="H35" s="4"/>
      <c r="I35" s="2">
        <f t="shared" si="13"/>
        <v>20.734511513692635</v>
      </c>
      <c r="J35" s="2">
        <f t="shared" si="12"/>
        <v>2.3776412907378845</v>
      </c>
      <c r="K35" s="4"/>
      <c r="L35" s="4"/>
      <c r="M35" s="2">
        <f t="shared" si="14"/>
        <v>-4.6511606927913896E-2</v>
      </c>
    </row>
    <row r="36" spans="1:13" x14ac:dyDescent="0.25">
      <c r="A36" s="2">
        <v>0.17</v>
      </c>
      <c r="B36" s="3">
        <f t="shared" si="5"/>
        <v>34</v>
      </c>
      <c r="C36" s="2">
        <f t="shared" si="8"/>
        <v>4.2725660088821193</v>
      </c>
      <c r="D36" s="2">
        <f t="shared" si="9"/>
        <v>-2.2620676311650496</v>
      </c>
      <c r="E36" s="4"/>
      <c r="F36" s="2">
        <f t="shared" si="10"/>
        <v>12.817698026646356</v>
      </c>
      <c r="G36" s="2">
        <f t="shared" si="11"/>
        <v>0.62172471791213668</v>
      </c>
      <c r="H36" s="4"/>
      <c r="I36" s="2">
        <f t="shared" si="13"/>
        <v>21.362830044410593</v>
      </c>
      <c r="J36" s="2">
        <f t="shared" si="12"/>
        <v>1.4694631307311845</v>
      </c>
      <c r="K36" s="4"/>
      <c r="L36" s="4"/>
      <c r="M36" s="2">
        <f t="shared" si="14"/>
        <v>-0.17087978252172831</v>
      </c>
    </row>
    <row r="37" spans="1:13" x14ac:dyDescent="0.25">
      <c r="A37" s="2">
        <v>0.17499999999999999</v>
      </c>
      <c r="B37" s="3">
        <f t="shared" si="5"/>
        <v>35</v>
      </c>
      <c r="C37" s="2">
        <f t="shared" si="8"/>
        <v>4.3982297150257104</v>
      </c>
      <c r="D37" s="2">
        <f t="shared" si="9"/>
        <v>-2.3776412907378837</v>
      </c>
      <c r="E37" s="4"/>
      <c r="F37" s="2">
        <f t="shared" si="10"/>
        <v>13.194689145077131</v>
      </c>
      <c r="G37" s="2">
        <f t="shared" si="11"/>
        <v>1.4694631307311816</v>
      </c>
      <c r="H37" s="4"/>
      <c r="I37" s="2">
        <f t="shared" si="13"/>
        <v>21.991148575128552</v>
      </c>
      <c r="J37" s="2">
        <f t="shared" si="12"/>
        <v>2.144009796090085E-15</v>
      </c>
      <c r="K37" s="4"/>
      <c r="L37" s="4"/>
      <c r="M37" s="2">
        <f t="shared" si="14"/>
        <v>-0.90817816000669993</v>
      </c>
    </row>
    <row r="38" spans="1:13" x14ac:dyDescent="0.25">
      <c r="A38" s="2">
        <v>0.18</v>
      </c>
      <c r="B38" s="3">
        <f t="shared" si="5"/>
        <v>36</v>
      </c>
      <c r="C38" s="2">
        <f t="shared" si="8"/>
        <v>4.5238934211693023</v>
      </c>
      <c r="D38" s="2">
        <f t="shared" si="9"/>
        <v>-2.4557181268217216</v>
      </c>
      <c r="E38" s="4"/>
      <c r="F38" s="2">
        <f t="shared" si="10"/>
        <v>13.571680263507906</v>
      </c>
      <c r="G38" s="2">
        <f t="shared" si="11"/>
        <v>2.1108198137550365</v>
      </c>
      <c r="H38" s="4"/>
      <c r="I38" s="2">
        <f t="shared" si="13"/>
        <v>22.61946710584651</v>
      </c>
      <c r="J38" s="2">
        <f t="shared" si="12"/>
        <v>-1.4694631307311812</v>
      </c>
      <c r="K38" s="4"/>
      <c r="L38" s="4"/>
      <c r="M38" s="2">
        <f t="shared" si="14"/>
        <v>-1.8143614437978663</v>
      </c>
    </row>
    <row r="39" spans="1:13" x14ac:dyDescent="0.25">
      <c r="A39" s="2">
        <v>0.185</v>
      </c>
      <c r="B39" s="3">
        <f t="shared" si="5"/>
        <v>37</v>
      </c>
      <c r="C39" s="2">
        <f t="shared" si="8"/>
        <v>4.6495571273128942</v>
      </c>
      <c r="D39" s="2">
        <f t="shared" si="9"/>
        <v>-2.495066821070679</v>
      </c>
      <c r="E39" s="4"/>
      <c r="F39" s="2">
        <f t="shared" si="10"/>
        <v>13.948671381938681</v>
      </c>
      <c r="G39" s="2">
        <f t="shared" si="11"/>
        <v>2.4557181268217212</v>
      </c>
      <c r="H39" s="4"/>
      <c r="I39" s="2">
        <f t="shared" si="13"/>
        <v>23.247785636564469</v>
      </c>
      <c r="J39" s="2">
        <f t="shared" si="12"/>
        <v>-2.3776412907378832</v>
      </c>
      <c r="K39" s="4"/>
      <c r="L39" s="4"/>
      <c r="M39" s="2">
        <f t="shared" si="14"/>
        <v>-2.416989984986841</v>
      </c>
    </row>
    <row r="40" spans="1:13" x14ac:dyDescent="0.25">
      <c r="A40" s="2">
        <v>0.19</v>
      </c>
      <c r="B40" s="3">
        <f t="shared" si="5"/>
        <v>38</v>
      </c>
      <c r="C40" s="2">
        <f t="shared" si="8"/>
        <v>4.7752208334564852</v>
      </c>
      <c r="D40" s="2">
        <f t="shared" si="9"/>
        <v>-2.495066821070679</v>
      </c>
      <c r="E40" s="4"/>
      <c r="F40" s="2">
        <f t="shared" si="10"/>
        <v>14.325662500369457</v>
      </c>
      <c r="G40" s="2">
        <f t="shared" si="11"/>
        <v>2.4557181268217216</v>
      </c>
      <c r="H40" s="4"/>
      <c r="I40" s="2">
        <f t="shared" si="13"/>
        <v>23.876104167282428</v>
      </c>
      <c r="J40" s="2">
        <f t="shared" si="12"/>
        <v>-2.3776412907378845</v>
      </c>
      <c r="K40" s="4"/>
      <c r="L40" s="4"/>
      <c r="M40" s="2">
        <f t="shared" si="14"/>
        <v>-2.4169899849868419</v>
      </c>
    </row>
    <row r="41" spans="1:13" x14ac:dyDescent="0.25">
      <c r="A41" s="2">
        <v>0.19500000000000001</v>
      </c>
      <c r="B41" s="3">
        <f t="shared" si="5"/>
        <v>39</v>
      </c>
      <c r="C41" s="2">
        <f t="shared" si="8"/>
        <v>4.9008845396000771</v>
      </c>
      <c r="D41" s="2">
        <f t="shared" si="9"/>
        <v>-2.4557181268217216</v>
      </c>
      <c r="E41" s="4"/>
      <c r="F41" s="2">
        <f t="shared" si="10"/>
        <v>14.702653618800232</v>
      </c>
      <c r="G41" s="2">
        <f t="shared" si="11"/>
        <v>2.1108198137550378</v>
      </c>
      <c r="H41" s="4"/>
      <c r="I41" s="2">
        <f t="shared" si="13"/>
        <v>24.504422698000386</v>
      </c>
      <c r="J41" s="2">
        <f t="shared" si="12"/>
        <v>-1.4694631307311847</v>
      </c>
      <c r="K41" s="4"/>
      <c r="L41" s="4"/>
      <c r="M41" s="2">
        <f t="shared" si="14"/>
        <v>-1.8143614437978686</v>
      </c>
    </row>
    <row r="42" spans="1:13" x14ac:dyDescent="0.25">
      <c r="A42" s="2">
        <v>0.2</v>
      </c>
      <c r="B42" s="3">
        <f t="shared" si="5"/>
        <v>40</v>
      </c>
      <c r="C42" s="2">
        <f t="shared" si="8"/>
        <v>5.026548245743669</v>
      </c>
      <c r="D42" s="2">
        <f t="shared" si="9"/>
        <v>-2.3776412907378841</v>
      </c>
      <c r="E42" s="4"/>
      <c r="F42" s="2">
        <f t="shared" si="10"/>
        <v>15.079644737231007</v>
      </c>
      <c r="G42" s="2">
        <f t="shared" si="11"/>
        <v>1.4694631307311838</v>
      </c>
      <c r="H42" s="4"/>
      <c r="I42" s="2">
        <f t="shared" si="13"/>
        <v>25.132741228718345</v>
      </c>
      <c r="J42" s="2">
        <f t="shared" si="12"/>
        <v>-2.45029690981724E-15</v>
      </c>
      <c r="K42" s="4"/>
      <c r="L42" s="4"/>
      <c r="M42" s="2">
        <f t="shared" si="14"/>
        <v>-0.90817816000670271</v>
      </c>
    </row>
    <row r="43" spans="1:13" x14ac:dyDescent="0.25">
      <c r="A43" s="2">
        <v>0.20499999999999999</v>
      </c>
      <c r="B43" s="3">
        <f t="shared" si="5"/>
        <v>41</v>
      </c>
      <c r="C43" s="2">
        <f t="shared" si="8"/>
        <v>5.15221195188726</v>
      </c>
      <c r="D43" s="2">
        <f t="shared" si="9"/>
        <v>-2.2620676311650496</v>
      </c>
      <c r="E43" s="4"/>
      <c r="F43" s="2">
        <f t="shared" si="10"/>
        <v>15.456635855661782</v>
      </c>
      <c r="G43" s="2">
        <f t="shared" si="11"/>
        <v>0.62172471791213924</v>
      </c>
      <c r="H43" s="4"/>
      <c r="I43" s="2">
        <f t="shared" si="13"/>
        <v>25.761059759436304</v>
      </c>
      <c r="J43" s="2">
        <f t="shared" si="12"/>
        <v>1.469463130731181</v>
      </c>
      <c r="K43" s="4"/>
      <c r="L43" s="4"/>
      <c r="M43" s="2">
        <f t="shared" si="14"/>
        <v>-0.17087978252172942</v>
      </c>
    </row>
    <row r="44" spans="1:13" x14ac:dyDescent="0.25">
      <c r="A44" s="2">
        <v>0.21</v>
      </c>
      <c r="B44" s="3">
        <f t="shared" si="5"/>
        <v>42</v>
      </c>
      <c r="C44" s="2">
        <f t="shared" si="8"/>
        <v>5.2778756580308519</v>
      </c>
      <c r="D44" s="2">
        <f t="shared" si="9"/>
        <v>-2.1108198137550387</v>
      </c>
      <c r="E44" s="4"/>
      <c r="F44" s="2">
        <f t="shared" si="10"/>
        <v>15.833626974092557</v>
      </c>
      <c r="G44" s="2">
        <f t="shared" si="11"/>
        <v>-0.31333308391075732</v>
      </c>
      <c r="H44" s="4"/>
      <c r="I44" s="2">
        <f t="shared" si="13"/>
        <v>26.389378290154262</v>
      </c>
      <c r="J44" s="2">
        <f t="shared" si="12"/>
        <v>2.3776412907378832</v>
      </c>
      <c r="K44" s="4"/>
      <c r="L44" s="4"/>
      <c r="M44" s="2">
        <f t="shared" si="14"/>
        <v>-4.6511606927913007E-2</v>
      </c>
    </row>
    <row r="45" spans="1:13" x14ac:dyDescent="0.25">
      <c r="A45" s="2">
        <v>0.215</v>
      </c>
      <c r="B45" s="3">
        <f t="shared" si="5"/>
        <v>43</v>
      </c>
      <c r="C45" s="2">
        <f t="shared" si="8"/>
        <v>5.4035393641744438</v>
      </c>
      <c r="D45" s="2">
        <f t="shared" si="9"/>
        <v>-1.9262831069394739</v>
      </c>
      <c r="E45" s="4"/>
      <c r="F45" s="2">
        <f t="shared" si="10"/>
        <v>16.210618092523333</v>
      </c>
      <c r="G45" s="2">
        <f t="shared" si="11"/>
        <v>-1.2043841852542883</v>
      </c>
      <c r="H45" s="4"/>
      <c r="I45" s="2">
        <f t="shared" si="13"/>
        <v>27.017696820872221</v>
      </c>
      <c r="J45" s="2">
        <f t="shared" si="12"/>
        <v>2.3776412907378845</v>
      </c>
      <c r="K45" s="4"/>
      <c r="L45" s="4"/>
      <c r="M45" s="2">
        <f t="shared" si="14"/>
        <v>-0.75302600145587784</v>
      </c>
    </row>
    <row r="46" spans="1:13" x14ac:dyDescent="0.25">
      <c r="A46" s="2">
        <v>0.22</v>
      </c>
      <c r="B46" s="3">
        <f t="shared" si="5"/>
        <v>44</v>
      </c>
      <c r="C46" s="2">
        <f t="shared" si="8"/>
        <v>5.5292030703180357</v>
      </c>
      <c r="D46" s="2">
        <f t="shared" si="9"/>
        <v>-1.7113677648217225</v>
      </c>
      <c r="E46" s="4"/>
      <c r="F46" s="2">
        <f t="shared" si="10"/>
        <v>16.587609210954106</v>
      </c>
      <c r="G46" s="2">
        <f t="shared" si="11"/>
        <v>-1.9262831069394699</v>
      </c>
      <c r="H46" s="4"/>
      <c r="I46" s="2">
        <f t="shared" si="13"/>
        <v>27.646015351590179</v>
      </c>
      <c r="J46" s="2">
        <f t="shared" si="12"/>
        <v>1.4694631307311852</v>
      </c>
      <c r="K46" s="4"/>
      <c r="L46" s="4"/>
      <c r="M46" s="2">
        <f t="shared" si="14"/>
        <v>-2.1681877410300072</v>
      </c>
    </row>
    <row r="47" spans="1:13" x14ac:dyDescent="0.25">
      <c r="A47" s="2">
        <v>0.22500000000000001</v>
      </c>
      <c r="B47" s="3">
        <f t="shared" si="5"/>
        <v>45</v>
      </c>
      <c r="C47" s="2">
        <f t="shared" si="8"/>
        <v>5.6548667764616276</v>
      </c>
      <c r="D47" s="2">
        <f t="shared" si="9"/>
        <v>-1.4694631307311834</v>
      </c>
      <c r="E47" s="4"/>
      <c r="F47" s="2">
        <f t="shared" si="10"/>
        <v>16.964600329384883</v>
      </c>
      <c r="G47" s="2">
        <f t="shared" si="11"/>
        <v>-2.3776412907378837</v>
      </c>
      <c r="H47" s="4"/>
      <c r="I47" s="2">
        <f t="shared" si="13"/>
        <v>28.274333882308138</v>
      </c>
      <c r="J47" s="2">
        <f t="shared" si="12"/>
        <v>2.756584023544395E-15</v>
      </c>
      <c r="K47" s="4"/>
      <c r="L47" s="4"/>
      <c r="M47" s="2">
        <f t="shared" si="14"/>
        <v>-3.8471044214690644</v>
      </c>
    </row>
    <row r="48" spans="1:13" x14ac:dyDescent="0.25">
      <c r="A48" s="2">
        <v>0.23</v>
      </c>
      <c r="B48" s="3">
        <f t="shared" si="5"/>
        <v>46</v>
      </c>
      <c r="C48" s="2">
        <f t="shared" si="8"/>
        <v>5.7805304826052195</v>
      </c>
      <c r="D48" s="2">
        <f t="shared" si="9"/>
        <v>-1.2043841852542883</v>
      </c>
      <c r="E48" s="4"/>
      <c r="F48" s="2">
        <f t="shared" si="10"/>
        <v>17.341591447815659</v>
      </c>
      <c r="G48" s="2">
        <f t="shared" si="11"/>
        <v>-2.495066821070679</v>
      </c>
      <c r="H48" s="4"/>
      <c r="I48" s="2">
        <f t="shared" si="13"/>
        <v>28.902652413026097</v>
      </c>
      <c r="J48" s="2">
        <f t="shared" si="12"/>
        <v>-1.4694631307311807</v>
      </c>
      <c r="K48" s="4"/>
      <c r="L48" s="4"/>
      <c r="M48" s="2">
        <f t="shared" si="14"/>
        <v>-5.1689141370561478</v>
      </c>
    </row>
    <row r="49" spans="1:13" x14ac:dyDescent="0.25">
      <c r="A49" s="2">
        <v>0.23499999999999999</v>
      </c>
      <c r="B49" s="3">
        <f t="shared" si="5"/>
        <v>47</v>
      </c>
      <c r="C49" s="2">
        <f t="shared" si="8"/>
        <v>5.9061941887488105</v>
      </c>
      <c r="D49" s="2">
        <f t="shared" si="9"/>
        <v>-0.9203113817116968</v>
      </c>
      <c r="E49" s="4"/>
      <c r="F49" s="2">
        <f t="shared" si="10"/>
        <v>17.718582566246432</v>
      </c>
      <c r="G49" s="2">
        <f t="shared" si="11"/>
        <v>-2.2620676311650505</v>
      </c>
      <c r="H49" s="4"/>
      <c r="I49" s="2">
        <f t="shared" si="13"/>
        <v>29.530970943744055</v>
      </c>
      <c r="J49" s="2">
        <f t="shared" si="12"/>
        <v>-2.3776412907378832</v>
      </c>
      <c r="K49" s="4"/>
      <c r="L49" s="4"/>
      <c r="M49" s="2">
        <f t="shared" si="14"/>
        <v>-5.5600203036146301</v>
      </c>
    </row>
    <row r="50" spans="1:13" x14ac:dyDescent="0.25">
      <c r="A50" s="2">
        <v>0.24</v>
      </c>
      <c r="B50" s="3">
        <f t="shared" si="5"/>
        <v>48</v>
      </c>
      <c r="C50" s="2">
        <f t="shared" si="8"/>
        <v>6.0318578948924024</v>
      </c>
      <c r="D50" s="2">
        <f t="shared" si="9"/>
        <v>-0.62172471791213835</v>
      </c>
      <c r="E50" s="4"/>
      <c r="F50" s="2">
        <f t="shared" si="10"/>
        <v>18.095573684677209</v>
      </c>
      <c r="G50" s="2">
        <f t="shared" si="11"/>
        <v>-1.7113677648217216</v>
      </c>
      <c r="H50" s="4"/>
      <c r="I50" s="2">
        <f t="shared" si="13"/>
        <v>30.159289474462014</v>
      </c>
      <c r="J50" s="2">
        <f t="shared" si="12"/>
        <v>-2.377641290737885</v>
      </c>
      <c r="K50" s="4"/>
      <c r="L50" s="4"/>
      <c r="M50" s="2">
        <f t="shared" si="14"/>
        <v>-4.7107337734717447</v>
      </c>
    </row>
    <row r="51" spans="1:13" x14ac:dyDescent="0.25">
      <c r="A51" s="2">
        <v>0.245</v>
      </c>
      <c r="B51" s="3">
        <f t="shared" si="5"/>
        <v>49</v>
      </c>
      <c r="C51" s="2">
        <f t="shared" si="8"/>
        <v>6.1575216010359943</v>
      </c>
      <c r="D51" s="2">
        <f t="shared" si="9"/>
        <v>-0.31333308391076165</v>
      </c>
      <c r="E51" s="4"/>
      <c r="F51" s="2">
        <f t="shared" si="10"/>
        <v>18.472564803107982</v>
      </c>
      <c r="G51" s="2">
        <f t="shared" si="11"/>
        <v>-0.92031138171169991</v>
      </c>
      <c r="H51" s="4"/>
      <c r="I51" s="2">
        <f t="shared" si="13"/>
        <v>30.787608005179973</v>
      </c>
      <c r="J51" s="2">
        <f t="shared" si="12"/>
        <v>-1.4694631307311854</v>
      </c>
      <c r="K51" s="4"/>
      <c r="L51" s="4"/>
      <c r="M51" s="2">
        <f t="shared" si="14"/>
        <v>-2.7031075963536466</v>
      </c>
    </row>
    <row r="52" spans="1:13" x14ac:dyDescent="0.25">
      <c r="A52" s="2">
        <v>0.25</v>
      </c>
      <c r="B52" s="3">
        <f t="shared" si="5"/>
        <v>50</v>
      </c>
      <c r="C52" s="2">
        <f t="shared" si="8"/>
        <v>6.2831853071795862</v>
      </c>
      <c r="D52" s="2">
        <f t="shared" si="9"/>
        <v>-6.1257422745431001E-16</v>
      </c>
      <c r="E52" s="4"/>
      <c r="F52" s="2">
        <f t="shared" si="10"/>
        <v>18.849555921538759</v>
      </c>
      <c r="G52" s="2">
        <f t="shared" si="11"/>
        <v>-1.83772268236293E-15</v>
      </c>
      <c r="H52" s="4"/>
      <c r="I52" s="2">
        <f t="shared" si="13"/>
        <v>31.415926535897931</v>
      </c>
      <c r="J52" s="2">
        <f t="shared" si="12"/>
        <v>-3.06287113727155E-15</v>
      </c>
      <c r="K52" s="4"/>
      <c r="L52" s="4"/>
      <c r="M52" s="2">
        <f t="shared" si="14"/>
        <v>-5.51316804708879E-15</v>
      </c>
    </row>
    <row r="53" spans="1:13" x14ac:dyDescent="0.25">
      <c r="A53" s="2">
        <v>0.255</v>
      </c>
      <c r="B53" s="3">
        <f t="shared" si="5"/>
        <v>51</v>
      </c>
      <c r="C53" s="2">
        <f t="shared" si="8"/>
        <v>6.4088490133231781</v>
      </c>
      <c r="D53" s="2">
        <f t="shared" si="9"/>
        <v>0.31333308391076042</v>
      </c>
      <c r="E53" s="4"/>
      <c r="F53" s="2">
        <f t="shared" si="10"/>
        <v>19.226547039969535</v>
      </c>
      <c r="G53" s="2">
        <f t="shared" si="11"/>
        <v>0.92031138171169646</v>
      </c>
      <c r="H53" s="4"/>
      <c r="I53" s="2">
        <f t="shared" si="13"/>
        <v>32.044245066615893</v>
      </c>
      <c r="J53" s="2">
        <f t="shared" si="12"/>
        <v>1.4694631307311876</v>
      </c>
      <c r="K53" s="4"/>
      <c r="L53" s="4"/>
      <c r="M53" s="2">
        <f t="shared" si="14"/>
        <v>2.7031075963536448</v>
      </c>
    </row>
    <row r="54" spans="1:13" x14ac:dyDescent="0.25">
      <c r="A54" s="2">
        <v>0.26</v>
      </c>
      <c r="B54" s="3">
        <f t="shared" si="5"/>
        <v>52</v>
      </c>
      <c r="C54" s="2">
        <f t="shared" si="8"/>
        <v>6.53451271946677</v>
      </c>
      <c r="D54" s="2">
        <f t="shared" si="9"/>
        <v>0.62172471791213724</v>
      </c>
      <c r="E54" s="4"/>
      <c r="F54" s="2">
        <f t="shared" si="10"/>
        <v>19.603538158400308</v>
      </c>
      <c r="G54" s="2">
        <f t="shared" si="11"/>
        <v>1.7113677648217189</v>
      </c>
      <c r="H54" s="4"/>
      <c r="I54" s="2">
        <f t="shared" si="13"/>
        <v>32.672563597333848</v>
      </c>
      <c r="J54" s="2">
        <f t="shared" si="12"/>
        <v>2.3776412907378832</v>
      </c>
      <c r="K54" s="4"/>
      <c r="L54" s="4"/>
      <c r="M54" s="2">
        <f t="shared" si="14"/>
        <v>4.7107337734717394</v>
      </c>
    </row>
    <row r="55" spans="1:13" x14ac:dyDescent="0.25">
      <c r="A55" s="2">
        <v>0.26500000000000001</v>
      </c>
      <c r="B55" s="3">
        <f t="shared" si="5"/>
        <v>53</v>
      </c>
      <c r="C55" s="2">
        <f t="shared" si="8"/>
        <v>6.6601764256103619</v>
      </c>
      <c r="D55" s="2">
        <f t="shared" si="9"/>
        <v>0.92031138171169546</v>
      </c>
      <c r="E55" s="4"/>
      <c r="F55" s="2">
        <f t="shared" si="10"/>
        <v>19.980529276831085</v>
      </c>
      <c r="G55" s="2">
        <f t="shared" si="11"/>
        <v>2.2620676311650487</v>
      </c>
      <c r="H55" s="4"/>
      <c r="I55" s="2">
        <f t="shared" si="13"/>
        <v>33.300882128051811</v>
      </c>
      <c r="J55" s="2">
        <f t="shared" si="12"/>
        <v>2.3776412907378823</v>
      </c>
      <c r="K55" s="4"/>
      <c r="L55" s="4"/>
      <c r="M55" s="2">
        <f t="shared" si="14"/>
        <v>5.5600203036146265</v>
      </c>
    </row>
    <row r="56" spans="1:13" x14ac:dyDescent="0.25">
      <c r="A56" s="2">
        <v>0.27</v>
      </c>
      <c r="B56" s="3">
        <f t="shared" si="5"/>
        <v>54</v>
      </c>
      <c r="C56" s="2">
        <f t="shared" si="8"/>
        <v>6.7858401317539538</v>
      </c>
      <c r="D56" s="2">
        <f t="shared" si="9"/>
        <v>1.2043841852542891</v>
      </c>
      <c r="E56" s="4"/>
      <c r="F56" s="2">
        <f t="shared" si="10"/>
        <v>20.357520395261862</v>
      </c>
      <c r="G56" s="2">
        <f t="shared" si="11"/>
        <v>2.495066821070679</v>
      </c>
      <c r="H56" s="4"/>
      <c r="I56" s="2">
        <f t="shared" si="13"/>
        <v>33.929200658769766</v>
      </c>
      <c r="J56" s="2">
        <f t="shared" si="12"/>
        <v>1.4694631307311856</v>
      </c>
      <c r="K56" s="4"/>
      <c r="L56" s="4"/>
      <c r="M56" s="2">
        <f t="shared" si="14"/>
        <v>5.168914137056154</v>
      </c>
    </row>
    <row r="57" spans="1:13" x14ac:dyDescent="0.25">
      <c r="A57" s="2">
        <v>0.27500000000000002</v>
      </c>
      <c r="B57" s="3">
        <f t="shared" si="5"/>
        <v>55</v>
      </c>
      <c r="C57" s="2">
        <f t="shared" si="8"/>
        <v>6.9115038378975457</v>
      </c>
      <c r="D57" s="2">
        <f t="shared" si="9"/>
        <v>1.4694631307311838</v>
      </c>
      <c r="E57" s="4"/>
      <c r="F57" s="2">
        <f t="shared" si="10"/>
        <v>20.734511513692635</v>
      </c>
      <c r="G57" s="2">
        <f t="shared" si="11"/>
        <v>2.3776412907378845</v>
      </c>
      <c r="H57" s="4"/>
      <c r="I57" s="2">
        <f t="shared" si="13"/>
        <v>34.557519189487728</v>
      </c>
      <c r="J57" s="2">
        <f t="shared" si="12"/>
        <v>-5.5126259460025473E-15</v>
      </c>
      <c r="K57" s="4"/>
      <c r="L57" s="4"/>
      <c r="M57" s="2">
        <f t="shared" si="14"/>
        <v>3.8471044214690631</v>
      </c>
    </row>
    <row r="58" spans="1:13" x14ac:dyDescent="0.25">
      <c r="A58" s="2">
        <v>0.28000000000000003</v>
      </c>
      <c r="B58" s="3">
        <f t="shared" si="5"/>
        <v>56</v>
      </c>
      <c r="C58" s="2">
        <f t="shared" si="8"/>
        <v>7.0371675440411376</v>
      </c>
      <c r="D58" s="2">
        <f t="shared" si="9"/>
        <v>1.7113677648217231</v>
      </c>
      <c r="E58" s="4"/>
      <c r="F58" s="2">
        <f t="shared" si="10"/>
        <v>21.111502632123411</v>
      </c>
      <c r="G58" s="2">
        <f t="shared" si="11"/>
        <v>1.9262831069394721</v>
      </c>
      <c r="H58" s="4"/>
      <c r="I58" s="2">
        <f t="shared" si="13"/>
        <v>35.185837720205683</v>
      </c>
      <c r="J58" s="2">
        <f t="shared" si="12"/>
        <v>-1.4694631307311801</v>
      </c>
      <c r="K58" s="4"/>
      <c r="L58" s="4"/>
      <c r="M58" s="2">
        <f t="shared" si="14"/>
        <v>2.1681877410300157</v>
      </c>
    </row>
    <row r="59" spans="1:13" x14ac:dyDescent="0.25">
      <c r="A59" s="2">
        <v>0.28499999999999998</v>
      </c>
      <c r="B59" s="3">
        <f t="shared" si="5"/>
        <v>57</v>
      </c>
      <c r="C59" s="2">
        <f t="shared" si="8"/>
        <v>7.1628312501847278</v>
      </c>
      <c r="D59" s="2">
        <f t="shared" si="9"/>
        <v>1.9262831069394717</v>
      </c>
      <c r="E59" s="4"/>
      <c r="F59" s="2">
        <f t="shared" si="10"/>
        <v>21.488493750554184</v>
      </c>
      <c r="G59" s="2">
        <f t="shared" si="11"/>
        <v>1.2043841852542916</v>
      </c>
      <c r="H59" s="4"/>
      <c r="I59" s="2">
        <f t="shared" si="13"/>
        <v>35.814156250923638</v>
      </c>
      <c r="J59" s="2">
        <f t="shared" si="12"/>
        <v>-2.3776412907378801</v>
      </c>
      <c r="K59" s="4"/>
      <c r="L59" s="4"/>
      <c r="M59" s="2">
        <f t="shared" si="14"/>
        <v>0.75302600145588316</v>
      </c>
    </row>
    <row r="60" spans="1:13" x14ac:dyDescent="0.25">
      <c r="A60" s="2">
        <v>0.28999999999999998</v>
      </c>
      <c r="B60" s="3">
        <f t="shared" si="5"/>
        <v>58</v>
      </c>
      <c r="C60" s="2">
        <f t="shared" si="8"/>
        <v>7.2884949563283197</v>
      </c>
      <c r="D60" s="2">
        <f t="shared" si="9"/>
        <v>2.1108198137550369</v>
      </c>
      <c r="E60" s="4"/>
      <c r="F60" s="2">
        <f t="shared" si="10"/>
        <v>21.865484868984957</v>
      </c>
      <c r="G60" s="2">
        <f t="shared" si="11"/>
        <v>0.31333308391076981</v>
      </c>
      <c r="H60" s="4"/>
      <c r="I60" s="2">
        <f t="shared" si="13"/>
        <v>36.4424747816416</v>
      </c>
      <c r="J60" s="2">
        <f t="shared" si="12"/>
        <v>-2.377641290737885</v>
      </c>
      <c r="K60" s="4"/>
      <c r="L60" s="4"/>
      <c r="M60" s="2">
        <f t="shared" si="14"/>
        <v>4.6511606927921889E-2</v>
      </c>
    </row>
    <row r="61" spans="1:13" x14ac:dyDescent="0.25">
      <c r="A61" s="2">
        <v>0.29499999999999998</v>
      </c>
      <c r="B61" s="3">
        <f t="shared" si="5"/>
        <v>59</v>
      </c>
      <c r="C61" s="2">
        <f t="shared" si="8"/>
        <v>7.4141586624719116</v>
      </c>
      <c r="D61" s="2">
        <f t="shared" si="9"/>
        <v>2.2620676311650483</v>
      </c>
      <c r="E61" s="4"/>
      <c r="F61" s="2">
        <f t="shared" si="10"/>
        <v>22.242475987415734</v>
      </c>
      <c r="G61" s="2">
        <f t="shared" si="11"/>
        <v>-0.62172471791213146</v>
      </c>
      <c r="H61" s="4"/>
      <c r="I61" s="2">
        <f t="shared" si="13"/>
        <v>37.070793312359555</v>
      </c>
      <c r="J61" s="2">
        <f t="shared" si="12"/>
        <v>-1.4694631307311927</v>
      </c>
      <c r="K61" s="4"/>
      <c r="L61" s="4"/>
      <c r="M61" s="2">
        <f t="shared" si="14"/>
        <v>0.17087978252172409</v>
      </c>
    </row>
    <row r="62" spans="1:13" x14ac:dyDescent="0.25">
      <c r="A62" s="2">
        <v>0.3</v>
      </c>
      <c r="B62" s="3">
        <f t="shared" si="5"/>
        <v>60</v>
      </c>
      <c r="C62" s="2">
        <f t="shared" si="8"/>
        <v>7.5398223686155035</v>
      </c>
      <c r="D62" s="2">
        <f t="shared" si="9"/>
        <v>2.3776412907378837</v>
      </c>
      <c r="E62" s="4"/>
      <c r="F62" s="2">
        <f t="shared" si="10"/>
        <v>22.61946710584651</v>
      </c>
      <c r="G62" s="2">
        <f t="shared" si="11"/>
        <v>-1.4694631307311812</v>
      </c>
      <c r="H62" s="4"/>
      <c r="I62" s="2">
        <f t="shared" si="13"/>
        <v>37.699111843077517</v>
      </c>
      <c r="J62" s="2">
        <f t="shared" si="12"/>
        <v>-3.67544536472586E-15</v>
      </c>
      <c r="K62" s="4"/>
      <c r="L62" s="4"/>
      <c r="M62" s="2">
        <f t="shared" si="14"/>
        <v>0.90817816000669882</v>
      </c>
    </row>
    <row r="63" spans="1:13" x14ac:dyDescent="0.25">
      <c r="A63" s="2">
        <v>0.30499999999999999</v>
      </c>
      <c r="B63" s="3">
        <f t="shared" si="5"/>
        <v>61</v>
      </c>
      <c r="C63" s="2">
        <f t="shared" si="8"/>
        <v>7.6654860747590954</v>
      </c>
      <c r="D63" s="2">
        <f t="shared" si="9"/>
        <v>2.4557181268217216</v>
      </c>
      <c r="E63" s="4"/>
      <c r="F63" s="2">
        <f t="shared" si="10"/>
        <v>22.996458224277283</v>
      </c>
      <c r="G63" s="2">
        <f t="shared" si="11"/>
        <v>-2.1108198137550334</v>
      </c>
      <c r="H63" s="4"/>
      <c r="I63" s="2">
        <f t="shared" si="13"/>
        <v>38.327430373795472</v>
      </c>
      <c r="J63" s="2">
        <f t="shared" si="12"/>
        <v>1.4694631307311725</v>
      </c>
      <c r="K63" s="4"/>
      <c r="L63" s="4"/>
      <c r="M63" s="2">
        <f t="shared" si="14"/>
        <v>1.8143614437978608</v>
      </c>
    </row>
    <row r="64" spans="1:13" x14ac:dyDescent="0.25">
      <c r="A64" s="2">
        <v>0.31</v>
      </c>
      <c r="B64" s="3">
        <f t="shared" si="5"/>
        <v>62</v>
      </c>
      <c r="C64" s="2">
        <f t="shared" si="8"/>
        <v>7.7911497809026873</v>
      </c>
      <c r="D64" s="2">
        <f t="shared" si="9"/>
        <v>2.495066821070679</v>
      </c>
      <c r="E64" s="4"/>
      <c r="F64" s="2">
        <f t="shared" si="10"/>
        <v>23.37344934270806</v>
      </c>
      <c r="G64" s="2">
        <f t="shared" si="11"/>
        <v>-2.4557181268217212</v>
      </c>
      <c r="H64" s="4"/>
      <c r="I64" s="2">
        <f t="shared" si="13"/>
        <v>38.955748904513435</v>
      </c>
      <c r="J64" s="2">
        <f t="shared" si="12"/>
        <v>2.3776412907378828</v>
      </c>
      <c r="K64" s="4"/>
      <c r="L64" s="4"/>
      <c r="M64" s="2">
        <f t="shared" si="14"/>
        <v>2.4169899849868406</v>
      </c>
    </row>
    <row r="65" spans="1:13" x14ac:dyDescent="0.25">
      <c r="A65" s="2">
        <v>0.315</v>
      </c>
      <c r="B65" s="3">
        <f t="shared" si="5"/>
        <v>63</v>
      </c>
      <c r="C65" s="2">
        <f t="shared" si="8"/>
        <v>7.9168134870462783</v>
      </c>
      <c r="D65" s="2">
        <f t="shared" si="9"/>
        <v>2.495066821070679</v>
      </c>
      <c r="E65" s="4"/>
      <c r="F65" s="2">
        <f t="shared" si="10"/>
        <v>23.750440461138837</v>
      </c>
      <c r="G65" s="2">
        <f t="shared" si="11"/>
        <v>-2.4557181268217216</v>
      </c>
      <c r="H65" s="4"/>
      <c r="I65" s="2">
        <f t="shared" si="13"/>
        <v>39.584067435231397</v>
      </c>
      <c r="J65" s="2">
        <f t="shared" si="12"/>
        <v>2.3776412907378823</v>
      </c>
      <c r="K65" s="4"/>
      <c r="L65" s="4"/>
      <c r="M65" s="2">
        <f t="shared" si="14"/>
        <v>2.4169899849868397</v>
      </c>
    </row>
    <row r="66" spans="1:13" x14ac:dyDescent="0.25">
      <c r="A66" s="2">
        <v>0.32</v>
      </c>
      <c r="B66" s="3">
        <f t="shared" si="5"/>
        <v>64</v>
      </c>
      <c r="C66" s="2">
        <f t="shared" si="8"/>
        <v>8.0424771931898711</v>
      </c>
      <c r="D66" s="2">
        <f t="shared" si="9"/>
        <v>2.4557181268217216</v>
      </c>
      <c r="E66" s="4"/>
      <c r="F66" s="2">
        <f t="shared" si="10"/>
        <v>24.127431579569613</v>
      </c>
      <c r="G66" s="2">
        <f t="shared" si="11"/>
        <v>-2.110819813755036</v>
      </c>
      <c r="H66" s="4"/>
      <c r="I66" s="2">
        <f t="shared" si="13"/>
        <v>40.212385965949352</v>
      </c>
      <c r="J66" s="2">
        <f t="shared" si="12"/>
        <v>1.4694631307311858</v>
      </c>
      <c r="K66" s="4"/>
      <c r="L66" s="4"/>
      <c r="M66" s="2">
        <f t="shared" si="14"/>
        <v>1.8143614437978715</v>
      </c>
    </row>
    <row r="67" spans="1:13" x14ac:dyDescent="0.25">
      <c r="A67" s="2">
        <v>0.32500000000000001</v>
      </c>
      <c r="B67" s="3">
        <f t="shared" ref="B67:B130" si="15">B66+1</f>
        <v>65</v>
      </c>
      <c r="C67" s="2">
        <f t="shared" si="8"/>
        <v>8.1681408993334621</v>
      </c>
      <c r="D67" s="2">
        <f t="shared" si="9"/>
        <v>2.3776412907378841</v>
      </c>
      <c r="E67" s="4"/>
      <c r="F67" s="2">
        <f t="shared" si="10"/>
        <v>24.504422698000386</v>
      </c>
      <c r="G67" s="2">
        <f t="shared" si="11"/>
        <v>-1.4694631307311847</v>
      </c>
      <c r="H67" s="4"/>
      <c r="I67" s="2">
        <f t="shared" si="13"/>
        <v>40.840704496667314</v>
      </c>
      <c r="J67" s="2">
        <f t="shared" si="12"/>
        <v>-4.9000517185482373E-15</v>
      </c>
      <c r="K67" s="4"/>
      <c r="L67" s="4"/>
      <c r="M67" s="2">
        <f t="shared" si="14"/>
        <v>0.90817816000669449</v>
      </c>
    </row>
    <row r="68" spans="1:13" x14ac:dyDescent="0.25">
      <c r="A68" s="2">
        <v>0.33</v>
      </c>
      <c r="B68" s="3">
        <f t="shared" si="15"/>
        <v>66</v>
      </c>
      <c r="C68" s="2">
        <f t="shared" si="8"/>
        <v>8.2938046054770549</v>
      </c>
      <c r="D68" s="2">
        <f t="shared" si="9"/>
        <v>2.2620676311650483</v>
      </c>
      <c r="E68" s="4"/>
      <c r="F68" s="2">
        <f t="shared" si="10"/>
        <v>24.881413816431163</v>
      </c>
      <c r="G68" s="2">
        <f t="shared" si="11"/>
        <v>-0.6217247179121359</v>
      </c>
      <c r="H68" s="4"/>
      <c r="I68" s="2">
        <f t="shared" si="13"/>
        <v>41.469023027385269</v>
      </c>
      <c r="J68" s="2">
        <f t="shared" si="12"/>
        <v>-1.4694631307311794</v>
      </c>
      <c r="K68" s="4"/>
      <c r="L68" s="4"/>
      <c r="M68" s="2">
        <f t="shared" si="14"/>
        <v>0.17087978252173297</v>
      </c>
    </row>
    <row r="69" spans="1:13" x14ac:dyDescent="0.25">
      <c r="A69" s="2">
        <v>0.33500000000000002</v>
      </c>
      <c r="B69" s="3">
        <f t="shared" si="15"/>
        <v>67</v>
      </c>
      <c r="C69" s="2">
        <f t="shared" si="8"/>
        <v>8.4194683116206459</v>
      </c>
      <c r="D69" s="2">
        <f t="shared" si="9"/>
        <v>2.1108198137550378</v>
      </c>
      <c r="E69" s="4"/>
      <c r="F69" s="2">
        <f t="shared" si="10"/>
        <v>25.258404934861939</v>
      </c>
      <c r="G69" s="2">
        <f t="shared" si="11"/>
        <v>0.3133330839107652</v>
      </c>
      <c r="H69" s="4"/>
      <c r="I69" s="2">
        <f t="shared" si="13"/>
        <v>42.097341558103231</v>
      </c>
      <c r="J69" s="2">
        <f t="shared" si="12"/>
        <v>-2.3776412907378854</v>
      </c>
      <c r="K69" s="4"/>
      <c r="L69" s="4"/>
      <c r="M69" s="2">
        <f t="shared" si="14"/>
        <v>4.6511606927917448E-2</v>
      </c>
    </row>
    <row r="70" spans="1:13" x14ac:dyDescent="0.25">
      <c r="A70" s="2">
        <v>0.34</v>
      </c>
      <c r="B70" s="3">
        <f t="shared" si="15"/>
        <v>68</v>
      </c>
      <c r="C70" s="2">
        <f t="shared" si="8"/>
        <v>8.5451320177642387</v>
      </c>
      <c r="D70" s="2">
        <f t="shared" si="9"/>
        <v>1.9262831069394715</v>
      </c>
      <c r="E70" s="4"/>
      <c r="F70" s="2">
        <f t="shared" si="10"/>
        <v>25.635396053292713</v>
      </c>
      <c r="G70" s="2">
        <f t="shared" si="11"/>
        <v>1.2043841852542876</v>
      </c>
      <c r="H70" s="4"/>
      <c r="I70" s="2">
        <f t="shared" si="13"/>
        <v>42.725660088821186</v>
      </c>
      <c r="J70" s="2">
        <f t="shared" si="12"/>
        <v>-2.377641290737885</v>
      </c>
      <c r="K70" s="4"/>
      <c r="L70" s="4"/>
      <c r="M70" s="2">
        <f t="shared" si="14"/>
        <v>0.75302600145587384</v>
      </c>
    </row>
    <row r="71" spans="1:13" x14ac:dyDescent="0.25">
      <c r="A71" s="2">
        <v>0.34499999999999997</v>
      </c>
      <c r="B71" s="3">
        <f t="shared" si="15"/>
        <v>69</v>
      </c>
      <c r="C71" s="2">
        <f t="shared" si="8"/>
        <v>8.6707957239078279</v>
      </c>
      <c r="D71" s="2">
        <f t="shared" si="9"/>
        <v>1.7113677648217243</v>
      </c>
      <c r="E71" s="4"/>
      <c r="F71" s="2">
        <f t="shared" si="10"/>
        <v>26.012387171723486</v>
      </c>
      <c r="G71" s="2">
        <f t="shared" si="11"/>
        <v>1.9262831069394692</v>
      </c>
      <c r="H71" s="4"/>
      <c r="I71" s="2">
        <f t="shared" si="13"/>
        <v>43.353978619539141</v>
      </c>
      <c r="J71" s="2">
        <f t="shared" si="12"/>
        <v>-1.4694631307311934</v>
      </c>
      <c r="K71" s="4"/>
      <c r="L71" s="4"/>
      <c r="M71" s="2">
        <f t="shared" si="14"/>
        <v>2.1681877410300006</v>
      </c>
    </row>
    <row r="72" spans="1:13" x14ac:dyDescent="0.25">
      <c r="A72" s="2">
        <v>0.35</v>
      </c>
      <c r="B72" s="3">
        <f t="shared" si="15"/>
        <v>70</v>
      </c>
      <c r="C72" s="2">
        <f t="shared" si="8"/>
        <v>8.7964594300514207</v>
      </c>
      <c r="D72" s="2">
        <f t="shared" si="9"/>
        <v>1.4694631307311834</v>
      </c>
      <c r="E72" s="4"/>
      <c r="F72" s="2">
        <f t="shared" si="10"/>
        <v>26.389378290154262</v>
      </c>
      <c r="G72" s="2">
        <f t="shared" si="11"/>
        <v>2.3776412907378832</v>
      </c>
      <c r="H72" s="4"/>
      <c r="I72" s="2">
        <f t="shared" si="13"/>
        <v>43.982297150257104</v>
      </c>
      <c r="J72" s="2">
        <f t="shared" si="12"/>
        <v>-4.28801959218017E-15</v>
      </c>
      <c r="K72" s="4"/>
      <c r="L72" s="4"/>
      <c r="M72" s="2">
        <f t="shared" si="14"/>
        <v>3.8471044214690622</v>
      </c>
    </row>
    <row r="73" spans="1:13" x14ac:dyDescent="0.25">
      <c r="A73" s="2">
        <v>0.35499999999999998</v>
      </c>
      <c r="B73" s="3">
        <f t="shared" si="15"/>
        <v>71</v>
      </c>
      <c r="C73" s="2">
        <f t="shared" ref="C73:C130" si="16">(2*PI()*A73)/0.25</f>
        <v>8.9221231361950117</v>
      </c>
      <c r="D73" s="2">
        <f t="shared" ref="D73:D130" si="17">2.5*SIN(C73)</f>
        <v>1.2043841852542905</v>
      </c>
      <c r="E73" s="4"/>
      <c r="F73" s="2">
        <f t="shared" ref="F73:F130" si="18">(6*PI()*A73)/0.25</f>
        <v>26.766369408585035</v>
      </c>
      <c r="G73" s="2">
        <f t="shared" ref="G73:G130" si="19">2.5*SIN(F73)</f>
        <v>2.4950668210706795</v>
      </c>
      <c r="H73" s="4"/>
      <c r="I73" s="2">
        <f t="shared" si="13"/>
        <v>44.610615680975059</v>
      </c>
      <c r="J73" s="2">
        <f t="shared" ref="J73:J130" si="20">2.5*SIN(I73)</f>
        <v>1.4694631307311721</v>
      </c>
      <c r="K73" s="4"/>
      <c r="L73" s="4"/>
      <c r="M73" s="2">
        <f t="shared" si="14"/>
        <v>5.1689141370561416</v>
      </c>
    </row>
    <row r="74" spans="1:13" x14ac:dyDescent="0.25">
      <c r="A74" s="2">
        <v>0.36</v>
      </c>
      <c r="B74" s="3">
        <f t="shared" si="15"/>
        <v>72</v>
      </c>
      <c r="C74" s="2">
        <f t="shared" si="16"/>
        <v>9.0477868423386045</v>
      </c>
      <c r="D74" s="2">
        <f t="shared" si="17"/>
        <v>0.92031138171169491</v>
      </c>
      <c r="E74" s="4"/>
      <c r="F74" s="2">
        <f t="shared" si="18"/>
        <v>27.143360527015812</v>
      </c>
      <c r="G74" s="2">
        <f t="shared" si="19"/>
        <v>2.2620676311650505</v>
      </c>
      <c r="H74" s="4"/>
      <c r="I74" s="2">
        <f t="shared" ref="I74:I130" si="21">(10*PI()*A74)/0.25</f>
        <v>45.238934211693021</v>
      </c>
      <c r="J74" s="2">
        <f t="shared" si="20"/>
        <v>2.3776412907378823</v>
      </c>
      <c r="K74" s="4"/>
      <c r="L74" s="4"/>
      <c r="M74" s="2">
        <f t="shared" ref="M74:M130" si="22">D74+G74+J74</f>
        <v>5.5600203036146283</v>
      </c>
    </row>
    <row r="75" spans="1:13" x14ac:dyDescent="0.25">
      <c r="A75" s="2">
        <v>0.36499999999999999</v>
      </c>
      <c r="B75" s="3">
        <f t="shared" si="15"/>
        <v>73</v>
      </c>
      <c r="C75" s="2">
        <f t="shared" si="16"/>
        <v>9.1734505484821955</v>
      </c>
      <c r="D75" s="2">
        <f t="shared" si="17"/>
        <v>0.62172471791213868</v>
      </c>
      <c r="E75" s="4"/>
      <c r="F75" s="2">
        <f t="shared" si="18"/>
        <v>27.520351645446588</v>
      </c>
      <c r="G75" s="2">
        <f t="shared" si="19"/>
        <v>1.7113677648217225</v>
      </c>
      <c r="H75" s="4"/>
      <c r="I75" s="2">
        <f t="shared" si="21"/>
        <v>45.867252742410976</v>
      </c>
      <c r="J75" s="2">
        <f t="shared" si="20"/>
        <v>2.3776412907378881</v>
      </c>
      <c r="K75" s="4"/>
      <c r="L75" s="4"/>
      <c r="M75" s="2">
        <f t="shared" si="22"/>
        <v>4.7107337734717492</v>
      </c>
    </row>
    <row r="76" spans="1:13" x14ac:dyDescent="0.25">
      <c r="A76" s="2">
        <v>0.37</v>
      </c>
      <c r="B76" s="3">
        <f t="shared" si="15"/>
        <v>74</v>
      </c>
      <c r="C76" s="2">
        <f t="shared" si="16"/>
        <v>9.2991142546257883</v>
      </c>
      <c r="D76" s="2">
        <f t="shared" si="17"/>
        <v>0.31333308391075976</v>
      </c>
      <c r="E76" s="4"/>
      <c r="F76" s="2">
        <f t="shared" si="18"/>
        <v>27.897342763877361</v>
      </c>
      <c r="G76" s="2">
        <f t="shared" si="19"/>
        <v>0.92031138171170079</v>
      </c>
      <c r="H76" s="4"/>
      <c r="I76" s="2">
        <f t="shared" si="21"/>
        <v>46.495571273128938</v>
      </c>
      <c r="J76" s="2">
        <f t="shared" si="20"/>
        <v>1.4694631307311865</v>
      </c>
      <c r="K76" s="4"/>
      <c r="L76" s="4"/>
      <c r="M76" s="2">
        <f t="shared" si="22"/>
        <v>2.7031075963536471</v>
      </c>
    </row>
    <row r="77" spans="1:13" x14ac:dyDescent="0.25">
      <c r="A77" s="2">
        <v>0.375</v>
      </c>
      <c r="B77" s="3">
        <f t="shared" si="15"/>
        <v>75</v>
      </c>
      <c r="C77" s="2">
        <f t="shared" si="16"/>
        <v>9.4247779607693793</v>
      </c>
      <c r="D77" s="2">
        <f t="shared" si="17"/>
        <v>9.1886134118146501E-16</v>
      </c>
      <c r="E77" s="4"/>
      <c r="F77" s="2">
        <f t="shared" si="18"/>
        <v>28.274333882308138</v>
      </c>
      <c r="G77" s="2">
        <f t="shared" si="19"/>
        <v>2.756584023544395E-15</v>
      </c>
      <c r="H77" s="4"/>
      <c r="I77" s="2">
        <f t="shared" si="21"/>
        <v>47.123889803846893</v>
      </c>
      <c r="J77" s="2">
        <f t="shared" si="20"/>
        <v>1.3476090902908577E-14</v>
      </c>
      <c r="K77" s="4"/>
      <c r="L77" s="4"/>
      <c r="M77" s="2">
        <f t="shared" si="22"/>
        <v>1.7151536267634437E-14</v>
      </c>
    </row>
    <row r="78" spans="1:13" x14ac:dyDescent="0.25">
      <c r="A78" s="2">
        <v>0.38</v>
      </c>
      <c r="B78" s="3">
        <f t="shared" si="15"/>
        <v>76</v>
      </c>
      <c r="C78" s="2">
        <f t="shared" si="16"/>
        <v>9.5504416669129704</v>
      </c>
      <c r="D78" s="2">
        <f t="shared" si="17"/>
        <v>-0.31333308391075793</v>
      </c>
      <c r="E78" s="4"/>
      <c r="F78" s="2">
        <f t="shared" si="18"/>
        <v>28.651325000738915</v>
      </c>
      <c r="G78" s="2">
        <f t="shared" si="19"/>
        <v>-0.92031138171169569</v>
      </c>
      <c r="H78" s="4"/>
      <c r="I78" s="2">
        <f t="shared" si="21"/>
        <v>47.752208334564855</v>
      </c>
      <c r="J78" s="2">
        <f t="shared" si="20"/>
        <v>-1.469463130731179</v>
      </c>
      <c r="K78" s="4"/>
      <c r="L78" s="4"/>
      <c r="M78" s="2">
        <f t="shared" si="22"/>
        <v>-2.7031075963536324</v>
      </c>
    </row>
    <row r="79" spans="1:13" x14ac:dyDescent="0.25">
      <c r="A79" s="2">
        <v>0.38500000000000001</v>
      </c>
      <c r="B79" s="3">
        <f t="shared" si="15"/>
        <v>77</v>
      </c>
      <c r="C79" s="2">
        <f t="shared" si="16"/>
        <v>9.6761053730565632</v>
      </c>
      <c r="D79" s="2">
        <f t="shared" si="17"/>
        <v>-0.6217247179121369</v>
      </c>
      <c r="E79" s="4"/>
      <c r="F79" s="2">
        <f t="shared" si="18"/>
        <v>29.028316119169688</v>
      </c>
      <c r="G79" s="2">
        <f t="shared" si="19"/>
        <v>-1.7113677648217183</v>
      </c>
      <c r="H79" s="4"/>
      <c r="I79" s="2">
        <f t="shared" si="21"/>
        <v>48.380526865282818</v>
      </c>
      <c r="J79" s="2">
        <f t="shared" si="20"/>
        <v>-2.377641290737885</v>
      </c>
      <c r="K79" s="4"/>
      <c r="L79" s="4"/>
      <c r="M79" s="2">
        <f t="shared" si="22"/>
        <v>-4.7107337734717403</v>
      </c>
    </row>
    <row r="80" spans="1:13" x14ac:dyDescent="0.25">
      <c r="A80" s="2">
        <v>0.39</v>
      </c>
      <c r="B80" s="3">
        <f t="shared" si="15"/>
        <v>78</v>
      </c>
      <c r="C80" s="2">
        <f t="shared" si="16"/>
        <v>9.8017690792001542</v>
      </c>
      <c r="D80" s="2">
        <f t="shared" si="17"/>
        <v>-0.92031138171169313</v>
      </c>
      <c r="E80" s="4"/>
      <c r="F80" s="2">
        <f t="shared" si="18"/>
        <v>29.405307237600464</v>
      </c>
      <c r="G80" s="2">
        <f t="shared" si="19"/>
        <v>-2.2620676311650483</v>
      </c>
      <c r="H80" s="4"/>
      <c r="I80" s="2">
        <f t="shared" si="21"/>
        <v>49.008845396000773</v>
      </c>
      <c r="J80" s="2">
        <f t="shared" si="20"/>
        <v>-2.3776412907378854</v>
      </c>
      <c r="K80" s="4"/>
      <c r="L80" s="4"/>
      <c r="M80" s="2">
        <f t="shared" si="22"/>
        <v>-5.5600203036146265</v>
      </c>
    </row>
    <row r="81" spans="1:13" x14ac:dyDescent="0.25">
      <c r="A81" s="2">
        <v>0.39500000000000002</v>
      </c>
      <c r="B81" s="3">
        <f t="shared" si="15"/>
        <v>79</v>
      </c>
      <c r="C81" s="2">
        <f t="shared" si="16"/>
        <v>9.927432785343747</v>
      </c>
      <c r="D81" s="2">
        <f t="shared" si="17"/>
        <v>-1.2043841852542889</v>
      </c>
      <c r="E81" s="4"/>
      <c r="F81" s="2">
        <f t="shared" si="18"/>
        <v>29.782298356031241</v>
      </c>
      <c r="G81" s="2">
        <f t="shared" si="19"/>
        <v>-2.495066821070679</v>
      </c>
      <c r="H81" s="4"/>
      <c r="I81" s="2">
        <f t="shared" si="21"/>
        <v>49.637163926718735</v>
      </c>
      <c r="J81" s="2">
        <f t="shared" si="20"/>
        <v>-1.4694631307311794</v>
      </c>
      <c r="K81" s="4"/>
      <c r="L81" s="4"/>
      <c r="M81" s="2">
        <f t="shared" si="22"/>
        <v>-5.1689141370561469</v>
      </c>
    </row>
    <row r="82" spans="1:13" x14ac:dyDescent="0.25">
      <c r="A82" s="2">
        <v>0.4</v>
      </c>
      <c r="B82" s="3">
        <f t="shared" si="15"/>
        <v>80</v>
      </c>
      <c r="C82" s="2">
        <f t="shared" si="16"/>
        <v>10.053096491487338</v>
      </c>
      <c r="D82" s="2">
        <f t="shared" si="17"/>
        <v>-1.4694631307311821</v>
      </c>
      <c r="E82" s="4"/>
      <c r="F82" s="2">
        <f t="shared" si="18"/>
        <v>30.159289474462014</v>
      </c>
      <c r="G82" s="2">
        <f t="shared" si="19"/>
        <v>-2.377641290737885</v>
      </c>
      <c r="H82" s="4"/>
      <c r="I82" s="2">
        <f t="shared" si="21"/>
        <v>50.26548245743669</v>
      </c>
      <c r="J82" s="2">
        <f t="shared" si="20"/>
        <v>-4.90059381963448E-15</v>
      </c>
      <c r="K82" s="4"/>
      <c r="L82" s="4"/>
      <c r="M82" s="2">
        <f t="shared" si="22"/>
        <v>-3.8471044214690719</v>
      </c>
    </row>
    <row r="83" spans="1:13" x14ac:dyDescent="0.25">
      <c r="A83" s="2">
        <v>0.40500000000000003</v>
      </c>
      <c r="B83" s="3">
        <f t="shared" si="15"/>
        <v>81</v>
      </c>
      <c r="C83" s="2">
        <f t="shared" si="16"/>
        <v>10.178760197630931</v>
      </c>
      <c r="D83" s="2">
        <f t="shared" si="17"/>
        <v>-1.7113677648217229</v>
      </c>
      <c r="E83" s="4"/>
      <c r="F83" s="2">
        <f t="shared" si="18"/>
        <v>30.536280592892791</v>
      </c>
      <c r="G83" s="2">
        <f t="shared" si="19"/>
        <v>-1.9262831069394726</v>
      </c>
      <c r="H83" s="4"/>
      <c r="I83" s="2">
        <f t="shared" si="21"/>
        <v>50.893800988154652</v>
      </c>
      <c r="J83" s="2">
        <f t="shared" si="20"/>
        <v>1.4694631307311858</v>
      </c>
      <c r="K83" s="4"/>
      <c r="L83" s="4"/>
      <c r="M83" s="2">
        <f t="shared" si="22"/>
        <v>-2.1681877410300094</v>
      </c>
    </row>
    <row r="84" spans="1:13" x14ac:dyDescent="0.25">
      <c r="A84" s="2">
        <v>0.41</v>
      </c>
      <c r="B84" s="3">
        <f t="shared" si="15"/>
        <v>82</v>
      </c>
      <c r="C84" s="2">
        <f t="shared" si="16"/>
        <v>10.30442390377452</v>
      </c>
      <c r="D84" s="2">
        <f t="shared" si="17"/>
        <v>-1.9262831069394701</v>
      </c>
      <c r="E84" s="4"/>
      <c r="F84" s="2">
        <f t="shared" si="18"/>
        <v>30.913271711323564</v>
      </c>
      <c r="G84" s="2">
        <f t="shared" si="19"/>
        <v>-1.2043841852542922</v>
      </c>
      <c r="H84" s="4"/>
      <c r="I84" s="2">
        <f t="shared" si="21"/>
        <v>51.522119518872607</v>
      </c>
      <c r="J84" s="2">
        <f t="shared" si="20"/>
        <v>2.3776412907378823</v>
      </c>
      <c r="K84" s="4"/>
      <c r="L84" s="4"/>
      <c r="M84" s="2">
        <f t="shared" si="22"/>
        <v>-0.75302600145588006</v>
      </c>
    </row>
    <row r="85" spans="1:13" x14ac:dyDescent="0.25">
      <c r="A85" s="2">
        <v>0.41499999999999998</v>
      </c>
      <c r="B85" s="3">
        <f t="shared" si="15"/>
        <v>83</v>
      </c>
      <c r="C85" s="2">
        <f t="shared" si="16"/>
        <v>10.430087609918113</v>
      </c>
      <c r="D85" s="2">
        <f t="shared" si="17"/>
        <v>-2.1108198137550365</v>
      </c>
      <c r="E85" s="4"/>
      <c r="F85" s="2">
        <f t="shared" si="18"/>
        <v>31.290262829754337</v>
      </c>
      <c r="G85" s="2">
        <f t="shared" si="19"/>
        <v>-0.31333308391077069</v>
      </c>
      <c r="H85" s="4"/>
      <c r="I85" s="2">
        <f t="shared" si="21"/>
        <v>52.150438049590562</v>
      </c>
      <c r="J85" s="2">
        <f t="shared" si="20"/>
        <v>2.3776412907378881</v>
      </c>
      <c r="K85" s="4"/>
      <c r="L85" s="4"/>
      <c r="M85" s="2">
        <f t="shared" si="22"/>
        <v>-4.6511606927919225E-2</v>
      </c>
    </row>
    <row r="86" spans="1:13" x14ac:dyDescent="0.25">
      <c r="A86" s="2">
        <v>0.42</v>
      </c>
      <c r="B86" s="3">
        <f t="shared" si="15"/>
        <v>84</v>
      </c>
      <c r="C86" s="2">
        <f t="shared" si="16"/>
        <v>10.555751316061704</v>
      </c>
      <c r="D86" s="2">
        <f t="shared" si="17"/>
        <v>-2.2620676311650474</v>
      </c>
      <c r="E86" s="4"/>
      <c r="F86" s="2">
        <f t="shared" si="18"/>
        <v>31.667253948185113</v>
      </c>
      <c r="G86" s="2">
        <f t="shared" si="19"/>
        <v>0.62172471791213058</v>
      </c>
      <c r="H86" s="4"/>
      <c r="I86" s="2">
        <f t="shared" si="21"/>
        <v>52.778756580308524</v>
      </c>
      <c r="J86" s="2">
        <f t="shared" si="20"/>
        <v>1.469463130731187</v>
      </c>
      <c r="K86" s="4"/>
      <c r="L86" s="4"/>
      <c r="M86" s="2">
        <f t="shared" si="22"/>
        <v>-0.17087978252172986</v>
      </c>
    </row>
    <row r="87" spans="1:13" x14ac:dyDescent="0.25">
      <c r="A87" s="2">
        <v>0.42499999999999999</v>
      </c>
      <c r="B87" s="3">
        <f t="shared" si="15"/>
        <v>85</v>
      </c>
      <c r="C87" s="2">
        <f t="shared" si="16"/>
        <v>10.681415022205297</v>
      </c>
      <c r="D87" s="2">
        <f t="shared" si="17"/>
        <v>-2.3776412907378837</v>
      </c>
      <c r="E87" s="4"/>
      <c r="F87" s="2">
        <f t="shared" si="18"/>
        <v>32.044245066615886</v>
      </c>
      <c r="G87" s="2">
        <f t="shared" si="19"/>
        <v>1.4694631307311732</v>
      </c>
      <c r="H87" s="4"/>
      <c r="I87" s="2">
        <f t="shared" si="21"/>
        <v>53.407075111026479</v>
      </c>
      <c r="J87" s="2">
        <f t="shared" si="20"/>
        <v>1.4088665130362887E-14</v>
      </c>
      <c r="K87" s="4"/>
      <c r="L87" s="4"/>
      <c r="M87" s="2">
        <f t="shared" si="22"/>
        <v>-0.90817816000669638</v>
      </c>
    </row>
    <row r="88" spans="1:13" x14ac:dyDescent="0.25">
      <c r="A88" s="2">
        <v>0.43</v>
      </c>
      <c r="B88" s="3">
        <f t="shared" si="15"/>
        <v>86</v>
      </c>
      <c r="C88" s="2">
        <f t="shared" si="16"/>
        <v>10.807078728348888</v>
      </c>
      <c r="D88" s="2">
        <f t="shared" si="17"/>
        <v>-2.4557181268217212</v>
      </c>
      <c r="E88" s="4"/>
      <c r="F88" s="2">
        <f t="shared" si="18"/>
        <v>32.421236185046666</v>
      </c>
      <c r="G88" s="2">
        <f t="shared" si="19"/>
        <v>2.1108198137550378</v>
      </c>
      <c r="H88" s="4"/>
      <c r="I88" s="2">
        <f t="shared" si="21"/>
        <v>54.035393641744442</v>
      </c>
      <c r="J88" s="2">
        <f t="shared" si="20"/>
        <v>-1.4694631307311787</v>
      </c>
      <c r="K88" s="4"/>
      <c r="L88" s="4"/>
      <c r="M88" s="2">
        <f t="shared" si="22"/>
        <v>-1.8143614437978621</v>
      </c>
    </row>
    <row r="89" spans="1:13" x14ac:dyDescent="0.25">
      <c r="A89" s="2">
        <v>0.435</v>
      </c>
      <c r="B89" s="3">
        <f t="shared" si="15"/>
        <v>87</v>
      </c>
      <c r="C89" s="2">
        <f t="shared" si="16"/>
        <v>10.93274243449248</v>
      </c>
      <c r="D89" s="2">
        <f t="shared" si="17"/>
        <v>-2.495066821070679</v>
      </c>
      <c r="E89" s="4"/>
      <c r="F89" s="2">
        <f t="shared" si="18"/>
        <v>32.798227303477439</v>
      </c>
      <c r="G89" s="2">
        <f t="shared" si="19"/>
        <v>2.4557181268217207</v>
      </c>
      <c r="H89" s="4"/>
      <c r="I89" s="2">
        <f t="shared" si="21"/>
        <v>54.663712172462397</v>
      </c>
      <c r="J89" s="2">
        <f t="shared" si="20"/>
        <v>-2.3776412907378797</v>
      </c>
      <c r="K89" s="4"/>
      <c r="L89" s="4"/>
      <c r="M89" s="2">
        <f t="shared" si="22"/>
        <v>-2.4169899849868379</v>
      </c>
    </row>
    <row r="90" spans="1:13" x14ac:dyDescent="0.25">
      <c r="A90" s="2">
        <v>0.44</v>
      </c>
      <c r="B90" s="3">
        <f t="shared" si="15"/>
        <v>88</v>
      </c>
      <c r="C90" s="2">
        <f t="shared" si="16"/>
        <v>11.058406140636071</v>
      </c>
      <c r="D90" s="2">
        <f t="shared" si="17"/>
        <v>-2.495066821070679</v>
      </c>
      <c r="E90" s="4"/>
      <c r="F90" s="2">
        <f t="shared" si="18"/>
        <v>33.175218421908212</v>
      </c>
      <c r="G90" s="2">
        <f t="shared" si="19"/>
        <v>2.4557181268217239</v>
      </c>
      <c r="H90" s="4"/>
      <c r="I90" s="2">
        <f t="shared" si="21"/>
        <v>55.292030703180359</v>
      </c>
      <c r="J90" s="2">
        <f t="shared" si="20"/>
        <v>-2.3776412907378854</v>
      </c>
      <c r="K90" s="4"/>
      <c r="L90" s="4"/>
      <c r="M90" s="2">
        <f t="shared" si="22"/>
        <v>-2.4169899849868406</v>
      </c>
    </row>
    <row r="91" spans="1:13" x14ac:dyDescent="0.25">
      <c r="A91" s="2">
        <v>0.44500000000000001</v>
      </c>
      <c r="B91" s="3">
        <f t="shared" si="15"/>
        <v>89</v>
      </c>
      <c r="C91" s="2">
        <f t="shared" si="16"/>
        <v>11.184069846779664</v>
      </c>
      <c r="D91" s="2">
        <f t="shared" si="17"/>
        <v>-2.4557181268217216</v>
      </c>
      <c r="E91" s="4"/>
      <c r="F91" s="2">
        <f t="shared" si="18"/>
        <v>33.552209540338993</v>
      </c>
      <c r="G91" s="2">
        <f t="shared" si="19"/>
        <v>2.1108198137550365</v>
      </c>
      <c r="H91" s="4"/>
      <c r="I91" s="2">
        <f t="shared" si="21"/>
        <v>55.920349233898321</v>
      </c>
      <c r="J91" s="2">
        <f t="shared" si="20"/>
        <v>-1.4694631307311801</v>
      </c>
      <c r="K91" s="4"/>
      <c r="L91" s="4"/>
      <c r="M91" s="2">
        <f t="shared" si="22"/>
        <v>-1.8143614437978652</v>
      </c>
    </row>
    <row r="92" spans="1:13" x14ac:dyDescent="0.25">
      <c r="A92" s="2">
        <v>0.45</v>
      </c>
      <c r="B92" s="3">
        <f t="shared" si="15"/>
        <v>90</v>
      </c>
      <c r="C92" s="2">
        <f t="shared" si="16"/>
        <v>11.309733552923255</v>
      </c>
      <c r="D92" s="2">
        <f t="shared" si="17"/>
        <v>-2.3776412907378845</v>
      </c>
      <c r="E92" s="4"/>
      <c r="F92" s="2">
        <f t="shared" si="18"/>
        <v>33.929200658769766</v>
      </c>
      <c r="G92" s="2">
        <f t="shared" si="19"/>
        <v>1.4694631307311856</v>
      </c>
      <c r="H92" s="4"/>
      <c r="I92" s="2">
        <f t="shared" si="21"/>
        <v>56.548667764616276</v>
      </c>
      <c r="J92" s="2">
        <f t="shared" si="20"/>
        <v>-5.51316804708879E-15</v>
      </c>
      <c r="K92" s="4"/>
      <c r="L92" s="4"/>
      <c r="M92" s="2">
        <f t="shared" si="22"/>
        <v>-0.90817816000670448</v>
      </c>
    </row>
    <row r="93" spans="1:13" x14ac:dyDescent="0.25">
      <c r="A93" s="2">
        <v>0.45500000000000002</v>
      </c>
      <c r="B93" s="3">
        <f t="shared" si="15"/>
        <v>91</v>
      </c>
      <c r="C93" s="2">
        <f t="shared" si="16"/>
        <v>11.435397259066848</v>
      </c>
      <c r="D93" s="2">
        <f t="shared" si="17"/>
        <v>-2.2620676311650483</v>
      </c>
      <c r="E93" s="4"/>
      <c r="F93" s="2">
        <f t="shared" si="18"/>
        <v>34.306191777200539</v>
      </c>
      <c r="G93" s="2">
        <f t="shared" si="19"/>
        <v>0.62172471791214534</v>
      </c>
      <c r="H93" s="4"/>
      <c r="I93" s="2">
        <f t="shared" si="21"/>
        <v>57.176986295334238</v>
      </c>
      <c r="J93" s="2">
        <f t="shared" si="20"/>
        <v>1.4694631307311856</v>
      </c>
      <c r="K93" s="4"/>
      <c r="L93" s="4"/>
      <c r="M93" s="2">
        <f t="shared" si="22"/>
        <v>-0.17087978252171743</v>
      </c>
    </row>
    <row r="94" spans="1:13" x14ac:dyDescent="0.25">
      <c r="A94" s="2">
        <v>0.46</v>
      </c>
      <c r="B94" s="3">
        <f t="shared" si="15"/>
        <v>92</v>
      </c>
      <c r="C94" s="2">
        <f t="shared" si="16"/>
        <v>11.561060965210439</v>
      </c>
      <c r="D94" s="2">
        <f t="shared" si="17"/>
        <v>-2.1108198137550378</v>
      </c>
      <c r="E94" s="4"/>
      <c r="F94" s="2">
        <f t="shared" si="18"/>
        <v>34.683182895631319</v>
      </c>
      <c r="G94" s="2">
        <f t="shared" si="19"/>
        <v>-0.31333308391076431</v>
      </c>
      <c r="H94" s="4"/>
      <c r="I94" s="2">
        <f t="shared" si="21"/>
        <v>57.805304826052193</v>
      </c>
      <c r="J94" s="2">
        <f t="shared" si="20"/>
        <v>2.3776412907378823</v>
      </c>
      <c r="K94" s="4"/>
      <c r="L94" s="4"/>
      <c r="M94" s="2">
        <f t="shared" si="22"/>
        <v>-4.6511606927919669E-2</v>
      </c>
    </row>
    <row r="95" spans="1:13" x14ac:dyDescent="0.25">
      <c r="A95" s="2">
        <v>0.46500000000000002</v>
      </c>
      <c r="B95" s="3">
        <f t="shared" si="15"/>
        <v>93</v>
      </c>
      <c r="C95" s="2">
        <f t="shared" si="16"/>
        <v>11.686724671354032</v>
      </c>
      <c r="D95" s="2">
        <f t="shared" si="17"/>
        <v>-1.9262831069394715</v>
      </c>
      <c r="E95" s="4"/>
      <c r="F95" s="2">
        <f t="shared" si="18"/>
        <v>35.060174014062092</v>
      </c>
      <c r="G95" s="2">
        <f t="shared" si="19"/>
        <v>-1.2043841852542867</v>
      </c>
      <c r="H95" s="4"/>
      <c r="I95" s="2">
        <f t="shared" si="21"/>
        <v>58.433623356770156</v>
      </c>
      <c r="J95" s="2">
        <f t="shared" si="20"/>
        <v>2.3776412907378832</v>
      </c>
      <c r="K95" s="4"/>
      <c r="L95" s="4"/>
      <c r="M95" s="2">
        <f t="shared" si="22"/>
        <v>-0.75302600145587473</v>
      </c>
    </row>
    <row r="96" spans="1:13" x14ac:dyDescent="0.25">
      <c r="A96" s="2">
        <v>0.47</v>
      </c>
      <c r="B96" s="3">
        <f t="shared" si="15"/>
        <v>94</v>
      </c>
      <c r="C96" s="2">
        <f t="shared" si="16"/>
        <v>11.812388377497621</v>
      </c>
      <c r="D96" s="2">
        <f t="shared" si="17"/>
        <v>-1.7113677648217247</v>
      </c>
      <c r="E96" s="4"/>
      <c r="F96" s="2">
        <f t="shared" si="18"/>
        <v>35.437165132492865</v>
      </c>
      <c r="G96" s="2">
        <f t="shared" si="19"/>
        <v>-1.9262831069394686</v>
      </c>
      <c r="H96" s="4"/>
      <c r="I96" s="2">
        <f t="shared" si="21"/>
        <v>59.061941887488111</v>
      </c>
      <c r="J96" s="2">
        <f t="shared" si="20"/>
        <v>1.4694631307311876</v>
      </c>
      <c r="K96" s="4"/>
      <c r="L96" s="4"/>
      <c r="M96" s="2">
        <f t="shared" si="22"/>
        <v>-2.1681877410300059</v>
      </c>
    </row>
    <row r="97" spans="1:13" x14ac:dyDescent="0.25">
      <c r="A97" s="2">
        <v>0.47499999999999998</v>
      </c>
      <c r="B97" s="3">
        <f t="shared" si="15"/>
        <v>95</v>
      </c>
      <c r="C97" s="2">
        <f t="shared" si="16"/>
        <v>11.938052083641214</v>
      </c>
      <c r="D97" s="2">
        <f t="shared" si="17"/>
        <v>-1.4694631307311836</v>
      </c>
      <c r="E97" s="4"/>
      <c r="F97" s="2">
        <f t="shared" si="18"/>
        <v>35.814156250923638</v>
      </c>
      <c r="G97" s="2">
        <f t="shared" si="19"/>
        <v>-2.3776412907378801</v>
      </c>
      <c r="H97" s="4"/>
      <c r="I97" s="2">
        <f t="shared" si="21"/>
        <v>59.690260418206066</v>
      </c>
      <c r="J97" s="2">
        <f t="shared" si="20"/>
        <v>1.4701239357817197E-14</v>
      </c>
      <c r="K97" s="4"/>
      <c r="L97" s="4"/>
      <c r="M97" s="2">
        <f t="shared" si="22"/>
        <v>-3.8471044214690493</v>
      </c>
    </row>
    <row r="98" spans="1:13" x14ac:dyDescent="0.25">
      <c r="A98" s="2">
        <v>0.48</v>
      </c>
      <c r="B98" s="3">
        <f t="shared" si="15"/>
        <v>96</v>
      </c>
      <c r="C98" s="2">
        <f t="shared" si="16"/>
        <v>12.063715789784805</v>
      </c>
      <c r="D98" s="2">
        <f t="shared" si="17"/>
        <v>-1.2043841852542907</v>
      </c>
      <c r="E98" s="4"/>
      <c r="F98" s="2">
        <f t="shared" si="18"/>
        <v>36.191147369354418</v>
      </c>
      <c r="G98" s="2">
        <f t="shared" si="19"/>
        <v>-2.495066821070679</v>
      </c>
      <c r="H98" s="4"/>
      <c r="I98" s="2">
        <f t="shared" si="21"/>
        <v>60.318578948924028</v>
      </c>
      <c r="J98" s="2">
        <f t="shared" si="20"/>
        <v>-1.4694631307311781</v>
      </c>
      <c r="K98" s="4"/>
      <c r="L98" s="4"/>
      <c r="M98" s="2">
        <f t="shared" si="22"/>
        <v>-5.1689141370561478</v>
      </c>
    </row>
    <row r="99" spans="1:13" x14ac:dyDescent="0.25">
      <c r="A99" s="2">
        <v>0.48499999999999999</v>
      </c>
      <c r="B99" s="3">
        <f t="shared" si="15"/>
        <v>97</v>
      </c>
      <c r="C99" s="2">
        <f t="shared" si="16"/>
        <v>12.189379495928398</v>
      </c>
      <c r="D99" s="2">
        <f t="shared" si="17"/>
        <v>-0.92031138171169524</v>
      </c>
      <c r="E99" s="4"/>
      <c r="F99" s="2">
        <f t="shared" si="18"/>
        <v>36.568138487785191</v>
      </c>
      <c r="G99" s="2">
        <f t="shared" si="19"/>
        <v>-2.2620676311650509</v>
      </c>
      <c r="H99" s="4"/>
      <c r="I99" s="2">
        <f t="shared" si="21"/>
        <v>60.946897479641983</v>
      </c>
      <c r="J99" s="2">
        <f t="shared" si="20"/>
        <v>-2.3776412907378792</v>
      </c>
      <c r="K99" s="4"/>
      <c r="L99" s="4"/>
      <c r="M99" s="2">
        <f t="shared" si="22"/>
        <v>-5.5600203036146247</v>
      </c>
    </row>
    <row r="100" spans="1:13" x14ac:dyDescent="0.25">
      <c r="A100" s="2">
        <v>0.49</v>
      </c>
      <c r="B100" s="3">
        <f t="shared" si="15"/>
        <v>98</v>
      </c>
      <c r="C100" s="2">
        <f t="shared" si="16"/>
        <v>12.315043202071989</v>
      </c>
      <c r="D100" s="2">
        <f t="shared" si="17"/>
        <v>-0.62172471791213901</v>
      </c>
      <c r="E100" s="4"/>
      <c r="F100" s="2">
        <f t="shared" si="18"/>
        <v>36.945129606215964</v>
      </c>
      <c r="G100" s="2">
        <f t="shared" si="19"/>
        <v>-1.7113677648217296</v>
      </c>
      <c r="H100" s="4"/>
      <c r="I100" s="2">
        <f t="shared" si="21"/>
        <v>61.575216010359945</v>
      </c>
      <c r="J100" s="2">
        <f t="shared" si="20"/>
        <v>-2.3776412907378859</v>
      </c>
      <c r="K100" s="4"/>
      <c r="L100" s="4"/>
      <c r="M100" s="2">
        <f t="shared" si="22"/>
        <v>-4.7107337734717545</v>
      </c>
    </row>
    <row r="101" spans="1:13" x14ac:dyDescent="0.25">
      <c r="A101" s="2">
        <v>0.495</v>
      </c>
      <c r="B101" s="3">
        <f t="shared" si="15"/>
        <v>99</v>
      </c>
      <c r="C101" s="2">
        <f t="shared" si="16"/>
        <v>12.440706908215581</v>
      </c>
      <c r="D101" s="2">
        <f t="shared" si="17"/>
        <v>-0.31333308391076004</v>
      </c>
      <c r="E101" s="4"/>
      <c r="F101" s="2">
        <f t="shared" si="18"/>
        <v>37.322120724646744</v>
      </c>
      <c r="G101" s="2">
        <f t="shared" si="19"/>
        <v>-0.92031138171169324</v>
      </c>
      <c r="H101" s="4"/>
      <c r="I101" s="2">
        <f t="shared" si="21"/>
        <v>62.2035345410779</v>
      </c>
      <c r="J101" s="2">
        <f t="shared" si="20"/>
        <v>-1.4694631307311947</v>
      </c>
      <c r="K101" s="4"/>
      <c r="L101" s="4"/>
      <c r="M101" s="2">
        <f t="shared" si="22"/>
        <v>-2.7031075963536479</v>
      </c>
    </row>
    <row r="102" spans="1:13" x14ac:dyDescent="0.25">
      <c r="A102" s="2">
        <v>0.5</v>
      </c>
      <c r="B102" s="3">
        <f t="shared" si="15"/>
        <v>100</v>
      </c>
      <c r="C102" s="2">
        <f t="shared" si="16"/>
        <v>12.566370614359172</v>
      </c>
      <c r="D102" s="2">
        <f t="shared" si="17"/>
        <v>-1.22514845490862E-15</v>
      </c>
      <c r="E102" s="4"/>
      <c r="F102" s="2">
        <f t="shared" si="18"/>
        <v>37.699111843077517</v>
      </c>
      <c r="G102" s="2">
        <f t="shared" si="19"/>
        <v>-3.67544536472586E-15</v>
      </c>
      <c r="H102" s="4"/>
      <c r="I102" s="2">
        <f t="shared" si="21"/>
        <v>62.831853071795862</v>
      </c>
      <c r="J102" s="2">
        <f t="shared" si="20"/>
        <v>-6.1257422745431001E-15</v>
      </c>
      <c r="K102" s="4"/>
      <c r="L102" s="4"/>
      <c r="M102" s="2">
        <f t="shared" si="22"/>
        <v>-1.102633609417758E-14</v>
      </c>
    </row>
    <row r="103" spans="1:13" x14ac:dyDescent="0.25">
      <c r="A103" s="2">
        <v>0.505</v>
      </c>
      <c r="B103" s="3">
        <f t="shared" si="15"/>
        <v>101</v>
      </c>
      <c r="C103" s="2">
        <f t="shared" si="16"/>
        <v>12.692034320502763</v>
      </c>
      <c r="D103" s="2">
        <f t="shared" si="17"/>
        <v>0.31333308391075759</v>
      </c>
      <c r="E103" s="4"/>
      <c r="F103" s="2">
        <f t="shared" si="18"/>
        <v>38.07610296150829</v>
      </c>
      <c r="G103" s="2">
        <f t="shared" si="19"/>
        <v>0.92031138171168647</v>
      </c>
      <c r="H103" s="4"/>
      <c r="I103" s="2">
        <f t="shared" si="21"/>
        <v>63.460171602513824</v>
      </c>
      <c r="J103" s="2">
        <f t="shared" si="20"/>
        <v>1.4694631307311852</v>
      </c>
      <c r="K103" s="4"/>
      <c r="L103" s="4"/>
      <c r="M103" s="2">
        <f t="shared" si="22"/>
        <v>2.7031075963536293</v>
      </c>
    </row>
    <row r="104" spans="1:13" x14ac:dyDescent="0.25">
      <c r="A104" s="2">
        <v>0.51</v>
      </c>
      <c r="B104" s="3">
        <f t="shared" si="15"/>
        <v>102</v>
      </c>
      <c r="C104" s="2">
        <f t="shared" si="16"/>
        <v>12.817698026646356</v>
      </c>
      <c r="D104" s="2">
        <f t="shared" si="17"/>
        <v>0.62172471791213668</v>
      </c>
      <c r="E104" s="4"/>
      <c r="F104" s="2">
        <f t="shared" si="18"/>
        <v>38.453094079939071</v>
      </c>
      <c r="G104" s="2">
        <f t="shared" si="19"/>
        <v>1.711367764821724</v>
      </c>
      <c r="H104" s="4"/>
      <c r="I104" s="2">
        <f t="shared" si="21"/>
        <v>64.088490133231787</v>
      </c>
      <c r="J104" s="2">
        <f t="shared" si="20"/>
        <v>2.3776412907378877</v>
      </c>
      <c r="K104" s="4"/>
      <c r="L104" s="4"/>
      <c r="M104" s="2">
        <f t="shared" si="22"/>
        <v>4.7107337734717483</v>
      </c>
    </row>
    <row r="105" spans="1:13" x14ac:dyDescent="0.25">
      <c r="A105" s="2">
        <v>0.51500000000000001</v>
      </c>
      <c r="B105" s="3">
        <f t="shared" si="15"/>
        <v>103</v>
      </c>
      <c r="C105" s="2">
        <f t="shared" si="16"/>
        <v>12.943361732789947</v>
      </c>
      <c r="D105" s="2">
        <f t="shared" si="17"/>
        <v>0.9203113817116928</v>
      </c>
      <c r="E105" s="4"/>
      <c r="F105" s="2">
        <f t="shared" si="18"/>
        <v>38.830085198369844</v>
      </c>
      <c r="G105" s="2">
        <f t="shared" si="19"/>
        <v>2.2620676311650478</v>
      </c>
      <c r="H105" s="4"/>
      <c r="I105" s="2">
        <f t="shared" si="21"/>
        <v>64.716808663949735</v>
      </c>
      <c r="J105" s="2">
        <f t="shared" si="20"/>
        <v>2.3776412907378885</v>
      </c>
      <c r="K105" s="4"/>
      <c r="L105" s="4"/>
      <c r="M105" s="2">
        <f t="shared" si="22"/>
        <v>5.5600203036146292</v>
      </c>
    </row>
    <row r="106" spans="1:13" x14ac:dyDescent="0.25">
      <c r="A106" s="2">
        <v>0.52</v>
      </c>
      <c r="B106" s="3">
        <f t="shared" si="15"/>
        <v>104</v>
      </c>
      <c r="C106" s="2">
        <f t="shared" si="16"/>
        <v>13.06902543893354</v>
      </c>
      <c r="D106" s="2">
        <f t="shared" si="17"/>
        <v>1.2043841852542885</v>
      </c>
      <c r="E106" s="4"/>
      <c r="F106" s="2">
        <f t="shared" si="18"/>
        <v>39.207076316800617</v>
      </c>
      <c r="G106" s="2">
        <f t="shared" si="19"/>
        <v>2.4950668210706786</v>
      </c>
      <c r="H106" s="4"/>
      <c r="I106" s="2">
        <f t="shared" si="21"/>
        <v>65.345127194667697</v>
      </c>
      <c r="J106" s="2">
        <f t="shared" si="20"/>
        <v>1.4694631307311878</v>
      </c>
      <c r="K106" s="4"/>
      <c r="L106" s="4"/>
      <c r="M106" s="2">
        <f t="shared" si="22"/>
        <v>5.1689141370561549</v>
      </c>
    </row>
    <row r="107" spans="1:13" x14ac:dyDescent="0.25">
      <c r="A107" s="2">
        <v>0.52500000000000002</v>
      </c>
      <c r="B107" s="3">
        <f t="shared" si="15"/>
        <v>105</v>
      </c>
      <c r="C107" s="2">
        <f t="shared" si="16"/>
        <v>13.194689145077131</v>
      </c>
      <c r="D107" s="2">
        <f t="shared" si="17"/>
        <v>1.4694631307311816</v>
      </c>
      <c r="E107" s="4"/>
      <c r="F107" s="2">
        <f t="shared" si="18"/>
        <v>39.584067435231397</v>
      </c>
      <c r="G107" s="2">
        <f t="shared" si="19"/>
        <v>2.3776412907378823</v>
      </c>
      <c r="H107" s="4"/>
      <c r="I107" s="2">
        <f t="shared" si="21"/>
        <v>65.973445725385659</v>
      </c>
      <c r="J107" s="2">
        <f t="shared" si="20"/>
        <v>-2.4497548087309973E-15</v>
      </c>
      <c r="K107" s="4"/>
      <c r="L107" s="4"/>
      <c r="M107" s="2">
        <f t="shared" si="22"/>
        <v>3.8471044214690613</v>
      </c>
    </row>
    <row r="108" spans="1:13" x14ac:dyDescent="0.25">
      <c r="A108" s="2">
        <v>0.53</v>
      </c>
      <c r="B108" s="3">
        <f t="shared" si="15"/>
        <v>106</v>
      </c>
      <c r="C108" s="2">
        <f t="shared" si="16"/>
        <v>13.320352851220724</v>
      </c>
      <c r="D108" s="2">
        <f t="shared" si="17"/>
        <v>1.7113677648217227</v>
      </c>
      <c r="E108" s="4"/>
      <c r="F108" s="2">
        <f t="shared" si="18"/>
        <v>39.96105855366217</v>
      </c>
      <c r="G108" s="2">
        <f t="shared" si="19"/>
        <v>1.9262831069394735</v>
      </c>
      <c r="H108" s="4"/>
      <c r="I108" s="2">
        <f t="shared" si="21"/>
        <v>66.601764256103621</v>
      </c>
      <c r="J108" s="2">
        <f t="shared" si="20"/>
        <v>-1.4694631307311921</v>
      </c>
      <c r="K108" s="4"/>
      <c r="L108" s="4"/>
      <c r="M108" s="2">
        <f t="shared" si="22"/>
        <v>2.1681877410300041</v>
      </c>
    </row>
    <row r="109" spans="1:13" x14ac:dyDescent="0.25">
      <c r="A109" s="2">
        <v>0.53500000000000003</v>
      </c>
      <c r="B109" s="3">
        <f t="shared" si="15"/>
        <v>107</v>
      </c>
      <c r="C109" s="2">
        <f t="shared" si="16"/>
        <v>13.446016557364315</v>
      </c>
      <c r="D109" s="2">
        <f t="shared" si="17"/>
        <v>1.9262831069394728</v>
      </c>
      <c r="E109" s="4"/>
      <c r="F109" s="2">
        <f t="shared" si="18"/>
        <v>40.338049672092943</v>
      </c>
      <c r="G109" s="2">
        <f t="shared" si="19"/>
        <v>1.2043841852542931</v>
      </c>
      <c r="H109" s="4"/>
      <c r="I109" s="2">
        <f t="shared" si="21"/>
        <v>67.230082786821583</v>
      </c>
      <c r="J109" s="2">
        <f t="shared" si="20"/>
        <v>-2.3776412907378903</v>
      </c>
      <c r="K109" s="4"/>
      <c r="L109" s="4"/>
      <c r="M109" s="2">
        <f t="shared" si="22"/>
        <v>0.75302600145587562</v>
      </c>
    </row>
    <row r="110" spans="1:13" x14ac:dyDescent="0.25">
      <c r="A110" s="2">
        <v>0.54</v>
      </c>
      <c r="B110" s="3">
        <f t="shared" si="15"/>
        <v>108</v>
      </c>
      <c r="C110" s="2">
        <f t="shared" si="16"/>
        <v>13.571680263507908</v>
      </c>
      <c r="D110" s="2">
        <f t="shared" si="17"/>
        <v>2.1108198137550387</v>
      </c>
      <c r="E110" s="4"/>
      <c r="F110" s="2">
        <f t="shared" si="18"/>
        <v>40.715040790523723</v>
      </c>
      <c r="G110" s="2">
        <f t="shared" si="19"/>
        <v>0.31333308391075398</v>
      </c>
      <c r="H110" s="4"/>
      <c r="I110" s="2">
        <f t="shared" si="21"/>
        <v>67.858401317539531</v>
      </c>
      <c r="J110" s="2">
        <f t="shared" si="20"/>
        <v>-2.3776412907378859</v>
      </c>
      <c r="K110" s="4"/>
      <c r="L110" s="4"/>
      <c r="M110" s="2">
        <f t="shared" si="22"/>
        <v>4.651160692790679E-2</v>
      </c>
    </row>
    <row r="111" spans="1:13" x14ac:dyDescent="0.25">
      <c r="A111" s="2">
        <v>0.54500000000000004</v>
      </c>
      <c r="B111" s="3">
        <f t="shared" si="15"/>
        <v>109</v>
      </c>
      <c r="C111" s="2">
        <f t="shared" si="16"/>
        <v>13.697343969651499</v>
      </c>
      <c r="D111" s="2">
        <f t="shared" si="17"/>
        <v>2.2620676311650492</v>
      </c>
      <c r="E111" s="4"/>
      <c r="F111" s="2">
        <f t="shared" si="18"/>
        <v>41.092031908954496</v>
      </c>
      <c r="G111" s="2">
        <f t="shared" si="19"/>
        <v>-0.62172471791213824</v>
      </c>
      <c r="H111" s="4"/>
      <c r="I111" s="2">
        <f t="shared" si="21"/>
        <v>68.486719848257493</v>
      </c>
      <c r="J111" s="2">
        <f t="shared" si="20"/>
        <v>-1.4694631307311812</v>
      </c>
      <c r="K111" s="4"/>
      <c r="L111" s="4"/>
      <c r="M111" s="2">
        <f t="shared" si="22"/>
        <v>0.17087978252172986</v>
      </c>
    </row>
    <row r="112" spans="1:13" x14ac:dyDescent="0.25">
      <c r="A112" s="2">
        <v>0.55000000000000004</v>
      </c>
      <c r="B112" s="3">
        <f t="shared" si="15"/>
        <v>110</v>
      </c>
      <c r="C112" s="2">
        <f t="shared" si="16"/>
        <v>13.823007675795091</v>
      </c>
      <c r="D112" s="2">
        <f t="shared" si="17"/>
        <v>2.377641290737885</v>
      </c>
      <c r="E112" s="4"/>
      <c r="F112" s="2">
        <f t="shared" si="18"/>
        <v>41.469023027385269</v>
      </c>
      <c r="G112" s="2">
        <f t="shared" si="19"/>
        <v>-1.4694631307311794</v>
      </c>
      <c r="H112" s="4"/>
      <c r="I112" s="2">
        <f t="shared" si="21"/>
        <v>69.115038378975456</v>
      </c>
      <c r="J112" s="2">
        <f t="shared" si="20"/>
        <v>1.1025251892005095E-14</v>
      </c>
      <c r="K112" s="4"/>
      <c r="L112" s="4"/>
      <c r="M112" s="2">
        <f t="shared" si="22"/>
        <v>0.90817816000671658</v>
      </c>
    </row>
    <row r="113" spans="1:13" x14ac:dyDescent="0.25">
      <c r="A113" s="2">
        <v>0.55500000000000005</v>
      </c>
      <c r="B113" s="3">
        <f t="shared" si="15"/>
        <v>111</v>
      </c>
      <c r="C113" s="2">
        <f t="shared" si="16"/>
        <v>13.948671381938683</v>
      </c>
      <c r="D113" s="2">
        <f t="shared" si="17"/>
        <v>2.4557181268217221</v>
      </c>
      <c r="E113" s="4"/>
      <c r="F113" s="2">
        <f t="shared" si="18"/>
        <v>41.846014145816049</v>
      </c>
      <c r="G113" s="2">
        <f t="shared" si="19"/>
        <v>-2.1108198137550422</v>
      </c>
      <c r="H113" s="4"/>
      <c r="I113" s="2">
        <f t="shared" si="21"/>
        <v>69.743356909693418</v>
      </c>
      <c r="J113" s="2">
        <f t="shared" si="20"/>
        <v>1.4694631307311989</v>
      </c>
      <c r="K113" s="4"/>
      <c r="L113" s="4"/>
      <c r="M113" s="2">
        <f t="shared" si="22"/>
        <v>1.8143614437978788</v>
      </c>
    </row>
    <row r="114" spans="1:13" x14ac:dyDescent="0.25">
      <c r="A114" s="2">
        <v>0.56000000000000005</v>
      </c>
      <c r="B114" s="3">
        <f t="shared" si="15"/>
        <v>112</v>
      </c>
      <c r="C114" s="2">
        <f t="shared" si="16"/>
        <v>14.074335088082275</v>
      </c>
      <c r="D114" s="2">
        <f t="shared" si="17"/>
        <v>2.495066821070679</v>
      </c>
      <c r="E114" s="4"/>
      <c r="F114" s="2">
        <f t="shared" si="18"/>
        <v>42.223005264246822</v>
      </c>
      <c r="G114" s="2">
        <f t="shared" si="19"/>
        <v>-2.4557181268217225</v>
      </c>
      <c r="H114" s="4"/>
      <c r="I114" s="2">
        <f t="shared" si="21"/>
        <v>70.371675440411366</v>
      </c>
      <c r="J114" s="2">
        <f t="shared" si="20"/>
        <v>2.3776412907378819</v>
      </c>
      <c r="K114" s="4"/>
      <c r="L114" s="4"/>
      <c r="M114" s="2">
        <f t="shared" si="22"/>
        <v>2.4169899849868384</v>
      </c>
    </row>
    <row r="115" spans="1:13" x14ac:dyDescent="0.25">
      <c r="A115" s="2">
        <v>0.56499999999999995</v>
      </c>
      <c r="B115" s="3">
        <f t="shared" si="15"/>
        <v>113</v>
      </c>
      <c r="C115" s="2">
        <f t="shared" si="16"/>
        <v>14.199998794225863</v>
      </c>
      <c r="D115" s="2">
        <f t="shared" si="17"/>
        <v>2.4950668210706795</v>
      </c>
      <c r="E115" s="4"/>
      <c r="F115" s="2">
        <f t="shared" si="18"/>
        <v>42.599996382677588</v>
      </c>
      <c r="G115" s="2">
        <f t="shared" si="19"/>
        <v>-2.4557181268217256</v>
      </c>
      <c r="H115" s="4"/>
      <c r="I115" s="2">
        <f t="shared" si="21"/>
        <v>70.999993971129314</v>
      </c>
      <c r="J115" s="2">
        <f t="shared" si="20"/>
        <v>2.3776412907378943</v>
      </c>
      <c r="K115" s="4"/>
      <c r="L115" s="4"/>
      <c r="M115" s="2">
        <f t="shared" si="22"/>
        <v>2.4169899849868481</v>
      </c>
    </row>
    <row r="116" spans="1:13" x14ac:dyDescent="0.25">
      <c r="A116" s="2">
        <v>0.56999999999999995</v>
      </c>
      <c r="B116" s="3">
        <f t="shared" si="15"/>
        <v>114</v>
      </c>
      <c r="C116" s="2">
        <f t="shared" si="16"/>
        <v>14.325662500369456</v>
      </c>
      <c r="D116" s="2">
        <f t="shared" si="17"/>
        <v>2.4557181268217225</v>
      </c>
      <c r="E116" s="4"/>
      <c r="F116" s="2">
        <f t="shared" si="18"/>
        <v>42.976987501108368</v>
      </c>
      <c r="G116" s="2">
        <f t="shared" si="19"/>
        <v>-2.1108198137550418</v>
      </c>
      <c r="H116" s="4"/>
      <c r="I116" s="2">
        <f t="shared" si="21"/>
        <v>71.628312501847276</v>
      </c>
      <c r="J116" s="2">
        <f t="shared" si="20"/>
        <v>1.4694631307312029</v>
      </c>
      <c r="K116" s="4"/>
      <c r="L116" s="4"/>
      <c r="M116" s="2">
        <f t="shared" si="22"/>
        <v>1.8143614437978837</v>
      </c>
    </row>
    <row r="117" spans="1:13" x14ac:dyDescent="0.25">
      <c r="A117" s="2">
        <v>0.57499999999999996</v>
      </c>
      <c r="B117" s="3">
        <f t="shared" si="15"/>
        <v>115</v>
      </c>
      <c r="C117" s="2">
        <f t="shared" si="16"/>
        <v>14.451326206513047</v>
      </c>
      <c r="D117" s="2">
        <f t="shared" si="17"/>
        <v>2.3776412907378859</v>
      </c>
      <c r="E117" s="4"/>
      <c r="F117" s="2">
        <f t="shared" si="18"/>
        <v>43.353978619539141</v>
      </c>
      <c r="G117" s="2">
        <f t="shared" si="19"/>
        <v>-1.4694631307311934</v>
      </c>
      <c r="H117" s="4"/>
      <c r="I117" s="2">
        <f t="shared" si="21"/>
        <v>72.256631032565238</v>
      </c>
      <c r="J117" s="2">
        <f t="shared" si="20"/>
        <v>1.5926387812725817E-14</v>
      </c>
      <c r="K117" s="4"/>
      <c r="L117" s="4"/>
      <c r="M117" s="2">
        <f t="shared" si="22"/>
        <v>0.90817816000670837</v>
      </c>
    </row>
    <row r="118" spans="1:13" x14ac:dyDescent="0.25">
      <c r="A118" s="2">
        <v>0.57999999999999996</v>
      </c>
      <c r="B118" s="3">
        <f t="shared" si="15"/>
        <v>116</v>
      </c>
      <c r="C118" s="2">
        <f t="shared" si="16"/>
        <v>14.576989912656639</v>
      </c>
      <c r="D118" s="2">
        <f t="shared" si="17"/>
        <v>2.2620676311650501</v>
      </c>
      <c r="E118" s="4"/>
      <c r="F118" s="2">
        <f t="shared" si="18"/>
        <v>43.730969737969914</v>
      </c>
      <c r="G118" s="2">
        <f t="shared" si="19"/>
        <v>-0.62172471791215489</v>
      </c>
      <c r="H118" s="4"/>
      <c r="I118" s="2">
        <f t="shared" si="21"/>
        <v>72.8849495632832</v>
      </c>
      <c r="J118" s="2">
        <f t="shared" si="20"/>
        <v>-1.469463130731177</v>
      </c>
      <c r="K118" s="4"/>
      <c r="L118" s="4"/>
      <c r="M118" s="2">
        <f t="shared" si="22"/>
        <v>0.17087978252171809</v>
      </c>
    </row>
    <row r="119" spans="1:13" x14ac:dyDescent="0.25">
      <c r="A119" s="2">
        <v>0.58499999999999996</v>
      </c>
      <c r="B119" s="3">
        <f t="shared" si="15"/>
        <v>117</v>
      </c>
      <c r="C119" s="2">
        <f t="shared" si="16"/>
        <v>14.70265361880023</v>
      </c>
      <c r="D119" s="2">
        <f t="shared" si="17"/>
        <v>2.1108198137550405</v>
      </c>
      <c r="E119" s="4"/>
      <c r="F119" s="2">
        <f t="shared" si="18"/>
        <v>44.107960856400695</v>
      </c>
      <c r="G119" s="2">
        <f t="shared" si="19"/>
        <v>0.3133330839107546</v>
      </c>
      <c r="H119" s="4"/>
      <c r="I119" s="2">
        <f t="shared" si="21"/>
        <v>73.513268094001148</v>
      </c>
      <c r="J119" s="2">
        <f t="shared" si="20"/>
        <v>-2.3776412907378734</v>
      </c>
      <c r="K119" s="4"/>
      <c r="L119" s="4"/>
      <c r="M119" s="2">
        <f t="shared" si="22"/>
        <v>4.6511606927921445E-2</v>
      </c>
    </row>
    <row r="120" spans="1:13" x14ac:dyDescent="0.25">
      <c r="A120" s="2">
        <v>0.59</v>
      </c>
      <c r="B120" s="3">
        <f t="shared" si="15"/>
        <v>118</v>
      </c>
      <c r="C120" s="2">
        <f t="shared" si="16"/>
        <v>14.828317324943823</v>
      </c>
      <c r="D120" s="2">
        <f t="shared" si="17"/>
        <v>1.9262831069394746</v>
      </c>
      <c r="E120" s="4"/>
      <c r="F120" s="2">
        <f t="shared" si="18"/>
        <v>44.484951974831468</v>
      </c>
      <c r="G120" s="2">
        <f t="shared" si="19"/>
        <v>1.2043841852542783</v>
      </c>
      <c r="H120" s="4"/>
      <c r="I120" s="2">
        <f t="shared" si="21"/>
        <v>74.14158662471911</v>
      </c>
      <c r="J120" s="2">
        <f t="shared" si="20"/>
        <v>-2.3776412907378917</v>
      </c>
      <c r="K120" s="4"/>
      <c r="L120" s="4"/>
      <c r="M120" s="2">
        <f t="shared" si="22"/>
        <v>0.75302600145586096</v>
      </c>
    </row>
    <row r="121" spans="1:13" x14ac:dyDescent="0.25">
      <c r="A121" s="2">
        <v>0.59499999999999997</v>
      </c>
      <c r="B121" s="3">
        <f t="shared" si="15"/>
        <v>119</v>
      </c>
      <c r="C121" s="2">
        <f t="shared" si="16"/>
        <v>14.953981031087414</v>
      </c>
      <c r="D121" s="2">
        <f t="shared" si="17"/>
        <v>1.7113677648217247</v>
      </c>
      <c r="E121" s="4"/>
      <c r="F121" s="2">
        <f t="shared" si="18"/>
        <v>44.861943093262241</v>
      </c>
      <c r="G121" s="2">
        <f t="shared" si="19"/>
        <v>1.9262831069394624</v>
      </c>
      <c r="H121" s="4"/>
      <c r="I121" s="2">
        <f t="shared" si="21"/>
        <v>74.769905155437073</v>
      </c>
      <c r="J121" s="2">
        <f t="shared" si="20"/>
        <v>-1.4694631307311958</v>
      </c>
      <c r="K121" s="4"/>
      <c r="L121" s="4"/>
      <c r="M121" s="2">
        <f t="shared" si="22"/>
        <v>2.1681877410299912</v>
      </c>
    </row>
    <row r="122" spans="1:13" x14ac:dyDescent="0.25">
      <c r="A122" s="2">
        <v>0.6</v>
      </c>
      <c r="B122" s="3">
        <f t="shared" si="15"/>
        <v>120</v>
      </c>
      <c r="C122" s="2">
        <f t="shared" si="16"/>
        <v>15.079644737231007</v>
      </c>
      <c r="D122" s="2">
        <f t="shared" si="17"/>
        <v>1.4694631307311838</v>
      </c>
      <c r="E122" s="4"/>
      <c r="F122" s="2">
        <f t="shared" si="18"/>
        <v>45.238934211693021</v>
      </c>
      <c r="G122" s="2">
        <f t="shared" si="19"/>
        <v>2.3776412907378823</v>
      </c>
      <c r="H122" s="4"/>
      <c r="I122" s="2">
        <f t="shared" si="21"/>
        <v>75.398223686155035</v>
      </c>
      <c r="J122" s="2">
        <f t="shared" si="20"/>
        <v>-7.3508907294517201E-15</v>
      </c>
      <c r="K122" s="4"/>
      <c r="L122" s="4"/>
      <c r="M122" s="2">
        <f t="shared" si="22"/>
        <v>3.8471044214690586</v>
      </c>
    </row>
    <row r="123" spans="1:13" x14ac:dyDescent="0.25">
      <c r="A123" s="2">
        <v>0.60499999999999998</v>
      </c>
      <c r="B123" s="3">
        <f t="shared" si="15"/>
        <v>121</v>
      </c>
      <c r="C123" s="2">
        <f t="shared" si="16"/>
        <v>15.205308443374598</v>
      </c>
      <c r="D123" s="2">
        <f t="shared" si="17"/>
        <v>1.2043841852542911</v>
      </c>
      <c r="E123" s="4"/>
      <c r="F123" s="2">
        <f t="shared" si="18"/>
        <v>45.615925330123794</v>
      </c>
      <c r="G123" s="2">
        <f t="shared" si="19"/>
        <v>2.4950668210706795</v>
      </c>
      <c r="H123" s="4"/>
      <c r="I123" s="2">
        <f t="shared" si="21"/>
        <v>76.026542216872997</v>
      </c>
      <c r="J123" s="2">
        <f t="shared" si="20"/>
        <v>1.4694631307311838</v>
      </c>
      <c r="K123" s="4"/>
      <c r="L123" s="4"/>
      <c r="M123" s="2">
        <f t="shared" si="22"/>
        <v>5.168914137056154</v>
      </c>
    </row>
    <row r="124" spans="1:13" x14ac:dyDescent="0.25">
      <c r="A124" s="2">
        <v>0.61</v>
      </c>
      <c r="B124" s="3">
        <f t="shared" si="15"/>
        <v>122</v>
      </c>
      <c r="C124" s="2">
        <f t="shared" si="16"/>
        <v>15.330972149518191</v>
      </c>
      <c r="D124" s="2">
        <f t="shared" si="17"/>
        <v>0.92031138171169546</v>
      </c>
      <c r="E124" s="4"/>
      <c r="F124" s="2">
        <f t="shared" si="18"/>
        <v>45.992916448554567</v>
      </c>
      <c r="G124" s="2">
        <f t="shared" si="19"/>
        <v>2.2620676311650554</v>
      </c>
      <c r="H124" s="4"/>
      <c r="I124" s="2">
        <f t="shared" si="21"/>
        <v>76.654860747590945</v>
      </c>
      <c r="J124" s="2">
        <f t="shared" si="20"/>
        <v>2.3776412907378761</v>
      </c>
      <c r="K124" s="4"/>
      <c r="L124" s="4"/>
      <c r="M124" s="2">
        <f t="shared" si="22"/>
        <v>5.5600203036146265</v>
      </c>
    </row>
    <row r="125" spans="1:13" x14ac:dyDescent="0.25">
      <c r="A125" s="2">
        <v>0.61499999999999999</v>
      </c>
      <c r="B125" s="3">
        <f t="shared" si="15"/>
        <v>123</v>
      </c>
      <c r="C125" s="2">
        <f t="shared" si="16"/>
        <v>15.456635855661782</v>
      </c>
      <c r="D125" s="2">
        <f t="shared" si="17"/>
        <v>0.62172471791213924</v>
      </c>
      <c r="E125" s="4"/>
      <c r="F125" s="2">
        <f t="shared" si="18"/>
        <v>46.369907566985347</v>
      </c>
      <c r="G125" s="2">
        <f t="shared" si="19"/>
        <v>1.7113677648217238</v>
      </c>
      <c r="H125" s="4"/>
      <c r="I125" s="2">
        <f t="shared" si="21"/>
        <v>77.283179278308907</v>
      </c>
      <c r="J125" s="2">
        <f t="shared" si="20"/>
        <v>2.377641290737889</v>
      </c>
      <c r="K125" s="4"/>
      <c r="L125" s="4"/>
      <c r="M125" s="2">
        <f t="shared" si="22"/>
        <v>4.7107337734717518</v>
      </c>
    </row>
    <row r="126" spans="1:13" x14ac:dyDescent="0.25">
      <c r="A126" s="2">
        <v>0.62</v>
      </c>
      <c r="B126" s="3">
        <f t="shared" si="15"/>
        <v>124</v>
      </c>
      <c r="C126" s="2">
        <f t="shared" si="16"/>
        <v>15.582299561805375</v>
      </c>
      <c r="D126" s="2">
        <f t="shared" si="17"/>
        <v>0.31333308391076037</v>
      </c>
      <c r="E126" s="4"/>
      <c r="F126" s="2">
        <f t="shared" si="18"/>
        <v>46.74689868541612</v>
      </c>
      <c r="G126" s="2">
        <f t="shared" si="19"/>
        <v>0.92031138171170246</v>
      </c>
      <c r="H126" s="4"/>
      <c r="I126" s="2">
        <f t="shared" si="21"/>
        <v>77.911497809026869</v>
      </c>
      <c r="J126" s="2">
        <f t="shared" si="20"/>
        <v>1.4694631307311889</v>
      </c>
      <c r="K126" s="4"/>
      <c r="L126" s="4"/>
      <c r="M126" s="2">
        <f t="shared" si="22"/>
        <v>2.7031075963536519</v>
      </c>
    </row>
    <row r="127" spans="1:13" x14ac:dyDescent="0.25">
      <c r="A127" s="2">
        <v>0.625</v>
      </c>
      <c r="B127" s="3">
        <f t="shared" si="15"/>
        <v>125</v>
      </c>
      <c r="C127" s="2">
        <f t="shared" si="16"/>
        <v>15.707963267948966</v>
      </c>
      <c r="D127" s="2">
        <f t="shared" si="17"/>
        <v>1.531435568635775E-15</v>
      </c>
      <c r="E127" s="4"/>
      <c r="F127" s="2">
        <f t="shared" si="18"/>
        <v>47.123889803846893</v>
      </c>
      <c r="G127" s="2">
        <f t="shared" si="19"/>
        <v>1.3476090902908577E-14</v>
      </c>
      <c r="H127" s="4"/>
      <c r="I127" s="2">
        <f t="shared" si="21"/>
        <v>78.539816339744831</v>
      </c>
      <c r="J127" s="2">
        <f t="shared" si="20"/>
        <v>-1.2246063538223773E-15</v>
      </c>
      <c r="K127" s="4"/>
      <c r="L127" s="4"/>
      <c r="M127" s="2">
        <f t="shared" si="22"/>
        <v>1.3782920117721975E-14</v>
      </c>
    </row>
    <row r="128" spans="1:13" x14ac:dyDescent="0.25">
      <c r="A128" s="2">
        <v>0.63</v>
      </c>
      <c r="B128" s="3">
        <f t="shared" si="15"/>
        <v>126</v>
      </c>
      <c r="C128" s="2">
        <f t="shared" si="16"/>
        <v>15.833626974092557</v>
      </c>
      <c r="D128" s="2">
        <f t="shared" si="17"/>
        <v>-0.31333308391075732</v>
      </c>
      <c r="E128" s="4"/>
      <c r="F128" s="2">
        <f t="shared" si="18"/>
        <v>47.500880922277673</v>
      </c>
      <c r="G128" s="2">
        <f t="shared" si="19"/>
        <v>-0.9203113817116938</v>
      </c>
      <c r="H128" s="4"/>
      <c r="I128" s="2">
        <f t="shared" si="21"/>
        <v>79.168134870462794</v>
      </c>
      <c r="J128" s="2">
        <f t="shared" si="20"/>
        <v>-1.4694631307311909</v>
      </c>
      <c r="K128" s="4"/>
      <c r="L128" s="4"/>
      <c r="M128" s="2">
        <f t="shared" si="22"/>
        <v>-2.7031075963536422</v>
      </c>
    </row>
    <row r="129" spans="1:13" x14ac:dyDescent="0.25">
      <c r="A129" s="2">
        <v>0.63500000000000001</v>
      </c>
      <c r="B129" s="3">
        <f t="shared" si="15"/>
        <v>127</v>
      </c>
      <c r="C129" s="2">
        <f t="shared" si="16"/>
        <v>15.959290680236149</v>
      </c>
      <c r="D129" s="2">
        <f t="shared" si="17"/>
        <v>-0.62172471791213635</v>
      </c>
      <c r="E129" s="4"/>
      <c r="F129" s="2">
        <f t="shared" si="18"/>
        <v>47.877872040708446</v>
      </c>
      <c r="G129" s="2">
        <f t="shared" si="19"/>
        <v>-1.7113677648217172</v>
      </c>
      <c r="H129" s="4"/>
      <c r="I129" s="2">
        <f t="shared" si="21"/>
        <v>79.796453401180742</v>
      </c>
      <c r="J129" s="2">
        <f t="shared" si="20"/>
        <v>-2.3776412907378788</v>
      </c>
      <c r="K129" s="4"/>
      <c r="L129" s="4"/>
      <c r="M129" s="2">
        <f t="shared" si="22"/>
        <v>-4.7107337734717323</v>
      </c>
    </row>
    <row r="130" spans="1:13" x14ac:dyDescent="0.25">
      <c r="A130" s="2">
        <v>0.64</v>
      </c>
      <c r="B130" s="3">
        <f t="shared" si="15"/>
        <v>128</v>
      </c>
      <c r="C130" s="2">
        <f t="shared" si="16"/>
        <v>16.084954386379742</v>
      </c>
      <c r="D130" s="2">
        <f t="shared" si="17"/>
        <v>-0.9203113817116968</v>
      </c>
      <c r="E130" s="4"/>
      <c r="F130" s="2">
        <f t="shared" si="18"/>
        <v>48.254863159139227</v>
      </c>
      <c r="G130" s="2">
        <f t="shared" si="19"/>
        <v>-2.2620676311650514</v>
      </c>
      <c r="H130" s="4"/>
      <c r="I130" s="2">
        <f t="shared" si="21"/>
        <v>80.424771931898704</v>
      </c>
      <c r="J130" s="2">
        <f t="shared" si="20"/>
        <v>-2.3776412907378863</v>
      </c>
      <c r="K130" s="4"/>
      <c r="L130" s="4"/>
      <c r="M130" s="2">
        <f t="shared" si="22"/>
        <v>-5.5600203036146345</v>
      </c>
    </row>
    <row r="131" spans="1:13" x14ac:dyDescent="0.25">
      <c r="B131"/>
      <c r="I131"/>
      <c r="J131"/>
      <c r="K131"/>
      <c r="L131"/>
    </row>
    <row r="132" spans="1:13" x14ac:dyDescent="0.25">
      <c r="B132"/>
      <c r="I132"/>
      <c r="J132"/>
      <c r="K132"/>
      <c r="L132"/>
    </row>
    <row r="133" spans="1:13" x14ac:dyDescent="0.25">
      <c r="B133"/>
      <c r="I133"/>
      <c r="J133"/>
      <c r="K133"/>
      <c r="L133"/>
    </row>
    <row r="134" spans="1:13" x14ac:dyDescent="0.25">
      <c r="B134"/>
      <c r="I134"/>
      <c r="J134"/>
      <c r="K134"/>
      <c r="L134"/>
    </row>
    <row r="135" spans="1:13" x14ac:dyDescent="0.25">
      <c r="B135"/>
      <c r="I135"/>
      <c r="J135"/>
      <c r="K135"/>
      <c r="L135"/>
    </row>
    <row r="136" spans="1:13" x14ac:dyDescent="0.25">
      <c r="B136"/>
      <c r="I136"/>
      <c r="J136"/>
      <c r="K136"/>
      <c r="L136"/>
    </row>
    <row r="137" spans="1:13" x14ac:dyDescent="0.25">
      <c r="B137"/>
      <c r="I137"/>
      <c r="J137"/>
      <c r="K137"/>
      <c r="L137"/>
    </row>
    <row r="138" spans="1:13" x14ac:dyDescent="0.25">
      <c r="B138"/>
      <c r="I138"/>
      <c r="J138"/>
      <c r="K138"/>
      <c r="L138"/>
    </row>
    <row r="139" spans="1:13" x14ac:dyDescent="0.25">
      <c r="B139"/>
      <c r="I139"/>
      <c r="J139"/>
      <c r="K139"/>
      <c r="L139"/>
    </row>
    <row r="140" spans="1:13" x14ac:dyDescent="0.25">
      <c r="B140"/>
      <c r="I140"/>
      <c r="J140"/>
      <c r="K140"/>
      <c r="L140"/>
    </row>
    <row r="141" spans="1:13" x14ac:dyDescent="0.25">
      <c r="B141"/>
      <c r="I141"/>
      <c r="J141"/>
      <c r="K141"/>
      <c r="L141"/>
    </row>
    <row r="142" spans="1:13" x14ac:dyDescent="0.25">
      <c r="B142"/>
      <c r="I142"/>
      <c r="J142"/>
      <c r="K142"/>
      <c r="L142"/>
    </row>
    <row r="143" spans="1:13" x14ac:dyDescent="0.25">
      <c r="B143"/>
      <c r="I143"/>
      <c r="J143"/>
      <c r="K143"/>
      <c r="L143"/>
    </row>
    <row r="144" spans="1:13" x14ac:dyDescent="0.25">
      <c r="B144"/>
      <c r="I144"/>
      <c r="J144"/>
      <c r="K144"/>
      <c r="L144"/>
    </row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21CF-0F07-4A51-9105-5F03CE87B687}">
  <dimension ref="A1:E130"/>
  <sheetViews>
    <sheetView tabSelected="1" topLeftCell="A52" workbookViewId="0">
      <selection activeCell="E65" sqref="E65"/>
    </sheetView>
  </sheetViews>
  <sheetFormatPr baseColWidth="10" defaultRowHeight="15" x14ac:dyDescent="0.25"/>
  <cols>
    <col min="2" max="2" width="13.140625" customWidth="1"/>
    <col min="4" max="4" width="12.5703125" customWidth="1"/>
    <col min="5" max="5" width="34.28515625" customWidth="1"/>
  </cols>
  <sheetData>
    <row r="1" spans="1:5" x14ac:dyDescent="0.25">
      <c r="C1" t="s">
        <v>11</v>
      </c>
      <c r="D1">
        <v>128</v>
      </c>
    </row>
    <row r="2" spans="1:5" x14ac:dyDescent="0.25">
      <c r="A2" t="s">
        <v>8</v>
      </c>
      <c r="B2" t="s">
        <v>12</v>
      </c>
      <c r="C2" t="s">
        <v>13</v>
      </c>
      <c r="D2" t="s">
        <v>14</v>
      </c>
      <c r="E2" t="s">
        <v>16</v>
      </c>
    </row>
    <row r="3" spans="1:5" x14ac:dyDescent="0.25">
      <c r="A3">
        <v>0</v>
      </c>
      <c r="B3">
        <f>2*PI()*A3/$D$1</f>
        <v>0</v>
      </c>
      <c r="C3">
        <f>COS(B3)</f>
        <v>1</v>
      </c>
      <c r="D3">
        <f>-SIN(B3)</f>
        <v>0</v>
      </c>
    </row>
    <row r="4" spans="1:5" x14ac:dyDescent="0.25">
      <c r="A4">
        <v>1</v>
      </c>
      <c r="B4">
        <f t="shared" ref="B4:B67" si="0">2*PI()*A4/$D$1</f>
        <v>4.9087385212340517E-2</v>
      </c>
      <c r="C4">
        <f t="shared" ref="C4:C67" si="1">COS(B4)</f>
        <v>0.99879545620517241</v>
      </c>
      <c r="D4">
        <f t="shared" ref="D4:D67" si="2">-SIN(B4)</f>
        <v>-4.9067674327418015E-2</v>
      </c>
    </row>
    <row r="5" spans="1:5" x14ac:dyDescent="0.25">
      <c r="A5">
        <v>2</v>
      </c>
      <c r="B5">
        <f t="shared" si="0"/>
        <v>9.8174770424681035E-2</v>
      </c>
      <c r="C5">
        <f t="shared" si="1"/>
        <v>0.99518472667219693</v>
      </c>
      <c r="D5">
        <f t="shared" si="2"/>
        <v>-9.8017140329560604E-2</v>
      </c>
    </row>
    <row r="6" spans="1:5" x14ac:dyDescent="0.25">
      <c r="A6">
        <v>3</v>
      </c>
      <c r="B6">
        <f t="shared" si="0"/>
        <v>0.14726215563702155</v>
      </c>
      <c r="C6">
        <f t="shared" si="1"/>
        <v>0.98917650996478101</v>
      </c>
      <c r="D6">
        <f t="shared" si="2"/>
        <v>-0.14673047445536175</v>
      </c>
    </row>
    <row r="7" spans="1:5" x14ac:dyDescent="0.25">
      <c r="A7">
        <v>4</v>
      </c>
      <c r="B7">
        <f t="shared" si="0"/>
        <v>0.19634954084936207</v>
      </c>
      <c r="C7">
        <f t="shared" si="1"/>
        <v>0.98078528040323043</v>
      </c>
      <c r="D7">
        <f t="shared" si="2"/>
        <v>-0.19509032201612825</v>
      </c>
    </row>
    <row r="8" spans="1:5" x14ac:dyDescent="0.25">
      <c r="A8">
        <v>5</v>
      </c>
      <c r="B8">
        <f t="shared" si="0"/>
        <v>0.24543692606170259</v>
      </c>
      <c r="C8">
        <f t="shared" si="1"/>
        <v>0.97003125319454397</v>
      </c>
      <c r="D8">
        <f t="shared" si="2"/>
        <v>-0.24298017990326387</v>
      </c>
    </row>
    <row r="9" spans="1:5" x14ac:dyDescent="0.25">
      <c r="A9">
        <v>6</v>
      </c>
      <c r="B9">
        <f t="shared" si="0"/>
        <v>0.2945243112740431</v>
      </c>
      <c r="C9">
        <f t="shared" si="1"/>
        <v>0.95694033573220882</v>
      </c>
      <c r="D9">
        <f t="shared" si="2"/>
        <v>-0.29028467725446233</v>
      </c>
    </row>
    <row r="10" spans="1:5" x14ac:dyDescent="0.25">
      <c r="A10">
        <v>7</v>
      </c>
      <c r="B10">
        <f t="shared" si="0"/>
        <v>0.34361169648638362</v>
      </c>
      <c r="C10">
        <f t="shared" si="1"/>
        <v>0.94154406518302081</v>
      </c>
      <c r="D10">
        <f t="shared" si="2"/>
        <v>-0.33688985339222005</v>
      </c>
    </row>
    <row r="11" spans="1:5" x14ac:dyDescent="0.25">
      <c r="A11">
        <v>8</v>
      </c>
      <c r="B11">
        <f t="shared" si="0"/>
        <v>0.39269908169872414</v>
      </c>
      <c r="C11">
        <f t="shared" si="1"/>
        <v>0.92387953251128674</v>
      </c>
      <c r="D11">
        <f t="shared" si="2"/>
        <v>-0.38268343236508978</v>
      </c>
    </row>
    <row r="12" spans="1:5" x14ac:dyDescent="0.25">
      <c r="A12">
        <v>9</v>
      </c>
      <c r="B12">
        <f t="shared" si="0"/>
        <v>0.44178646691106466</v>
      </c>
      <c r="C12">
        <f t="shared" si="1"/>
        <v>0.90398929312344334</v>
      </c>
      <c r="D12">
        <f t="shared" si="2"/>
        <v>-0.42755509343028208</v>
      </c>
    </row>
    <row r="13" spans="1:5" x14ac:dyDescent="0.25">
      <c r="A13">
        <v>10</v>
      </c>
      <c r="B13">
        <f t="shared" si="0"/>
        <v>0.49087385212340517</v>
      </c>
      <c r="C13">
        <f t="shared" si="1"/>
        <v>0.88192126434835505</v>
      </c>
      <c r="D13">
        <f t="shared" si="2"/>
        <v>-0.47139673682599764</v>
      </c>
    </row>
    <row r="14" spans="1:5" x14ac:dyDescent="0.25">
      <c r="A14">
        <v>11</v>
      </c>
      <c r="B14">
        <f t="shared" si="0"/>
        <v>0.53996123733574564</v>
      </c>
      <c r="C14">
        <f t="shared" si="1"/>
        <v>0.85772861000027212</v>
      </c>
      <c r="D14">
        <f t="shared" si="2"/>
        <v>-0.51410274419322166</v>
      </c>
    </row>
    <row r="15" spans="1:5" x14ac:dyDescent="0.25">
      <c r="A15">
        <v>12</v>
      </c>
      <c r="B15">
        <f t="shared" si="0"/>
        <v>0.58904862254808621</v>
      </c>
      <c r="C15">
        <f t="shared" si="1"/>
        <v>0.83146961230254524</v>
      </c>
      <c r="D15">
        <f t="shared" si="2"/>
        <v>-0.55557023301960218</v>
      </c>
    </row>
    <row r="16" spans="1:5" x14ac:dyDescent="0.25">
      <c r="A16">
        <v>13</v>
      </c>
      <c r="B16">
        <f t="shared" si="0"/>
        <v>0.63813600776042678</v>
      </c>
      <c r="C16">
        <f t="shared" si="1"/>
        <v>0.80320753148064494</v>
      </c>
      <c r="D16">
        <f t="shared" si="2"/>
        <v>-0.59569930449243336</v>
      </c>
    </row>
    <row r="17" spans="1:4" x14ac:dyDescent="0.25">
      <c r="A17">
        <v>14</v>
      </c>
      <c r="B17">
        <f t="shared" si="0"/>
        <v>0.68722339297276724</v>
      </c>
      <c r="C17">
        <f t="shared" si="1"/>
        <v>0.77301045336273699</v>
      </c>
      <c r="D17">
        <f t="shared" si="2"/>
        <v>-0.63439328416364549</v>
      </c>
    </row>
    <row r="18" spans="1:4" x14ac:dyDescent="0.25">
      <c r="A18">
        <v>15</v>
      </c>
      <c r="B18">
        <f t="shared" si="0"/>
        <v>0.73631077818510771</v>
      </c>
      <c r="C18">
        <f t="shared" si="1"/>
        <v>0.74095112535495911</v>
      </c>
      <c r="D18">
        <f t="shared" si="2"/>
        <v>-0.67155895484701833</v>
      </c>
    </row>
    <row r="19" spans="1:4" x14ac:dyDescent="0.25">
      <c r="A19">
        <v>16</v>
      </c>
      <c r="B19">
        <f t="shared" si="0"/>
        <v>0.78539816339744828</v>
      </c>
      <c r="C19">
        <f t="shared" si="1"/>
        <v>0.70710678118654757</v>
      </c>
      <c r="D19">
        <f t="shared" si="2"/>
        <v>-0.70710678118654746</v>
      </c>
    </row>
    <row r="20" spans="1:4" x14ac:dyDescent="0.25">
      <c r="A20">
        <v>17</v>
      </c>
      <c r="B20">
        <f t="shared" si="0"/>
        <v>0.83448554860978885</v>
      </c>
      <c r="C20">
        <f t="shared" si="1"/>
        <v>0.67155895484701833</v>
      </c>
      <c r="D20">
        <f t="shared" si="2"/>
        <v>-0.74095112535495911</v>
      </c>
    </row>
    <row r="21" spans="1:4" x14ac:dyDescent="0.25">
      <c r="A21">
        <v>18</v>
      </c>
      <c r="B21">
        <f t="shared" si="0"/>
        <v>0.88357293382212931</v>
      </c>
      <c r="C21">
        <f t="shared" si="1"/>
        <v>0.63439328416364549</v>
      </c>
      <c r="D21">
        <f t="shared" si="2"/>
        <v>-0.77301045336273699</v>
      </c>
    </row>
    <row r="22" spans="1:4" x14ac:dyDescent="0.25">
      <c r="A22">
        <v>19</v>
      </c>
      <c r="B22">
        <f t="shared" si="0"/>
        <v>0.93266031903446978</v>
      </c>
      <c r="C22">
        <f t="shared" si="1"/>
        <v>0.59569930449243347</v>
      </c>
      <c r="D22">
        <f t="shared" si="2"/>
        <v>-0.80320753148064483</v>
      </c>
    </row>
    <row r="23" spans="1:4" x14ac:dyDescent="0.25">
      <c r="A23">
        <v>20</v>
      </c>
      <c r="B23">
        <f t="shared" si="0"/>
        <v>0.98174770424681035</v>
      </c>
      <c r="C23">
        <f t="shared" si="1"/>
        <v>0.55557023301960229</v>
      </c>
      <c r="D23">
        <f t="shared" si="2"/>
        <v>-0.83146961230254524</v>
      </c>
    </row>
    <row r="24" spans="1:4" x14ac:dyDescent="0.25">
      <c r="A24">
        <v>21</v>
      </c>
      <c r="B24">
        <f t="shared" si="0"/>
        <v>1.0308350894591509</v>
      </c>
      <c r="C24">
        <f t="shared" si="1"/>
        <v>0.51410274419322166</v>
      </c>
      <c r="D24">
        <f t="shared" si="2"/>
        <v>-0.85772861000027212</v>
      </c>
    </row>
    <row r="25" spans="1:4" x14ac:dyDescent="0.25">
      <c r="A25">
        <v>22</v>
      </c>
      <c r="B25">
        <f t="shared" si="0"/>
        <v>1.0799224746714913</v>
      </c>
      <c r="C25">
        <f t="shared" si="1"/>
        <v>0.47139673682599781</v>
      </c>
      <c r="D25">
        <f t="shared" si="2"/>
        <v>-0.88192126434835494</v>
      </c>
    </row>
    <row r="26" spans="1:4" x14ac:dyDescent="0.25">
      <c r="A26">
        <v>23</v>
      </c>
      <c r="B26">
        <f t="shared" si="0"/>
        <v>1.1290098598838318</v>
      </c>
      <c r="C26">
        <f t="shared" si="1"/>
        <v>0.4275550934302822</v>
      </c>
      <c r="D26">
        <f t="shared" si="2"/>
        <v>-0.90398929312344334</v>
      </c>
    </row>
    <row r="27" spans="1:4" x14ac:dyDescent="0.25">
      <c r="A27">
        <v>24</v>
      </c>
      <c r="B27">
        <f t="shared" si="0"/>
        <v>1.1780972450961724</v>
      </c>
      <c r="C27">
        <f t="shared" si="1"/>
        <v>0.38268343236508984</v>
      </c>
      <c r="D27">
        <f t="shared" si="2"/>
        <v>-0.92387953251128674</v>
      </c>
    </row>
    <row r="28" spans="1:4" x14ac:dyDescent="0.25">
      <c r="A28">
        <v>25</v>
      </c>
      <c r="B28">
        <f t="shared" si="0"/>
        <v>1.227184630308513</v>
      </c>
      <c r="C28">
        <f t="shared" si="1"/>
        <v>0.33688985339222005</v>
      </c>
      <c r="D28">
        <f t="shared" si="2"/>
        <v>-0.94154406518302081</v>
      </c>
    </row>
    <row r="29" spans="1:4" x14ac:dyDescent="0.25">
      <c r="A29">
        <v>26</v>
      </c>
      <c r="B29">
        <f t="shared" si="0"/>
        <v>1.2762720155208536</v>
      </c>
      <c r="C29">
        <f t="shared" si="1"/>
        <v>0.29028467725446233</v>
      </c>
      <c r="D29">
        <f t="shared" si="2"/>
        <v>-0.95694033573220894</v>
      </c>
    </row>
    <row r="30" spans="1:4" x14ac:dyDescent="0.25">
      <c r="A30">
        <v>27</v>
      </c>
      <c r="B30">
        <f t="shared" si="0"/>
        <v>1.3253594007331939</v>
      </c>
      <c r="C30">
        <f t="shared" si="1"/>
        <v>0.24298017990326398</v>
      </c>
      <c r="D30">
        <f t="shared" si="2"/>
        <v>-0.97003125319454397</v>
      </c>
    </row>
    <row r="31" spans="1:4" x14ac:dyDescent="0.25">
      <c r="A31">
        <v>28</v>
      </c>
      <c r="B31">
        <f t="shared" si="0"/>
        <v>1.3744467859455345</v>
      </c>
      <c r="C31">
        <f t="shared" si="1"/>
        <v>0.19509032201612833</v>
      </c>
      <c r="D31">
        <f t="shared" si="2"/>
        <v>-0.98078528040323043</v>
      </c>
    </row>
    <row r="32" spans="1:4" x14ac:dyDescent="0.25">
      <c r="A32">
        <v>29</v>
      </c>
      <c r="B32">
        <f t="shared" si="0"/>
        <v>1.4235341711578751</v>
      </c>
      <c r="C32">
        <f t="shared" si="1"/>
        <v>0.14673047445536175</v>
      </c>
      <c r="D32">
        <f t="shared" si="2"/>
        <v>-0.98917650996478101</v>
      </c>
    </row>
    <row r="33" spans="1:4" x14ac:dyDescent="0.25">
      <c r="A33">
        <v>30</v>
      </c>
      <c r="B33">
        <f t="shared" si="0"/>
        <v>1.4726215563702154</v>
      </c>
      <c r="C33">
        <f t="shared" si="1"/>
        <v>9.801714032956077E-2</v>
      </c>
      <c r="D33">
        <f t="shared" si="2"/>
        <v>-0.99518472667219682</v>
      </c>
    </row>
    <row r="34" spans="1:4" x14ac:dyDescent="0.25">
      <c r="A34">
        <v>31</v>
      </c>
      <c r="B34">
        <f t="shared" si="0"/>
        <v>1.521708941582556</v>
      </c>
      <c r="C34">
        <f t="shared" si="1"/>
        <v>4.9067674327418126E-2</v>
      </c>
      <c r="D34">
        <f t="shared" si="2"/>
        <v>-0.99879545620517241</v>
      </c>
    </row>
    <row r="35" spans="1:4" x14ac:dyDescent="0.25">
      <c r="A35">
        <v>32</v>
      </c>
      <c r="B35">
        <f t="shared" si="0"/>
        <v>1.5707963267948966</v>
      </c>
      <c r="C35">
        <f t="shared" si="1"/>
        <v>6.1257422745431001E-17</v>
      </c>
      <c r="D35">
        <f t="shared" si="2"/>
        <v>-1</v>
      </c>
    </row>
    <row r="36" spans="1:4" x14ac:dyDescent="0.25">
      <c r="A36">
        <v>33</v>
      </c>
      <c r="B36">
        <f t="shared" si="0"/>
        <v>1.6198837120072371</v>
      </c>
      <c r="C36">
        <f t="shared" si="1"/>
        <v>-4.9067674327418008E-2</v>
      </c>
      <c r="D36">
        <f t="shared" si="2"/>
        <v>-0.99879545620517241</v>
      </c>
    </row>
    <row r="37" spans="1:4" x14ac:dyDescent="0.25">
      <c r="A37">
        <v>34</v>
      </c>
      <c r="B37">
        <f t="shared" si="0"/>
        <v>1.6689710972195777</v>
      </c>
      <c r="C37">
        <f t="shared" si="1"/>
        <v>-9.8017140329560645E-2</v>
      </c>
      <c r="D37">
        <f t="shared" si="2"/>
        <v>-0.99518472667219693</v>
      </c>
    </row>
    <row r="38" spans="1:4" x14ac:dyDescent="0.25">
      <c r="A38">
        <v>35</v>
      </c>
      <c r="B38">
        <f t="shared" si="0"/>
        <v>1.7180584824319181</v>
      </c>
      <c r="C38">
        <f t="shared" si="1"/>
        <v>-0.14673047445536164</v>
      </c>
      <c r="D38">
        <f t="shared" si="2"/>
        <v>-0.98917650996478101</v>
      </c>
    </row>
    <row r="39" spans="1:4" x14ac:dyDescent="0.25">
      <c r="A39">
        <v>36</v>
      </c>
      <c r="B39">
        <f t="shared" si="0"/>
        <v>1.7671458676442586</v>
      </c>
      <c r="C39">
        <f t="shared" si="1"/>
        <v>-0.19509032201612819</v>
      </c>
      <c r="D39">
        <f t="shared" si="2"/>
        <v>-0.98078528040323043</v>
      </c>
    </row>
    <row r="40" spans="1:4" x14ac:dyDescent="0.25">
      <c r="A40">
        <v>37</v>
      </c>
      <c r="B40">
        <f t="shared" si="0"/>
        <v>1.8162332528565992</v>
      </c>
      <c r="C40">
        <f t="shared" si="1"/>
        <v>-0.24298017990326387</v>
      </c>
      <c r="D40">
        <f t="shared" si="2"/>
        <v>-0.97003125319454397</v>
      </c>
    </row>
    <row r="41" spans="1:4" x14ac:dyDescent="0.25">
      <c r="A41">
        <v>38</v>
      </c>
      <c r="B41">
        <f t="shared" si="0"/>
        <v>1.8653206380689396</v>
      </c>
      <c r="C41">
        <f t="shared" si="1"/>
        <v>-0.29028467725446216</v>
      </c>
      <c r="D41">
        <f t="shared" si="2"/>
        <v>-0.95694033573220894</v>
      </c>
    </row>
    <row r="42" spans="1:4" x14ac:dyDescent="0.25">
      <c r="A42">
        <v>39</v>
      </c>
      <c r="B42">
        <f t="shared" si="0"/>
        <v>1.9144080232812801</v>
      </c>
      <c r="C42">
        <f t="shared" si="1"/>
        <v>-0.33688985339221994</v>
      </c>
      <c r="D42">
        <f t="shared" si="2"/>
        <v>-0.94154406518302081</v>
      </c>
    </row>
    <row r="43" spans="1:4" x14ac:dyDescent="0.25">
      <c r="A43">
        <v>40</v>
      </c>
      <c r="B43">
        <f t="shared" si="0"/>
        <v>1.9634954084936207</v>
      </c>
      <c r="C43">
        <f t="shared" si="1"/>
        <v>-0.38268343236508973</v>
      </c>
      <c r="D43">
        <f t="shared" si="2"/>
        <v>-0.92387953251128674</v>
      </c>
    </row>
    <row r="44" spans="1:4" x14ac:dyDescent="0.25">
      <c r="A44">
        <v>41</v>
      </c>
      <c r="B44">
        <f t="shared" si="0"/>
        <v>2.012582793705961</v>
      </c>
      <c r="C44">
        <f t="shared" si="1"/>
        <v>-0.42755509343028186</v>
      </c>
      <c r="D44">
        <f t="shared" si="2"/>
        <v>-0.90398929312344345</v>
      </c>
    </row>
    <row r="45" spans="1:4" x14ac:dyDescent="0.25">
      <c r="A45">
        <v>42</v>
      </c>
      <c r="B45">
        <f t="shared" si="0"/>
        <v>2.0616701789183018</v>
      </c>
      <c r="C45">
        <f t="shared" si="1"/>
        <v>-0.4713967368259977</v>
      </c>
      <c r="D45">
        <f t="shared" si="2"/>
        <v>-0.88192126434835505</v>
      </c>
    </row>
    <row r="46" spans="1:4" x14ac:dyDescent="0.25">
      <c r="A46">
        <v>43</v>
      </c>
      <c r="B46">
        <f t="shared" si="0"/>
        <v>2.1107575641306422</v>
      </c>
      <c r="C46">
        <f t="shared" si="1"/>
        <v>-0.51410274419322166</v>
      </c>
      <c r="D46">
        <f t="shared" si="2"/>
        <v>-0.85772861000027212</v>
      </c>
    </row>
    <row r="47" spans="1:4" x14ac:dyDescent="0.25">
      <c r="A47">
        <v>44</v>
      </c>
      <c r="B47">
        <f t="shared" si="0"/>
        <v>2.1598449493429825</v>
      </c>
      <c r="C47">
        <f t="shared" si="1"/>
        <v>-0.55557023301960196</v>
      </c>
      <c r="D47">
        <f t="shared" si="2"/>
        <v>-0.83146961230254546</v>
      </c>
    </row>
    <row r="48" spans="1:4" x14ac:dyDescent="0.25">
      <c r="A48">
        <v>45</v>
      </c>
      <c r="B48">
        <f t="shared" si="0"/>
        <v>2.2089323345553233</v>
      </c>
      <c r="C48">
        <f t="shared" si="1"/>
        <v>-0.59569930449243336</v>
      </c>
      <c r="D48">
        <f t="shared" si="2"/>
        <v>-0.80320753148064494</v>
      </c>
    </row>
    <row r="49" spans="1:5" x14ac:dyDescent="0.25">
      <c r="A49">
        <v>46</v>
      </c>
      <c r="B49">
        <f t="shared" si="0"/>
        <v>2.2580197197676637</v>
      </c>
      <c r="C49">
        <f t="shared" si="1"/>
        <v>-0.63439328416364538</v>
      </c>
      <c r="D49">
        <f t="shared" si="2"/>
        <v>-0.7730104533627371</v>
      </c>
    </row>
    <row r="50" spans="1:5" x14ac:dyDescent="0.25">
      <c r="A50">
        <v>47</v>
      </c>
      <c r="B50">
        <f t="shared" si="0"/>
        <v>2.3071071049800045</v>
      </c>
      <c r="C50">
        <f t="shared" si="1"/>
        <v>-0.67155895484701844</v>
      </c>
      <c r="D50">
        <f t="shared" si="2"/>
        <v>-0.74095112535495899</v>
      </c>
    </row>
    <row r="51" spans="1:5" x14ac:dyDescent="0.25">
      <c r="A51">
        <v>48</v>
      </c>
      <c r="B51">
        <f t="shared" si="0"/>
        <v>2.3561944901923448</v>
      </c>
      <c r="C51">
        <f t="shared" si="1"/>
        <v>-0.70710678118654746</v>
      </c>
      <c r="D51">
        <f t="shared" si="2"/>
        <v>-0.70710678118654757</v>
      </c>
    </row>
    <row r="52" spans="1:5" x14ac:dyDescent="0.25">
      <c r="A52">
        <v>49</v>
      </c>
      <c r="B52">
        <f t="shared" si="0"/>
        <v>2.4052818754046852</v>
      </c>
      <c r="C52">
        <f t="shared" si="1"/>
        <v>-0.74095112535495888</v>
      </c>
      <c r="D52">
        <f t="shared" si="2"/>
        <v>-0.67155895484701855</v>
      </c>
    </row>
    <row r="53" spans="1:5" x14ac:dyDescent="0.25">
      <c r="A53">
        <v>50</v>
      </c>
      <c r="B53">
        <f t="shared" si="0"/>
        <v>2.454369260617026</v>
      </c>
      <c r="C53">
        <f t="shared" si="1"/>
        <v>-0.77301045336273699</v>
      </c>
      <c r="D53">
        <f t="shared" si="2"/>
        <v>-0.63439328416364549</v>
      </c>
    </row>
    <row r="54" spans="1:5" x14ac:dyDescent="0.25">
      <c r="A54">
        <v>51</v>
      </c>
      <c r="B54">
        <f t="shared" si="0"/>
        <v>2.5034566458293663</v>
      </c>
      <c r="C54">
        <f t="shared" si="1"/>
        <v>-0.80320753148064483</v>
      </c>
      <c r="D54">
        <f t="shared" si="2"/>
        <v>-0.59569930449243347</v>
      </c>
    </row>
    <row r="55" spans="1:5" x14ac:dyDescent="0.25">
      <c r="A55">
        <v>52</v>
      </c>
      <c r="B55">
        <f t="shared" si="0"/>
        <v>2.5525440310417071</v>
      </c>
      <c r="C55">
        <f t="shared" si="1"/>
        <v>-0.83146961230254535</v>
      </c>
      <c r="D55">
        <f t="shared" si="2"/>
        <v>-0.55557023301960218</v>
      </c>
    </row>
    <row r="56" spans="1:5" x14ac:dyDescent="0.25">
      <c r="A56">
        <v>53</v>
      </c>
      <c r="B56">
        <f t="shared" si="0"/>
        <v>2.6016314162540475</v>
      </c>
      <c r="C56">
        <f t="shared" si="1"/>
        <v>-0.85772861000027201</v>
      </c>
      <c r="D56">
        <f t="shared" si="2"/>
        <v>-0.51410274419322177</v>
      </c>
    </row>
    <row r="57" spans="1:5" x14ac:dyDescent="0.25">
      <c r="A57">
        <v>54</v>
      </c>
      <c r="B57">
        <f t="shared" si="0"/>
        <v>2.6507188014663878</v>
      </c>
      <c r="C57">
        <f t="shared" si="1"/>
        <v>-0.88192126434835494</v>
      </c>
      <c r="D57">
        <f t="shared" si="2"/>
        <v>-0.47139673682599786</v>
      </c>
    </row>
    <row r="58" spans="1:5" x14ac:dyDescent="0.25">
      <c r="A58">
        <v>55</v>
      </c>
      <c r="B58">
        <f t="shared" si="0"/>
        <v>2.6998061866787286</v>
      </c>
      <c r="C58">
        <f t="shared" si="1"/>
        <v>-0.90398929312344334</v>
      </c>
      <c r="D58">
        <f t="shared" si="2"/>
        <v>-0.42755509343028203</v>
      </c>
    </row>
    <row r="59" spans="1:5" x14ac:dyDescent="0.25">
      <c r="A59">
        <v>56</v>
      </c>
      <c r="B59">
        <f t="shared" si="0"/>
        <v>2.748893571891069</v>
      </c>
      <c r="C59">
        <f t="shared" si="1"/>
        <v>-0.92387953251128674</v>
      </c>
      <c r="D59">
        <f t="shared" si="2"/>
        <v>-0.38268343236508989</v>
      </c>
    </row>
    <row r="60" spans="1:5" x14ac:dyDescent="0.25">
      <c r="A60">
        <v>57</v>
      </c>
      <c r="B60">
        <f t="shared" si="0"/>
        <v>2.7979809571034093</v>
      </c>
      <c r="C60">
        <f t="shared" si="1"/>
        <v>-0.9415440651830207</v>
      </c>
      <c r="D60">
        <f t="shared" si="2"/>
        <v>-0.33688985339222033</v>
      </c>
    </row>
    <row r="61" spans="1:5" x14ac:dyDescent="0.25">
      <c r="A61">
        <v>58</v>
      </c>
      <c r="B61">
        <f t="shared" si="0"/>
        <v>2.8470683423157501</v>
      </c>
      <c r="C61">
        <f t="shared" si="1"/>
        <v>-0.95694033573220882</v>
      </c>
      <c r="D61">
        <f t="shared" si="2"/>
        <v>-0.29028467725446239</v>
      </c>
    </row>
    <row r="62" spans="1:5" x14ac:dyDescent="0.25">
      <c r="A62">
        <v>59</v>
      </c>
      <c r="B62">
        <f t="shared" si="0"/>
        <v>2.8961557275280905</v>
      </c>
      <c r="C62">
        <f t="shared" si="1"/>
        <v>-0.97003125319454397</v>
      </c>
      <c r="D62">
        <f t="shared" si="2"/>
        <v>-0.24298017990326407</v>
      </c>
    </row>
    <row r="63" spans="1:5" x14ac:dyDescent="0.25">
      <c r="A63">
        <v>60</v>
      </c>
      <c r="B63">
        <f t="shared" si="0"/>
        <v>2.9452431127404308</v>
      </c>
      <c r="C63">
        <f t="shared" si="1"/>
        <v>-0.98078528040323043</v>
      </c>
      <c r="D63">
        <f t="shared" si="2"/>
        <v>-0.19509032201612861</v>
      </c>
      <c r="E63" s="6"/>
    </row>
    <row r="64" spans="1:5" x14ac:dyDescent="0.25">
      <c r="A64">
        <v>61</v>
      </c>
      <c r="B64">
        <f t="shared" si="0"/>
        <v>2.9943304979527716</v>
      </c>
      <c r="C64">
        <f t="shared" si="1"/>
        <v>-0.98917650996478101</v>
      </c>
      <c r="D64">
        <f t="shared" si="2"/>
        <v>-0.1467304744553618</v>
      </c>
    </row>
    <row r="65" spans="1:5" x14ac:dyDescent="0.25">
      <c r="A65">
        <v>62</v>
      </c>
      <c r="B65">
        <f t="shared" si="0"/>
        <v>3.043417883165112</v>
      </c>
      <c r="C65">
        <f t="shared" si="1"/>
        <v>-0.99518472667219682</v>
      </c>
      <c r="D65">
        <f t="shared" si="2"/>
        <v>-9.8017140329560826E-2</v>
      </c>
    </row>
    <row r="66" spans="1:5" x14ac:dyDescent="0.25">
      <c r="A66">
        <v>63</v>
      </c>
      <c r="B66">
        <f t="shared" si="0"/>
        <v>3.0925052683774528</v>
      </c>
      <c r="C66">
        <f t="shared" si="1"/>
        <v>-0.99879545620517241</v>
      </c>
      <c r="D66">
        <f t="shared" si="2"/>
        <v>-4.9067674327417966E-2</v>
      </c>
      <c r="E66" s="6" t="s">
        <v>15</v>
      </c>
    </row>
    <row r="67" spans="1:5" x14ac:dyDescent="0.25">
      <c r="A67">
        <v>64</v>
      </c>
      <c r="B67">
        <f t="shared" si="0"/>
        <v>3.1415926535897931</v>
      </c>
      <c r="C67">
        <f t="shared" si="1"/>
        <v>-1</v>
      </c>
      <c r="D67">
        <f t="shared" si="2"/>
        <v>-1.22514845490862E-16</v>
      </c>
    </row>
    <row r="68" spans="1:5" x14ac:dyDescent="0.25">
      <c r="A68">
        <v>65</v>
      </c>
      <c r="B68">
        <f t="shared" ref="B68:B130" si="3">2*PI()*A68/$D$1</f>
        <v>3.1906800388021335</v>
      </c>
      <c r="C68">
        <f t="shared" ref="C68:C130" si="4">COS(B68)</f>
        <v>-0.99879545620517241</v>
      </c>
      <c r="D68">
        <f t="shared" ref="D68:D130" si="5">-SIN(B68)</f>
        <v>4.9067674327417724E-2</v>
      </c>
    </row>
    <row r="69" spans="1:5" x14ac:dyDescent="0.25">
      <c r="A69">
        <v>66</v>
      </c>
      <c r="B69">
        <f t="shared" si="3"/>
        <v>3.2397674240144743</v>
      </c>
      <c r="C69">
        <f t="shared" si="4"/>
        <v>-0.99518472667219693</v>
      </c>
      <c r="D69">
        <f t="shared" si="5"/>
        <v>9.801714032956059E-2</v>
      </c>
    </row>
    <row r="70" spans="1:5" x14ac:dyDescent="0.25">
      <c r="A70">
        <v>67</v>
      </c>
      <c r="B70">
        <f t="shared" si="3"/>
        <v>3.2888548092268146</v>
      </c>
      <c r="C70">
        <f t="shared" si="4"/>
        <v>-0.98917650996478101</v>
      </c>
      <c r="D70">
        <f t="shared" si="5"/>
        <v>0.14673047445536158</v>
      </c>
    </row>
    <row r="71" spans="1:5" x14ac:dyDescent="0.25">
      <c r="A71">
        <v>68</v>
      </c>
      <c r="B71">
        <f t="shared" si="3"/>
        <v>3.3379421944391554</v>
      </c>
      <c r="C71">
        <f t="shared" si="4"/>
        <v>-0.98078528040323043</v>
      </c>
      <c r="D71">
        <f t="shared" si="5"/>
        <v>0.19509032201612836</v>
      </c>
    </row>
    <row r="72" spans="1:5" x14ac:dyDescent="0.25">
      <c r="A72">
        <v>69</v>
      </c>
      <c r="B72">
        <f t="shared" si="3"/>
        <v>3.3870295796514958</v>
      </c>
      <c r="C72">
        <f t="shared" si="4"/>
        <v>-0.97003125319454397</v>
      </c>
      <c r="D72">
        <f t="shared" si="5"/>
        <v>0.24298017990326382</v>
      </c>
    </row>
    <row r="73" spans="1:5" x14ac:dyDescent="0.25">
      <c r="A73">
        <v>70</v>
      </c>
      <c r="B73">
        <f t="shared" si="3"/>
        <v>3.4361169648638361</v>
      </c>
      <c r="C73">
        <f t="shared" si="4"/>
        <v>-0.95694033573220894</v>
      </c>
      <c r="D73">
        <f t="shared" si="5"/>
        <v>0.29028467725446211</v>
      </c>
    </row>
    <row r="74" spans="1:5" x14ac:dyDescent="0.25">
      <c r="A74">
        <v>71</v>
      </c>
      <c r="B74">
        <f t="shared" si="3"/>
        <v>3.4852043500761769</v>
      </c>
      <c r="C74">
        <f t="shared" si="4"/>
        <v>-0.94154406518302081</v>
      </c>
      <c r="D74">
        <f t="shared" si="5"/>
        <v>0.33688985339222011</v>
      </c>
    </row>
    <row r="75" spans="1:5" x14ac:dyDescent="0.25">
      <c r="A75">
        <v>72</v>
      </c>
      <c r="B75">
        <f t="shared" si="3"/>
        <v>3.5342917352885173</v>
      </c>
      <c r="C75">
        <f t="shared" si="4"/>
        <v>-0.92387953251128685</v>
      </c>
      <c r="D75">
        <f t="shared" si="5"/>
        <v>0.38268343236508967</v>
      </c>
    </row>
    <row r="76" spans="1:5" x14ac:dyDescent="0.25">
      <c r="A76">
        <v>73</v>
      </c>
      <c r="B76">
        <f t="shared" si="3"/>
        <v>3.5833791205008576</v>
      </c>
      <c r="C76">
        <f t="shared" si="4"/>
        <v>-0.90398929312344345</v>
      </c>
      <c r="D76">
        <f t="shared" si="5"/>
        <v>0.42755509343028181</v>
      </c>
    </row>
    <row r="77" spans="1:5" x14ac:dyDescent="0.25">
      <c r="A77">
        <v>74</v>
      </c>
      <c r="B77">
        <f t="shared" si="3"/>
        <v>3.6324665057131984</v>
      </c>
      <c r="C77">
        <f t="shared" si="4"/>
        <v>-0.88192126434835505</v>
      </c>
      <c r="D77">
        <f t="shared" si="5"/>
        <v>0.47139673682599764</v>
      </c>
    </row>
    <row r="78" spans="1:5" x14ac:dyDescent="0.25">
      <c r="A78">
        <v>75</v>
      </c>
      <c r="B78">
        <f t="shared" si="3"/>
        <v>3.6815538909255388</v>
      </c>
      <c r="C78">
        <f t="shared" si="4"/>
        <v>-0.85772861000027212</v>
      </c>
      <c r="D78">
        <f t="shared" si="5"/>
        <v>0.51410274419322155</v>
      </c>
    </row>
    <row r="79" spans="1:5" x14ac:dyDescent="0.25">
      <c r="A79">
        <v>76</v>
      </c>
      <c r="B79">
        <f t="shared" si="3"/>
        <v>3.7306412761378791</v>
      </c>
      <c r="C79">
        <f t="shared" si="4"/>
        <v>-0.83146961230254546</v>
      </c>
      <c r="D79">
        <f t="shared" si="5"/>
        <v>0.55557023301960196</v>
      </c>
    </row>
    <row r="80" spans="1:5" x14ac:dyDescent="0.25">
      <c r="A80">
        <v>77</v>
      </c>
      <c r="B80">
        <f t="shared" si="3"/>
        <v>3.7797286613502199</v>
      </c>
      <c r="C80">
        <f t="shared" si="4"/>
        <v>-0.80320753148064494</v>
      </c>
      <c r="D80">
        <f t="shared" si="5"/>
        <v>0.59569930449243325</v>
      </c>
    </row>
    <row r="81" spans="1:4" x14ac:dyDescent="0.25">
      <c r="A81">
        <v>78</v>
      </c>
      <c r="B81">
        <f t="shared" si="3"/>
        <v>3.8288160465625602</v>
      </c>
      <c r="C81">
        <f t="shared" si="4"/>
        <v>-0.7730104533627371</v>
      </c>
      <c r="D81">
        <f t="shared" si="5"/>
        <v>0.63439328416364527</v>
      </c>
    </row>
    <row r="82" spans="1:4" x14ac:dyDescent="0.25">
      <c r="A82">
        <v>79</v>
      </c>
      <c r="B82">
        <f t="shared" si="3"/>
        <v>3.877903431774901</v>
      </c>
      <c r="C82">
        <f t="shared" si="4"/>
        <v>-0.74095112535495911</v>
      </c>
      <c r="D82">
        <f t="shared" si="5"/>
        <v>0.67155895484701844</v>
      </c>
    </row>
    <row r="83" spans="1:4" x14ac:dyDescent="0.25">
      <c r="A83">
        <v>80</v>
      </c>
      <c r="B83">
        <f t="shared" si="3"/>
        <v>3.9269908169872414</v>
      </c>
      <c r="C83">
        <f t="shared" si="4"/>
        <v>-0.70710678118654768</v>
      </c>
      <c r="D83">
        <f t="shared" si="5"/>
        <v>0.70710678118654746</v>
      </c>
    </row>
    <row r="84" spans="1:4" x14ac:dyDescent="0.25">
      <c r="A84">
        <v>81</v>
      </c>
      <c r="B84">
        <f t="shared" si="3"/>
        <v>3.9760782021995817</v>
      </c>
      <c r="C84">
        <f t="shared" si="4"/>
        <v>-0.67155895484701866</v>
      </c>
      <c r="D84">
        <f t="shared" si="5"/>
        <v>0.74095112535495888</v>
      </c>
    </row>
    <row r="85" spans="1:4" x14ac:dyDescent="0.25">
      <c r="A85">
        <v>82</v>
      </c>
      <c r="B85">
        <f t="shared" si="3"/>
        <v>4.0251655874119221</v>
      </c>
      <c r="C85">
        <f t="shared" si="4"/>
        <v>-0.63439328416364593</v>
      </c>
      <c r="D85">
        <f t="shared" si="5"/>
        <v>0.77301045336273666</v>
      </c>
    </row>
    <row r="86" spans="1:4" x14ac:dyDescent="0.25">
      <c r="A86">
        <v>83</v>
      </c>
      <c r="B86">
        <f t="shared" si="3"/>
        <v>4.0742529726242633</v>
      </c>
      <c r="C86">
        <f t="shared" si="4"/>
        <v>-0.59569930449243313</v>
      </c>
      <c r="D86">
        <f t="shared" si="5"/>
        <v>0.80320753148064505</v>
      </c>
    </row>
    <row r="87" spans="1:4" x14ac:dyDescent="0.25">
      <c r="A87">
        <v>84</v>
      </c>
      <c r="B87">
        <f t="shared" si="3"/>
        <v>4.1233403578366037</v>
      </c>
      <c r="C87">
        <f t="shared" si="4"/>
        <v>-0.55557023301960218</v>
      </c>
      <c r="D87">
        <f t="shared" si="5"/>
        <v>0.83146961230254524</v>
      </c>
    </row>
    <row r="88" spans="1:4" x14ac:dyDescent="0.25">
      <c r="A88">
        <v>85</v>
      </c>
      <c r="B88">
        <f t="shared" si="3"/>
        <v>4.172427743048944</v>
      </c>
      <c r="C88">
        <f t="shared" si="4"/>
        <v>-0.51410274419322177</v>
      </c>
      <c r="D88">
        <f t="shared" si="5"/>
        <v>0.85772861000027201</v>
      </c>
    </row>
    <row r="89" spans="1:4" x14ac:dyDescent="0.25">
      <c r="A89">
        <v>86</v>
      </c>
      <c r="B89">
        <f t="shared" si="3"/>
        <v>4.2215151282612844</v>
      </c>
      <c r="C89">
        <f t="shared" si="4"/>
        <v>-0.47139673682599786</v>
      </c>
      <c r="D89">
        <f t="shared" si="5"/>
        <v>0.88192126434835494</v>
      </c>
    </row>
    <row r="90" spans="1:4" x14ac:dyDescent="0.25">
      <c r="A90">
        <v>87</v>
      </c>
      <c r="B90">
        <f t="shared" si="3"/>
        <v>4.2706025134736247</v>
      </c>
      <c r="C90">
        <f t="shared" si="4"/>
        <v>-0.42755509343028247</v>
      </c>
      <c r="D90">
        <f t="shared" si="5"/>
        <v>0.90398929312344312</v>
      </c>
    </row>
    <row r="91" spans="1:4" x14ac:dyDescent="0.25">
      <c r="A91">
        <v>88</v>
      </c>
      <c r="B91">
        <f t="shared" si="3"/>
        <v>4.3196898986859651</v>
      </c>
      <c r="C91">
        <f t="shared" si="4"/>
        <v>-0.38268343236509034</v>
      </c>
      <c r="D91">
        <f t="shared" si="5"/>
        <v>0.92387953251128652</v>
      </c>
    </row>
    <row r="92" spans="1:4" x14ac:dyDescent="0.25">
      <c r="A92">
        <v>89</v>
      </c>
      <c r="B92">
        <f t="shared" si="3"/>
        <v>4.3687772838983063</v>
      </c>
      <c r="C92">
        <f t="shared" si="4"/>
        <v>-0.33688985339221994</v>
      </c>
      <c r="D92">
        <f t="shared" si="5"/>
        <v>0.94154406518302081</v>
      </c>
    </row>
    <row r="93" spans="1:4" x14ac:dyDescent="0.25">
      <c r="A93">
        <v>90</v>
      </c>
      <c r="B93">
        <f t="shared" si="3"/>
        <v>4.4178646691106467</v>
      </c>
      <c r="C93">
        <f t="shared" si="4"/>
        <v>-0.29028467725446244</v>
      </c>
      <c r="D93">
        <f t="shared" si="5"/>
        <v>0.95694033573220882</v>
      </c>
    </row>
    <row r="94" spans="1:4" x14ac:dyDescent="0.25">
      <c r="A94">
        <v>91</v>
      </c>
      <c r="B94">
        <f t="shared" si="3"/>
        <v>4.466952054322987</v>
      </c>
      <c r="C94">
        <f t="shared" si="4"/>
        <v>-0.24298017990326412</v>
      </c>
      <c r="D94">
        <f t="shared" si="5"/>
        <v>0.97003125319454397</v>
      </c>
    </row>
    <row r="95" spans="1:4" x14ac:dyDescent="0.25">
      <c r="A95">
        <v>92</v>
      </c>
      <c r="B95">
        <f t="shared" si="3"/>
        <v>4.5160394395353274</v>
      </c>
      <c r="C95">
        <f t="shared" si="4"/>
        <v>-0.19509032201612866</v>
      </c>
      <c r="D95">
        <f t="shared" si="5"/>
        <v>0.98078528040323032</v>
      </c>
    </row>
    <row r="96" spans="1:4" x14ac:dyDescent="0.25">
      <c r="A96">
        <v>93</v>
      </c>
      <c r="B96">
        <f t="shared" si="3"/>
        <v>4.5651268247476677</v>
      </c>
      <c r="C96">
        <f t="shared" si="4"/>
        <v>-0.1467304744553623</v>
      </c>
      <c r="D96">
        <f t="shared" si="5"/>
        <v>0.9891765099647809</v>
      </c>
    </row>
    <row r="97" spans="1:4" x14ac:dyDescent="0.25">
      <c r="A97">
        <v>94</v>
      </c>
      <c r="B97">
        <f t="shared" si="3"/>
        <v>4.614214209960009</v>
      </c>
      <c r="C97">
        <f t="shared" si="4"/>
        <v>-9.8017140329560451E-2</v>
      </c>
      <c r="D97">
        <f t="shared" si="5"/>
        <v>0.99518472667219693</v>
      </c>
    </row>
    <row r="98" spans="1:4" x14ac:dyDescent="0.25">
      <c r="A98">
        <v>95</v>
      </c>
      <c r="B98">
        <f t="shared" si="3"/>
        <v>4.6633015951723493</v>
      </c>
      <c r="C98">
        <f t="shared" si="4"/>
        <v>-4.9067674327418029E-2</v>
      </c>
      <c r="D98">
        <f t="shared" si="5"/>
        <v>0.99879545620517241</v>
      </c>
    </row>
    <row r="99" spans="1:4" x14ac:dyDescent="0.25">
      <c r="A99">
        <v>96</v>
      </c>
      <c r="B99">
        <f t="shared" si="3"/>
        <v>4.7123889803846897</v>
      </c>
      <c r="C99">
        <f t="shared" si="4"/>
        <v>-1.83772268236293E-16</v>
      </c>
      <c r="D99">
        <f t="shared" si="5"/>
        <v>1</v>
      </c>
    </row>
    <row r="100" spans="1:4" x14ac:dyDescent="0.25">
      <c r="A100">
        <v>97</v>
      </c>
      <c r="B100">
        <f t="shared" si="3"/>
        <v>4.76147636559703</v>
      </c>
      <c r="C100">
        <f t="shared" si="4"/>
        <v>4.9067674327417661E-2</v>
      </c>
      <c r="D100">
        <f t="shared" si="5"/>
        <v>0.99879545620517241</v>
      </c>
    </row>
    <row r="101" spans="1:4" x14ac:dyDescent="0.25">
      <c r="A101">
        <v>98</v>
      </c>
      <c r="B101">
        <f t="shared" si="3"/>
        <v>4.8105637508093704</v>
      </c>
      <c r="C101">
        <f t="shared" si="4"/>
        <v>9.801714032956009E-2</v>
      </c>
      <c r="D101">
        <f t="shared" si="5"/>
        <v>0.99518472667219693</v>
      </c>
    </row>
    <row r="102" spans="1:4" x14ac:dyDescent="0.25">
      <c r="A102">
        <v>99</v>
      </c>
      <c r="B102">
        <f t="shared" si="3"/>
        <v>4.8596511360217116</v>
      </c>
      <c r="C102">
        <f t="shared" si="4"/>
        <v>0.14673047445536194</v>
      </c>
      <c r="D102">
        <f t="shared" si="5"/>
        <v>0.9891765099647809</v>
      </c>
    </row>
    <row r="103" spans="1:4" x14ac:dyDescent="0.25">
      <c r="A103">
        <v>100</v>
      </c>
      <c r="B103">
        <f t="shared" si="3"/>
        <v>4.908738521234052</v>
      </c>
      <c r="C103">
        <f t="shared" si="4"/>
        <v>0.1950903220161283</v>
      </c>
      <c r="D103">
        <f t="shared" si="5"/>
        <v>0.98078528040323043</v>
      </c>
    </row>
    <row r="104" spans="1:4" x14ac:dyDescent="0.25">
      <c r="A104">
        <v>101</v>
      </c>
      <c r="B104">
        <f t="shared" si="3"/>
        <v>4.9578259064463923</v>
      </c>
      <c r="C104">
        <f t="shared" si="4"/>
        <v>0.24298017990326376</v>
      </c>
      <c r="D104">
        <f t="shared" si="5"/>
        <v>0.97003125319454397</v>
      </c>
    </row>
    <row r="105" spans="1:4" x14ac:dyDescent="0.25">
      <c r="A105">
        <v>102</v>
      </c>
      <c r="B105">
        <f t="shared" si="3"/>
        <v>5.0069132916587327</v>
      </c>
      <c r="C105">
        <f t="shared" si="4"/>
        <v>0.29028467725446205</v>
      </c>
      <c r="D105">
        <f t="shared" si="5"/>
        <v>0.95694033573220894</v>
      </c>
    </row>
    <row r="106" spans="1:4" x14ac:dyDescent="0.25">
      <c r="A106">
        <v>103</v>
      </c>
      <c r="B106">
        <f t="shared" si="3"/>
        <v>5.056000676871073</v>
      </c>
      <c r="C106">
        <f t="shared" si="4"/>
        <v>0.33688985339221961</v>
      </c>
      <c r="D106">
        <f t="shared" si="5"/>
        <v>0.94154406518302092</v>
      </c>
    </row>
    <row r="107" spans="1:4" x14ac:dyDescent="0.25">
      <c r="A107">
        <v>104</v>
      </c>
      <c r="B107">
        <f t="shared" si="3"/>
        <v>5.1050880620834143</v>
      </c>
      <c r="C107">
        <f t="shared" si="4"/>
        <v>0.38268343236509</v>
      </c>
      <c r="D107">
        <f t="shared" si="5"/>
        <v>0.92387953251128663</v>
      </c>
    </row>
    <row r="108" spans="1:4" x14ac:dyDescent="0.25">
      <c r="A108">
        <v>105</v>
      </c>
      <c r="B108">
        <f t="shared" si="3"/>
        <v>5.1541754472957546</v>
      </c>
      <c r="C108">
        <f t="shared" si="4"/>
        <v>0.42755509343028214</v>
      </c>
      <c r="D108">
        <f t="shared" si="5"/>
        <v>0.90398929312344334</v>
      </c>
    </row>
    <row r="109" spans="1:4" x14ac:dyDescent="0.25">
      <c r="A109">
        <v>106</v>
      </c>
      <c r="B109">
        <f t="shared" si="3"/>
        <v>5.203262832508095</v>
      </c>
      <c r="C109">
        <f t="shared" si="4"/>
        <v>0.47139673682599759</v>
      </c>
      <c r="D109">
        <f t="shared" si="5"/>
        <v>0.88192126434835505</v>
      </c>
    </row>
    <row r="110" spans="1:4" x14ac:dyDescent="0.25">
      <c r="A110">
        <v>107</v>
      </c>
      <c r="B110">
        <f t="shared" si="3"/>
        <v>5.2523502177204353</v>
      </c>
      <c r="C110">
        <f t="shared" si="4"/>
        <v>0.51410274419322155</v>
      </c>
      <c r="D110">
        <f t="shared" si="5"/>
        <v>0.85772861000027223</v>
      </c>
    </row>
    <row r="111" spans="1:4" x14ac:dyDescent="0.25">
      <c r="A111">
        <v>108</v>
      </c>
      <c r="B111">
        <f t="shared" si="3"/>
        <v>5.3014376029327757</v>
      </c>
      <c r="C111">
        <f t="shared" si="4"/>
        <v>0.55557023301960184</v>
      </c>
      <c r="D111">
        <f t="shared" si="5"/>
        <v>0.83146961230254546</v>
      </c>
    </row>
    <row r="112" spans="1:4" x14ac:dyDescent="0.25">
      <c r="A112">
        <v>109</v>
      </c>
      <c r="B112">
        <f t="shared" si="3"/>
        <v>5.350524988145116</v>
      </c>
      <c r="C112">
        <f t="shared" si="4"/>
        <v>0.59569930449243291</v>
      </c>
      <c r="D112">
        <f t="shared" si="5"/>
        <v>0.80320753148064528</v>
      </c>
    </row>
    <row r="113" spans="1:4" x14ac:dyDescent="0.25">
      <c r="A113">
        <v>110</v>
      </c>
      <c r="B113">
        <f t="shared" si="3"/>
        <v>5.3996123733574573</v>
      </c>
      <c r="C113">
        <f t="shared" si="4"/>
        <v>0.6343932841636456</v>
      </c>
      <c r="D113">
        <f t="shared" si="5"/>
        <v>0.77301045336273688</v>
      </c>
    </row>
    <row r="114" spans="1:4" x14ac:dyDescent="0.25">
      <c r="A114">
        <v>111</v>
      </c>
      <c r="B114">
        <f t="shared" si="3"/>
        <v>5.4486997585697976</v>
      </c>
      <c r="C114">
        <f t="shared" si="4"/>
        <v>0.67155895484701833</v>
      </c>
      <c r="D114">
        <f t="shared" si="5"/>
        <v>0.74095112535495911</v>
      </c>
    </row>
    <row r="115" spans="1:4" x14ac:dyDescent="0.25">
      <c r="A115">
        <v>112</v>
      </c>
      <c r="B115">
        <f t="shared" si="3"/>
        <v>5.497787143782138</v>
      </c>
      <c r="C115">
        <f t="shared" si="4"/>
        <v>0.70710678118654735</v>
      </c>
      <c r="D115">
        <f t="shared" si="5"/>
        <v>0.70710678118654768</v>
      </c>
    </row>
    <row r="116" spans="1:4" x14ac:dyDescent="0.25">
      <c r="A116">
        <v>113</v>
      </c>
      <c r="B116">
        <f t="shared" si="3"/>
        <v>5.5468745289944783</v>
      </c>
      <c r="C116">
        <f t="shared" si="4"/>
        <v>0.74095112535495888</v>
      </c>
      <c r="D116">
        <f t="shared" si="5"/>
        <v>0.67155895484701866</v>
      </c>
    </row>
    <row r="117" spans="1:4" x14ac:dyDescent="0.25">
      <c r="A117">
        <v>114</v>
      </c>
      <c r="B117">
        <f t="shared" si="3"/>
        <v>5.5959619142068187</v>
      </c>
      <c r="C117">
        <f t="shared" si="4"/>
        <v>0.77301045336273666</v>
      </c>
      <c r="D117">
        <f t="shared" si="5"/>
        <v>0.63439328416364593</v>
      </c>
    </row>
    <row r="118" spans="1:4" x14ac:dyDescent="0.25">
      <c r="A118">
        <v>115</v>
      </c>
      <c r="B118">
        <f t="shared" si="3"/>
        <v>5.6450492994191599</v>
      </c>
      <c r="C118">
        <f t="shared" si="4"/>
        <v>0.80320753148064505</v>
      </c>
      <c r="D118">
        <f t="shared" si="5"/>
        <v>0.59569930449243325</v>
      </c>
    </row>
    <row r="119" spans="1:4" x14ac:dyDescent="0.25">
      <c r="A119">
        <v>116</v>
      </c>
      <c r="B119">
        <f t="shared" si="3"/>
        <v>5.6941366846315002</v>
      </c>
      <c r="C119">
        <f t="shared" si="4"/>
        <v>0.83146961230254524</v>
      </c>
      <c r="D119">
        <f t="shared" si="5"/>
        <v>0.55557023301960218</v>
      </c>
    </row>
    <row r="120" spans="1:4" x14ac:dyDescent="0.25">
      <c r="A120">
        <v>117</v>
      </c>
      <c r="B120">
        <f t="shared" si="3"/>
        <v>5.7432240698438406</v>
      </c>
      <c r="C120">
        <f t="shared" si="4"/>
        <v>0.85772861000027201</v>
      </c>
      <c r="D120">
        <f t="shared" si="5"/>
        <v>0.51410274419322188</v>
      </c>
    </row>
    <row r="121" spans="1:4" x14ac:dyDescent="0.25">
      <c r="A121">
        <v>118</v>
      </c>
      <c r="B121">
        <f t="shared" si="3"/>
        <v>5.7923114550561809</v>
      </c>
      <c r="C121">
        <f t="shared" si="4"/>
        <v>0.88192126434835483</v>
      </c>
      <c r="D121">
        <f t="shared" si="5"/>
        <v>0.47139673682599792</v>
      </c>
    </row>
    <row r="122" spans="1:4" x14ac:dyDescent="0.25">
      <c r="A122">
        <v>119</v>
      </c>
      <c r="B122">
        <f t="shared" si="3"/>
        <v>5.8413988402685213</v>
      </c>
      <c r="C122">
        <f t="shared" si="4"/>
        <v>0.90398929312344312</v>
      </c>
      <c r="D122">
        <f t="shared" si="5"/>
        <v>0.42755509343028253</v>
      </c>
    </row>
    <row r="123" spans="1:4" x14ac:dyDescent="0.25">
      <c r="A123">
        <v>120</v>
      </c>
      <c r="B123">
        <f t="shared" si="3"/>
        <v>5.8904862254808616</v>
      </c>
      <c r="C123">
        <f t="shared" si="4"/>
        <v>0.92387953251128652</v>
      </c>
      <c r="D123">
        <f t="shared" si="5"/>
        <v>0.38268343236509039</v>
      </c>
    </row>
    <row r="124" spans="1:4" x14ac:dyDescent="0.25">
      <c r="A124">
        <v>121</v>
      </c>
      <c r="B124">
        <f t="shared" si="3"/>
        <v>5.9395736106932029</v>
      </c>
      <c r="C124">
        <f t="shared" si="4"/>
        <v>0.94154406518302081</v>
      </c>
      <c r="D124">
        <f t="shared" si="5"/>
        <v>0.33688985339222</v>
      </c>
    </row>
    <row r="125" spans="1:4" x14ac:dyDescent="0.25">
      <c r="A125">
        <v>122</v>
      </c>
      <c r="B125">
        <f t="shared" si="3"/>
        <v>5.9886609959055432</v>
      </c>
      <c r="C125">
        <f t="shared" si="4"/>
        <v>0.95694033573220882</v>
      </c>
      <c r="D125">
        <f t="shared" si="5"/>
        <v>0.2902846772544625</v>
      </c>
    </row>
    <row r="126" spans="1:4" x14ac:dyDescent="0.25">
      <c r="A126">
        <v>123</v>
      </c>
      <c r="B126">
        <f t="shared" si="3"/>
        <v>6.0377483811178836</v>
      </c>
      <c r="C126">
        <f t="shared" si="4"/>
        <v>0.97003125319454397</v>
      </c>
      <c r="D126">
        <f t="shared" si="5"/>
        <v>0.24298017990326418</v>
      </c>
    </row>
    <row r="127" spans="1:4" x14ac:dyDescent="0.25">
      <c r="A127">
        <v>124</v>
      </c>
      <c r="B127">
        <f t="shared" si="3"/>
        <v>6.0868357663302239</v>
      </c>
      <c r="C127">
        <f t="shared" si="4"/>
        <v>0.98078528040323032</v>
      </c>
      <c r="D127">
        <f t="shared" si="5"/>
        <v>0.19509032201612872</v>
      </c>
    </row>
    <row r="128" spans="1:4" x14ac:dyDescent="0.25">
      <c r="A128">
        <v>125</v>
      </c>
      <c r="B128">
        <f t="shared" si="3"/>
        <v>6.1359231515425643</v>
      </c>
      <c r="C128">
        <f t="shared" si="4"/>
        <v>0.9891765099647809</v>
      </c>
      <c r="D128">
        <f t="shared" si="5"/>
        <v>0.14673047445536239</v>
      </c>
    </row>
    <row r="129" spans="1:4" x14ac:dyDescent="0.25">
      <c r="A129">
        <v>126</v>
      </c>
      <c r="B129">
        <f t="shared" si="3"/>
        <v>6.1850105367549055</v>
      </c>
      <c r="C129">
        <f t="shared" si="4"/>
        <v>0.99518472667219693</v>
      </c>
      <c r="D129">
        <f t="shared" si="5"/>
        <v>9.8017140329560506E-2</v>
      </c>
    </row>
    <row r="130" spans="1:4" x14ac:dyDescent="0.25">
      <c r="A130">
        <v>127</v>
      </c>
      <c r="B130">
        <f t="shared" si="3"/>
        <v>6.2340979219672459</v>
      </c>
      <c r="C130">
        <f t="shared" si="4"/>
        <v>0.99879545620517241</v>
      </c>
      <c r="D130">
        <f t="shared" si="5"/>
        <v>4.9067674327418091E-2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D4282103FC84D95C8738E7447378E" ma:contentTypeVersion="7" ma:contentTypeDescription="Create a new document." ma:contentTypeScope="" ma:versionID="681e4ff964a466de204e7064b4505eb1">
  <xsd:schema xmlns:xsd="http://www.w3.org/2001/XMLSchema" xmlns:xs="http://www.w3.org/2001/XMLSchema" xmlns:p="http://schemas.microsoft.com/office/2006/metadata/properties" xmlns:ns3="2d2b9920-b7eb-46e6-9d1a-e9129c933e54" xmlns:ns4="a96eb8c9-31f3-4adf-8a5b-dfb0c1dc98f3" targetNamespace="http://schemas.microsoft.com/office/2006/metadata/properties" ma:root="true" ma:fieldsID="44bb2df2eebcd18cc438ea554575cddf" ns3:_="" ns4:_="">
    <xsd:import namespace="2d2b9920-b7eb-46e6-9d1a-e9129c933e54"/>
    <xsd:import namespace="a96eb8c9-31f3-4adf-8a5b-dfb0c1dc98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b9920-b7eb-46e6-9d1a-e9129c933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eb8c9-31f3-4adf-8a5b-dfb0c1dc98f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044386-6367-4565-930A-AF588409C6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2BD21A-5D12-4299-BF7A-D732D6A6E01B}">
  <ds:schemaRefs>
    <ds:schemaRef ds:uri="http://schemas.microsoft.com/office/2006/documentManagement/types"/>
    <ds:schemaRef ds:uri="2d2b9920-b7eb-46e6-9d1a-e9129c933e5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96eb8c9-31f3-4adf-8a5b-dfb0c1dc98f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8F166C7-76A2-4227-953E-0B6E83717C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b9920-b7eb-46e6-9d1a-e9129c933e54"/>
    <ds:schemaRef ds:uri="a96eb8c9-31f3-4adf-8a5b-dfb0c1dc98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Chido2</vt:lpstr>
      <vt:lpstr>W-kN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Martinez Flores</dc:creator>
  <cp:keywords/>
  <dc:description/>
  <cp:lastModifiedBy>Marco Bernal</cp:lastModifiedBy>
  <cp:revision/>
  <dcterms:created xsi:type="dcterms:W3CDTF">2022-03-23T18:32:14Z</dcterms:created>
  <dcterms:modified xsi:type="dcterms:W3CDTF">2022-05-16T00:43:16Z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0x01010069CD4282103FC84D95C8738E7447378E</vt:lpwstr>
  </property>
</Properties>
</file>