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Documents\Escuela\6to Sem\Desarrollo de Software\Repositorios\TC3005B-E1\DATABASE\"/>
    </mc:Choice>
  </mc:AlternateContent>
  <xr:revisionPtr revIDLastSave="0" documentId="13_ncr:1_{2C49748C-CEA4-4F97-8A20-1F9B5C919E5C}" xr6:coauthVersionLast="47" xr6:coauthVersionMax="47" xr10:uidLastSave="{00000000-0000-0000-0000-000000000000}"/>
  <bookViews>
    <workbookView xWindow="57480" yWindow="-120" windowWidth="29040" windowHeight="15840" xr2:uid="{AAF969ED-661E-4501-97C9-3B4CFFD775BB}"/>
  </bookViews>
  <sheets>
    <sheet name="Bitácora" sheetId="3" r:id="rId1"/>
    <sheet name="Corridas" sheetId="2" r:id="rId2"/>
    <sheet name="Template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9" i="2" l="1"/>
  <c r="H28" i="2"/>
  <c r="H27" i="2"/>
  <c r="H26" i="2"/>
  <c r="H25" i="2"/>
  <c r="H24" i="2"/>
  <c r="H23" i="2"/>
  <c r="H22" i="2"/>
  <c r="H21" i="2"/>
  <c r="H20" i="2"/>
  <c r="H19" i="2"/>
  <c r="H18" i="2"/>
  <c r="H17" i="2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3" i="3"/>
  <c r="A4" i="3" s="1"/>
  <c r="A5" i="3" s="1"/>
  <c r="A6" i="3" s="1"/>
  <c r="H14" i="2"/>
  <c r="H13" i="2"/>
  <c r="H12" i="2"/>
  <c r="H11" i="2"/>
  <c r="H10" i="2"/>
  <c r="H9" i="2"/>
  <c r="H8" i="2"/>
  <c r="H7" i="2"/>
  <c r="H6" i="2"/>
  <c r="H5" i="2"/>
  <c r="H4" i="2"/>
  <c r="H3" i="2"/>
  <c r="H3" i="1"/>
  <c r="H4" i="1"/>
  <c r="H5" i="1"/>
  <c r="H6" i="1"/>
  <c r="H7" i="1"/>
  <c r="H8" i="1"/>
  <c r="H9" i="1"/>
  <c r="H11" i="1"/>
  <c r="H12" i="1"/>
  <c r="H13" i="1"/>
  <c r="H14" i="1"/>
  <c r="H10" i="1"/>
</calcChain>
</file>

<file path=xl/sharedStrings.xml><?xml version="1.0" encoding="utf-8"?>
<sst xmlns="http://schemas.openxmlformats.org/spreadsheetml/2006/main" count="335" uniqueCount="95">
  <si>
    <t>ID</t>
  </si>
  <si>
    <t>Sec</t>
  </si>
  <si>
    <t>Tipo</t>
  </si>
  <si>
    <t>Tiempo</t>
  </si>
  <si>
    <t>Obtener Lista de Historiales</t>
  </si>
  <si>
    <t>Formato</t>
  </si>
  <si>
    <t>Valor</t>
  </si>
  <si>
    <t>Comentarios</t>
  </si>
  <si>
    <t>Salida Esperada</t>
  </si>
  <si>
    <t>BE-GHL-C</t>
  </si>
  <si>
    <t>Salida Dada</t>
  </si>
  <si>
    <t>Estatus</t>
  </si>
  <si>
    <t>BE-GHL-I</t>
  </si>
  <si>
    <t>Obtener  Lista de Historiales</t>
  </si>
  <si>
    <t>Hay historiales en la BD</t>
  </si>
  <si>
    <t>No hay historiales en la BD</t>
  </si>
  <si>
    <t>Entrada Esperada</t>
  </si>
  <si>
    <t>Entrada Dada</t>
  </si>
  <si>
    <t>N/A</t>
  </si>
  <si>
    <t>BE-GH-C</t>
  </si>
  <si>
    <t>Obtener un historial</t>
  </si>
  <si>
    <t>Existe el historial buscado</t>
  </si>
  <si>
    <t>BE-GH-I</t>
  </si>
  <si>
    <t>No existe el historial buscado</t>
  </si>
  <si>
    <t>&lt;str:historyID&gt;</t>
  </si>
  <si>
    <t>BE-GBG-C</t>
  </si>
  <si>
    <t>BE-GBG-I</t>
  </si>
  <si>
    <t>Descripción</t>
  </si>
  <si>
    <t>Obtener una gráfica de barras</t>
  </si>
  <si>
    <t>El historyID no existe</t>
  </si>
  <si>
    <t>El historyID existe</t>
  </si>
  <si>
    <t>BE-GLG-C</t>
  </si>
  <si>
    <t>Obtener una gráfica de lineas</t>
  </si>
  <si>
    <t>&lt;str:historyID&gt;, &lt;str:attribute&gt;, &lt;str:filter&gt;</t>
  </si>
  <si>
    <t>BE-GLG-I</t>
  </si>
  <si>
    <t>Obtener una gráfica de burbuja</t>
  </si>
  <si>
    <t>&lt;str:historyID&gt;,  &lt;str:attribute1&gt;, &lt;str:attribute2&gt;,  &lt;str:filter&gt;</t>
  </si>
  <si>
    <t>&lt;str:historyID&gt;,  &lt;str:attribute&gt;,  &lt;str:filter&gt;</t>
  </si>
  <si>
    <t>Caso / Precondición</t>
  </si>
  <si>
    <t>BE-PG-C</t>
  </si>
  <si>
    <t>El historyID y graphID existen</t>
  </si>
  <si>
    <t>BE-PG-I1</t>
  </si>
  <si>
    <t>Actualizar la lista de gráficas</t>
  </si>
  <si>
    <t>Num</t>
  </si>
  <si>
    <t>Fecha</t>
  </si>
  <si>
    <t>ID_Corrida</t>
  </si>
  <si>
    <t>ID_Template</t>
  </si>
  <si>
    <t>BE-PG-I1-E</t>
  </si>
  <si>
    <t>BE-PG-C-E</t>
  </si>
  <si>
    <t>BE-1</t>
  </si>
  <si>
    <t>TM-BE-1</t>
  </si>
  <si>
    <t>{
  "message": "found",
  "result": [
    {
      "base_file_name": "Analisis_Chatarra_Ene21-ene22",
      "versions": [
        {
          "_id": "Analisis_Chatarra_Ene21-ene22_2022-05-23_18-48-13",
          "date": "2022-05-23_18-48-13"
        }
      ]
    }
  ]
}</t>
  </si>
  <si>
    <t>114ms</t>
  </si>
  <si>
    <t>ok</t>
  </si>
  <si>
    <t>Analisis_Chatarra_Ene21-ene22_2022-05-23_18-48-13</t>
  </si>
  <si>
    <t>{
  "message": "found",
  "result": {
    "historyID": "Analisis_Chatarra_Ene21-ene22_2022-05-23_18-48-13",
    "base_file_name": "Analisis_Chatarra_Ene21-ene22",
    "date": "2022-05-23_18-48-13",
    "internal_attributes": [
      "ID_TRANSPORTISTA",
      "weightDifference",
      "D_UBICACION",
      "USUARIO_EGRESO",
      "N_PESO_TARA",
      "mediana"
    ],
    "external_attributes": [
      "C_ID_ORDEN_CABECERA",
      "C_POSICION_ORDEN",
      "Q_CANTIDAD",
      "N_PESO_BRUTO",
      "TIPO_TRANSPORTE"
    ],
    "informational_attributes": [
      "C_SOCIEDAD",
      "D_PATENTE"
    ],
    "graphs": []
  }
}</t>
  </si>
  <si>
    <t>{
  "message": "Not found"
}</t>
  </si>
  <si>
    <t>Analisis_Chatarra_Ene21-ene22_2022-05-23_18-48-1</t>
  </si>
  <si>
    <t>4ms</t>
  </si>
  <si>
    <t>{
  "type": "Bar",
  "labels": [
    "Largos Puebla",
    "Gue. Privada Famosa",
    "L. Apo. Av. Acero",
    "L. Apo. Av. Camino Mezquital",
    "Gue. Av. República Mexicana"
  ],
  "anomalyList": [
    8606,
    4853,
    2779,
    9,
    4
  ],
  "noAnomalyList": [
    837,
    17028,
    12082,
    22,
    12
  ]
}</t>
  </si>
  <si>
    <t>Analisis_Chatarra_Ene21-ene22_2022-05-23_18-48-13, D_UBICACION, 0</t>
  </si>
  <si>
    <t>294ms</t>
  </si>
  <si>
    <t>3ms</t>
  </si>
  <si>
    <t>{
  "type": "Line",
  "labels": [
    "Largos Puebla",
    "Gue. Privada Famosa",
    "L. Apo. Av. Acero",
    "Gue. Av. República Mexicana",
    "L. Apo. Av. Camino Mezquital"
  ],
  "anomalyList": [
    4485,
    1244,
    258,
    1,
    1
  ],
  "noAnomalyList": [
    4958,
    20637,
    14603,
    15,
    30
  ]
}</t>
  </si>
  <si>
    <t>Analisis_Chatarra_Ene21-ene22_2022-05-23_18-48-13, D_UBICACION, -0.05</t>
  </si>
  <si>
    <t>36ms</t>
  </si>
  <si>
    <t>{
  "type": "Bubble",
  "data": [
    {
      "x": 0,
      "y": 0,
      "r": 25
    },
    ...
  ],
  "attribute1Dict": [
    "Largos Puebla",
    "Gue. Privada Famosa",
    "L. Apo. Av. Acero",
    "Gue. Av. República Mexicana",
    "L. Apo. Av. Camino Mezquital"
  ],
  "attribute2Dict": [
    "Full Neumática",
    "Torton",
    "Contenedor Sobre Plataforma",
    "CONTENEDOR CHATARRA",
    "TOLVA",
    "Plataforma 3 ejes Neumática",
    "Camioneta 3.5",
    "Plataforma 2 ejes Neumática",
    "Unidad Tractora",
    "SEMIREMOLQUE",
    "Plataforma 2 ejes Muelles",
    "Plataforma 3 ejes Muelles",
    "NA"
  ]
}</t>
  </si>
  <si>
    <t>138ms</t>
  </si>
  <si>
    <t>Analisis_Chatarra_Ene21-ene22_2022-05-23_18-48-13, D_UBICACION, TIPO_TRANSPORTE, -0.05</t>
  </si>
  <si>
    <t>24ms</t>
  </si>
  <si>
    <t>5ms</t>
  </si>
  <si>
    <t>Analisis_Chatarra_Ene21-ene22_2022-05-23_18-48-1, D_UBICACION, TIPO_TRANSPORTE, -0.05</t>
  </si>
  <si>
    <t>Analisis_Chatarra_Ene21-ene22_2022-05-23_18-48-1, D_UBICACION, -0.05</t>
  </si>
  <si>
    <t>Analisis_Chatarra_Ene21-ene22_2022-05-23_18-48-1, D_UBICACION, 0</t>
  </si>
  <si>
    <t>BE-PG-I-E</t>
  </si>
  <si>
    <t>BE-PG-I</t>
  </si>
  <si>
    <t>{
  "message": "Success"
}</t>
  </si>
  <si>
    <t>7ms</t>
  </si>
  <si>
    <t>-</t>
  </si>
  <si>
    <t>Ignorada</t>
  </si>
  <si>
    <t>No se realizó la BE-GHL-I por falta de una segunda BD</t>
  </si>
  <si>
    <t>27/05/22 (11:15)</t>
  </si>
  <si>
    <t>BE-2</t>
  </si>
  <si>
    <t>47ms</t>
  </si>
  <si>
    <t>42ms</t>
  </si>
  <si>
    <t>11ms</t>
  </si>
  <si>
    <t>45ms</t>
  </si>
  <si>
    <t>8ms</t>
  </si>
  <si>
    <t>6ms</t>
  </si>
  <si>
    <t>{
    "message": "found",
    "result": [{
        "base_file_name": "Analisis_Chatarra_Ene21-ene22",
        "versions": [{
            "_id": "Analisis_Chatarra_Ene21-ene22_2022-05-23_18-48-13",
            "date": "2022-05-23_18-48-13"
        }]
    }]
}</t>
  </si>
  <si>
    <t>{
    "message": "found",
    "result": {
        "historyID": "Analisis_Chatarra_Ene21-ene22_2022-05-23_18-48-13",
        "base_file_name": "Analisis_Chatarra_Ene21-ene22",
        "date": "2022-05-23_18-48-13",
        "internal_attributes": ["ID_TRANSPORTISTA", "weightDifference", "D_UBICACION", "USUARIO_EGRESO", "N_PESO_TARA", "mediana"],
        "external_attributes": ["C_ID_ORDEN_CABECERA", "C_POSICION_ORDEN", "Q_CANTIDAD", "N_PESO_BRUTO", "TIPO_TRANSPORTE"],
        "informational_attributes": ["C_SOCIEDAD", "D_PATENTE"],
        "graphs": []
    }
}</t>
  </si>
  <si>
    <t>{
    "message": "Not found"
}</t>
  </si>
  <si>
    <t>{
    "type": "Line",
    "labels": ["Largos Puebla", "Gue. Privada Famosa", "L. Apo. Av. Acero", "Gue. Av. Rep\u00fablica Mexicana", "L. Apo. Av. Camino Mezquital"],
    "anomalyList": [4485, 1244, 258, 1, 1],
    "noAnomalyList": [4958, 20637, 14603, 15, 30]
}</t>
  </si>
  <si>
    <t>{
    "type": "Bubble",
    "data": [{
        "x": 0,
        "y": 0,
        "r": 0
    },
    ...
    ],
    "attribute1Dict": {
        "0": "Gue. Av. Rep\u00fablica Mexicana",
        "1": "Gue. Privada Famosa",
        "2": "L. Apo. Av. Acero",
        "3": "L. Apo. Av. Camino Mezquital",
        "4": "Largos Puebla"
    },
    "attribute2Dict": {
        "0": "Torton",
        "1": "CONTENEDOR CHATARRA",
        "2": "Contenedor Sobre Plataforma",
        "3": "Plataforma 2 ejes Muelles",
        "4": "Plataforma 2 ejes Neum\u00e1tica",
        "5": "Plataforma 3 ejes Muelles",
        "6": "Plataforma 3 ejes Neum\u00e1tica",
        "7": "TOLVA",
        "8": "Unidad Tractora",
        "9": "Camioneta 3.5",
        "10": "Full Neum\u00e1tica",
        "11": "NA",
        "12": "SEMIREMOLQUE"
    }
}</t>
  </si>
  <si>
    <t>27/05/22 (13:22)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</si>
</sst>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/>
    <xf numFmtId="0" fontId="0" fillId="0" borderId="0" xfId="0" quotePrefix="1" applyAlignment="1">
      <alignment vertical="center"/>
    </xf>
    <xf numFmtId="0" fontId="0" fillId="0" borderId="0" xfId="0" quotePrefix="1" applyAlignment="1">
      <alignment vertic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42">
    <dxf>
      <alignment horizontal="general" vertical="center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495B45-BDE7-472B-8589-306D65349F7A}" name="Table5" displayName="Table5" ref="A1:F1048576" totalsRowShown="0">
  <autoFilter ref="A1:F1048576" xr:uid="{00495B45-BDE7-472B-8589-306D65349F7A}"/>
  <tableColumns count="6">
    <tableColumn id="1" xr3:uid="{9FDFD731-AE9D-4DEB-BF5B-A77A9C6BFB34}" name="Num"/>
    <tableColumn id="2" xr3:uid="{C9D29F13-829E-435A-9A7D-D435B88FBD33}" name="ID_Corrida"/>
    <tableColumn id="3" xr3:uid="{CC3D1DB0-A308-45B2-8953-29BC4EBAC97E}" name="ID_Template"/>
    <tableColumn id="4" xr3:uid="{CFD95AC6-204F-4ECD-BB75-AB8C2FEB20B6}" name="Fecha"/>
    <tableColumn id="5" xr3:uid="{C2DA009E-C328-4B05-A138-7F58775E623B}" name="Comentarios"/>
    <tableColumn id="6" xr3:uid="{5124BBAB-23A6-4B64-903D-A99B9AF1CB4D}" name="Estatus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654FED4-1A8D-476E-A37C-BEE1A454A39E}" name="Table13" displayName="Table13" ref="A2:L14" totalsRowShown="0" headerRowDxfId="41" dataDxfId="40">
  <autoFilter ref="A2:L14" xr:uid="{F654FED4-1A8D-476E-A37C-BEE1A454A39E}"/>
  <tableColumns count="12">
    <tableColumn id="1" xr3:uid="{7B09FA86-D36E-427E-97CF-B7D8B36AB84D}" name="Sec" dataDxfId="39"/>
    <tableColumn id="2" xr3:uid="{39FB757B-3C82-4EE3-B429-5F23FAE004D8}" name="ID" dataDxfId="38"/>
    <tableColumn id="3" xr3:uid="{E942E4FC-8D92-4234-B6B1-D6F263244207}" name="Descripción" dataDxfId="37"/>
    <tableColumn id="4" xr3:uid="{D732C358-F448-4B04-BBD0-ECFC5897E549}" name="Caso / Precondición" dataDxfId="36"/>
    <tableColumn id="5" xr3:uid="{88CFCC99-ADBC-4B05-BF00-0D841EBA5F1A}" name="Tipo" dataDxfId="35"/>
    <tableColumn id="6" xr3:uid="{BAB65155-53CC-4710-9605-1A048D68DF00}" name="Entrada Esperada" dataDxfId="34"/>
    <tableColumn id="7" xr3:uid="{241B06ED-06A5-4504-9EC6-16FA523F3ED5}" name="Entrada Dada" dataDxfId="33"/>
    <tableColumn id="8" xr3:uid="{2187D5F3-18A4-48C5-9F3F-BAA1BFEE46C7}" name="Salida Esperada" dataDxfId="5">
      <calculatedColumnFormula>_xlfn.CONCAT(Table13[[#This Row],[ID]], "-S")</calculatedColumnFormula>
    </tableColumn>
    <tableColumn id="9" xr3:uid="{5C7873B5-E430-4D40-B78D-AE61CA6C7E13}" name="Salida Dada" dataDxfId="3"/>
    <tableColumn id="10" xr3:uid="{0A23A4F0-5E33-44D3-9E82-A08C36D88BB2}" name="Tiempo" dataDxfId="4"/>
    <tableColumn id="11" xr3:uid="{D8C2EF58-1D1F-4BD9-8949-5D5B023DF187}" name="Comentarios" dataDxfId="32"/>
    <tableColumn id="12" xr3:uid="{2601F79F-09FF-427D-844A-A77E3E54B807}" name="Estatus" dataDxfId="31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E5D22C2-3C3F-4623-8939-34439C0C74F7}" name="Table14" displayName="Table14" ref="A16:L29" totalsRowShown="0" headerRowDxfId="16" dataDxfId="15">
  <autoFilter ref="A16:L29" xr:uid="{6E5D22C2-3C3F-4623-8939-34439C0C74F7}"/>
  <tableColumns count="12">
    <tableColumn id="1" xr3:uid="{3B331811-8193-4DC2-A217-A4DCA2722D9A}" name="Sec" dataDxfId="14"/>
    <tableColumn id="2" xr3:uid="{524F622D-0542-44F5-95E3-168AA02DEA21}" name="ID" dataDxfId="13"/>
    <tableColumn id="3" xr3:uid="{560684D1-A4D5-4F4F-A064-F543592B9752}" name="Descripción" dataDxfId="12"/>
    <tableColumn id="4" xr3:uid="{2F565F95-E11F-4F9E-B1D5-D4B0B9A644FF}" name="Caso / Precondición" dataDxfId="11"/>
    <tableColumn id="5" xr3:uid="{DC474037-6545-4B42-95BC-7A686DD2BB11}" name="Tipo" dataDxfId="10"/>
    <tableColumn id="6" xr3:uid="{7DBE0A78-D230-45CC-A543-B99C34AAC6A1}" name="Entrada Esperada" dataDxfId="9"/>
    <tableColumn id="7" xr3:uid="{6AA20FC7-0054-4A1A-8CF3-EC84452D8AAF}" name="Entrada Dada" dataDxfId="6"/>
    <tableColumn id="8" xr3:uid="{F296FD6D-DC33-49E5-B996-F1690215990C}" name="Salida Esperada" dataDxfId="2">
      <calculatedColumnFormula>_xlfn.CONCAT(Table14[[#This Row],[ID]], "-S")</calculatedColumnFormula>
    </tableColumn>
    <tableColumn id="9" xr3:uid="{3A32CAE3-3411-4E69-BD9D-FF460BF0EDDE}" name="Salida Dada" dataDxfId="0"/>
    <tableColumn id="10" xr3:uid="{ED0FDEB3-F705-4D07-8B15-66ECE44AD66E}" name="Tiempo" dataDxfId="1"/>
    <tableColumn id="11" xr3:uid="{CF7D95AE-4E22-42B5-BDFB-A88C186DFE71}" name="Comentarios" dataDxfId="8"/>
    <tableColumn id="12" xr3:uid="{95625A52-DEF1-40F0-8AC9-387A2D78E479}" name="Estatus" dataDxfId="7"/>
  </tableColumns>
  <tableStyleInfo name="TableStyleMedium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625F29E-6A25-4577-8594-0B5DF729A98A}" name="Table1" displayName="Table1" ref="A2:L14" totalsRowShown="0" headerRowDxfId="30" dataDxfId="29">
  <autoFilter ref="A2:L14" xr:uid="{D625F29E-6A25-4577-8594-0B5DF729A98A}"/>
  <tableColumns count="12">
    <tableColumn id="1" xr3:uid="{B7680AA0-D54F-49B5-A63F-1F891CC4C50F}" name="Sec" dataDxfId="28"/>
    <tableColumn id="2" xr3:uid="{A22F15E3-092B-4136-A538-B8FA3464ABF0}" name="ID" dataDxfId="27"/>
    <tableColumn id="3" xr3:uid="{2C4195F3-597B-470F-8A24-6CD709DE2A42}" name="Descripción" dataDxfId="26"/>
    <tableColumn id="4" xr3:uid="{BCCFA00E-82C7-4FBA-838B-5CFD93D14B7B}" name="Caso / Precondición" dataDxfId="25"/>
    <tableColumn id="5" xr3:uid="{58C386C7-020E-4EB6-A4FF-630F8D8BC905}" name="Tipo" dataDxfId="24"/>
    <tableColumn id="6" xr3:uid="{BE11E4E5-9984-4F3A-A79D-2F3C01C30543}" name="Entrada Esperada" dataDxfId="23"/>
    <tableColumn id="7" xr3:uid="{11AA7622-AC33-4821-BF0A-5364407BDCC5}" name="Entrada Dada" dataDxfId="22"/>
    <tableColumn id="8" xr3:uid="{916248A3-AD1D-48E7-AE3E-95114FE8C1A2}" name="Salida Esperada" dataDxfId="21"/>
    <tableColumn id="9" xr3:uid="{2D2E824C-86C2-48A1-A914-33DC99D04576}" name="Salida Dada" dataDxfId="20"/>
    <tableColumn id="10" xr3:uid="{20E86714-D65A-498F-9CB8-6D8DA81F52A3}" name="Tiempo" dataDxfId="19"/>
    <tableColumn id="11" xr3:uid="{59411D5E-44C5-4B3E-9510-1EE82744BA36}" name="Comentarios" dataDxfId="18"/>
    <tableColumn id="12" xr3:uid="{BB23AAD6-DCFE-433A-A880-3ABBBB8CBEEE}" name="Estatus" dataDxfId="17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10F9C-3D4D-4EFE-8BF9-3040E30C63EB}">
  <dimension ref="A1:F160"/>
  <sheetViews>
    <sheetView tabSelected="1" workbookViewId="0">
      <selection activeCell="I26" sqref="I26"/>
    </sheetView>
  </sheetViews>
  <sheetFormatPr defaultRowHeight="14.4" x14ac:dyDescent="0.3"/>
  <cols>
    <col min="1" max="1" width="10.5546875" customWidth="1"/>
    <col min="2" max="2" width="13.44140625" customWidth="1"/>
    <col min="3" max="3" width="15" customWidth="1"/>
    <col min="4" max="4" width="10.5546875" customWidth="1"/>
    <col min="5" max="5" width="15" customWidth="1"/>
    <col min="6" max="6" width="10.5546875" customWidth="1"/>
  </cols>
  <sheetData>
    <row r="1" spans="1:6" x14ac:dyDescent="0.3">
      <c r="A1" t="s">
        <v>43</v>
      </c>
      <c r="B1" t="s">
        <v>45</v>
      </c>
      <c r="C1" t="s">
        <v>46</v>
      </c>
      <c r="D1" t="s">
        <v>44</v>
      </c>
      <c r="E1" t="s">
        <v>7</v>
      </c>
      <c r="F1" t="s">
        <v>11</v>
      </c>
    </row>
    <row r="2" spans="1:6" x14ac:dyDescent="0.3">
      <c r="A2">
        <v>1</v>
      </c>
      <c r="B2" t="s">
        <v>49</v>
      </c>
      <c r="C2" t="s">
        <v>50</v>
      </c>
      <c r="D2" t="s">
        <v>81</v>
      </c>
      <c r="E2" t="s">
        <v>80</v>
      </c>
      <c r="F2" t="s">
        <v>53</v>
      </c>
    </row>
    <row r="3" spans="1:6" x14ac:dyDescent="0.3">
      <c r="A3">
        <f>IF(Table5[[#This Row],[ID_Corrida]] = "", "",A2+1)</f>
        <v>2</v>
      </c>
      <c r="B3" t="s">
        <v>82</v>
      </c>
      <c r="C3" t="s">
        <v>50</v>
      </c>
      <c r="D3" t="s">
        <v>94</v>
      </c>
      <c r="E3" t="s">
        <v>80</v>
      </c>
      <c r="F3" t="s">
        <v>53</v>
      </c>
    </row>
    <row r="4" spans="1:6" x14ac:dyDescent="0.3">
      <c r="A4" t="str">
        <f>IF(Table5[[#This Row],[ID_Corrida]] = "", "",A3+1)</f>
        <v/>
      </c>
    </row>
    <row r="5" spans="1:6" x14ac:dyDescent="0.3">
      <c r="A5" t="str">
        <f>IF(Table5[[#This Row],[ID_Corrida]] = "", "",A4+1)</f>
        <v/>
      </c>
    </row>
    <row r="6" spans="1:6" x14ac:dyDescent="0.3">
      <c r="A6" t="str">
        <f>IF(Table5[[#This Row],[ID_Corrida]] = "", "",A5+1)</f>
        <v/>
      </c>
    </row>
    <row r="7" spans="1:6" x14ac:dyDescent="0.3">
      <c r="A7" t="str">
        <f>IF(Table5[[#This Row],[ID_Corrida]] = "", "",A6+1)</f>
        <v/>
      </c>
    </row>
    <row r="8" spans="1:6" x14ac:dyDescent="0.3">
      <c r="A8" t="str">
        <f>IF(Table5[[#This Row],[ID_Corrida]] = "", "",A7+1)</f>
        <v/>
      </c>
    </row>
    <row r="9" spans="1:6" x14ac:dyDescent="0.3">
      <c r="A9" t="str">
        <f>IF(Table5[[#This Row],[ID_Corrida]] = "", "",A8+1)</f>
        <v/>
      </c>
    </row>
    <row r="10" spans="1:6" x14ac:dyDescent="0.3">
      <c r="A10" t="str">
        <f>IF(Table5[[#This Row],[ID_Corrida]] = "", "",A9+1)</f>
        <v/>
      </c>
    </row>
    <row r="11" spans="1:6" x14ac:dyDescent="0.3">
      <c r="A11" t="str">
        <f>IF(Table5[[#This Row],[ID_Corrida]] = "", "",A10+1)</f>
        <v/>
      </c>
    </row>
    <row r="12" spans="1:6" x14ac:dyDescent="0.3">
      <c r="A12" t="str">
        <f>IF(Table5[[#This Row],[ID_Corrida]] = "", "",A11+1)</f>
        <v/>
      </c>
    </row>
    <row r="13" spans="1:6" x14ac:dyDescent="0.3">
      <c r="A13" t="str">
        <f>IF(Table5[[#This Row],[ID_Corrida]] = "", "",A12+1)</f>
        <v/>
      </c>
    </row>
    <row r="14" spans="1:6" x14ac:dyDescent="0.3">
      <c r="A14" t="str">
        <f>IF(Table5[[#This Row],[ID_Corrida]] = "", "",A13+1)</f>
        <v/>
      </c>
    </row>
    <row r="15" spans="1:6" x14ac:dyDescent="0.3">
      <c r="A15" t="str">
        <f>IF(Table5[[#This Row],[ID_Corrida]] = "", "",A14+1)</f>
        <v/>
      </c>
    </row>
    <row r="16" spans="1:6" x14ac:dyDescent="0.3">
      <c r="A16" t="str">
        <f>IF(Table5[[#This Row],[ID_Corrida]] = "", "",A15+1)</f>
        <v/>
      </c>
    </row>
    <row r="17" spans="1:1" x14ac:dyDescent="0.3">
      <c r="A17" t="str">
        <f>IF(Table5[[#This Row],[ID_Corrida]] = "", "",A16+1)</f>
        <v/>
      </c>
    </row>
    <row r="18" spans="1:1" x14ac:dyDescent="0.3">
      <c r="A18" t="str">
        <f>IF(Table5[[#This Row],[ID_Corrida]] = "", "",A17+1)</f>
        <v/>
      </c>
    </row>
    <row r="19" spans="1:1" x14ac:dyDescent="0.3">
      <c r="A19" t="str">
        <f>IF(Table5[[#This Row],[ID_Corrida]] = "", "",A18+1)</f>
        <v/>
      </c>
    </row>
    <row r="20" spans="1:1" x14ac:dyDescent="0.3">
      <c r="A20" t="str">
        <f>IF(Table5[[#This Row],[ID_Corrida]] = "", "",A19+1)</f>
        <v/>
      </c>
    </row>
    <row r="21" spans="1:1" x14ac:dyDescent="0.3">
      <c r="A21" t="str">
        <f>IF(Table5[[#This Row],[ID_Corrida]] = "", "",A20+1)</f>
        <v/>
      </c>
    </row>
    <row r="22" spans="1:1" x14ac:dyDescent="0.3">
      <c r="A22" t="str">
        <f>IF(Table5[[#This Row],[ID_Corrida]] = "", "",A21+1)</f>
        <v/>
      </c>
    </row>
    <row r="23" spans="1:1" x14ac:dyDescent="0.3">
      <c r="A23" t="str">
        <f>IF(Table5[[#This Row],[ID_Corrida]] = "", "",A22+1)</f>
        <v/>
      </c>
    </row>
    <row r="24" spans="1:1" x14ac:dyDescent="0.3">
      <c r="A24" t="str">
        <f>IF(Table5[[#This Row],[ID_Corrida]] = "", "",A23+1)</f>
        <v/>
      </c>
    </row>
    <row r="25" spans="1:1" x14ac:dyDescent="0.3">
      <c r="A25" t="str">
        <f>IF(Table5[[#This Row],[ID_Corrida]] = "", "",A24+1)</f>
        <v/>
      </c>
    </row>
    <row r="26" spans="1:1" x14ac:dyDescent="0.3">
      <c r="A26" t="str">
        <f>IF(Table5[[#This Row],[ID_Corrida]] = "", "",A25+1)</f>
        <v/>
      </c>
    </row>
    <row r="27" spans="1:1" x14ac:dyDescent="0.3">
      <c r="A27" t="str">
        <f>IF(Table5[[#This Row],[ID_Corrida]] = "", "",A26+1)</f>
        <v/>
      </c>
    </row>
    <row r="28" spans="1:1" x14ac:dyDescent="0.3">
      <c r="A28" t="str">
        <f>IF(Table5[[#This Row],[ID_Corrida]] = "", "",A27+1)</f>
        <v/>
      </c>
    </row>
    <row r="29" spans="1:1" x14ac:dyDescent="0.3">
      <c r="A29" t="str">
        <f>IF(Table5[[#This Row],[ID_Corrida]] = "", "",A28+1)</f>
        <v/>
      </c>
    </row>
    <row r="30" spans="1:1" x14ac:dyDescent="0.3">
      <c r="A30" t="str">
        <f>IF(Table5[[#This Row],[ID_Corrida]] = "", "",A29+1)</f>
        <v/>
      </c>
    </row>
    <row r="31" spans="1:1" x14ac:dyDescent="0.3">
      <c r="A31" t="str">
        <f>IF(Table5[[#This Row],[ID_Corrida]] = "", "",A30+1)</f>
        <v/>
      </c>
    </row>
    <row r="32" spans="1:1" x14ac:dyDescent="0.3">
      <c r="A32" t="str">
        <f>IF(Table5[[#This Row],[ID_Corrida]] = "", "",A31+1)</f>
        <v/>
      </c>
    </row>
    <row r="33" spans="1:1" x14ac:dyDescent="0.3">
      <c r="A33" t="str">
        <f>IF(Table5[[#This Row],[ID_Corrida]] = "", "",A32+1)</f>
        <v/>
      </c>
    </row>
    <row r="34" spans="1:1" x14ac:dyDescent="0.3">
      <c r="A34" t="str">
        <f>IF(Table5[[#This Row],[ID_Corrida]] = "", "",A33+1)</f>
        <v/>
      </c>
    </row>
    <row r="35" spans="1:1" x14ac:dyDescent="0.3">
      <c r="A35" t="str">
        <f>IF(Table5[[#This Row],[ID_Corrida]] = "", "",A34+1)</f>
        <v/>
      </c>
    </row>
    <row r="36" spans="1:1" x14ac:dyDescent="0.3">
      <c r="A36" t="str">
        <f>IF(Table5[[#This Row],[ID_Corrida]] = "", "",A35+1)</f>
        <v/>
      </c>
    </row>
    <row r="37" spans="1:1" x14ac:dyDescent="0.3">
      <c r="A37" t="str">
        <f>IF(Table5[[#This Row],[ID_Corrida]] = "", "",A36+1)</f>
        <v/>
      </c>
    </row>
    <row r="38" spans="1:1" x14ac:dyDescent="0.3">
      <c r="A38" t="str">
        <f>IF(Table5[[#This Row],[ID_Corrida]] = "", "",A37+1)</f>
        <v/>
      </c>
    </row>
    <row r="39" spans="1:1" x14ac:dyDescent="0.3">
      <c r="A39" t="str">
        <f>IF(Table5[[#This Row],[ID_Corrida]] = "", "",A38+1)</f>
        <v/>
      </c>
    </row>
    <row r="40" spans="1:1" x14ac:dyDescent="0.3">
      <c r="A40" t="str">
        <f>IF(Table5[[#This Row],[ID_Corrida]] = "", "",A39+1)</f>
        <v/>
      </c>
    </row>
    <row r="41" spans="1:1" x14ac:dyDescent="0.3">
      <c r="A41" t="str">
        <f>IF(Table5[[#This Row],[ID_Corrida]] = "", "",A40+1)</f>
        <v/>
      </c>
    </row>
    <row r="42" spans="1:1" x14ac:dyDescent="0.3">
      <c r="A42" t="str">
        <f>IF(Table5[[#This Row],[ID_Corrida]] = "", "",A41+1)</f>
        <v/>
      </c>
    </row>
    <row r="43" spans="1:1" x14ac:dyDescent="0.3">
      <c r="A43" t="str">
        <f>IF(Table5[[#This Row],[ID_Corrida]] = "", "",A42+1)</f>
        <v/>
      </c>
    </row>
    <row r="44" spans="1:1" x14ac:dyDescent="0.3">
      <c r="A44" t="str">
        <f>IF(Table5[[#This Row],[ID_Corrida]] = "", "",A43+1)</f>
        <v/>
      </c>
    </row>
    <row r="45" spans="1:1" x14ac:dyDescent="0.3">
      <c r="A45" t="str">
        <f>IF(Table5[[#This Row],[ID_Corrida]] = "", "",A44+1)</f>
        <v/>
      </c>
    </row>
    <row r="46" spans="1:1" x14ac:dyDescent="0.3">
      <c r="A46" t="str">
        <f>IF(Table5[[#This Row],[ID_Corrida]] = "", "",A45+1)</f>
        <v/>
      </c>
    </row>
    <row r="47" spans="1:1" x14ac:dyDescent="0.3">
      <c r="A47" t="str">
        <f>IF(Table5[[#This Row],[ID_Corrida]] = "", "",A46+1)</f>
        <v/>
      </c>
    </row>
    <row r="48" spans="1:1" x14ac:dyDescent="0.3">
      <c r="A48" t="str">
        <f>IF(Table5[[#This Row],[ID_Corrida]] = "", "",A47+1)</f>
        <v/>
      </c>
    </row>
    <row r="49" spans="1:1" x14ac:dyDescent="0.3">
      <c r="A49" t="str">
        <f>IF(Table5[[#This Row],[ID_Corrida]] = "", "",A48+1)</f>
        <v/>
      </c>
    </row>
    <row r="50" spans="1:1" x14ac:dyDescent="0.3">
      <c r="A50" t="str">
        <f>IF(Table5[[#This Row],[ID_Corrida]] = "", "",A49+1)</f>
        <v/>
      </c>
    </row>
    <row r="51" spans="1:1" x14ac:dyDescent="0.3">
      <c r="A51" t="str">
        <f>IF(Table5[[#This Row],[ID_Corrida]] = "", "",A50+1)</f>
        <v/>
      </c>
    </row>
    <row r="52" spans="1:1" x14ac:dyDescent="0.3">
      <c r="A52" t="str">
        <f>IF(Table5[[#This Row],[ID_Corrida]] = "", "",A51+1)</f>
        <v/>
      </c>
    </row>
    <row r="53" spans="1:1" x14ac:dyDescent="0.3">
      <c r="A53" t="str">
        <f>IF(Table5[[#This Row],[ID_Corrida]] = "", "",A52+1)</f>
        <v/>
      </c>
    </row>
    <row r="54" spans="1:1" x14ac:dyDescent="0.3">
      <c r="A54" t="str">
        <f>IF(Table5[[#This Row],[ID_Corrida]] = "", "",A53+1)</f>
        <v/>
      </c>
    </row>
    <row r="55" spans="1:1" x14ac:dyDescent="0.3">
      <c r="A55" t="str">
        <f>IF(Table5[[#This Row],[ID_Corrida]] = "", "",A54+1)</f>
        <v/>
      </c>
    </row>
    <row r="56" spans="1:1" x14ac:dyDescent="0.3">
      <c r="A56" t="str">
        <f>IF(Table5[[#This Row],[ID_Corrida]] = "", "",A55+1)</f>
        <v/>
      </c>
    </row>
    <row r="57" spans="1:1" x14ac:dyDescent="0.3">
      <c r="A57" t="str">
        <f>IF(Table5[[#This Row],[ID_Corrida]] = "", "",A56+1)</f>
        <v/>
      </c>
    </row>
    <row r="58" spans="1:1" x14ac:dyDescent="0.3">
      <c r="A58" t="str">
        <f>IF(Table5[[#This Row],[ID_Corrida]] = "", "",A57+1)</f>
        <v/>
      </c>
    </row>
    <row r="59" spans="1:1" x14ac:dyDescent="0.3">
      <c r="A59" t="str">
        <f>IF(Table5[[#This Row],[ID_Corrida]] = "", "",A58+1)</f>
        <v/>
      </c>
    </row>
    <row r="60" spans="1:1" x14ac:dyDescent="0.3">
      <c r="A60" t="str">
        <f>IF(Table5[[#This Row],[ID_Corrida]] = "", "",A59+1)</f>
        <v/>
      </c>
    </row>
    <row r="61" spans="1:1" x14ac:dyDescent="0.3">
      <c r="A61" t="str">
        <f>IF(Table5[[#This Row],[ID_Corrida]] = "", "",A60+1)</f>
        <v/>
      </c>
    </row>
    <row r="62" spans="1:1" x14ac:dyDescent="0.3">
      <c r="A62" t="str">
        <f>IF(Table5[[#This Row],[ID_Corrida]] = "", "",A61+1)</f>
        <v/>
      </c>
    </row>
    <row r="63" spans="1:1" x14ac:dyDescent="0.3">
      <c r="A63" t="str">
        <f>IF(Table5[[#This Row],[ID_Corrida]] = "", "",A62+1)</f>
        <v/>
      </c>
    </row>
    <row r="64" spans="1:1" x14ac:dyDescent="0.3">
      <c r="A64" t="str">
        <f>IF(Table5[[#This Row],[ID_Corrida]] = "", "",A63+1)</f>
        <v/>
      </c>
    </row>
    <row r="65" spans="1:1" x14ac:dyDescent="0.3">
      <c r="A65" t="str">
        <f>IF(Table5[[#This Row],[ID_Corrida]] = "", "",A64+1)</f>
        <v/>
      </c>
    </row>
    <row r="66" spans="1:1" x14ac:dyDescent="0.3">
      <c r="A66" t="str">
        <f>IF(Table5[[#This Row],[ID_Corrida]] = "", "",A65+1)</f>
        <v/>
      </c>
    </row>
    <row r="67" spans="1:1" x14ac:dyDescent="0.3">
      <c r="A67" t="str">
        <f>IF(Table5[[#This Row],[ID_Corrida]] = "", "",A66+1)</f>
        <v/>
      </c>
    </row>
    <row r="68" spans="1:1" x14ac:dyDescent="0.3">
      <c r="A68" t="str">
        <f>IF(Table5[[#This Row],[ID_Corrida]] = "", "",A67+1)</f>
        <v/>
      </c>
    </row>
    <row r="69" spans="1:1" x14ac:dyDescent="0.3">
      <c r="A69" t="str">
        <f>IF(Table5[[#This Row],[ID_Corrida]] = "", "",A68+1)</f>
        <v/>
      </c>
    </row>
    <row r="70" spans="1:1" x14ac:dyDescent="0.3">
      <c r="A70" t="str">
        <f>IF(Table5[[#This Row],[ID_Corrida]] = "", "",A69+1)</f>
        <v/>
      </c>
    </row>
    <row r="71" spans="1:1" x14ac:dyDescent="0.3">
      <c r="A71" t="str">
        <f>IF(Table5[[#This Row],[ID_Corrida]] = "", "",A70+1)</f>
        <v/>
      </c>
    </row>
    <row r="72" spans="1:1" x14ac:dyDescent="0.3">
      <c r="A72" t="str">
        <f>IF(Table5[[#This Row],[ID_Corrida]] = "", "",A71+1)</f>
        <v/>
      </c>
    </row>
    <row r="73" spans="1:1" x14ac:dyDescent="0.3">
      <c r="A73" t="str">
        <f>IF(Table5[[#This Row],[ID_Corrida]] = "", "",A72+1)</f>
        <v/>
      </c>
    </row>
    <row r="74" spans="1:1" x14ac:dyDescent="0.3">
      <c r="A74" t="str">
        <f>IF(Table5[[#This Row],[ID_Corrida]] = "", "",A73+1)</f>
        <v/>
      </c>
    </row>
    <row r="75" spans="1:1" x14ac:dyDescent="0.3">
      <c r="A75" t="str">
        <f>IF(Table5[[#This Row],[ID_Corrida]] = "", "",A74+1)</f>
        <v/>
      </c>
    </row>
    <row r="76" spans="1:1" x14ac:dyDescent="0.3">
      <c r="A76" t="str">
        <f>IF(Table5[[#This Row],[ID_Corrida]] = "", "",A75+1)</f>
        <v/>
      </c>
    </row>
    <row r="77" spans="1:1" x14ac:dyDescent="0.3">
      <c r="A77" t="str">
        <f>IF(Table5[[#This Row],[ID_Corrida]] = "", "",A76+1)</f>
        <v/>
      </c>
    </row>
    <row r="78" spans="1:1" x14ac:dyDescent="0.3">
      <c r="A78" t="str">
        <f>IF(Table5[[#This Row],[ID_Corrida]] = "", "",A77+1)</f>
        <v/>
      </c>
    </row>
    <row r="79" spans="1:1" x14ac:dyDescent="0.3">
      <c r="A79" t="str">
        <f>IF(Table5[[#This Row],[ID_Corrida]] = "", "",A78+1)</f>
        <v/>
      </c>
    </row>
    <row r="80" spans="1:1" x14ac:dyDescent="0.3">
      <c r="A80" t="str">
        <f>IF(Table5[[#This Row],[ID_Corrida]] = "", "",A79+1)</f>
        <v/>
      </c>
    </row>
    <row r="81" spans="1:1" x14ac:dyDescent="0.3">
      <c r="A81" t="str">
        <f>IF(Table5[[#This Row],[ID_Corrida]] = "", "",A80+1)</f>
        <v/>
      </c>
    </row>
    <row r="82" spans="1:1" x14ac:dyDescent="0.3">
      <c r="A82" t="str">
        <f>IF(Table5[[#This Row],[ID_Corrida]] = "", "",A81+1)</f>
        <v/>
      </c>
    </row>
    <row r="83" spans="1:1" x14ac:dyDescent="0.3">
      <c r="A83" t="str">
        <f>IF(Table5[[#This Row],[ID_Corrida]] = "", "",A82+1)</f>
        <v/>
      </c>
    </row>
    <row r="84" spans="1:1" x14ac:dyDescent="0.3">
      <c r="A84" t="str">
        <f>IF(Table5[[#This Row],[ID_Corrida]] = "", "",A83+1)</f>
        <v/>
      </c>
    </row>
    <row r="85" spans="1:1" x14ac:dyDescent="0.3">
      <c r="A85" t="str">
        <f>IF(Table5[[#This Row],[ID_Corrida]] = "", "",A84+1)</f>
        <v/>
      </c>
    </row>
    <row r="86" spans="1:1" x14ac:dyDescent="0.3">
      <c r="A86" t="str">
        <f>IF(Table5[[#This Row],[ID_Corrida]] = "", "",A85+1)</f>
        <v/>
      </c>
    </row>
    <row r="87" spans="1:1" x14ac:dyDescent="0.3">
      <c r="A87" t="str">
        <f>IF(Table5[[#This Row],[ID_Corrida]] = "", "",A86+1)</f>
        <v/>
      </c>
    </row>
    <row r="88" spans="1:1" x14ac:dyDescent="0.3">
      <c r="A88" t="str">
        <f>IF(Table5[[#This Row],[ID_Corrida]] = "", "",A87+1)</f>
        <v/>
      </c>
    </row>
    <row r="89" spans="1:1" x14ac:dyDescent="0.3">
      <c r="A89" t="str">
        <f>IF(Table5[[#This Row],[ID_Corrida]] = "", "",A88+1)</f>
        <v/>
      </c>
    </row>
    <row r="90" spans="1:1" x14ac:dyDescent="0.3">
      <c r="A90" t="str">
        <f>IF(Table5[[#This Row],[ID_Corrida]] = "", "",A89+1)</f>
        <v/>
      </c>
    </row>
    <row r="91" spans="1:1" x14ac:dyDescent="0.3">
      <c r="A91" t="str">
        <f>IF(Table5[[#This Row],[ID_Corrida]] = "", "",A90+1)</f>
        <v/>
      </c>
    </row>
    <row r="92" spans="1:1" x14ac:dyDescent="0.3">
      <c r="A92" t="str">
        <f>IF(Table5[[#This Row],[ID_Corrida]] = "", "",A91+1)</f>
        <v/>
      </c>
    </row>
    <row r="93" spans="1:1" x14ac:dyDescent="0.3">
      <c r="A93" t="str">
        <f>IF(Table5[[#This Row],[ID_Corrida]] = "", "",A92+1)</f>
        <v/>
      </c>
    </row>
    <row r="94" spans="1:1" x14ac:dyDescent="0.3">
      <c r="A94" t="str">
        <f>IF(Table5[[#This Row],[ID_Corrida]] = "", "",A93+1)</f>
        <v/>
      </c>
    </row>
    <row r="95" spans="1:1" x14ac:dyDescent="0.3">
      <c r="A95" t="str">
        <f>IF(Table5[[#This Row],[ID_Corrida]] = "", "",A94+1)</f>
        <v/>
      </c>
    </row>
    <row r="96" spans="1:1" x14ac:dyDescent="0.3">
      <c r="A96" t="str">
        <f>IF(Table5[[#This Row],[ID_Corrida]] = "", "",A95+1)</f>
        <v/>
      </c>
    </row>
    <row r="97" spans="1:1" x14ac:dyDescent="0.3">
      <c r="A97" t="str">
        <f>IF(Table5[[#This Row],[ID_Corrida]] = "", "",A96+1)</f>
        <v/>
      </c>
    </row>
    <row r="98" spans="1:1" x14ac:dyDescent="0.3">
      <c r="A98" t="str">
        <f>IF(Table5[[#This Row],[ID_Corrida]] = "", "",A97+1)</f>
        <v/>
      </c>
    </row>
    <row r="99" spans="1:1" x14ac:dyDescent="0.3">
      <c r="A99" t="str">
        <f>IF(Table5[[#This Row],[ID_Corrida]] = "", "",A98+1)</f>
        <v/>
      </c>
    </row>
    <row r="100" spans="1:1" x14ac:dyDescent="0.3">
      <c r="A100" t="str">
        <f>IF(Table5[[#This Row],[ID_Corrida]] = "", "",A99+1)</f>
        <v/>
      </c>
    </row>
    <row r="101" spans="1:1" x14ac:dyDescent="0.3">
      <c r="A101" t="str">
        <f>IF(Table5[[#This Row],[ID_Corrida]] = "", "",A100+1)</f>
        <v/>
      </c>
    </row>
    <row r="102" spans="1:1" x14ac:dyDescent="0.3">
      <c r="A102" t="str">
        <f>IF(Table5[[#This Row],[ID_Corrida]] = "", "",A101+1)</f>
        <v/>
      </c>
    </row>
    <row r="103" spans="1:1" x14ac:dyDescent="0.3">
      <c r="A103" t="str">
        <f>IF(Table5[[#This Row],[ID_Corrida]] = "", "",A102+1)</f>
        <v/>
      </c>
    </row>
    <row r="104" spans="1:1" x14ac:dyDescent="0.3">
      <c r="A104" t="str">
        <f>IF(Table5[[#This Row],[ID_Corrida]] = "", "",A103+1)</f>
        <v/>
      </c>
    </row>
    <row r="105" spans="1:1" x14ac:dyDescent="0.3">
      <c r="A105" t="str">
        <f>IF(Table5[[#This Row],[ID_Corrida]] = "", "",A104+1)</f>
        <v/>
      </c>
    </row>
    <row r="106" spans="1:1" x14ac:dyDescent="0.3">
      <c r="A106" t="str">
        <f>IF(Table5[[#This Row],[ID_Corrida]] = "", "",A105+1)</f>
        <v/>
      </c>
    </row>
    <row r="107" spans="1:1" x14ac:dyDescent="0.3">
      <c r="A107" t="str">
        <f>IF(Table5[[#This Row],[ID_Corrida]] = "", "",A106+1)</f>
        <v/>
      </c>
    </row>
    <row r="108" spans="1:1" x14ac:dyDescent="0.3">
      <c r="A108" t="str">
        <f>IF(Table5[[#This Row],[ID_Corrida]] = "", "",A107+1)</f>
        <v/>
      </c>
    </row>
    <row r="109" spans="1:1" x14ac:dyDescent="0.3">
      <c r="A109" t="str">
        <f>IF(Table5[[#This Row],[ID_Corrida]] = "", "",A108+1)</f>
        <v/>
      </c>
    </row>
    <row r="110" spans="1:1" x14ac:dyDescent="0.3">
      <c r="A110" t="str">
        <f>IF(Table5[[#This Row],[ID_Corrida]] = "", "",A109+1)</f>
        <v/>
      </c>
    </row>
    <row r="111" spans="1:1" x14ac:dyDescent="0.3">
      <c r="A111" t="str">
        <f>IF(Table5[[#This Row],[ID_Corrida]] = "", "",A110+1)</f>
        <v/>
      </c>
    </row>
    <row r="112" spans="1:1" x14ac:dyDescent="0.3">
      <c r="A112" t="str">
        <f>IF(Table5[[#This Row],[ID_Corrida]] = "", "",A111+1)</f>
        <v/>
      </c>
    </row>
    <row r="113" spans="1:1" x14ac:dyDescent="0.3">
      <c r="A113" t="str">
        <f>IF(Table5[[#This Row],[ID_Corrida]] = "", "",A112+1)</f>
        <v/>
      </c>
    </row>
    <row r="114" spans="1:1" x14ac:dyDescent="0.3">
      <c r="A114" t="str">
        <f>IF(Table5[[#This Row],[ID_Corrida]] = "", "",A113+1)</f>
        <v/>
      </c>
    </row>
    <row r="115" spans="1:1" x14ac:dyDescent="0.3">
      <c r="A115" t="str">
        <f>IF(Table5[[#This Row],[ID_Corrida]] = "", "",A114+1)</f>
        <v/>
      </c>
    </row>
    <row r="116" spans="1:1" x14ac:dyDescent="0.3">
      <c r="A116" t="str">
        <f>IF(Table5[[#This Row],[ID_Corrida]] = "", "",A115+1)</f>
        <v/>
      </c>
    </row>
    <row r="117" spans="1:1" x14ac:dyDescent="0.3">
      <c r="A117" t="str">
        <f>IF(Table5[[#This Row],[ID_Corrida]] = "", "",A116+1)</f>
        <v/>
      </c>
    </row>
    <row r="118" spans="1:1" x14ac:dyDescent="0.3">
      <c r="A118" t="str">
        <f>IF(Table5[[#This Row],[ID_Corrida]] = "", "",A117+1)</f>
        <v/>
      </c>
    </row>
    <row r="119" spans="1:1" x14ac:dyDescent="0.3">
      <c r="A119" t="str">
        <f>IF(Table5[[#This Row],[ID_Corrida]] = "", "",A118+1)</f>
        <v/>
      </c>
    </row>
    <row r="120" spans="1:1" x14ac:dyDescent="0.3">
      <c r="A120" t="str">
        <f>IF(Table5[[#This Row],[ID_Corrida]] = "", "",A119+1)</f>
        <v/>
      </c>
    </row>
    <row r="121" spans="1:1" x14ac:dyDescent="0.3">
      <c r="A121" t="str">
        <f>IF(Table5[[#This Row],[ID_Corrida]] = "", "",A120+1)</f>
        <v/>
      </c>
    </row>
    <row r="122" spans="1:1" x14ac:dyDescent="0.3">
      <c r="A122" t="str">
        <f>IF(Table5[[#This Row],[ID_Corrida]] = "", "",A121+1)</f>
        <v/>
      </c>
    </row>
    <row r="123" spans="1:1" x14ac:dyDescent="0.3">
      <c r="A123" t="str">
        <f>IF(Table5[[#This Row],[ID_Corrida]] = "", "",A122+1)</f>
        <v/>
      </c>
    </row>
    <row r="124" spans="1:1" x14ac:dyDescent="0.3">
      <c r="A124" t="str">
        <f>IF(Table5[[#This Row],[ID_Corrida]] = "", "",A123+1)</f>
        <v/>
      </c>
    </row>
    <row r="125" spans="1:1" x14ac:dyDescent="0.3">
      <c r="A125" t="str">
        <f>IF(Table5[[#This Row],[ID_Corrida]] = "", "",A124+1)</f>
        <v/>
      </c>
    </row>
    <row r="126" spans="1:1" x14ac:dyDescent="0.3">
      <c r="A126" t="str">
        <f>IF(Table5[[#This Row],[ID_Corrida]] = "", "",A125+1)</f>
        <v/>
      </c>
    </row>
    <row r="127" spans="1:1" x14ac:dyDescent="0.3">
      <c r="A127" t="str">
        <f>IF(Table5[[#This Row],[ID_Corrida]] = "", "",A126+1)</f>
        <v/>
      </c>
    </row>
    <row r="128" spans="1:1" x14ac:dyDescent="0.3">
      <c r="A128" t="str">
        <f>IF(Table5[[#This Row],[ID_Corrida]] = "", "",A127+1)</f>
        <v/>
      </c>
    </row>
    <row r="129" spans="1:1" x14ac:dyDescent="0.3">
      <c r="A129" t="str">
        <f>IF(Table5[[#This Row],[ID_Corrida]] = "", "",A128+1)</f>
        <v/>
      </c>
    </row>
    <row r="130" spans="1:1" x14ac:dyDescent="0.3">
      <c r="A130" t="str">
        <f>IF(Table5[[#This Row],[ID_Corrida]] = "", "",A129+1)</f>
        <v/>
      </c>
    </row>
    <row r="131" spans="1:1" x14ac:dyDescent="0.3">
      <c r="A131" t="str">
        <f>IF(Table5[[#This Row],[ID_Corrida]] = "", "",A130+1)</f>
        <v/>
      </c>
    </row>
    <row r="132" spans="1:1" x14ac:dyDescent="0.3">
      <c r="A132" t="str">
        <f>IF(Table5[[#This Row],[ID_Corrida]] = "", "",A131+1)</f>
        <v/>
      </c>
    </row>
    <row r="133" spans="1:1" x14ac:dyDescent="0.3">
      <c r="A133" t="str">
        <f>IF(Table5[[#This Row],[ID_Corrida]] = "", "",A132+1)</f>
        <v/>
      </c>
    </row>
    <row r="134" spans="1:1" x14ac:dyDescent="0.3">
      <c r="A134" t="str">
        <f>IF(Table5[[#This Row],[ID_Corrida]] = "", "",A133+1)</f>
        <v/>
      </c>
    </row>
    <row r="135" spans="1:1" x14ac:dyDescent="0.3">
      <c r="A135" t="str">
        <f>IF(Table5[[#This Row],[ID_Corrida]] = "", "",A134+1)</f>
        <v/>
      </c>
    </row>
    <row r="136" spans="1:1" x14ac:dyDescent="0.3">
      <c r="A136" t="str">
        <f>IF(Table5[[#This Row],[ID_Corrida]] = "", "",A135+1)</f>
        <v/>
      </c>
    </row>
    <row r="137" spans="1:1" x14ac:dyDescent="0.3">
      <c r="A137" t="str">
        <f>IF(Table5[[#This Row],[ID_Corrida]] = "", "",A136+1)</f>
        <v/>
      </c>
    </row>
    <row r="138" spans="1:1" x14ac:dyDescent="0.3">
      <c r="A138" t="str">
        <f>IF(Table5[[#This Row],[ID_Corrida]] = "", "",A137+1)</f>
        <v/>
      </c>
    </row>
    <row r="139" spans="1:1" x14ac:dyDescent="0.3">
      <c r="A139" t="str">
        <f>IF(Table5[[#This Row],[ID_Corrida]] = "", "",A138+1)</f>
        <v/>
      </c>
    </row>
    <row r="140" spans="1:1" x14ac:dyDescent="0.3">
      <c r="A140" t="str">
        <f>IF(Table5[[#This Row],[ID_Corrida]] = "", "",A139+1)</f>
        <v/>
      </c>
    </row>
    <row r="141" spans="1:1" x14ac:dyDescent="0.3">
      <c r="A141" t="str">
        <f>IF(Table5[[#This Row],[ID_Corrida]] = "", "",A140+1)</f>
        <v/>
      </c>
    </row>
    <row r="142" spans="1:1" x14ac:dyDescent="0.3">
      <c r="A142" t="str">
        <f>IF(Table5[[#This Row],[ID_Corrida]] = "", "",A141+1)</f>
        <v/>
      </c>
    </row>
    <row r="143" spans="1:1" x14ac:dyDescent="0.3">
      <c r="A143" t="str">
        <f>IF(Table5[[#This Row],[ID_Corrida]] = "", "",A142+1)</f>
        <v/>
      </c>
    </row>
    <row r="144" spans="1:1" x14ac:dyDescent="0.3">
      <c r="A144" t="str">
        <f>IF(Table5[[#This Row],[ID_Corrida]] = "", "",A143+1)</f>
        <v/>
      </c>
    </row>
    <row r="145" spans="1:1" x14ac:dyDescent="0.3">
      <c r="A145" t="str">
        <f>IF(Table5[[#This Row],[ID_Corrida]] = "", "",A144+1)</f>
        <v/>
      </c>
    </row>
    <row r="146" spans="1:1" x14ac:dyDescent="0.3">
      <c r="A146" t="str">
        <f>IF(Table5[[#This Row],[ID_Corrida]] = "", "",A145+1)</f>
        <v/>
      </c>
    </row>
    <row r="147" spans="1:1" x14ac:dyDescent="0.3">
      <c r="A147" t="str">
        <f>IF(Table5[[#This Row],[ID_Corrida]] = "", "",A146+1)</f>
        <v/>
      </c>
    </row>
    <row r="148" spans="1:1" x14ac:dyDescent="0.3">
      <c r="A148" t="str">
        <f>IF(Table5[[#This Row],[ID_Corrida]] = "", "",A147+1)</f>
        <v/>
      </c>
    </row>
    <row r="149" spans="1:1" x14ac:dyDescent="0.3">
      <c r="A149" t="str">
        <f>IF(Table5[[#This Row],[ID_Corrida]] = "", "",A148+1)</f>
        <v/>
      </c>
    </row>
    <row r="150" spans="1:1" x14ac:dyDescent="0.3">
      <c r="A150" t="str">
        <f>IF(Table5[[#This Row],[ID_Corrida]] = "", "",A149+1)</f>
        <v/>
      </c>
    </row>
    <row r="151" spans="1:1" x14ac:dyDescent="0.3">
      <c r="A151" t="str">
        <f>IF(Table5[[#This Row],[ID_Corrida]] = "", "",A150+1)</f>
        <v/>
      </c>
    </row>
    <row r="152" spans="1:1" x14ac:dyDescent="0.3">
      <c r="A152" t="str">
        <f>IF(Table5[[#This Row],[ID_Corrida]] = "", "",A151+1)</f>
        <v/>
      </c>
    </row>
    <row r="153" spans="1:1" x14ac:dyDescent="0.3">
      <c r="A153" t="str">
        <f>IF(Table5[[#This Row],[ID_Corrida]] = "", "",A152+1)</f>
        <v/>
      </c>
    </row>
    <row r="154" spans="1:1" x14ac:dyDescent="0.3">
      <c r="A154" t="str">
        <f>IF(Table5[[#This Row],[ID_Corrida]] = "", "",A153+1)</f>
        <v/>
      </c>
    </row>
    <row r="155" spans="1:1" x14ac:dyDescent="0.3">
      <c r="A155" t="str">
        <f>IF(Table5[[#This Row],[ID_Corrida]] = "", "",A154+1)</f>
        <v/>
      </c>
    </row>
    <row r="156" spans="1:1" x14ac:dyDescent="0.3">
      <c r="A156" t="str">
        <f>IF(Table5[[#This Row],[ID_Corrida]] = "", "",A155+1)</f>
        <v/>
      </c>
    </row>
    <row r="157" spans="1:1" x14ac:dyDescent="0.3">
      <c r="A157" t="str">
        <f>IF(Table5[[#This Row],[ID_Corrida]] = "", "",A156+1)</f>
        <v/>
      </c>
    </row>
    <row r="158" spans="1:1" x14ac:dyDescent="0.3">
      <c r="A158" t="str">
        <f>IF(Table5[[#This Row],[ID_Corrida]] = "", "",A157+1)</f>
        <v/>
      </c>
    </row>
    <row r="159" spans="1:1" x14ac:dyDescent="0.3">
      <c r="A159" t="str">
        <f>IF(Table5[[#This Row],[ID_Corrida]] = "", "",A158+1)</f>
        <v/>
      </c>
    </row>
    <row r="160" spans="1:1" x14ac:dyDescent="0.3">
      <c r="A160" t="str">
        <f>IF(Table5[[#This Row],[ID_Corrida]] = "", "",A159+1)</f>
        <v/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2FBE0-3956-45F0-9B00-3537E8F21FB5}">
  <dimension ref="A1:L29"/>
  <sheetViews>
    <sheetView topLeftCell="A12" workbookViewId="0">
      <selection activeCell="Q24" sqref="Q24"/>
    </sheetView>
  </sheetViews>
  <sheetFormatPr defaultRowHeight="14.4" x14ac:dyDescent="0.3"/>
  <cols>
    <col min="1" max="1" width="10" style="1" bestFit="1" customWidth="1"/>
    <col min="2" max="2" width="9.109375" style="1" bestFit="1" customWidth="1"/>
    <col min="3" max="3" width="29.88671875" style="1" customWidth="1"/>
    <col min="4" max="4" width="30.5546875" style="1" customWidth="1"/>
    <col min="5" max="5" width="8.21875" style="1" bestFit="1" customWidth="1"/>
    <col min="6" max="6" width="15.44140625" style="1" customWidth="1"/>
    <col min="7" max="7" width="13.109375" style="4" customWidth="1"/>
    <col min="8" max="8" width="14.21875" style="1" customWidth="1"/>
    <col min="9" max="9" width="12.5546875" style="4" customWidth="1"/>
    <col min="10" max="10" width="10" style="1" customWidth="1"/>
    <col min="11" max="11" width="13" style="1" customWidth="1"/>
    <col min="12" max="12" width="8.88671875" style="1"/>
  </cols>
  <sheetData>
    <row r="1" spans="1:12" x14ac:dyDescent="0.3">
      <c r="A1" s="1" t="s">
        <v>45</v>
      </c>
      <c r="B1" s="7" t="s">
        <v>49</v>
      </c>
      <c r="C1" s="7"/>
      <c r="D1" s="7"/>
      <c r="E1" s="7"/>
      <c r="F1" s="7"/>
      <c r="G1" s="7"/>
      <c r="H1" s="7"/>
      <c r="I1" s="7"/>
      <c r="J1" s="7"/>
      <c r="K1" s="7"/>
      <c r="L1" s="7"/>
    </row>
    <row r="2" spans="1:12" ht="28.8" x14ac:dyDescent="0.3">
      <c r="A2" s="2" t="s">
        <v>1</v>
      </c>
      <c r="B2" s="2" t="s">
        <v>0</v>
      </c>
      <c r="C2" s="2" t="s">
        <v>27</v>
      </c>
      <c r="D2" s="2" t="s">
        <v>38</v>
      </c>
      <c r="E2" s="2" t="s">
        <v>2</v>
      </c>
      <c r="F2" s="2" t="s">
        <v>16</v>
      </c>
      <c r="G2" s="3" t="s">
        <v>17</v>
      </c>
      <c r="H2" s="2" t="s">
        <v>8</v>
      </c>
      <c r="I2" s="3" t="s">
        <v>10</v>
      </c>
      <c r="J2" s="2" t="s">
        <v>3</v>
      </c>
      <c r="K2" s="2" t="s">
        <v>7</v>
      </c>
      <c r="L2" s="2" t="s">
        <v>11</v>
      </c>
    </row>
    <row r="3" spans="1:12" x14ac:dyDescent="0.3">
      <c r="A3" s="2">
        <v>1</v>
      </c>
      <c r="B3" s="2" t="s">
        <v>9</v>
      </c>
      <c r="C3" s="2" t="s">
        <v>13</v>
      </c>
      <c r="D3" s="2" t="s">
        <v>14</v>
      </c>
      <c r="E3" s="2" t="s">
        <v>5</v>
      </c>
      <c r="F3" s="2" t="s">
        <v>18</v>
      </c>
      <c r="G3" s="3" t="s">
        <v>18</v>
      </c>
      <c r="H3" s="2" t="str">
        <f>_xlfn.CONCAT(Table13[[#This Row],[ID]], "-S")</f>
        <v>BE-GHL-C-S</v>
      </c>
      <c r="I3" s="3" t="s">
        <v>51</v>
      </c>
      <c r="J3" s="2" t="s">
        <v>52</v>
      </c>
      <c r="K3" s="2"/>
      <c r="L3" s="2" t="s">
        <v>53</v>
      </c>
    </row>
    <row r="4" spans="1:12" x14ac:dyDescent="0.3">
      <c r="A4" s="2">
        <v>2</v>
      </c>
      <c r="B4" s="2" t="s">
        <v>12</v>
      </c>
      <c r="C4" s="2" t="s">
        <v>4</v>
      </c>
      <c r="D4" s="2" t="s">
        <v>15</v>
      </c>
      <c r="E4" s="2" t="s">
        <v>6</v>
      </c>
      <c r="F4" s="2" t="s">
        <v>18</v>
      </c>
      <c r="G4" s="5" t="s">
        <v>78</v>
      </c>
      <c r="H4" s="2" t="str">
        <f>_xlfn.CONCAT(Table13[[#This Row],[ID]], "-S")</f>
        <v>BE-GHL-I-S</v>
      </c>
      <c r="I4" s="5" t="s">
        <v>78</v>
      </c>
      <c r="J4" s="6" t="s">
        <v>78</v>
      </c>
      <c r="K4" s="2" t="s">
        <v>79</v>
      </c>
      <c r="L4" s="6" t="s">
        <v>78</v>
      </c>
    </row>
    <row r="5" spans="1:12" x14ac:dyDescent="0.3">
      <c r="A5" s="2">
        <v>3</v>
      </c>
      <c r="B5" s="2" t="s">
        <v>19</v>
      </c>
      <c r="C5" s="2" t="s">
        <v>20</v>
      </c>
      <c r="D5" s="2" t="s">
        <v>21</v>
      </c>
      <c r="E5" s="2" t="s">
        <v>5</v>
      </c>
      <c r="F5" s="2" t="s">
        <v>24</v>
      </c>
      <c r="G5" s="3" t="s">
        <v>54</v>
      </c>
      <c r="H5" s="2" t="str">
        <f>_xlfn.CONCAT(Table13[[#This Row],[ID]], "-S")</f>
        <v>BE-GH-C-S</v>
      </c>
      <c r="I5" s="3" t="s">
        <v>55</v>
      </c>
      <c r="J5" s="2" t="s">
        <v>62</v>
      </c>
      <c r="K5" s="2"/>
      <c r="L5" s="2" t="s">
        <v>53</v>
      </c>
    </row>
    <row r="6" spans="1:12" x14ac:dyDescent="0.3">
      <c r="A6" s="2">
        <v>4</v>
      </c>
      <c r="B6" s="2" t="s">
        <v>22</v>
      </c>
      <c r="C6" s="2" t="s">
        <v>20</v>
      </c>
      <c r="D6" s="2" t="s">
        <v>23</v>
      </c>
      <c r="E6" s="2" t="s">
        <v>6</v>
      </c>
      <c r="F6" s="2" t="s">
        <v>24</v>
      </c>
      <c r="G6" s="3" t="s">
        <v>57</v>
      </c>
      <c r="H6" s="2" t="str">
        <f>_xlfn.CONCAT(Table13[[#This Row],[ID]], "-S")</f>
        <v>BE-GH-I-S</v>
      </c>
      <c r="I6" s="3" t="s">
        <v>56</v>
      </c>
      <c r="J6" s="2" t="s">
        <v>58</v>
      </c>
      <c r="K6" s="2"/>
      <c r="L6" s="2" t="s">
        <v>53</v>
      </c>
    </row>
    <row r="7" spans="1:12" ht="43.2" x14ac:dyDescent="0.3">
      <c r="A7" s="2">
        <v>5</v>
      </c>
      <c r="B7" s="2" t="s">
        <v>25</v>
      </c>
      <c r="C7" s="2" t="s">
        <v>28</v>
      </c>
      <c r="D7" s="2" t="s">
        <v>30</v>
      </c>
      <c r="E7" s="2" t="s">
        <v>5</v>
      </c>
      <c r="F7" s="2" t="s">
        <v>33</v>
      </c>
      <c r="G7" s="3" t="s">
        <v>60</v>
      </c>
      <c r="H7" s="2" t="str">
        <f>_xlfn.CONCAT(Table13[[#This Row],[ID]], "-S")</f>
        <v>BE-GBG-C-S</v>
      </c>
      <c r="I7" s="3" t="s">
        <v>59</v>
      </c>
      <c r="J7" s="2" t="s">
        <v>61</v>
      </c>
      <c r="K7" s="2"/>
      <c r="L7" s="2" t="s">
        <v>53</v>
      </c>
    </row>
    <row r="8" spans="1:12" ht="43.2" x14ac:dyDescent="0.3">
      <c r="A8" s="2">
        <v>6</v>
      </c>
      <c r="B8" s="2" t="s">
        <v>26</v>
      </c>
      <c r="C8" s="2" t="s">
        <v>28</v>
      </c>
      <c r="D8" s="2" t="s">
        <v>29</v>
      </c>
      <c r="E8" s="2" t="s">
        <v>6</v>
      </c>
      <c r="F8" s="2" t="s">
        <v>33</v>
      </c>
      <c r="G8" s="3" t="s">
        <v>73</v>
      </c>
      <c r="H8" s="2" t="str">
        <f>_xlfn.CONCAT(Table13[[#This Row],[ID]], "-S")</f>
        <v>BE-GBG-I-S</v>
      </c>
      <c r="I8" s="3" t="s">
        <v>56</v>
      </c>
      <c r="J8" s="2" t="s">
        <v>69</v>
      </c>
      <c r="K8" s="2"/>
      <c r="L8" s="2" t="s">
        <v>53</v>
      </c>
    </row>
    <row r="9" spans="1:12" ht="43.2" x14ac:dyDescent="0.3">
      <c r="A9" s="2">
        <v>7</v>
      </c>
      <c r="B9" s="2" t="s">
        <v>31</v>
      </c>
      <c r="C9" s="2" t="s">
        <v>32</v>
      </c>
      <c r="D9" s="2" t="s">
        <v>30</v>
      </c>
      <c r="E9" s="2" t="s">
        <v>5</v>
      </c>
      <c r="F9" s="2" t="s">
        <v>37</v>
      </c>
      <c r="G9" s="3" t="s">
        <v>64</v>
      </c>
      <c r="H9" s="2" t="str">
        <f>_xlfn.CONCAT(Table13[[#This Row],[ID]], "-S")</f>
        <v>BE-GLG-C-S</v>
      </c>
      <c r="I9" s="3" t="s">
        <v>63</v>
      </c>
      <c r="J9" s="2" t="s">
        <v>65</v>
      </c>
      <c r="K9" s="2"/>
      <c r="L9" s="2" t="s">
        <v>53</v>
      </c>
    </row>
    <row r="10" spans="1:12" ht="43.2" x14ac:dyDescent="0.3">
      <c r="A10" s="2">
        <v>8</v>
      </c>
      <c r="B10" s="2" t="s">
        <v>34</v>
      </c>
      <c r="C10" s="2" t="s">
        <v>32</v>
      </c>
      <c r="D10" s="2" t="s">
        <v>29</v>
      </c>
      <c r="E10" s="2" t="s">
        <v>6</v>
      </c>
      <c r="F10" s="2" t="s">
        <v>37</v>
      </c>
      <c r="G10" s="3" t="s">
        <v>72</v>
      </c>
      <c r="H10" s="2" t="str">
        <f>_xlfn.CONCAT(Table13[[#This Row],[ID]], "-S")</f>
        <v>BE-GLG-I-S</v>
      </c>
      <c r="I10" s="3" t="s">
        <v>56</v>
      </c>
      <c r="J10" s="2" t="s">
        <v>70</v>
      </c>
      <c r="K10" s="2"/>
      <c r="L10" s="2" t="s">
        <v>53</v>
      </c>
    </row>
    <row r="11" spans="1:12" ht="57.6" x14ac:dyDescent="0.3">
      <c r="A11" s="2">
        <v>9</v>
      </c>
      <c r="B11" s="2" t="s">
        <v>25</v>
      </c>
      <c r="C11" s="2" t="s">
        <v>35</v>
      </c>
      <c r="D11" s="2" t="s">
        <v>30</v>
      </c>
      <c r="E11" s="2" t="s">
        <v>5</v>
      </c>
      <c r="F11" s="2" t="s">
        <v>36</v>
      </c>
      <c r="G11" s="3" t="s">
        <v>68</v>
      </c>
      <c r="H11" s="2" t="str">
        <f>_xlfn.CONCAT(Table13[[#This Row],[ID]], "-S")</f>
        <v>BE-GBG-C-S</v>
      </c>
      <c r="I11" s="3" t="s">
        <v>66</v>
      </c>
      <c r="J11" s="2" t="s">
        <v>67</v>
      </c>
      <c r="K11" s="2"/>
      <c r="L11" s="2" t="s">
        <v>53</v>
      </c>
    </row>
    <row r="12" spans="1:12" ht="57.6" x14ac:dyDescent="0.3">
      <c r="A12" s="2">
        <v>10</v>
      </c>
      <c r="B12" s="2" t="s">
        <v>26</v>
      </c>
      <c r="C12" s="2" t="s">
        <v>35</v>
      </c>
      <c r="D12" s="2" t="s">
        <v>29</v>
      </c>
      <c r="E12" s="2" t="s">
        <v>6</v>
      </c>
      <c r="F12" s="2" t="s">
        <v>36</v>
      </c>
      <c r="G12" s="3" t="s">
        <v>71</v>
      </c>
      <c r="H12" s="2" t="str">
        <f>_xlfn.CONCAT(Table13[[#This Row],[ID]], "-S")</f>
        <v>BE-GBG-I-S</v>
      </c>
      <c r="I12" s="3" t="s">
        <v>56</v>
      </c>
      <c r="J12" s="2" t="s">
        <v>58</v>
      </c>
      <c r="K12" s="2"/>
      <c r="L12" s="2" t="s">
        <v>53</v>
      </c>
    </row>
    <row r="13" spans="1:12" x14ac:dyDescent="0.3">
      <c r="A13" s="2">
        <v>11</v>
      </c>
      <c r="B13" s="2" t="s">
        <v>39</v>
      </c>
      <c r="C13" s="2" t="s">
        <v>42</v>
      </c>
      <c r="D13" s="2" t="s">
        <v>40</v>
      </c>
      <c r="E13" s="2" t="s">
        <v>6</v>
      </c>
      <c r="F13" s="2" t="s">
        <v>48</v>
      </c>
      <c r="G13" s="3" t="s">
        <v>54</v>
      </c>
      <c r="H13" s="2" t="str">
        <f>_xlfn.CONCAT(Table13[[#This Row],[ID]], "-S")</f>
        <v>BE-PG-C-S</v>
      </c>
      <c r="I13" s="3" t="s">
        <v>76</v>
      </c>
      <c r="J13" s="2" t="s">
        <v>77</v>
      </c>
      <c r="K13" s="2"/>
      <c r="L13" s="2" t="s">
        <v>53</v>
      </c>
    </row>
    <row r="14" spans="1:12" x14ac:dyDescent="0.3">
      <c r="A14" s="2">
        <v>12</v>
      </c>
      <c r="B14" s="2" t="s">
        <v>41</v>
      </c>
      <c r="C14" s="2" t="s">
        <v>42</v>
      </c>
      <c r="D14" s="2" t="s">
        <v>29</v>
      </c>
      <c r="E14" s="2" t="s">
        <v>6</v>
      </c>
      <c r="F14" s="2" t="s">
        <v>47</v>
      </c>
      <c r="G14" s="3" t="s">
        <v>57</v>
      </c>
      <c r="H14" s="2" t="str">
        <f>_xlfn.CONCAT(Table13[[#This Row],[ID]], "-S")</f>
        <v>BE-PG-I1-S</v>
      </c>
      <c r="I14" s="3" t="s">
        <v>56</v>
      </c>
      <c r="J14" s="2" t="s">
        <v>69</v>
      </c>
      <c r="K14" s="2"/>
      <c r="L14" s="2" t="s">
        <v>53</v>
      </c>
    </row>
    <row r="15" spans="1:12" x14ac:dyDescent="0.3">
      <c r="A15" s="1" t="s">
        <v>45</v>
      </c>
      <c r="B15" s="7" t="s">
        <v>82</v>
      </c>
      <c r="C15" s="7"/>
      <c r="D15" s="7"/>
      <c r="E15" s="7"/>
      <c r="F15" s="7"/>
      <c r="G15" s="7"/>
      <c r="H15" s="7"/>
      <c r="I15" s="7"/>
      <c r="J15" s="7"/>
      <c r="K15" s="7"/>
      <c r="L15" s="7"/>
    </row>
    <row r="16" spans="1:12" ht="28.8" x14ac:dyDescent="0.3">
      <c r="A16" s="2" t="s">
        <v>1</v>
      </c>
      <c r="B16" s="2" t="s">
        <v>0</v>
      </c>
      <c r="C16" s="2" t="s">
        <v>27</v>
      </c>
      <c r="D16" s="2" t="s">
        <v>38</v>
      </c>
      <c r="E16" s="2" t="s">
        <v>2</v>
      </c>
      <c r="F16" s="2" t="s">
        <v>16</v>
      </c>
      <c r="G16" s="2" t="s">
        <v>17</v>
      </c>
      <c r="H16" s="2" t="s">
        <v>8</v>
      </c>
      <c r="I16" s="3" t="s">
        <v>10</v>
      </c>
      <c r="J16" s="2" t="s">
        <v>3</v>
      </c>
      <c r="K16" s="2" t="s">
        <v>7</v>
      </c>
      <c r="L16" s="2" t="s">
        <v>11</v>
      </c>
    </row>
    <row r="17" spans="1:12" x14ac:dyDescent="0.3">
      <c r="A17" s="2">
        <v>1</v>
      </c>
      <c r="B17" s="2" t="s">
        <v>9</v>
      </c>
      <c r="C17" s="2" t="s">
        <v>13</v>
      </c>
      <c r="D17" s="2" t="s">
        <v>14</v>
      </c>
      <c r="E17" s="2" t="s">
        <v>5</v>
      </c>
      <c r="F17" s="2" t="s">
        <v>18</v>
      </c>
      <c r="G17" s="3" t="s">
        <v>18</v>
      </c>
      <c r="H17" s="2" t="str">
        <f>_xlfn.CONCAT(Table14[[#This Row],[ID]], "-S")</f>
        <v>BE-GHL-C-S</v>
      </c>
      <c r="I17" s="3" t="s">
        <v>89</v>
      </c>
      <c r="J17" s="2" t="s">
        <v>58</v>
      </c>
      <c r="K17" s="2"/>
      <c r="L17" s="2" t="s">
        <v>53</v>
      </c>
    </row>
    <row r="18" spans="1:12" x14ac:dyDescent="0.3">
      <c r="A18" s="2">
        <v>2</v>
      </c>
      <c r="B18" s="2" t="s">
        <v>12</v>
      </c>
      <c r="C18" s="2" t="s">
        <v>4</v>
      </c>
      <c r="D18" s="2" t="s">
        <v>15</v>
      </c>
      <c r="E18" s="2" t="s">
        <v>6</v>
      </c>
      <c r="F18" s="2" t="s">
        <v>18</v>
      </c>
      <c r="G18" s="5" t="s">
        <v>78</v>
      </c>
      <c r="H18" s="2" t="str">
        <f>_xlfn.CONCAT(Table14[[#This Row],[ID]], "-S")</f>
        <v>BE-GHL-I-S</v>
      </c>
      <c r="I18" s="5" t="s">
        <v>78</v>
      </c>
      <c r="J18" s="6" t="s">
        <v>78</v>
      </c>
      <c r="K18" s="2"/>
      <c r="L18" s="6" t="s">
        <v>78</v>
      </c>
    </row>
    <row r="19" spans="1:12" x14ac:dyDescent="0.3">
      <c r="A19" s="2">
        <v>3</v>
      </c>
      <c r="B19" s="2" t="s">
        <v>19</v>
      </c>
      <c r="C19" s="2" t="s">
        <v>20</v>
      </c>
      <c r="D19" s="2" t="s">
        <v>21</v>
      </c>
      <c r="E19" s="2" t="s">
        <v>5</v>
      </c>
      <c r="F19" s="2" t="s">
        <v>24</v>
      </c>
      <c r="G19" s="3" t="s">
        <v>54</v>
      </c>
      <c r="H19" s="2" t="str">
        <f>_xlfn.CONCAT(Table14[[#This Row],[ID]], "-S")</f>
        <v>BE-GH-C-S</v>
      </c>
      <c r="I19" s="3" t="s">
        <v>90</v>
      </c>
      <c r="J19" s="2" t="s">
        <v>77</v>
      </c>
      <c r="K19" s="2"/>
      <c r="L19" s="2" t="s">
        <v>53</v>
      </c>
    </row>
    <row r="20" spans="1:12" x14ac:dyDescent="0.3">
      <c r="A20" s="2">
        <v>4</v>
      </c>
      <c r="B20" s="2" t="s">
        <v>22</v>
      </c>
      <c r="C20" s="2" t="s">
        <v>20</v>
      </c>
      <c r="D20" s="2" t="s">
        <v>23</v>
      </c>
      <c r="E20" s="2" t="s">
        <v>6</v>
      </c>
      <c r="F20" s="2" t="s">
        <v>24</v>
      </c>
      <c r="G20" s="3" t="s">
        <v>57</v>
      </c>
      <c r="H20" s="2" t="str">
        <f>_xlfn.CONCAT(Table14[[#This Row],[ID]], "-S")</f>
        <v>BE-GH-I-S</v>
      </c>
      <c r="I20" s="3" t="s">
        <v>91</v>
      </c>
      <c r="J20" s="2" t="s">
        <v>70</v>
      </c>
      <c r="K20" s="2"/>
      <c r="L20" s="2" t="s">
        <v>53</v>
      </c>
    </row>
    <row r="21" spans="1:12" ht="43.2" x14ac:dyDescent="0.3">
      <c r="A21" s="2">
        <v>5</v>
      </c>
      <c r="B21" s="2" t="s">
        <v>25</v>
      </c>
      <c r="C21" s="2" t="s">
        <v>28</v>
      </c>
      <c r="D21" s="2" t="s">
        <v>30</v>
      </c>
      <c r="E21" s="2" t="s">
        <v>5</v>
      </c>
      <c r="F21" s="2" t="s">
        <v>33</v>
      </c>
      <c r="G21" s="3" t="s">
        <v>60</v>
      </c>
      <c r="H21" s="2" t="str">
        <f>_xlfn.CONCAT(Table14[[#This Row],[ID]], "-S")</f>
        <v>BE-GBG-C-S</v>
      </c>
      <c r="I21" s="3" t="s">
        <v>92</v>
      </c>
      <c r="J21" s="2" t="s">
        <v>83</v>
      </c>
      <c r="K21" s="2"/>
      <c r="L21" s="2" t="s">
        <v>53</v>
      </c>
    </row>
    <row r="22" spans="1:12" ht="43.2" x14ac:dyDescent="0.3">
      <c r="A22" s="2">
        <v>6</v>
      </c>
      <c r="B22" s="2" t="s">
        <v>26</v>
      </c>
      <c r="C22" s="2" t="s">
        <v>28</v>
      </c>
      <c r="D22" s="2" t="s">
        <v>29</v>
      </c>
      <c r="E22" s="2" t="s">
        <v>6</v>
      </c>
      <c r="F22" s="2" t="s">
        <v>33</v>
      </c>
      <c r="G22" s="3" t="s">
        <v>73</v>
      </c>
      <c r="H22" s="2" t="str">
        <f>_xlfn.CONCAT(Table14[[#This Row],[ID]], "-S")</f>
        <v>BE-GBG-I-S</v>
      </c>
      <c r="I22" s="3" t="s">
        <v>91</v>
      </c>
      <c r="J22" s="2" t="s">
        <v>58</v>
      </c>
      <c r="K22" s="2"/>
      <c r="L22" s="2" t="s">
        <v>53</v>
      </c>
    </row>
    <row r="23" spans="1:12" ht="43.2" x14ac:dyDescent="0.3">
      <c r="A23" s="2">
        <v>7</v>
      </c>
      <c r="B23" s="2" t="s">
        <v>31</v>
      </c>
      <c r="C23" s="2" t="s">
        <v>32</v>
      </c>
      <c r="D23" s="2" t="s">
        <v>30</v>
      </c>
      <c r="E23" s="2" t="s">
        <v>5</v>
      </c>
      <c r="F23" s="2" t="s">
        <v>37</v>
      </c>
      <c r="G23" s="3" t="s">
        <v>64</v>
      </c>
      <c r="H23" s="2" t="str">
        <f>_xlfn.CONCAT(Table14[[#This Row],[ID]], "-S")</f>
        <v>BE-GLG-C-S</v>
      </c>
      <c r="I23" s="3" t="s">
        <v>92</v>
      </c>
      <c r="J23" s="2" t="s">
        <v>84</v>
      </c>
      <c r="K23" s="2"/>
      <c r="L23" s="2" t="s">
        <v>53</v>
      </c>
    </row>
    <row r="24" spans="1:12" ht="43.2" x14ac:dyDescent="0.3">
      <c r="A24" s="2">
        <v>8</v>
      </c>
      <c r="B24" s="2" t="s">
        <v>34</v>
      </c>
      <c r="C24" s="2" t="s">
        <v>32</v>
      </c>
      <c r="D24" s="2" t="s">
        <v>29</v>
      </c>
      <c r="E24" s="2" t="s">
        <v>6</v>
      </c>
      <c r="F24" s="2" t="s">
        <v>37</v>
      </c>
      <c r="G24" s="3" t="s">
        <v>72</v>
      </c>
      <c r="H24" s="2" t="str">
        <f>_xlfn.CONCAT(Table14[[#This Row],[ID]], "-S")</f>
        <v>BE-GLG-I-S</v>
      </c>
      <c r="I24" s="3" t="s">
        <v>91</v>
      </c>
      <c r="J24" s="2" t="s">
        <v>85</v>
      </c>
      <c r="K24" s="2"/>
      <c r="L24" s="2" t="s">
        <v>53</v>
      </c>
    </row>
    <row r="25" spans="1:12" ht="57.6" x14ac:dyDescent="0.3">
      <c r="A25" s="2">
        <v>9</v>
      </c>
      <c r="B25" s="2" t="s">
        <v>25</v>
      </c>
      <c r="C25" s="2" t="s">
        <v>35</v>
      </c>
      <c r="D25" s="2" t="s">
        <v>30</v>
      </c>
      <c r="E25" s="2" t="s">
        <v>5</v>
      </c>
      <c r="F25" s="2" t="s">
        <v>36</v>
      </c>
      <c r="G25" s="3" t="s">
        <v>68</v>
      </c>
      <c r="H25" s="2" t="str">
        <f>_xlfn.CONCAT(Table14[[#This Row],[ID]], "-S")</f>
        <v>BE-GBG-C-S</v>
      </c>
      <c r="I25" s="3" t="s">
        <v>93</v>
      </c>
      <c r="J25" s="2" t="s">
        <v>86</v>
      </c>
      <c r="K25" s="2"/>
      <c r="L25" s="2" t="s">
        <v>53</v>
      </c>
    </row>
    <row r="26" spans="1:12" ht="57.6" x14ac:dyDescent="0.3">
      <c r="A26" s="2">
        <v>10</v>
      </c>
      <c r="B26" s="2" t="s">
        <v>26</v>
      </c>
      <c r="C26" s="2" t="s">
        <v>35</v>
      </c>
      <c r="D26" s="2" t="s">
        <v>29</v>
      </c>
      <c r="E26" s="2" t="s">
        <v>6</v>
      </c>
      <c r="F26" s="2" t="s">
        <v>36</v>
      </c>
      <c r="G26" s="3" t="s">
        <v>71</v>
      </c>
      <c r="H26" s="2" t="str">
        <f>_xlfn.CONCAT(Table14[[#This Row],[ID]], "-S")</f>
        <v>BE-GBG-I-S</v>
      </c>
      <c r="I26" s="3" t="s">
        <v>91</v>
      </c>
      <c r="J26" s="2" t="s">
        <v>70</v>
      </c>
      <c r="K26" s="2"/>
      <c r="L26" s="2" t="s">
        <v>53</v>
      </c>
    </row>
    <row r="27" spans="1:12" x14ac:dyDescent="0.3">
      <c r="A27" s="2">
        <v>11</v>
      </c>
      <c r="B27" s="2" t="s">
        <v>39</v>
      </c>
      <c r="C27" s="2" t="s">
        <v>42</v>
      </c>
      <c r="D27" s="2" t="s">
        <v>40</v>
      </c>
      <c r="E27" s="2" t="s">
        <v>6</v>
      </c>
      <c r="F27" s="2" t="s">
        <v>48</v>
      </c>
      <c r="G27" s="3" t="s">
        <v>54</v>
      </c>
      <c r="H27" s="2" t="str">
        <f>_xlfn.CONCAT(Table14[[#This Row],[ID]], "-S")</f>
        <v>BE-PG-C-S</v>
      </c>
      <c r="I27" s="3" t="s">
        <v>76</v>
      </c>
      <c r="J27" s="2" t="s">
        <v>87</v>
      </c>
      <c r="K27" s="2"/>
      <c r="L27" s="2" t="s">
        <v>53</v>
      </c>
    </row>
    <row r="28" spans="1:12" x14ac:dyDescent="0.3">
      <c r="A28" s="2">
        <v>12</v>
      </c>
      <c r="B28" s="2" t="s">
        <v>75</v>
      </c>
      <c r="C28" s="2" t="s">
        <v>42</v>
      </c>
      <c r="D28" s="2" t="s">
        <v>29</v>
      </c>
      <c r="E28" s="2" t="s">
        <v>6</v>
      </c>
      <c r="F28" s="2" t="s">
        <v>74</v>
      </c>
      <c r="G28" s="3" t="s">
        <v>57</v>
      </c>
      <c r="H28" s="2" t="str">
        <f>_xlfn.CONCAT(Table14[[#This Row],[ID]], "-S")</f>
        <v>BE-PG-I-S</v>
      </c>
      <c r="I28" s="3" t="s">
        <v>56</v>
      </c>
      <c r="J28" s="2" t="s">
        <v>88</v>
      </c>
      <c r="K28" s="2"/>
      <c r="L28" s="2" t="s">
        <v>53</v>
      </c>
    </row>
    <row r="29" spans="1:12" x14ac:dyDescent="0.3">
      <c r="A29" s="2"/>
      <c r="B29" s="2"/>
      <c r="C29" s="2"/>
      <c r="D29" s="2"/>
      <c r="E29" s="2"/>
      <c r="F29" s="2"/>
      <c r="G29" s="3"/>
      <c r="H29" s="2" t="str">
        <f>_xlfn.CONCAT(Table14[[#This Row],[ID]], "-S")</f>
        <v>-S</v>
      </c>
      <c r="I29" s="3"/>
      <c r="J29" s="2"/>
      <c r="K29" s="2"/>
      <c r="L29" s="2" t="s">
        <v>53</v>
      </c>
    </row>
  </sheetData>
  <mergeCells count="2">
    <mergeCell ref="B1:L1"/>
    <mergeCell ref="B15:L15"/>
  </mergeCells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D3A1B-8CC9-40CC-BB08-44B34DB7A726}">
  <dimension ref="A1:L14"/>
  <sheetViews>
    <sheetView zoomScaleNormal="100" workbookViewId="0">
      <selection activeCell="C20" sqref="C20"/>
    </sheetView>
  </sheetViews>
  <sheetFormatPr defaultRowHeight="14.4" x14ac:dyDescent="0.3"/>
  <cols>
    <col min="1" max="1" width="9.5546875" style="2" bestFit="1" customWidth="1"/>
    <col min="2" max="2" width="9.109375" style="2" bestFit="1" customWidth="1"/>
    <col min="3" max="3" width="39.44140625" style="2" bestFit="1" customWidth="1"/>
    <col min="4" max="4" width="39.44140625" style="2" customWidth="1"/>
    <col min="5" max="5" width="8.88671875" style="2"/>
    <col min="6" max="6" width="16.5546875" style="2" customWidth="1"/>
    <col min="7" max="7" width="17.88671875" style="2" customWidth="1"/>
    <col min="8" max="8" width="21.88671875" style="2" bestFit="1" customWidth="1"/>
    <col min="9" max="9" width="13.5546875" style="2" customWidth="1"/>
    <col min="10" max="10" width="11" style="2" customWidth="1"/>
    <col min="11" max="11" width="17.77734375" style="2" customWidth="1"/>
    <col min="12" max="12" width="8.88671875" style="2"/>
  </cols>
  <sheetData>
    <row r="1" spans="1:12" x14ac:dyDescent="0.3">
      <c r="A1" s="8" t="s">
        <v>50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</row>
    <row r="2" spans="1:12" x14ac:dyDescent="0.3">
      <c r="A2" s="2" t="s">
        <v>1</v>
      </c>
      <c r="B2" s="2" t="s">
        <v>0</v>
      </c>
      <c r="C2" s="2" t="s">
        <v>27</v>
      </c>
      <c r="D2" s="2" t="s">
        <v>38</v>
      </c>
      <c r="E2" s="2" t="s">
        <v>2</v>
      </c>
      <c r="F2" s="2" t="s">
        <v>16</v>
      </c>
      <c r="G2" s="2" t="s">
        <v>17</v>
      </c>
      <c r="H2" s="2" t="s">
        <v>8</v>
      </c>
      <c r="I2" s="2" t="s">
        <v>10</v>
      </c>
      <c r="J2" s="2" t="s">
        <v>3</v>
      </c>
      <c r="K2" s="2" t="s">
        <v>7</v>
      </c>
      <c r="L2" s="2" t="s">
        <v>11</v>
      </c>
    </row>
    <row r="3" spans="1:12" x14ac:dyDescent="0.3">
      <c r="A3" s="2">
        <v>1</v>
      </c>
      <c r="B3" s="2" t="s">
        <v>9</v>
      </c>
      <c r="C3" s="2" t="s">
        <v>13</v>
      </c>
      <c r="D3" s="2" t="s">
        <v>14</v>
      </c>
      <c r="E3" s="2" t="s">
        <v>5</v>
      </c>
      <c r="F3" s="2" t="s">
        <v>18</v>
      </c>
      <c r="H3" s="2" t="str">
        <f>_xlfn.CONCAT(Table1[[#This Row],[ID]], "-S")</f>
        <v>BE-GHL-C-S</v>
      </c>
    </row>
    <row r="4" spans="1:12" x14ac:dyDescent="0.3">
      <c r="A4" s="2">
        <v>2</v>
      </c>
      <c r="B4" s="2" t="s">
        <v>12</v>
      </c>
      <c r="C4" s="2" t="s">
        <v>4</v>
      </c>
      <c r="D4" s="2" t="s">
        <v>15</v>
      </c>
      <c r="E4" s="2" t="s">
        <v>6</v>
      </c>
      <c r="F4" s="2" t="s">
        <v>18</v>
      </c>
      <c r="H4" s="2" t="str">
        <f>_xlfn.CONCAT(Table1[[#This Row],[ID]], "-S")</f>
        <v>BE-GHL-I-S</v>
      </c>
    </row>
    <row r="5" spans="1:12" x14ac:dyDescent="0.3">
      <c r="A5" s="2">
        <v>3</v>
      </c>
      <c r="B5" s="2" t="s">
        <v>19</v>
      </c>
      <c r="C5" s="2" t="s">
        <v>20</v>
      </c>
      <c r="D5" s="2" t="s">
        <v>21</v>
      </c>
      <c r="E5" s="2" t="s">
        <v>5</v>
      </c>
      <c r="F5" s="2" t="s">
        <v>24</v>
      </c>
      <c r="H5" s="2" t="str">
        <f>_xlfn.CONCAT(Table1[[#This Row],[ID]], "-S")</f>
        <v>BE-GH-C-S</v>
      </c>
    </row>
    <row r="6" spans="1:12" x14ac:dyDescent="0.3">
      <c r="A6" s="2">
        <v>4</v>
      </c>
      <c r="B6" s="2" t="s">
        <v>22</v>
      </c>
      <c r="C6" s="2" t="s">
        <v>20</v>
      </c>
      <c r="D6" s="2" t="s">
        <v>23</v>
      </c>
      <c r="E6" s="2" t="s">
        <v>6</v>
      </c>
      <c r="F6" s="2" t="s">
        <v>24</v>
      </c>
      <c r="H6" s="2" t="str">
        <f>_xlfn.CONCAT(Table1[[#This Row],[ID]], "-S")</f>
        <v>BE-GH-I-S</v>
      </c>
    </row>
    <row r="7" spans="1:12" ht="43.2" x14ac:dyDescent="0.3">
      <c r="A7" s="2">
        <v>5</v>
      </c>
      <c r="B7" s="2" t="s">
        <v>25</v>
      </c>
      <c r="C7" s="2" t="s">
        <v>28</v>
      </c>
      <c r="D7" s="2" t="s">
        <v>30</v>
      </c>
      <c r="E7" s="2" t="s">
        <v>5</v>
      </c>
      <c r="F7" s="2" t="s">
        <v>33</v>
      </c>
      <c r="H7" s="2" t="str">
        <f>_xlfn.CONCAT(Table1[[#This Row],[ID]], "-S")</f>
        <v>BE-GBG-C-S</v>
      </c>
    </row>
    <row r="8" spans="1:12" ht="43.2" x14ac:dyDescent="0.3">
      <c r="A8" s="2">
        <v>6</v>
      </c>
      <c r="B8" s="2" t="s">
        <v>26</v>
      </c>
      <c r="C8" s="2" t="s">
        <v>28</v>
      </c>
      <c r="D8" s="2" t="s">
        <v>29</v>
      </c>
      <c r="E8" s="2" t="s">
        <v>6</v>
      </c>
      <c r="F8" s="2" t="s">
        <v>33</v>
      </c>
      <c r="H8" s="2" t="str">
        <f>_xlfn.CONCAT(Table1[[#This Row],[ID]], "-S")</f>
        <v>BE-GBG-I-S</v>
      </c>
    </row>
    <row r="9" spans="1:12" ht="43.2" x14ac:dyDescent="0.3">
      <c r="A9" s="2">
        <v>7</v>
      </c>
      <c r="B9" s="2" t="s">
        <v>31</v>
      </c>
      <c r="C9" s="2" t="s">
        <v>32</v>
      </c>
      <c r="D9" s="2" t="s">
        <v>30</v>
      </c>
      <c r="E9" s="2" t="s">
        <v>5</v>
      </c>
      <c r="F9" s="2" t="s">
        <v>37</v>
      </c>
      <c r="H9" s="2" t="str">
        <f>_xlfn.CONCAT(Table1[[#This Row],[ID]], "-S")</f>
        <v>BE-GLG-C-S</v>
      </c>
    </row>
    <row r="10" spans="1:12" ht="43.2" x14ac:dyDescent="0.3">
      <c r="A10" s="2">
        <v>8</v>
      </c>
      <c r="B10" s="2" t="s">
        <v>34</v>
      </c>
      <c r="C10" s="2" t="s">
        <v>32</v>
      </c>
      <c r="D10" s="2" t="s">
        <v>29</v>
      </c>
      <c r="E10" s="2" t="s">
        <v>6</v>
      </c>
      <c r="F10" s="2" t="s">
        <v>37</v>
      </c>
      <c r="H10" s="2" t="str">
        <f>_xlfn.CONCAT(Table1[[#This Row],[ID]], "-S")</f>
        <v>BE-GLG-I-S</v>
      </c>
    </row>
    <row r="11" spans="1:12" ht="57.6" x14ac:dyDescent="0.3">
      <c r="A11" s="2">
        <v>9</v>
      </c>
      <c r="B11" s="2" t="s">
        <v>25</v>
      </c>
      <c r="C11" s="2" t="s">
        <v>35</v>
      </c>
      <c r="D11" s="2" t="s">
        <v>30</v>
      </c>
      <c r="E11" s="2" t="s">
        <v>5</v>
      </c>
      <c r="F11" s="2" t="s">
        <v>36</v>
      </c>
      <c r="H11" s="2" t="str">
        <f>_xlfn.CONCAT(Table1[[#This Row],[ID]], "-S")</f>
        <v>BE-GBG-C-S</v>
      </c>
    </row>
    <row r="12" spans="1:12" ht="57.6" x14ac:dyDescent="0.3">
      <c r="A12" s="2">
        <v>10</v>
      </c>
      <c r="B12" s="2" t="s">
        <v>26</v>
      </c>
      <c r="C12" s="2" t="s">
        <v>35</v>
      </c>
      <c r="D12" s="2" t="s">
        <v>29</v>
      </c>
      <c r="E12" s="2" t="s">
        <v>6</v>
      </c>
      <c r="F12" s="2" t="s">
        <v>36</v>
      </c>
      <c r="H12" s="2" t="str">
        <f>_xlfn.CONCAT(Table1[[#This Row],[ID]], "-S")</f>
        <v>BE-GBG-I-S</v>
      </c>
    </row>
    <row r="13" spans="1:12" x14ac:dyDescent="0.3">
      <c r="A13" s="2">
        <v>11</v>
      </c>
      <c r="B13" s="2" t="s">
        <v>39</v>
      </c>
      <c r="C13" s="2" t="s">
        <v>42</v>
      </c>
      <c r="D13" s="2" t="s">
        <v>40</v>
      </c>
      <c r="E13" s="2" t="s">
        <v>6</v>
      </c>
      <c r="F13" s="2" t="s">
        <v>48</v>
      </c>
      <c r="H13" s="2" t="str">
        <f>_xlfn.CONCAT(Table1[[#This Row],[ID]], "-S")</f>
        <v>BE-PG-C-S</v>
      </c>
    </row>
    <row r="14" spans="1:12" x14ac:dyDescent="0.3">
      <c r="A14" s="2">
        <v>12</v>
      </c>
      <c r="B14" s="2" t="s">
        <v>75</v>
      </c>
      <c r="C14" s="2" t="s">
        <v>42</v>
      </c>
      <c r="D14" s="2" t="s">
        <v>29</v>
      </c>
      <c r="E14" s="2" t="s">
        <v>6</v>
      </c>
      <c r="F14" s="2" t="s">
        <v>74</v>
      </c>
      <c r="H14" s="2" t="str">
        <f>_xlfn.CONCAT(Table1[[#This Row],[ID]], "-S")</f>
        <v>BE-PG-I-S</v>
      </c>
    </row>
  </sheetData>
  <mergeCells count="1">
    <mergeCell ref="A1:L1"/>
  </mergeCell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Bitácora</vt:lpstr>
      <vt:lpstr>Corridas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 Isaí Ramos Hernández</dc:creator>
  <cp:lastModifiedBy>Joel Isaí Ramos Hernández</cp:lastModifiedBy>
  <dcterms:created xsi:type="dcterms:W3CDTF">2022-05-25T14:47:17Z</dcterms:created>
  <dcterms:modified xsi:type="dcterms:W3CDTF">2022-05-27T20:23:31Z</dcterms:modified>
</cp:coreProperties>
</file>