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umno\Desktop\"/>
    </mc:Choice>
  </mc:AlternateContent>
  <bookViews>
    <workbookView xWindow="0" yWindow="0" windowWidth="20490" windowHeight="7665" tabRatio="990" firstSheet="1" activeTab="1"/>
  </bookViews>
  <sheets>
    <sheet name="ENP08" sheetId="1" r:id="rId1"/>
    <sheet name="Hoja2" sheetId="2" r:id="rId2"/>
    <sheet name="Hoja1" sheetId="3" r:id="rId3"/>
  </sheets>
  <definedNames>
    <definedName name="_xlnm.Print_Area" localSheetId="1">Hoja2!$A$1:$AN$4</definedName>
  </definedNames>
  <calcPr calcId="162913"/>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M6" i="2" l="1"/>
  <c r="M7" i="2"/>
  <c r="M8" i="2"/>
  <c r="M9" i="2"/>
  <c r="M10" i="2"/>
  <c r="M11" i="2"/>
  <c r="M12" i="2"/>
  <c r="M13" i="2"/>
  <c r="I1" i="2"/>
  <c r="I2" i="2" s="1"/>
  <c r="J1" i="2"/>
  <c r="J2" i="2" s="1"/>
  <c r="K1" i="2"/>
  <c r="K2" i="2" s="1"/>
  <c r="L1" i="2"/>
  <c r="L2" i="2" s="1"/>
  <c r="M1" i="2"/>
  <c r="M2" i="2" s="1"/>
  <c r="N1" i="2"/>
  <c r="N2" i="2" s="1"/>
  <c r="O1" i="2"/>
  <c r="O2" i="2" s="1"/>
  <c r="P1" i="2"/>
  <c r="P2" i="2" s="1"/>
  <c r="Q1" i="2"/>
  <c r="Q2" i="2" s="1"/>
  <c r="R1" i="2"/>
  <c r="R2" i="2" s="1"/>
  <c r="S1" i="2"/>
  <c r="S2" i="2" s="1"/>
  <c r="T1" i="2"/>
  <c r="T2" i="2" s="1"/>
  <c r="U1" i="2"/>
  <c r="U2" i="2" s="1"/>
  <c r="V1" i="2"/>
  <c r="V2" i="2" s="1"/>
  <c r="W1" i="2"/>
  <c r="W2" i="2" s="1"/>
  <c r="X1" i="2"/>
  <c r="X2" i="2" s="1"/>
  <c r="Y1" i="2"/>
  <c r="Y2" i="2" s="1"/>
  <c r="Z1" i="2"/>
  <c r="Z2" i="2" s="1"/>
  <c r="AA1" i="2"/>
  <c r="AA2" i="2" s="1"/>
  <c r="AB1" i="2"/>
  <c r="AB2" i="2" s="1"/>
  <c r="AC1" i="2"/>
  <c r="AC2" i="2" s="1"/>
  <c r="AD1" i="2"/>
  <c r="AD2" i="2" s="1"/>
  <c r="AE1" i="2"/>
  <c r="AE2" i="2" s="1"/>
  <c r="AF1" i="2"/>
  <c r="AF2" i="2" s="1"/>
  <c r="AG1" i="2"/>
  <c r="AG2" i="2" s="1"/>
  <c r="AH1" i="2"/>
  <c r="AH2" i="2" s="1"/>
  <c r="AI1" i="2"/>
  <c r="AI2" i="2" s="1"/>
  <c r="AJ1" i="2"/>
  <c r="AJ2" i="2" s="1"/>
  <c r="AK1" i="2"/>
  <c r="AK2" i="2" s="1"/>
  <c r="H1" i="2"/>
  <c r="H2" i="2" s="1"/>
  <c r="J3" i="2" l="1"/>
  <c r="X3" i="2"/>
  <c r="N3" i="2"/>
  <c r="I3" i="2"/>
  <c r="P3" i="2"/>
  <c r="AF3" i="2"/>
  <c r="Z3" i="2"/>
  <c r="V3" i="2"/>
  <c r="Y3" i="2"/>
  <c r="Q3" i="2"/>
  <c r="AG3" i="2"/>
  <c r="M3" i="2"/>
  <c r="U3" i="2"/>
  <c r="AC3" i="2"/>
  <c r="AK3" i="2"/>
  <c r="H3" i="2"/>
  <c r="K3" i="2"/>
  <c r="O3" i="2"/>
  <c r="S3" i="2"/>
  <c r="W3" i="2"/>
  <c r="AA3" i="2"/>
  <c r="AE3" i="2"/>
  <c r="AI3" i="2"/>
  <c r="L3" i="2"/>
  <c r="T3" i="2"/>
  <c r="AB3" i="2"/>
  <c r="AJ3" i="2"/>
  <c r="R3" i="2"/>
  <c r="AH3" i="2"/>
  <c r="AD3" i="2"/>
</calcChain>
</file>

<file path=xl/sharedStrings.xml><?xml version="1.0" encoding="utf-8"?>
<sst xmlns="http://schemas.openxmlformats.org/spreadsheetml/2006/main" count="85" uniqueCount="43">
  <si>
    <t>CONACYT-INEGI, Encuesta sobre la Percepción Pública de la Ciencia y la Tecnología (ENPECYT) 2017</t>
  </si>
  <si>
    <t xml:space="preserve">Tabulados básicos </t>
  </si>
  <si>
    <t>Población de 18 años y más por sexo y grupos de edad, según interés en desarrollos</t>
  </si>
  <si>
    <t>Cuadro 8</t>
  </si>
  <si>
    <t>científicos y tecnológicos</t>
  </si>
  <si>
    <t>Sexo y grupos de edad</t>
  </si>
  <si>
    <t>Desarrollos científicos y tecnológicos</t>
  </si>
  <si>
    <t>Total</t>
  </si>
  <si>
    <t>Físico-Matemáticas o Ciencias de la Tierra</t>
  </si>
  <si>
    <t>Biología o Química</t>
  </si>
  <si>
    <t>Medicina o Ciencias de la Salud</t>
  </si>
  <si>
    <t>Humanidades o Ciencias de la Conducta</t>
  </si>
  <si>
    <t>Ciencias Sociales</t>
  </si>
  <si>
    <t>Biotecnología o Ciencias Agropecuarias</t>
  </si>
  <si>
    <t>Ingenierías</t>
  </si>
  <si>
    <t>18-29</t>
  </si>
  <si>
    <t>30-39</t>
  </si>
  <si>
    <t>40-49</t>
  </si>
  <si>
    <t>50-59</t>
  </si>
  <si>
    <t>60 y más</t>
  </si>
  <si>
    <t>Hombres</t>
  </si>
  <si>
    <t>Mujeres</t>
  </si>
  <si>
    <t>Notamos que la ingeniería tiene más demanda en cuanto el deseo por aprender una carrera, tanto en hombres como mujeres, y la edad que predomina son los jovenes de 18 a 29 años.</t>
  </si>
  <si>
    <t>Nota:</t>
  </si>
  <si>
    <t>La suma de los parciales no corresponde con el total por ser una pregunta de opción múltiple</t>
  </si>
  <si>
    <t>Cuadro 8.1</t>
  </si>
  <si>
    <t xml:space="preserve">Porcentaje </t>
  </si>
  <si>
    <t>La suma de los porcentajes no corresponde con el total por ser una pregunta de opción múltiple</t>
  </si>
  <si>
    <t>Genera 30 números aleatorios ordenalos de menor a mayor y gráfica lo siguiente:</t>
  </si>
  <si>
    <t>Función Lineal</t>
  </si>
  <si>
    <t>Función Cuadrática</t>
  </si>
  <si>
    <t>Para la siguiente gráfica será necesario pensar en una función que represente de forma adecuada el estrés de un estudiante que necesita aprobar una materia, es decir, si un estudiante necesita
Obtener mínimo 80 puntos para aprobar, los cuales se obtienen al realizar actividades con un valor asociado, se esperaría que cuando se tienen 0 puntos el nivel de estrés sea alto y conforme se acerca a su meta de puntos
El estrés disminuya.</t>
  </si>
  <si>
    <t>CALIFICACIONES</t>
  </si>
  <si>
    <t>NIVEL DE ESTRÉS</t>
  </si>
  <si>
    <t>ALGORITMOS</t>
  </si>
  <si>
    <t>LIDERAZGO</t>
  </si>
  <si>
    <t>ECONOMIA</t>
  </si>
  <si>
    <t>QUIMICA</t>
  </si>
  <si>
    <t>ESTADISTICA</t>
  </si>
  <si>
    <t>HISTORIA</t>
  </si>
  <si>
    <t>x+7</t>
  </si>
  <si>
    <t>C. VECTORIAL</t>
  </si>
  <si>
    <t>PRECALCULO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</si>
</sst>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0"/>
    <numFmt numFmtId="165" formatCode="##0.0"/>
  </numFmts>
  <fonts count="8" x14ac:knownFonts="1">
    <font>
      <sz val="11"/>
      <color rgb="FF000000"/>
      <name val="Calibri"/>
      <family val="2"/>
      <charset val="1"/>
    </font>
    <font>
      <sz val="8"/>
      <color rgb="FF000000"/>
      <name val="Arial"/>
      <family val="2"/>
      <charset val="1"/>
    </font>
    <font>
      <sz val="10"/>
      <color rgb="FF000080"/>
      <name val="Arial"/>
      <family val="2"/>
      <charset val="1"/>
    </font>
    <font>
      <b/>
      <sz val="10"/>
      <color rgb="FF000000"/>
      <name val="Arial"/>
      <family val="2"/>
      <charset val="1"/>
    </font>
    <font>
      <sz val="8"/>
      <name val="Arial"/>
      <family val="2"/>
      <charset val="1"/>
    </font>
    <font>
      <b/>
      <sz val="8"/>
      <color rgb="FF000000"/>
      <name val="Arial"/>
      <family val="2"/>
      <charset val="1"/>
    </font>
    <font>
      <b/>
      <sz val="8"/>
      <name val="Arial"/>
      <family val="2"/>
      <charset val="1"/>
    </font>
    <font>
      <sz val="10"/>
      <color rgb="FF000000"/>
      <name val="Arial"/>
      <family val="2"/>
      <charset val="1"/>
    </font>
  </fonts>
  <fills count="4">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right" vertical="top"/>
    </xf>
    <xf numFmtId="0" fontId="5" fillId="0" borderId="1" xfId="0" applyFont="1" applyBorder="1" applyAlignment="1">
      <alignment horizontal="right" vertical="top" wrapText="1"/>
    </xf>
    <xf numFmtId="0" fontId="5" fillId="0" borderId="0" xfId="0" applyFont="1" applyAlignment="1">
      <alignment horizontal="left"/>
    </xf>
    <xf numFmtId="164" fontId="5" fillId="0" borderId="0" xfId="0" applyNumberFormat="1" applyFont="1" applyAlignment="1">
      <alignment horizontal="right"/>
    </xf>
    <xf numFmtId="164" fontId="5" fillId="0" borderId="0" xfId="0" applyNumberFormat="1" applyFont="1"/>
    <xf numFmtId="0" fontId="1" fillId="0" borderId="0" xfId="0" applyFont="1" applyAlignment="1">
      <alignment horizontal="left"/>
    </xf>
    <xf numFmtId="164" fontId="1" fillId="0" borderId="0" xfId="0" applyNumberFormat="1" applyFont="1"/>
    <xf numFmtId="0" fontId="1" fillId="0" borderId="2" xfId="0" applyFont="1" applyBorder="1" applyAlignment="1">
      <alignment horizontal="left"/>
    </xf>
    <xf numFmtId="164" fontId="5" fillId="0" borderId="2" xfId="0" applyNumberFormat="1" applyFont="1" applyBorder="1"/>
    <xf numFmtId="164" fontId="1" fillId="0" borderId="2" xfId="0" applyNumberFormat="1" applyFont="1" applyBorder="1"/>
    <xf numFmtId="0" fontId="7" fillId="0" borderId="0" xfId="0" applyFont="1"/>
    <xf numFmtId="165" fontId="5" fillId="0" borderId="0" xfId="0" applyNumberFormat="1" applyFont="1"/>
    <xf numFmtId="165" fontId="1" fillId="0" borderId="0" xfId="0" applyNumberFormat="1" applyFont="1"/>
    <xf numFmtId="165" fontId="5" fillId="0" borderId="2" xfId="0" applyNumberFormat="1" applyFont="1" applyBorder="1"/>
    <xf numFmtId="165" fontId="1" fillId="0" borderId="2" xfId="0" applyNumberFormat="1" applyFont="1" applyBorder="1"/>
    <xf numFmtId="0" fontId="0" fillId="0" borderId="0" xfId="0" applyFont="1" applyAlignment="1">
      <alignment wrapText="1"/>
    </xf>
    <xf numFmtId="0" fontId="5" fillId="0" borderId="1" xfId="0" applyFont="1" applyBorder="1" applyAlignment="1">
      <alignment horizontal="left" vertical="center" wrapText="1"/>
    </xf>
    <xf numFmtId="0" fontId="6" fillId="0" borderId="1" xfId="0" applyFont="1" applyBorder="1" applyAlignment="1">
      <alignment horizontal="center"/>
    </xf>
    <xf numFmtId="0" fontId="0" fillId="2" borderId="3" xfId="0"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0.18444225721784777"/>
          <c:y val="0.18097222222222226"/>
          <c:w val="0.81555774278215221"/>
          <c:h val="0.61498432487605714"/>
        </c:manualLayout>
      </c:layout>
      <c:barChart>
        <c:barDir val="col"/>
        <c:grouping val="clustered"/>
        <c:varyColors val="0"/>
        <c:ser>
          <c:idx val="0"/>
          <c:order val="0"/>
          <c:tx>
            <c:strRef>
              <c:f>'ENP08'!$A$10</c:f>
              <c:strCache>
                <c:ptCount val="1"/>
                <c:pt idx="0">
                  <c:v>18-29</c:v>
                </c:pt>
              </c:strCache>
            </c:strRef>
          </c:tx>
          <c:spPr>
            <a:solidFill>
              <a:schemeClr val="accent1"/>
            </a:solidFill>
            <a:ln>
              <a:noFill/>
            </a:ln>
            <a:effectLst/>
          </c:spPr>
          <c:invertIfNegative val="0"/>
          <c:cat>
            <c:strRef>
              <c:f>('ENP08'!$I$7,'ENP08'!$H$7,'ENP08'!$G$7,'ENP08'!$F$7,'ENP08'!$E$7,'ENP08'!$D$7,'ENP08'!$C$7,'ENP08'!$B$7)</c:f>
              <c:strCache>
                <c:ptCount val="8"/>
                <c:pt idx="0">
                  <c:v>Ingenierías</c:v>
                </c:pt>
                <c:pt idx="1">
                  <c:v>Biotecnología o Ciencias Agropecuarias</c:v>
                </c:pt>
                <c:pt idx="2">
                  <c:v>Ciencias Sociales</c:v>
                </c:pt>
                <c:pt idx="3">
                  <c:v>Humanidades o Ciencias de la Conducta</c:v>
                </c:pt>
                <c:pt idx="4">
                  <c:v>Medicina o Ciencias de la Salud</c:v>
                </c:pt>
                <c:pt idx="5">
                  <c:v>Biología o Química</c:v>
                </c:pt>
                <c:pt idx="6">
                  <c:v>Físico-Matemáticas o Ciencias de la Tierra</c:v>
                </c:pt>
                <c:pt idx="7">
                  <c:v>Total</c:v>
                </c:pt>
              </c:strCache>
            </c:strRef>
          </c:cat>
          <c:val>
            <c:numRef>
              <c:f>'ENP08'!$B$10:$I$10</c:f>
              <c:numCache>
                <c:formatCode>###\ ###\ ##0</c:formatCode>
                <c:ptCount val="8"/>
                <c:pt idx="0">
                  <c:v>8652516</c:v>
                </c:pt>
                <c:pt idx="1">
                  <c:v>4365553</c:v>
                </c:pt>
                <c:pt idx="2">
                  <c:v>4294586</c:v>
                </c:pt>
                <c:pt idx="3">
                  <c:v>5718042</c:v>
                </c:pt>
                <c:pt idx="4">
                  <c:v>5147863</c:v>
                </c:pt>
                <c:pt idx="5">
                  <c:v>5443765</c:v>
                </c:pt>
                <c:pt idx="6">
                  <c:v>3472857</c:v>
                </c:pt>
                <c:pt idx="7">
                  <c:v>4119547</c:v>
                </c:pt>
              </c:numCache>
            </c:numRef>
          </c:val>
          <c:extLst>
            <c:ext xmlns:c16="http://schemas.microsoft.com/office/drawing/2014/chart" uri="{C3380CC4-5D6E-409C-BE32-E72D297353CC}">
              <c16:uniqueId val="{00000000-3C45-476C-A3A8-D77DACC24269}"/>
            </c:ext>
          </c:extLst>
        </c:ser>
        <c:ser>
          <c:idx val="1"/>
          <c:order val="1"/>
          <c:tx>
            <c:strRef>
              <c:f>'ENP08'!$A$11</c:f>
              <c:strCache>
                <c:ptCount val="1"/>
                <c:pt idx="0">
                  <c:v>30-39</c:v>
                </c:pt>
              </c:strCache>
            </c:strRef>
          </c:tx>
          <c:spPr>
            <a:solidFill>
              <a:schemeClr val="accent2"/>
            </a:solidFill>
            <a:ln>
              <a:noFill/>
            </a:ln>
            <a:effectLst/>
          </c:spPr>
          <c:invertIfNegative val="0"/>
          <c:cat>
            <c:strRef>
              <c:f>('ENP08'!$I$7,'ENP08'!$H$7,'ENP08'!$G$7,'ENP08'!$F$7,'ENP08'!$E$7,'ENP08'!$D$7,'ENP08'!$C$7,'ENP08'!$B$7)</c:f>
              <c:strCache>
                <c:ptCount val="8"/>
                <c:pt idx="0">
                  <c:v>Ingenierías</c:v>
                </c:pt>
                <c:pt idx="1">
                  <c:v>Biotecnología o Ciencias Agropecuarias</c:v>
                </c:pt>
                <c:pt idx="2">
                  <c:v>Ciencias Sociales</c:v>
                </c:pt>
                <c:pt idx="3">
                  <c:v>Humanidades o Ciencias de la Conducta</c:v>
                </c:pt>
                <c:pt idx="4">
                  <c:v>Medicina o Ciencias de la Salud</c:v>
                </c:pt>
                <c:pt idx="5">
                  <c:v>Biología o Química</c:v>
                </c:pt>
                <c:pt idx="6">
                  <c:v>Físico-Matemáticas o Ciencias de la Tierra</c:v>
                </c:pt>
                <c:pt idx="7">
                  <c:v>Total</c:v>
                </c:pt>
              </c:strCache>
            </c:strRef>
          </c:cat>
          <c:val>
            <c:numRef>
              <c:f>'ENP08'!$B$11:$I$11</c:f>
              <c:numCache>
                <c:formatCode>###\ ###\ ##0</c:formatCode>
                <c:ptCount val="8"/>
                <c:pt idx="0">
                  <c:v>6848740</c:v>
                </c:pt>
                <c:pt idx="1">
                  <c:v>3110758</c:v>
                </c:pt>
                <c:pt idx="2">
                  <c:v>2958443</c:v>
                </c:pt>
                <c:pt idx="3">
                  <c:v>5491575</c:v>
                </c:pt>
                <c:pt idx="4">
                  <c:v>4227490</c:v>
                </c:pt>
                <c:pt idx="5">
                  <c:v>3882546</c:v>
                </c:pt>
                <c:pt idx="6">
                  <c:v>2371358</c:v>
                </c:pt>
                <c:pt idx="7">
                  <c:v>2284835</c:v>
                </c:pt>
              </c:numCache>
            </c:numRef>
          </c:val>
          <c:extLst>
            <c:ext xmlns:c16="http://schemas.microsoft.com/office/drawing/2014/chart" uri="{C3380CC4-5D6E-409C-BE32-E72D297353CC}">
              <c16:uniqueId val="{00000001-3C45-476C-A3A8-D77DACC24269}"/>
            </c:ext>
          </c:extLst>
        </c:ser>
        <c:ser>
          <c:idx val="2"/>
          <c:order val="2"/>
          <c:tx>
            <c:strRef>
              <c:f>'ENP08'!$A$12</c:f>
              <c:strCache>
                <c:ptCount val="1"/>
                <c:pt idx="0">
                  <c:v>40-49</c:v>
                </c:pt>
              </c:strCache>
            </c:strRef>
          </c:tx>
          <c:spPr>
            <a:solidFill>
              <a:schemeClr val="accent3"/>
            </a:solidFill>
            <a:ln>
              <a:noFill/>
            </a:ln>
            <a:effectLst/>
          </c:spPr>
          <c:invertIfNegative val="0"/>
          <c:cat>
            <c:strRef>
              <c:f>('ENP08'!$I$7,'ENP08'!$H$7,'ENP08'!$G$7,'ENP08'!$F$7,'ENP08'!$E$7,'ENP08'!$D$7,'ENP08'!$C$7,'ENP08'!$B$7)</c:f>
              <c:strCache>
                <c:ptCount val="8"/>
                <c:pt idx="0">
                  <c:v>Ingenierías</c:v>
                </c:pt>
                <c:pt idx="1">
                  <c:v>Biotecnología o Ciencias Agropecuarias</c:v>
                </c:pt>
                <c:pt idx="2">
                  <c:v>Ciencias Sociales</c:v>
                </c:pt>
                <c:pt idx="3">
                  <c:v>Humanidades o Ciencias de la Conducta</c:v>
                </c:pt>
                <c:pt idx="4">
                  <c:v>Medicina o Ciencias de la Salud</c:v>
                </c:pt>
                <c:pt idx="5">
                  <c:v>Biología o Química</c:v>
                </c:pt>
                <c:pt idx="6">
                  <c:v>Físico-Matemáticas o Ciencias de la Tierra</c:v>
                </c:pt>
                <c:pt idx="7">
                  <c:v>Total</c:v>
                </c:pt>
              </c:strCache>
            </c:strRef>
          </c:cat>
          <c:val>
            <c:numRef>
              <c:f>'ENP08'!$B$12:$I$12</c:f>
              <c:numCache>
                <c:formatCode>###\ ###\ ##0</c:formatCode>
                <c:ptCount val="8"/>
                <c:pt idx="0">
                  <c:v>6923284</c:v>
                </c:pt>
                <c:pt idx="1">
                  <c:v>3296410</c:v>
                </c:pt>
                <c:pt idx="2">
                  <c:v>2948595</c:v>
                </c:pt>
                <c:pt idx="3">
                  <c:v>5412730</c:v>
                </c:pt>
                <c:pt idx="4">
                  <c:v>4773571</c:v>
                </c:pt>
                <c:pt idx="5">
                  <c:v>4069047</c:v>
                </c:pt>
                <c:pt idx="6">
                  <c:v>2831397</c:v>
                </c:pt>
                <c:pt idx="7">
                  <c:v>2872412</c:v>
                </c:pt>
              </c:numCache>
            </c:numRef>
          </c:val>
          <c:extLst>
            <c:ext xmlns:c16="http://schemas.microsoft.com/office/drawing/2014/chart" uri="{C3380CC4-5D6E-409C-BE32-E72D297353CC}">
              <c16:uniqueId val="{00000002-3C45-476C-A3A8-D77DACC24269}"/>
            </c:ext>
          </c:extLst>
        </c:ser>
        <c:ser>
          <c:idx val="3"/>
          <c:order val="3"/>
          <c:tx>
            <c:strRef>
              <c:f>'ENP08'!$A$13</c:f>
              <c:strCache>
                <c:ptCount val="1"/>
                <c:pt idx="0">
                  <c:v>50-59</c:v>
                </c:pt>
              </c:strCache>
            </c:strRef>
          </c:tx>
          <c:spPr>
            <a:solidFill>
              <a:schemeClr val="accent4"/>
            </a:solidFill>
            <a:ln>
              <a:noFill/>
            </a:ln>
            <a:effectLst/>
          </c:spPr>
          <c:invertIfNegative val="0"/>
          <c:cat>
            <c:strRef>
              <c:f>('ENP08'!$I$7,'ENP08'!$H$7,'ENP08'!$G$7,'ENP08'!$F$7,'ENP08'!$E$7,'ENP08'!$D$7,'ENP08'!$C$7,'ENP08'!$B$7)</c:f>
              <c:strCache>
                <c:ptCount val="8"/>
                <c:pt idx="0">
                  <c:v>Ingenierías</c:v>
                </c:pt>
                <c:pt idx="1">
                  <c:v>Biotecnología o Ciencias Agropecuarias</c:v>
                </c:pt>
                <c:pt idx="2">
                  <c:v>Ciencias Sociales</c:v>
                </c:pt>
                <c:pt idx="3">
                  <c:v>Humanidades o Ciencias de la Conducta</c:v>
                </c:pt>
                <c:pt idx="4">
                  <c:v>Medicina o Ciencias de la Salud</c:v>
                </c:pt>
                <c:pt idx="5">
                  <c:v>Biología o Química</c:v>
                </c:pt>
                <c:pt idx="6">
                  <c:v>Físico-Matemáticas o Ciencias de la Tierra</c:v>
                </c:pt>
                <c:pt idx="7">
                  <c:v>Total</c:v>
                </c:pt>
              </c:strCache>
            </c:strRef>
          </c:cat>
          <c:val>
            <c:numRef>
              <c:f>'ENP08'!$B$13:$I$13</c:f>
              <c:numCache>
                <c:formatCode>###\ ###\ ##0</c:formatCode>
                <c:ptCount val="8"/>
                <c:pt idx="0">
                  <c:v>5003760</c:v>
                </c:pt>
                <c:pt idx="1">
                  <c:v>2524245</c:v>
                </c:pt>
                <c:pt idx="2">
                  <c:v>2660599</c:v>
                </c:pt>
                <c:pt idx="3">
                  <c:v>3521720</c:v>
                </c:pt>
                <c:pt idx="4">
                  <c:v>3372233</c:v>
                </c:pt>
                <c:pt idx="5">
                  <c:v>3380063</c:v>
                </c:pt>
                <c:pt idx="6">
                  <c:v>2251428</c:v>
                </c:pt>
                <c:pt idx="7">
                  <c:v>1782923</c:v>
                </c:pt>
              </c:numCache>
            </c:numRef>
          </c:val>
          <c:extLst>
            <c:ext xmlns:c16="http://schemas.microsoft.com/office/drawing/2014/chart" uri="{C3380CC4-5D6E-409C-BE32-E72D297353CC}">
              <c16:uniqueId val="{00000003-3C45-476C-A3A8-D77DACC24269}"/>
            </c:ext>
          </c:extLst>
        </c:ser>
        <c:ser>
          <c:idx val="4"/>
          <c:order val="4"/>
          <c:tx>
            <c:strRef>
              <c:f>'ENP08'!$A$14</c:f>
              <c:strCache>
                <c:ptCount val="1"/>
                <c:pt idx="0">
                  <c:v>60 y más</c:v>
                </c:pt>
              </c:strCache>
            </c:strRef>
          </c:tx>
          <c:spPr>
            <a:solidFill>
              <a:schemeClr val="accent5"/>
            </a:solidFill>
            <a:ln>
              <a:noFill/>
            </a:ln>
            <a:effectLst/>
          </c:spPr>
          <c:invertIfNegative val="0"/>
          <c:cat>
            <c:strRef>
              <c:f>('ENP08'!$I$7,'ENP08'!$H$7,'ENP08'!$G$7,'ENP08'!$F$7,'ENP08'!$E$7,'ENP08'!$D$7,'ENP08'!$C$7,'ENP08'!$B$7)</c:f>
              <c:strCache>
                <c:ptCount val="8"/>
                <c:pt idx="0">
                  <c:v>Ingenierías</c:v>
                </c:pt>
                <c:pt idx="1">
                  <c:v>Biotecnología o Ciencias Agropecuarias</c:v>
                </c:pt>
                <c:pt idx="2">
                  <c:v>Ciencias Sociales</c:v>
                </c:pt>
                <c:pt idx="3">
                  <c:v>Humanidades o Ciencias de la Conducta</c:v>
                </c:pt>
                <c:pt idx="4">
                  <c:v>Medicina o Ciencias de la Salud</c:v>
                </c:pt>
                <c:pt idx="5">
                  <c:v>Biología o Química</c:v>
                </c:pt>
                <c:pt idx="6">
                  <c:v>Físico-Matemáticas o Ciencias de la Tierra</c:v>
                </c:pt>
                <c:pt idx="7">
                  <c:v>Total</c:v>
                </c:pt>
              </c:strCache>
            </c:strRef>
          </c:cat>
          <c:val>
            <c:numRef>
              <c:f>'ENP08'!$B$14:$I$14</c:f>
              <c:numCache>
                <c:formatCode>###\ ###\ ##0</c:formatCode>
                <c:ptCount val="8"/>
                <c:pt idx="0">
                  <c:v>3109695</c:v>
                </c:pt>
                <c:pt idx="1">
                  <c:v>1135996</c:v>
                </c:pt>
                <c:pt idx="2">
                  <c:v>1278767</c:v>
                </c:pt>
                <c:pt idx="3">
                  <c:v>2532105</c:v>
                </c:pt>
                <c:pt idx="4">
                  <c:v>1464535</c:v>
                </c:pt>
                <c:pt idx="5">
                  <c:v>1791801</c:v>
                </c:pt>
                <c:pt idx="6">
                  <c:v>772969</c:v>
                </c:pt>
                <c:pt idx="7">
                  <c:v>558884</c:v>
                </c:pt>
              </c:numCache>
            </c:numRef>
          </c:val>
          <c:extLst>
            <c:ext xmlns:c16="http://schemas.microsoft.com/office/drawing/2014/chart" uri="{C3380CC4-5D6E-409C-BE32-E72D297353CC}">
              <c16:uniqueId val="{00000004-3C45-476C-A3A8-D77DACC24269}"/>
            </c:ext>
          </c:extLst>
        </c:ser>
        <c:dLbls>
          <c:showLegendKey val="0"/>
          <c:showVal val="0"/>
          <c:showCatName val="0"/>
          <c:showSerName val="0"/>
          <c:showPercent val="0"/>
          <c:showBubbleSize val="0"/>
        </c:dLbls>
        <c:gapWidth val="219"/>
        <c:overlap val="-27"/>
        <c:axId val="13343712"/>
        <c:axId val="13344104"/>
      </c:barChart>
      <c:catAx>
        <c:axId val="1334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344104"/>
        <c:crosses val="autoZero"/>
        <c:auto val="1"/>
        <c:lblAlgn val="ctr"/>
        <c:lblOffset val="100"/>
        <c:noMultiLvlLbl val="0"/>
      </c:catAx>
      <c:valAx>
        <c:axId val="13344104"/>
        <c:scaling>
          <c:orientation val="minMax"/>
        </c:scaling>
        <c:delete val="0"/>
        <c:axPos val="l"/>
        <c:majorGridlines>
          <c:spPr>
            <a:ln w="9525" cap="flat" cmpd="sng" algn="ctr">
              <a:solidFill>
                <a:schemeClr val="tx1">
                  <a:lumMod val="15000"/>
                  <a:lumOff val="85000"/>
                </a:schemeClr>
              </a:solidFill>
              <a:round/>
            </a:ln>
            <a:effectLst/>
          </c:spPr>
        </c:majorGridlines>
        <c:numFmt formatCode="###\ ###\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343712"/>
        <c:crosses val="autoZero"/>
        <c:crossBetween val="between"/>
      </c:valAx>
      <c:spPr>
        <a:noFill/>
        <a:ln>
          <a:noFill/>
        </a:ln>
        <a:effectLst/>
      </c:spPr>
    </c:plotArea>
    <c:legend>
      <c:legendPos val="b"/>
      <c:layout>
        <c:manualLayout>
          <c:xMode val="edge"/>
          <c:yMode val="edge"/>
          <c:x val="1.1258113146582135E-2"/>
          <c:y val="0.912948633778917"/>
          <c:w val="0.24739614178422273"/>
          <c:h val="6.429991626255575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7.9263878600050394E-2"/>
          <c:y val="0.17171296296296298"/>
          <c:w val="0.86271847827004722"/>
          <c:h val="0.72088764946048411"/>
        </c:manualLayout>
      </c:layout>
      <c:scatterChart>
        <c:scatterStyle val="lineMarker"/>
        <c:varyColors val="0"/>
        <c:ser>
          <c:idx val="0"/>
          <c:order val="0"/>
          <c:tx>
            <c:strRef>
              <c:f>Hoja2!$D$3</c:f>
              <c:strCache>
                <c:ptCount val="1"/>
              </c:strCache>
            </c:strRef>
          </c:tx>
          <c:spPr>
            <a:ln w="25400" cap="rnd">
              <a:noFill/>
              <a:round/>
            </a:ln>
            <a:effectLst/>
          </c:spPr>
          <c:marker>
            <c:symbol val="circle"/>
            <c:size val="5"/>
            <c:spPr>
              <a:solidFill>
                <a:schemeClr val="accent1"/>
              </a:solidFill>
              <a:ln w="9525">
                <a:solidFill>
                  <a:schemeClr val="accent1"/>
                </a:solidFill>
              </a:ln>
              <a:effectLst/>
            </c:spPr>
          </c:marker>
          <c:yVal>
            <c:numRef>
              <c:f>Hoja2!$H$3:$AK$3</c:f>
              <c:numCache>
                <c:formatCode>General</c:formatCode>
                <c:ptCount val="30"/>
                <c:pt idx="0">
                  <c:v>5779</c:v>
                </c:pt>
                <c:pt idx="1">
                  <c:v>8839</c:v>
                </c:pt>
                <c:pt idx="2">
                  <c:v>9804</c:v>
                </c:pt>
                <c:pt idx="3">
                  <c:v>3972</c:v>
                </c:pt>
                <c:pt idx="4">
                  <c:v>7059</c:v>
                </c:pt>
                <c:pt idx="5">
                  <c:v>3028</c:v>
                </c:pt>
                <c:pt idx="6">
                  <c:v>7228</c:v>
                </c:pt>
                <c:pt idx="7">
                  <c:v>732</c:v>
                </c:pt>
                <c:pt idx="8">
                  <c:v>5628</c:v>
                </c:pt>
                <c:pt idx="9">
                  <c:v>7</c:v>
                </c:pt>
                <c:pt idx="10">
                  <c:v>8839</c:v>
                </c:pt>
                <c:pt idx="11">
                  <c:v>3028</c:v>
                </c:pt>
                <c:pt idx="12">
                  <c:v>4228</c:v>
                </c:pt>
                <c:pt idx="13">
                  <c:v>12</c:v>
                </c:pt>
                <c:pt idx="14">
                  <c:v>3847</c:v>
                </c:pt>
                <c:pt idx="15">
                  <c:v>487</c:v>
                </c:pt>
                <c:pt idx="16">
                  <c:v>487</c:v>
                </c:pt>
                <c:pt idx="17">
                  <c:v>364</c:v>
                </c:pt>
                <c:pt idx="18">
                  <c:v>292</c:v>
                </c:pt>
                <c:pt idx="19">
                  <c:v>2919</c:v>
                </c:pt>
                <c:pt idx="20">
                  <c:v>5187</c:v>
                </c:pt>
                <c:pt idx="21">
                  <c:v>1684</c:v>
                </c:pt>
                <c:pt idx="22">
                  <c:v>532</c:v>
                </c:pt>
                <c:pt idx="23">
                  <c:v>1767</c:v>
                </c:pt>
                <c:pt idx="24">
                  <c:v>19</c:v>
                </c:pt>
                <c:pt idx="25">
                  <c:v>12</c:v>
                </c:pt>
                <c:pt idx="26">
                  <c:v>9804</c:v>
                </c:pt>
                <c:pt idx="27">
                  <c:v>3972</c:v>
                </c:pt>
                <c:pt idx="28">
                  <c:v>2212</c:v>
                </c:pt>
                <c:pt idx="29">
                  <c:v>6727</c:v>
                </c:pt>
              </c:numCache>
            </c:numRef>
          </c:yVal>
          <c:smooth val="0"/>
          <c:extLst>
            <c:ext xmlns:c16="http://schemas.microsoft.com/office/drawing/2014/chart" uri="{C3380CC4-5D6E-409C-BE32-E72D297353CC}">
              <c16:uniqueId val="{00000000-9E1C-4CD1-BC79-F877B9A95D2E}"/>
            </c:ext>
          </c:extLst>
        </c:ser>
        <c:dLbls>
          <c:showLegendKey val="0"/>
          <c:showVal val="0"/>
          <c:showCatName val="0"/>
          <c:showSerName val="0"/>
          <c:showPercent val="0"/>
          <c:showBubbleSize val="0"/>
        </c:dLbls>
        <c:axId val="13344496"/>
        <c:axId val="13346848"/>
      </c:scatterChart>
      <c:valAx>
        <c:axId val="1334449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346848"/>
        <c:crosses val="autoZero"/>
        <c:crossBetween val="midCat"/>
      </c:valAx>
      <c:valAx>
        <c:axId val="1334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3344496"/>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scatterChart>
        <c:scatterStyle val="smoothMarker"/>
        <c:varyColors val="0"/>
        <c:ser>
          <c:idx val="0"/>
          <c:order val="0"/>
          <c:tx>
            <c:strRef>
              <c:f>Hoja2!$D$2</c:f>
              <c:strCache>
                <c:ptCount val="1"/>
                <c:pt idx="0">
                  <c:v>x+7</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Hoja2!$H$2:$AK$2</c:f>
              <c:numCache>
                <c:formatCode>General</c:formatCode>
                <c:ptCount val="30"/>
                <c:pt idx="0">
                  <c:v>79</c:v>
                </c:pt>
                <c:pt idx="1">
                  <c:v>97</c:v>
                </c:pt>
                <c:pt idx="2">
                  <c:v>102</c:v>
                </c:pt>
                <c:pt idx="3">
                  <c:v>66</c:v>
                </c:pt>
                <c:pt idx="4">
                  <c:v>87</c:v>
                </c:pt>
                <c:pt idx="5">
                  <c:v>58</c:v>
                </c:pt>
                <c:pt idx="6">
                  <c:v>88</c:v>
                </c:pt>
                <c:pt idx="7">
                  <c:v>30</c:v>
                </c:pt>
                <c:pt idx="8">
                  <c:v>78</c:v>
                </c:pt>
                <c:pt idx="9">
                  <c:v>5</c:v>
                </c:pt>
                <c:pt idx="10">
                  <c:v>97</c:v>
                </c:pt>
                <c:pt idx="11">
                  <c:v>58</c:v>
                </c:pt>
                <c:pt idx="12">
                  <c:v>68</c:v>
                </c:pt>
                <c:pt idx="13">
                  <c:v>6</c:v>
                </c:pt>
                <c:pt idx="14">
                  <c:v>65</c:v>
                </c:pt>
                <c:pt idx="15">
                  <c:v>25</c:v>
                </c:pt>
                <c:pt idx="16">
                  <c:v>25</c:v>
                </c:pt>
                <c:pt idx="17">
                  <c:v>22</c:v>
                </c:pt>
                <c:pt idx="18">
                  <c:v>20</c:v>
                </c:pt>
                <c:pt idx="19">
                  <c:v>57</c:v>
                </c:pt>
                <c:pt idx="20">
                  <c:v>75</c:v>
                </c:pt>
                <c:pt idx="21">
                  <c:v>44</c:v>
                </c:pt>
                <c:pt idx="22">
                  <c:v>26</c:v>
                </c:pt>
                <c:pt idx="23">
                  <c:v>45</c:v>
                </c:pt>
                <c:pt idx="24">
                  <c:v>7</c:v>
                </c:pt>
                <c:pt idx="25">
                  <c:v>6</c:v>
                </c:pt>
                <c:pt idx="26">
                  <c:v>102</c:v>
                </c:pt>
                <c:pt idx="27">
                  <c:v>66</c:v>
                </c:pt>
                <c:pt idx="28">
                  <c:v>50</c:v>
                </c:pt>
                <c:pt idx="29">
                  <c:v>85</c:v>
                </c:pt>
              </c:numCache>
            </c:numRef>
          </c:yVal>
          <c:smooth val="1"/>
          <c:extLst>
            <c:ext xmlns:c16="http://schemas.microsoft.com/office/drawing/2014/chart" uri="{C3380CC4-5D6E-409C-BE32-E72D297353CC}">
              <c16:uniqueId val="{00000000-0DB3-4081-8744-7607742390FA}"/>
            </c:ext>
          </c:extLst>
        </c:ser>
        <c:dLbls>
          <c:showLegendKey val="0"/>
          <c:showVal val="0"/>
          <c:showCatName val="0"/>
          <c:showSerName val="0"/>
          <c:showPercent val="0"/>
          <c:showBubbleSize val="0"/>
        </c:dLbls>
        <c:axId val="320561024"/>
        <c:axId val="320559064"/>
      </c:scatterChart>
      <c:valAx>
        <c:axId val="32056102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20559064"/>
        <c:crosses val="autoZero"/>
        <c:crossBetween val="midCat"/>
      </c:valAx>
      <c:valAx>
        <c:axId val="320559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2056102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s-ES"/>
              <a:t>	NIVEL</a:t>
            </a:r>
            <a:r>
              <a:rPr lang="es-ES" baseline="0"/>
              <a:t> DE ESTRES DEL ALUMNO</a:t>
            </a:r>
            <a:endParaRPr lang="es-ES"/>
          </a:p>
        </c:rich>
      </c:tx>
      <c:layout>
        <c:manualLayout>
          <c:xMode val="edge"/>
          <c:yMode val="edge"/>
          <c:x val="0.14668033790532753"/>
          <c:y val="6.506268366920235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933936395231024E-2"/>
          <c:y val="0.15488985130999491"/>
          <c:w val="0.76293986440848349"/>
          <c:h val="0.53123713234940961"/>
        </c:manualLayout>
      </c:layout>
      <c:bar3DChart>
        <c:barDir val="col"/>
        <c:grouping val="standard"/>
        <c:varyColors val="0"/>
        <c:ser>
          <c:idx val="0"/>
          <c:order val="0"/>
          <c:tx>
            <c:strRef>
              <c:f>Hoja2!$L$5</c:f>
              <c:strCache>
                <c:ptCount val="1"/>
                <c:pt idx="0">
                  <c:v>CALIFICACIONES</c:v>
                </c:pt>
              </c:strCache>
            </c:strRef>
          </c:tx>
          <c:spPr>
            <a:solidFill>
              <a:srgbClr val="00B0F0"/>
            </a:solidFill>
            <a:ln>
              <a:solidFill>
                <a:srgbClr val="7030A0"/>
              </a:solidFill>
            </a:ln>
            <a:effectLst/>
            <a:sp3d>
              <a:contourClr>
                <a:srgbClr val="7030A0"/>
              </a:contourClr>
            </a:sp3d>
          </c:spPr>
          <c:invertIfNegative val="0"/>
          <c:cat>
            <c:strRef>
              <c:f>Hoja2!$K$6:$K$13</c:f>
              <c:strCache>
                <c:ptCount val="8"/>
                <c:pt idx="0">
                  <c:v>PRECALCULO</c:v>
                </c:pt>
                <c:pt idx="1">
                  <c:v>ALGORITMOS</c:v>
                </c:pt>
                <c:pt idx="2">
                  <c:v>QUIMICA</c:v>
                </c:pt>
                <c:pt idx="3">
                  <c:v>LIDERAZGO</c:v>
                </c:pt>
                <c:pt idx="4">
                  <c:v>ECONOMIA</c:v>
                </c:pt>
                <c:pt idx="5">
                  <c:v>C. VECTORIAL</c:v>
                </c:pt>
                <c:pt idx="6">
                  <c:v>ESTADISTICA</c:v>
                </c:pt>
                <c:pt idx="7">
                  <c:v>HISTORIA</c:v>
                </c:pt>
              </c:strCache>
            </c:strRef>
          </c:cat>
          <c:val>
            <c:numRef>
              <c:f>Hoja2!$L$6:$L$13</c:f>
              <c:numCache>
                <c:formatCode>General</c:formatCode>
                <c:ptCount val="8"/>
                <c:pt idx="0">
                  <c:v>9</c:v>
                </c:pt>
                <c:pt idx="1">
                  <c:v>8</c:v>
                </c:pt>
                <c:pt idx="2">
                  <c:v>1</c:v>
                </c:pt>
                <c:pt idx="3">
                  <c:v>10</c:v>
                </c:pt>
                <c:pt idx="4">
                  <c:v>10</c:v>
                </c:pt>
                <c:pt idx="5">
                  <c:v>0</c:v>
                </c:pt>
                <c:pt idx="6">
                  <c:v>6</c:v>
                </c:pt>
                <c:pt idx="7">
                  <c:v>7</c:v>
                </c:pt>
              </c:numCache>
            </c:numRef>
          </c:val>
          <c:extLst>
            <c:ext xmlns:c16="http://schemas.microsoft.com/office/drawing/2014/chart" uri="{C3380CC4-5D6E-409C-BE32-E72D297353CC}">
              <c16:uniqueId val="{00000000-293F-4F79-81F4-722DF3C249F9}"/>
            </c:ext>
          </c:extLst>
        </c:ser>
        <c:ser>
          <c:idx val="1"/>
          <c:order val="1"/>
          <c:tx>
            <c:strRef>
              <c:f>Hoja2!$M$5</c:f>
              <c:strCache>
                <c:ptCount val="1"/>
                <c:pt idx="0">
                  <c:v>NIVEL DE ESTRÉS</c:v>
                </c:pt>
              </c:strCache>
            </c:strRef>
          </c:tx>
          <c:spPr>
            <a:solidFill>
              <a:srgbClr val="92D050"/>
            </a:solidFill>
            <a:ln>
              <a:solidFill>
                <a:srgbClr val="7030A0"/>
              </a:solidFill>
            </a:ln>
            <a:effectLst/>
            <a:sp3d>
              <a:contourClr>
                <a:srgbClr val="7030A0"/>
              </a:contourClr>
            </a:sp3d>
          </c:spPr>
          <c:invertIfNegative val="0"/>
          <c:cat>
            <c:strRef>
              <c:f>Hoja2!$K$6:$K$13</c:f>
              <c:strCache>
                <c:ptCount val="8"/>
                <c:pt idx="0">
                  <c:v>PRECALCULO</c:v>
                </c:pt>
                <c:pt idx="1">
                  <c:v>ALGORITMOS</c:v>
                </c:pt>
                <c:pt idx="2">
                  <c:v>QUIMICA</c:v>
                </c:pt>
                <c:pt idx="3">
                  <c:v>LIDERAZGO</c:v>
                </c:pt>
                <c:pt idx="4">
                  <c:v>ECONOMIA</c:v>
                </c:pt>
                <c:pt idx="5">
                  <c:v>C. VECTORIAL</c:v>
                </c:pt>
                <c:pt idx="6">
                  <c:v>ESTADISTICA</c:v>
                </c:pt>
                <c:pt idx="7">
                  <c:v>HISTORIA</c:v>
                </c:pt>
              </c:strCache>
            </c:strRef>
          </c:cat>
          <c:val>
            <c:numRef>
              <c:f>Hoja2!$M$6:$M$13</c:f>
              <c:numCache>
                <c:formatCode>General</c:formatCode>
                <c:ptCount val="8"/>
                <c:pt idx="0">
                  <c:v>6</c:v>
                </c:pt>
                <c:pt idx="1">
                  <c:v>8</c:v>
                </c:pt>
                <c:pt idx="2">
                  <c:v>8</c:v>
                </c:pt>
                <c:pt idx="3">
                  <c:v>6</c:v>
                </c:pt>
                <c:pt idx="4">
                  <c:v>6</c:v>
                </c:pt>
                <c:pt idx="5">
                  <c:v>8</c:v>
                </c:pt>
                <c:pt idx="6">
                  <c:v>8</c:v>
                </c:pt>
                <c:pt idx="7">
                  <c:v>8</c:v>
                </c:pt>
              </c:numCache>
            </c:numRef>
          </c:val>
          <c:extLst>
            <c:ext xmlns:c16="http://schemas.microsoft.com/office/drawing/2014/chart" uri="{C3380CC4-5D6E-409C-BE32-E72D297353CC}">
              <c16:uniqueId val="{00000001-293F-4F79-81F4-722DF3C249F9}"/>
            </c:ext>
          </c:extLst>
        </c:ser>
        <c:dLbls>
          <c:showLegendKey val="0"/>
          <c:showVal val="0"/>
          <c:showCatName val="0"/>
          <c:showSerName val="0"/>
          <c:showPercent val="0"/>
          <c:showBubbleSize val="0"/>
        </c:dLbls>
        <c:gapWidth val="150"/>
        <c:shape val="box"/>
        <c:axId val="320563376"/>
        <c:axId val="320558672"/>
        <c:axId val="319095096"/>
      </c:bar3DChart>
      <c:catAx>
        <c:axId val="320563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20558672"/>
        <c:crosses val="autoZero"/>
        <c:auto val="1"/>
        <c:lblAlgn val="ctr"/>
        <c:lblOffset val="100"/>
        <c:noMultiLvlLbl val="0"/>
      </c:catAx>
      <c:valAx>
        <c:axId val="32055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20563376"/>
        <c:crosses val="autoZero"/>
        <c:crossBetween val="between"/>
      </c:valAx>
      <c:serAx>
        <c:axId val="31909509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20558672"/>
        <c:crosses val="autoZero"/>
      </c:ser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164042</xdr:colOff>
      <xdr:row>3</xdr:row>
      <xdr:rowOff>15346</xdr:rowOff>
    </xdr:from>
    <xdr:to>
      <xdr:col>23</xdr:col>
      <xdr:colOff>36674</xdr:colOff>
      <xdr:row>23</xdr:row>
      <xdr:rowOff>14633</xdr:rowOff>
    </xdr:to>
    <xdr:graphicFrame macro="">
      <xdr:nvGraphicFramePr>
        <xdr:cNvPr id="7" name="Gráfico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7</xdr:col>
      <xdr:colOff>419100</xdr:colOff>
      <xdr:row>3</xdr:row>
      <xdr:rowOff>1138237</xdr:rowOff>
    </xdr:from>
    <xdr:ext cx="65" cy="172227"/>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5819775" y="1709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100"/>
        </a:p>
      </xdr:txBody>
    </xdr:sp>
    <xdr:clientData/>
  </xdr:oneCellAnchor>
  <xdr:oneCellAnchor>
    <xdr:from>
      <xdr:col>3</xdr:col>
      <xdr:colOff>19050</xdr:colOff>
      <xdr:row>2</xdr:row>
      <xdr:rowOff>33337</xdr:rowOff>
    </xdr:from>
    <xdr:ext cx="426335" cy="175369"/>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00000000-0008-0000-0100-000003000000}"/>
                </a:ext>
              </a:extLst>
            </xdr:cNvPr>
            <xdr:cNvSpPr txBox="1"/>
          </xdr:nvSpPr>
          <xdr:spPr>
            <a:xfrm>
              <a:off x="2336800" y="414337"/>
              <a:ext cx="42633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MX" sz="1100" i="1">
                            <a:latin typeface="Cambria Math" panose="02040503050406030204" pitchFamily="18" charset="0"/>
                          </a:rPr>
                        </m:ctrlPr>
                      </m:sSupPr>
                      <m:e>
                        <m:r>
                          <a:rPr lang="es-MX" sz="1100" i="1">
                            <a:latin typeface="Cambria Math" panose="02040503050406030204" pitchFamily="18" charset="0"/>
                          </a:rPr>
                          <m:t>𝑥</m:t>
                        </m:r>
                      </m:e>
                      <m:sup>
                        <m:r>
                          <a:rPr lang="es-MX" sz="1100" i="1">
                            <a:latin typeface="Cambria Math" panose="02040503050406030204" pitchFamily="18" charset="0"/>
                          </a:rPr>
                          <m:t>2</m:t>
                        </m:r>
                      </m:sup>
                    </m:sSup>
                    <m:r>
                      <a:rPr lang="es-MX" sz="1100" b="0" i="1">
                        <a:latin typeface="Cambria Math" panose="02040503050406030204" pitchFamily="18" charset="0"/>
                      </a:rPr>
                      <m:t>+9</m:t>
                    </m:r>
                  </m:oMath>
                </m:oMathPara>
              </a14:m>
              <a:endParaRPr lang="es-MX" sz="1100" b="0"/>
            </a:p>
          </xdr:txBody>
        </xdr:sp>
      </mc:Choice>
      <mc:Fallback xmlns="">
        <xdr:sp macro="" textlink="">
          <xdr:nvSpPr>
            <xdr:cNvPr id="3" name="CuadroTexto 2">
              <a:extLst>
                <a:ext uri="{FF2B5EF4-FFF2-40B4-BE49-F238E27FC236}">
                  <a16:creationId xmlns:a16="http://schemas.microsoft.com/office/drawing/2014/main" id="{00000000-0008-0000-0100-000003000000}"/>
                </a:ext>
              </a:extLst>
            </xdr:cNvPr>
            <xdr:cNvSpPr txBox="1"/>
          </xdr:nvSpPr>
          <xdr:spPr>
            <a:xfrm>
              <a:off x="2336800" y="414337"/>
              <a:ext cx="42633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i="0">
                  <a:latin typeface="Cambria Math" panose="02040503050406030204" pitchFamily="18" charset="0"/>
                </a:rPr>
                <a:t>𝑥^2</a:t>
              </a:r>
              <a:r>
                <a:rPr lang="es-MX" sz="1100" b="0" i="0">
                  <a:latin typeface="Cambria Math" panose="02040503050406030204" pitchFamily="18" charset="0"/>
                </a:rPr>
                <a:t>+9</a:t>
              </a:r>
              <a:endParaRPr lang="es-MX" sz="1100" b="0"/>
            </a:p>
          </xdr:txBody>
        </xdr:sp>
      </mc:Fallback>
    </mc:AlternateContent>
    <xdr:clientData/>
  </xdr:oneCellAnchor>
  <xdr:twoCellAnchor>
    <xdr:from>
      <xdr:col>2</xdr:col>
      <xdr:colOff>660797</xdr:colOff>
      <xdr:row>3</xdr:row>
      <xdr:rowOff>372666</xdr:rowOff>
    </xdr:from>
    <xdr:to>
      <xdr:col>8</xdr:col>
      <xdr:colOff>589359</xdr:colOff>
      <xdr:row>3</xdr:row>
      <xdr:rowOff>3115866</xdr:rowOff>
    </xdr:to>
    <xdr:graphicFrame macro="">
      <xdr:nvGraphicFramePr>
        <xdr:cNvPr id="5" name="Gráfico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636983</xdr:colOff>
      <xdr:row>3</xdr:row>
      <xdr:rowOff>3420665</xdr:rowOff>
    </xdr:from>
    <xdr:to>
      <xdr:col>8</xdr:col>
      <xdr:colOff>565546</xdr:colOff>
      <xdr:row>9</xdr:row>
      <xdr:rowOff>20240</xdr:rowOff>
    </xdr:to>
    <xdr:graphicFrame macro="">
      <xdr:nvGraphicFramePr>
        <xdr:cNvPr id="6" name="Gráfico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613832</xdr:colOff>
      <xdr:row>9</xdr:row>
      <xdr:rowOff>104774</xdr:rowOff>
    </xdr:from>
    <xdr:to>
      <xdr:col>9</xdr:col>
      <xdr:colOff>317499</xdr:colOff>
      <xdr:row>25</xdr:row>
      <xdr:rowOff>74083</xdr:rowOff>
    </xdr:to>
    <xdr:graphicFrame macro="">
      <xdr:nvGraphicFramePr>
        <xdr:cNvPr id="9" name="Gráfico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0"/>
  <sheetViews>
    <sheetView showGridLines="0" topLeftCell="A26" zoomScale="80" zoomScaleNormal="80" zoomScalePageLayoutView="115" workbookViewId="0">
      <selection activeCell="K54" sqref="K54"/>
    </sheetView>
  </sheetViews>
  <sheetFormatPr baseColWidth="10" defaultColWidth="9.140625" defaultRowHeight="15" x14ac:dyDescent="0.25"/>
  <cols>
    <col min="1" max="1" width="11.7109375" style="1"/>
    <col min="2" max="2" width="9.5703125" style="1"/>
    <col min="3" max="3" width="10.7109375" style="1"/>
    <col min="4" max="5" width="9.5703125" style="1"/>
    <col min="6" max="6" width="11.140625" style="1"/>
    <col min="7" max="7" width="9.140625" style="1"/>
    <col min="8" max="8" width="12.7109375" style="1"/>
    <col min="9" max="9" width="9.5703125" style="1"/>
    <col min="10" max="1025" width="11.140625" style="1"/>
  </cols>
  <sheetData>
    <row r="1" spans="1:9" ht="12.75" customHeight="1" x14ac:dyDescent="0.25">
      <c r="A1" s="2" t="s">
        <v>0</v>
      </c>
      <c r="B1"/>
      <c r="C1"/>
      <c r="D1"/>
      <c r="E1"/>
      <c r="F1"/>
      <c r="G1"/>
      <c r="H1"/>
      <c r="I1"/>
    </row>
    <row r="2" spans="1:9" ht="12.75" customHeight="1" x14ac:dyDescent="0.25">
      <c r="A2" s="2" t="s">
        <v>1</v>
      </c>
      <c r="B2"/>
      <c r="C2"/>
      <c r="D2"/>
      <c r="E2"/>
      <c r="F2"/>
      <c r="G2"/>
      <c r="H2"/>
      <c r="I2"/>
    </row>
    <row r="3" spans="1:9" ht="8.25" customHeight="1" x14ac:dyDescent="0.25">
      <c r="A3"/>
      <c r="B3"/>
      <c r="C3"/>
      <c r="D3"/>
      <c r="E3"/>
      <c r="F3"/>
      <c r="G3"/>
      <c r="H3"/>
      <c r="I3"/>
    </row>
    <row r="4" spans="1:9" ht="12.75" customHeight="1" x14ac:dyDescent="0.25">
      <c r="A4" s="3" t="s">
        <v>2</v>
      </c>
      <c r="B4"/>
      <c r="C4"/>
      <c r="D4"/>
      <c r="E4"/>
      <c r="F4"/>
      <c r="G4"/>
      <c r="H4"/>
      <c r="I4" s="4" t="s">
        <v>3</v>
      </c>
    </row>
    <row r="5" spans="1:9" ht="12.75" customHeight="1" x14ac:dyDescent="0.25">
      <c r="A5" s="3" t="s">
        <v>4</v>
      </c>
      <c r="B5"/>
      <c r="C5"/>
      <c r="D5"/>
      <c r="E5"/>
      <c r="F5"/>
      <c r="G5"/>
      <c r="H5"/>
      <c r="I5" s="4"/>
    </row>
    <row r="6" spans="1:9" ht="14.1" customHeight="1" x14ac:dyDescent="0.25">
      <c r="A6" s="20" t="s">
        <v>5</v>
      </c>
      <c r="B6" s="21" t="s">
        <v>6</v>
      </c>
      <c r="C6" s="21"/>
      <c r="D6" s="21"/>
      <c r="E6" s="21"/>
      <c r="F6" s="21"/>
      <c r="G6" s="21"/>
      <c r="H6" s="21"/>
      <c r="I6" s="21"/>
    </row>
    <row r="7" spans="1:9" ht="44.1" customHeight="1" x14ac:dyDescent="0.25">
      <c r="A7" s="20"/>
      <c r="B7" s="5" t="s">
        <v>7</v>
      </c>
      <c r="C7" s="5" t="s">
        <v>8</v>
      </c>
      <c r="D7" s="5" t="s">
        <v>9</v>
      </c>
      <c r="E7" s="5" t="s">
        <v>10</v>
      </c>
      <c r="F7" s="5" t="s">
        <v>11</v>
      </c>
      <c r="G7" s="5" t="s">
        <v>12</v>
      </c>
      <c r="H7" s="5" t="s">
        <v>13</v>
      </c>
      <c r="I7" s="5" t="s">
        <v>14</v>
      </c>
    </row>
    <row r="8" spans="1:9" ht="11.25" customHeight="1" x14ac:dyDescent="0.25">
      <c r="A8" s="6" t="s">
        <v>7</v>
      </c>
      <c r="B8" s="7">
        <v>30537995</v>
      </c>
      <c r="C8" s="8">
        <v>14432962</v>
      </c>
      <c r="D8" s="8">
        <v>14140990</v>
      </c>
      <c r="E8" s="8">
        <v>22676172</v>
      </c>
      <c r="F8" s="8">
        <v>18985692</v>
      </c>
      <c r="G8" s="8">
        <v>18567222</v>
      </c>
      <c r="H8" s="8">
        <v>11700009</v>
      </c>
      <c r="I8" s="8">
        <v>11618601</v>
      </c>
    </row>
    <row r="9" spans="1:9" ht="11.25" customHeight="1" x14ac:dyDescent="0.25">
      <c r="A9" s="6"/>
      <c r="B9" s="7"/>
      <c r="C9" s="8"/>
      <c r="D9" s="8"/>
      <c r="E9" s="8"/>
      <c r="F9" s="8"/>
      <c r="G9" s="8"/>
      <c r="H9" s="8"/>
      <c r="I9" s="8"/>
    </row>
    <row r="10" spans="1:9" ht="11.25" customHeight="1" x14ac:dyDescent="0.25">
      <c r="A10" s="9" t="s">
        <v>15</v>
      </c>
      <c r="B10" s="8">
        <v>8652516</v>
      </c>
      <c r="C10" s="10">
        <v>4365553</v>
      </c>
      <c r="D10" s="10">
        <v>4294586</v>
      </c>
      <c r="E10" s="10">
        <v>5718042</v>
      </c>
      <c r="F10" s="10">
        <v>5147863</v>
      </c>
      <c r="G10" s="10">
        <v>5443765</v>
      </c>
      <c r="H10" s="10">
        <v>3472857</v>
      </c>
      <c r="I10" s="10">
        <v>4119547</v>
      </c>
    </row>
    <row r="11" spans="1:9" ht="11.25" customHeight="1" x14ac:dyDescent="0.25">
      <c r="A11" s="9" t="s">
        <v>16</v>
      </c>
      <c r="B11" s="8">
        <v>6848740</v>
      </c>
      <c r="C11" s="10">
        <v>3110758</v>
      </c>
      <c r="D11" s="10">
        <v>2958443</v>
      </c>
      <c r="E11" s="10">
        <v>5491575</v>
      </c>
      <c r="F11" s="10">
        <v>4227490</v>
      </c>
      <c r="G11" s="10">
        <v>3882546</v>
      </c>
      <c r="H11" s="10">
        <v>2371358</v>
      </c>
      <c r="I11" s="10">
        <v>2284835</v>
      </c>
    </row>
    <row r="12" spans="1:9" ht="11.25" customHeight="1" x14ac:dyDescent="0.25">
      <c r="A12" s="9" t="s">
        <v>17</v>
      </c>
      <c r="B12" s="8">
        <v>6923284</v>
      </c>
      <c r="C12" s="10">
        <v>3296410</v>
      </c>
      <c r="D12" s="10">
        <v>2948595</v>
      </c>
      <c r="E12" s="10">
        <v>5412730</v>
      </c>
      <c r="F12" s="10">
        <v>4773571</v>
      </c>
      <c r="G12" s="10">
        <v>4069047</v>
      </c>
      <c r="H12" s="10">
        <v>2831397</v>
      </c>
      <c r="I12" s="10">
        <v>2872412</v>
      </c>
    </row>
    <row r="13" spans="1:9" ht="11.25" customHeight="1" x14ac:dyDescent="0.25">
      <c r="A13" s="9" t="s">
        <v>18</v>
      </c>
      <c r="B13" s="8">
        <v>5003760</v>
      </c>
      <c r="C13" s="10">
        <v>2524245</v>
      </c>
      <c r="D13" s="10">
        <v>2660599</v>
      </c>
      <c r="E13" s="10">
        <v>3521720</v>
      </c>
      <c r="F13" s="10">
        <v>3372233</v>
      </c>
      <c r="G13" s="10">
        <v>3380063</v>
      </c>
      <c r="H13" s="10">
        <v>2251428</v>
      </c>
      <c r="I13" s="10">
        <v>1782923</v>
      </c>
    </row>
    <row r="14" spans="1:9" ht="11.25" customHeight="1" x14ac:dyDescent="0.25">
      <c r="A14" s="9" t="s">
        <v>19</v>
      </c>
      <c r="B14" s="8">
        <v>3109695</v>
      </c>
      <c r="C14" s="10">
        <v>1135996</v>
      </c>
      <c r="D14" s="10">
        <v>1278767</v>
      </c>
      <c r="E14" s="10">
        <v>2532105</v>
      </c>
      <c r="F14" s="10">
        <v>1464535</v>
      </c>
      <c r="G14" s="10">
        <v>1791801</v>
      </c>
      <c r="H14" s="10">
        <v>772969</v>
      </c>
      <c r="I14" s="10">
        <v>558884</v>
      </c>
    </row>
    <row r="15" spans="1:9" ht="11.25" customHeight="1" x14ac:dyDescent="0.25">
      <c r="A15" s="9"/>
      <c r="B15" s="8"/>
      <c r="C15" s="10"/>
      <c r="D15" s="10"/>
      <c r="E15" s="10"/>
      <c r="F15" s="10"/>
      <c r="G15" s="10"/>
      <c r="H15" s="10"/>
      <c r="I15" s="10"/>
    </row>
    <row r="16" spans="1:9" ht="11.25" customHeight="1" x14ac:dyDescent="0.25">
      <c r="A16" s="6" t="s">
        <v>20</v>
      </c>
      <c r="B16" s="8">
        <v>15301956</v>
      </c>
      <c r="C16" s="8">
        <v>6870712</v>
      </c>
      <c r="D16" s="8">
        <v>6578863</v>
      </c>
      <c r="E16" s="8">
        <v>10782430</v>
      </c>
      <c r="F16" s="8">
        <v>7964587</v>
      </c>
      <c r="G16" s="8">
        <v>8538958</v>
      </c>
      <c r="H16" s="8">
        <v>5424458</v>
      </c>
      <c r="I16" s="8">
        <v>7183497</v>
      </c>
    </row>
    <row r="17" spans="1:12" ht="11.25" customHeight="1" x14ac:dyDescent="0.25">
      <c r="A17" s="6"/>
      <c r="B17" s="8"/>
      <c r="C17" s="8"/>
      <c r="D17" s="8"/>
      <c r="E17" s="8"/>
      <c r="F17" s="8"/>
      <c r="G17" s="8"/>
      <c r="H17" s="8"/>
      <c r="I17" s="8"/>
    </row>
    <row r="18" spans="1:12" ht="11.25" customHeight="1" x14ac:dyDescent="0.25">
      <c r="A18" s="9" t="s">
        <v>15</v>
      </c>
      <c r="B18" s="8">
        <v>4682208</v>
      </c>
      <c r="C18" s="10">
        <v>2286338</v>
      </c>
      <c r="D18" s="10">
        <v>2237930</v>
      </c>
      <c r="E18" s="10">
        <v>3188599</v>
      </c>
      <c r="F18" s="10">
        <v>2157165</v>
      </c>
      <c r="G18" s="10">
        <v>2613185</v>
      </c>
      <c r="H18" s="10">
        <v>2092749</v>
      </c>
      <c r="I18" s="10">
        <v>2936201</v>
      </c>
    </row>
    <row r="19" spans="1:12" ht="11.25" customHeight="1" x14ac:dyDescent="0.25">
      <c r="A19" s="9" t="s">
        <v>16</v>
      </c>
      <c r="B19" s="8">
        <v>3555778</v>
      </c>
      <c r="C19" s="10">
        <v>1383549</v>
      </c>
      <c r="D19" s="10">
        <v>1252470</v>
      </c>
      <c r="E19" s="10">
        <v>2773626</v>
      </c>
      <c r="F19" s="10">
        <v>1823861</v>
      </c>
      <c r="G19" s="10">
        <v>1829603</v>
      </c>
      <c r="H19" s="10">
        <v>976084</v>
      </c>
      <c r="I19" s="10">
        <v>1134349</v>
      </c>
    </row>
    <row r="20" spans="1:12" ht="11.25" customHeight="1" x14ac:dyDescent="0.25">
      <c r="A20" s="9" t="s">
        <v>17</v>
      </c>
      <c r="B20" s="8">
        <v>2877875</v>
      </c>
      <c r="C20" s="10">
        <v>1514606</v>
      </c>
      <c r="D20" s="10">
        <v>1444066</v>
      </c>
      <c r="E20" s="10">
        <v>2056106</v>
      </c>
      <c r="F20" s="10">
        <v>1814687</v>
      </c>
      <c r="G20" s="10">
        <v>1488153</v>
      </c>
      <c r="H20" s="10">
        <v>1100185</v>
      </c>
      <c r="I20" s="10">
        <v>1754756</v>
      </c>
    </row>
    <row r="21" spans="1:12" ht="11.25" customHeight="1" x14ac:dyDescent="0.25">
      <c r="A21" s="9" t="s">
        <v>18</v>
      </c>
      <c r="B21" s="8">
        <v>2497835</v>
      </c>
      <c r="C21" s="10">
        <v>1135953</v>
      </c>
      <c r="D21" s="10">
        <v>1142449</v>
      </c>
      <c r="E21" s="10">
        <v>1438961</v>
      </c>
      <c r="F21" s="10">
        <v>1557541</v>
      </c>
      <c r="G21" s="10">
        <v>1662933</v>
      </c>
      <c r="H21" s="10">
        <v>939714</v>
      </c>
      <c r="I21" s="10">
        <v>984659</v>
      </c>
    </row>
    <row r="22" spans="1:12" ht="11.25" customHeight="1" x14ac:dyDescent="0.25">
      <c r="A22" s="9" t="s">
        <v>19</v>
      </c>
      <c r="B22" s="8">
        <v>1688260</v>
      </c>
      <c r="C22" s="10">
        <v>550266</v>
      </c>
      <c r="D22" s="10">
        <v>501948</v>
      </c>
      <c r="E22" s="10">
        <v>1325138</v>
      </c>
      <c r="F22" s="10">
        <v>611333</v>
      </c>
      <c r="G22" s="10">
        <v>945084</v>
      </c>
      <c r="H22" s="10">
        <v>315726</v>
      </c>
      <c r="I22" s="10">
        <v>373532</v>
      </c>
    </row>
    <row r="23" spans="1:12" ht="11.25" customHeight="1" x14ac:dyDescent="0.25">
      <c r="A23" s="9"/>
      <c r="B23" s="8"/>
      <c r="C23" s="10"/>
      <c r="D23" s="10"/>
      <c r="E23" s="10"/>
      <c r="F23" s="10"/>
      <c r="G23" s="10"/>
      <c r="H23" s="10"/>
      <c r="I23" s="10"/>
    </row>
    <row r="24" spans="1:12" ht="11.25" customHeight="1" x14ac:dyDescent="0.25">
      <c r="A24" s="6" t="s">
        <v>21</v>
      </c>
      <c r="B24" s="8">
        <v>15236039</v>
      </c>
      <c r="C24" s="8">
        <v>7562250</v>
      </c>
      <c r="D24" s="8">
        <v>7562127</v>
      </c>
      <c r="E24" s="8">
        <v>11893742</v>
      </c>
      <c r="F24" s="8">
        <v>11021105</v>
      </c>
      <c r="G24" s="8">
        <v>10028264</v>
      </c>
      <c r="H24" s="8">
        <v>6275551</v>
      </c>
      <c r="I24" s="8">
        <v>4435104</v>
      </c>
    </row>
    <row r="25" spans="1:12" ht="11.25" customHeight="1" x14ac:dyDescent="0.25">
      <c r="A25" s="6"/>
      <c r="B25" s="8"/>
      <c r="C25" s="8"/>
      <c r="D25" s="8"/>
      <c r="E25" s="8"/>
      <c r="F25" s="8"/>
      <c r="G25" s="8"/>
      <c r="H25" s="8"/>
      <c r="I25" s="8"/>
    </row>
    <row r="26" spans="1:12" ht="11.25" customHeight="1" x14ac:dyDescent="0.25">
      <c r="A26" s="9" t="s">
        <v>15</v>
      </c>
      <c r="B26" s="8">
        <v>3970308</v>
      </c>
      <c r="C26" s="10">
        <v>2079215</v>
      </c>
      <c r="D26" s="10">
        <v>2056656</v>
      </c>
      <c r="E26" s="10">
        <v>2529443</v>
      </c>
      <c r="F26" s="10">
        <v>2990698</v>
      </c>
      <c r="G26" s="10">
        <v>2830580</v>
      </c>
      <c r="H26" s="10">
        <v>1380108</v>
      </c>
      <c r="I26" s="10">
        <v>1183346</v>
      </c>
    </row>
    <row r="27" spans="1:12" ht="11.25" customHeight="1" x14ac:dyDescent="0.25">
      <c r="A27" s="9" t="s">
        <v>16</v>
      </c>
      <c r="B27" s="8">
        <v>3292962</v>
      </c>
      <c r="C27" s="10">
        <v>1727209</v>
      </c>
      <c r="D27" s="10">
        <v>1705973</v>
      </c>
      <c r="E27" s="10">
        <v>2717949</v>
      </c>
      <c r="F27" s="10">
        <v>2403629</v>
      </c>
      <c r="G27" s="10">
        <v>2052943</v>
      </c>
      <c r="H27" s="10">
        <v>1395274</v>
      </c>
      <c r="I27" s="10">
        <v>1150486</v>
      </c>
    </row>
    <row r="28" spans="1:12" ht="11.25" customHeight="1" x14ac:dyDescent="0.25">
      <c r="A28" s="9" t="s">
        <v>17</v>
      </c>
      <c r="B28" s="8">
        <v>4045409</v>
      </c>
      <c r="C28" s="10">
        <v>1781804</v>
      </c>
      <c r="D28" s="10">
        <v>1504529</v>
      </c>
      <c r="E28" s="10">
        <v>3356624</v>
      </c>
      <c r="F28" s="10">
        <v>2958884</v>
      </c>
      <c r="G28" s="10">
        <v>2580894</v>
      </c>
      <c r="H28" s="10">
        <v>1731212</v>
      </c>
      <c r="I28" s="10">
        <v>1117656</v>
      </c>
    </row>
    <row r="29" spans="1:12" ht="11.25" customHeight="1" x14ac:dyDescent="0.25">
      <c r="A29" s="9" t="s">
        <v>18</v>
      </c>
      <c r="B29" s="8">
        <v>2505925</v>
      </c>
      <c r="C29" s="10">
        <v>1388292</v>
      </c>
      <c r="D29" s="10">
        <v>1518150</v>
      </c>
      <c r="E29" s="10">
        <v>2082759</v>
      </c>
      <c r="F29" s="10">
        <v>1814692</v>
      </c>
      <c r="G29" s="10">
        <v>1717130</v>
      </c>
      <c r="H29" s="10">
        <v>1311714</v>
      </c>
      <c r="I29" s="10">
        <v>798264</v>
      </c>
      <c r="L29" s="1" t="s">
        <v>22</v>
      </c>
    </row>
    <row r="30" spans="1:12" ht="11.25" customHeight="1" x14ac:dyDescent="0.25">
      <c r="A30" s="11" t="s">
        <v>19</v>
      </c>
      <c r="B30" s="12">
        <v>1421435</v>
      </c>
      <c r="C30" s="13">
        <v>585730</v>
      </c>
      <c r="D30" s="13">
        <v>776819</v>
      </c>
      <c r="E30" s="13">
        <v>1206967</v>
      </c>
      <c r="F30" s="13">
        <v>853202</v>
      </c>
      <c r="G30" s="13">
        <v>846717</v>
      </c>
      <c r="H30" s="13">
        <v>457243</v>
      </c>
      <c r="I30" s="13">
        <v>185352</v>
      </c>
    </row>
    <row r="31" spans="1:12" ht="11.25" customHeight="1" x14ac:dyDescent="0.25">
      <c r="A31" s="1" t="s">
        <v>23</v>
      </c>
      <c r="B31" s="1" t="s">
        <v>24</v>
      </c>
      <c r="C31"/>
      <c r="D31"/>
      <c r="E31"/>
      <c r="F31"/>
      <c r="G31"/>
      <c r="H31"/>
      <c r="I31"/>
    </row>
    <row r="32" spans="1:12" ht="12.75" customHeight="1" x14ac:dyDescent="0.25">
      <c r="A32" s="3" t="s">
        <v>2</v>
      </c>
      <c r="B32"/>
      <c r="C32"/>
      <c r="D32"/>
      <c r="E32"/>
      <c r="F32"/>
      <c r="G32"/>
      <c r="H32"/>
      <c r="I32" s="4" t="s">
        <v>25</v>
      </c>
    </row>
    <row r="33" spans="1:9" ht="12.75" customHeight="1" x14ac:dyDescent="0.25">
      <c r="A33" s="3" t="s">
        <v>4</v>
      </c>
      <c r="B33"/>
      <c r="C33"/>
      <c r="D33"/>
      <c r="E33"/>
      <c r="F33"/>
      <c r="G33"/>
      <c r="H33"/>
      <c r="I33"/>
    </row>
    <row r="34" spans="1:9" ht="12.75" customHeight="1" x14ac:dyDescent="0.25">
      <c r="A34" s="14" t="s">
        <v>26</v>
      </c>
      <c r="B34"/>
      <c r="C34"/>
      <c r="D34"/>
      <c r="E34"/>
      <c r="F34"/>
      <c r="G34"/>
      <c r="H34"/>
      <c r="I34"/>
    </row>
    <row r="35" spans="1:9" ht="11.25" customHeight="1" x14ac:dyDescent="0.25">
      <c r="A35" s="20" t="s">
        <v>5</v>
      </c>
      <c r="B35" s="21" t="s">
        <v>6</v>
      </c>
      <c r="C35" s="21"/>
      <c r="D35" s="21"/>
      <c r="E35" s="21"/>
      <c r="F35" s="21"/>
      <c r="G35" s="21"/>
      <c r="H35" s="21"/>
      <c r="I35" s="21"/>
    </row>
    <row r="36" spans="1:9" ht="42.75" customHeight="1" x14ac:dyDescent="0.25">
      <c r="A36" s="20"/>
      <c r="B36" s="5" t="s">
        <v>7</v>
      </c>
      <c r="C36" s="5" t="s">
        <v>8</v>
      </c>
      <c r="D36" s="5" t="s">
        <v>9</v>
      </c>
      <c r="E36" s="5" t="s">
        <v>10</v>
      </c>
      <c r="F36" s="5" t="s">
        <v>11</v>
      </c>
      <c r="G36" s="5" t="s">
        <v>12</v>
      </c>
      <c r="H36" s="5" t="s">
        <v>13</v>
      </c>
      <c r="I36" s="5" t="s">
        <v>14</v>
      </c>
    </row>
    <row r="37" spans="1:9" ht="11.25" customHeight="1" x14ac:dyDescent="0.25">
      <c r="A37" s="6" t="s">
        <v>7</v>
      </c>
      <c r="B37" s="15">
        <v>100</v>
      </c>
      <c r="C37" s="15">
        <v>47.262310443105399</v>
      </c>
      <c r="D37" s="15">
        <v>46.306216239802303</v>
      </c>
      <c r="E37" s="15">
        <v>74.255601914926004</v>
      </c>
      <c r="F37" s="15">
        <v>62.170722079167298</v>
      </c>
      <c r="G37" s="15">
        <v>60.800396358699999</v>
      </c>
      <c r="H37" s="15">
        <v>38.312957350343403</v>
      </c>
      <c r="I37" s="15">
        <v>38.046377962927799</v>
      </c>
    </row>
    <row r="38" spans="1:9" ht="11.25" customHeight="1" x14ac:dyDescent="0.25">
      <c r="A38" s="6"/>
      <c r="B38" s="15"/>
      <c r="C38" s="15"/>
      <c r="D38" s="15"/>
      <c r="E38" s="15"/>
      <c r="F38" s="15"/>
      <c r="G38" s="15"/>
      <c r="H38" s="15"/>
      <c r="I38" s="15"/>
    </row>
    <row r="39" spans="1:9" ht="11.25" customHeight="1" x14ac:dyDescent="0.25">
      <c r="A39" s="9" t="s">
        <v>15</v>
      </c>
      <c r="B39" s="15">
        <v>100</v>
      </c>
      <c r="C39" s="16">
        <v>50.4541453607251</v>
      </c>
      <c r="D39" s="16">
        <v>49.633956181069202</v>
      </c>
      <c r="E39" s="16">
        <v>66.085309752677702</v>
      </c>
      <c r="F39" s="16">
        <v>59.495561753367497</v>
      </c>
      <c r="G39" s="16">
        <v>62.915399405213499</v>
      </c>
      <c r="H39" s="16">
        <v>40.136961318534397</v>
      </c>
      <c r="I39" s="16">
        <v>47.610972346078299</v>
      </c>
    </row>
    <row r="40" spans="1:9" ht="11.25" customHeight="1" x14ac:dyDescent="0.25">
      <c r="A40" s="9" t="s">
        <v>16</v>
      </c>
      <c r="B40" s="15">
        <v>100</v>
      </c>
      <c r="C40" s="16">
        <v>45.420880337113097</v>
      </c>
      <c r="D40" s="16">
        <v>43.196894611271603</v>
      </c>
      <c r="E40" s="16">
        <v>80.183727225737897</v>
      </c>
      <c r="F40" s="16">
        <v>61.726536560009599</v>
      </c>
      <c r="G40" s="16">
        <v>56.689931286630802</v>
      </c>
      <c r="H40" s="16">
        <v>34.624733892657602</v>
      </c>
      <c r="I40" s="16">
        <v>33.361392022474199</v>
      </c>
    </row>
    <row r="41" spans="1:9" ht="11.25" customHeight="1" x14ac:dyDescent="0.25">
      <c r="A41" s="9" t="s">
        <v>17</v>
      </c>
      <c r="B41" s="15">
        <v>100</v>
      </c>
      <c r="C41" s="16">
        <v>47.613386941803903</v>
      </c>
      <c r="D41" s="16">
        <v>42.5895427661208</v>
      </c>
      <c r="E41" s="16">
        <v>78.181539281069504</v>
      </c>
      <c r="F41" s="16">
        <v>68.949518754394603</v>
      </c>
      <c r="G41" s="16">
        <v>58.773365356671803</v>
      </c>
      <c r="H41" s="16">
        <v>40.8967333999299</v>
      </c>
      <c r="I41" s="16">
        <v>41.489154568843297</v>
      </c>
    </row>
    <row r="42" spans="1:9" ht="11.25" customHeight="1" x14ac:dyDescent="0.25">
      <c r="A42" s="9" t="s">
        <v>18</v>
      </c>
      <c r="B42" s="15">
        <v>100</v>
      </c>
      <c r="C42" s="16">
        <v>50.446963883159903</v>
      </c>
      <c r="D42" s="16">
        <v>53.171994660015699</v>
      </c>
      <c r="E42" s="16">
        <v>70.381473132204604</v>
      </c>
      <c r="F42" s="16">
        <v>67.393979727245096</v>
      </c>
      <c r="G42" s="16">
        <v>67.550462052536503</v>
      </c>
      <c r="H42" s="16">
        <v>44.994723967576398</v>
      </c>
      <c r="I42" s="16">
        <v>35.631664987929099</v>
      </c>
    </row>
    <row r="43" spans="1:9" ht="11.25" customHeight="1" x14ac:dyDescent="0.25">
      <c r="A43" s="9" t="s">
        <v>19</v>
      </c>
      <c r="B43" s="15">
        <v>100</v>
      </c>
      <c r="C43" s="16">
        <v>36.530785173465603</v>
      </c>
      <c r="D43" s="16">
        <v>41.121942827190402</v>
      </c>
      <c r="E43" s="16">
        <v>81.426152725588906</v>
      </c>
      <c r="F43" s="16">
        <v>47.095776273878997</v>
      </c>
      <c r="G43" s="16">
        <v>57.619830883736199</v>
      </c>
      <c r="H43" s="16">
        <v>24.856746401174401</v>
      </c>
      <c r="I43" s="16">
        <v>17.972309181447098</v>
      </c>
    </row>
    <row r="44" spans="1:9" ht="11.25" customHeight="1" x14ac:dyDescent="0.25">
      <c r="A44" s="9"/>
      <c r="B44" s="15"/>
      <c r="C44" s="16"/>
      <c r="D44" s="16"/>
      <c r="E44" s="16"/>
      <c r="F44" s="16"/>
      <c r="G44" s="16"/>
      <c r="H44" s="16"/>
      <c r="I44" s="16"/>
    </row>
    <row r="45" spans="1:9" ht="11.25" customHeight="1" x14ac:dyDescent="0.25">
      <c r="A45" s="6" t="s">
        <v>20</v>
      </c>
      <c r="B45" s="15">
        <v>100</v>
      </c>
      <c r="C45" s="15">
        <v>44.900874110473197</v>
      </c>
      <c r="D45" s="15">
        <v>42.993608137417198</v>
      </c>
      <c r="E45" s="15">
        <v>70.464390304089207</v>
      </c>
      <c r="F45" s="15">
        <v>52.0494700154673</v>
      </c>
      <c r="G45" s="15">
        <v>55.803048969687303</v>
      </c>
      <c r="H45" s="15">
        <v>35.449441888344197</v>
      </c>
      <c r="I45" s="15">
        <v>46.9449591934521</v>
      </c>
    </row>
    <row r="46" spans="1:9" ht="11.25" customHeight="1" x14ac:dyDescent="0.25">
      <c r="A46" s="6"/>
      <c r="B46" s="15"/>
      <c r="C46" s="15"/>
      <c r="D46" s="15"/>
      <c r="E46" s="15"/>
      <c r="F46" s="15"/>
      <c r="G46" s="15"/>
      <c r="H46" s="15"/>
      <c r="I46" s="15"/>
    </row>
    <row r="47" spans="1:9" ht="11.25" customHeight="1" x14ac:dyDescent="0.25">
      <c r="A47" s="9" t="s">
        <v>15</v>
      </c>
      <c r="B47" s="15">
        <v>100</v>
      </c>
      <c r="C47" s="16">
        <v>48.830338165241699</v>
      </c>
      <c r="D47" s="16">
        <v>47.796466966012602</v>
      </c>
      <c r="E47" s="16">
        <v>68.100327879496206</v>
      </c>
      <c r="F47" s="16">
        <v>46.071532917802898</v>
      </c>
      <c r="G47" s="16">
        <v>55.810955002426198</v>
      </c>
      <c r="H47" s="16">
        <v>44.6957717384619</v>
      </c>
      <c r="I47" s="16">
        <v>62.709751467683603</v>
      </c>
    </row>
    <row r="48" spans="1:9" ht="11.25" customHeight="1" x14ac:dyDescent="0.25">
      <c r="A48" s="9" t="s">
        <v>16</v>
      </c>
      <c r="B48" s="15">
        <v>100</v>
      </c>
      <c r="C48" s="16">
        <v>38.909881325549598</v>
      </c>
      <c r="D48" s="16">
        <v>35.223515078837899</v>
      </c>
      <c r="E48" s="16">
        <v>78.003351165342707</v>
      </c>
      <c r="F48" s="16">
        <v>51.292881614094</v>
      </c>
      <c r="G48" s="16">
        <v>51.454365261273303</v>
      </c>
      <c r="H48" s="16">
        <v>27.450645119014698</v>
      </c>
      <c r="I48" s="16">
        <v>31.901569783040401</v>
      </c>
    </row>
    <row r="49" spans="1:9" ht="11.25" customHeight="1" x14ac:dyDescent="0.25">
      <c r="A49" s="9" t="s">
        <v>17</v>
      </c>
      <c r="B49" s="15">
        <v>100</v>
      </c>
      <c r="C49" s="16">
        <v>52.629318507579399</v>
      </c>
      <c r="D49" s="16">
        <v>50.178204404291399</v>
      </c>
      <c r="E49" s="16">
        <v>71.445285149632994</v>
      </c>
      <c r="F49" s="16">
        <v>63.056491334752202</v>
      </c>
      <c r="G49" s="16">
        <v>51.710133344916002</v>
      </c>
      <c r="H49" s="16">
        <v>38.229075272553501</v>
      </c>
      <c r="I49" s="16">
        <v>60.974017287060803</v>
      </c>
    </row>
    <row r="50" spans="1:9" ht="11.25" customHeight="1" x14ac:dyDescent="0.25">
      <c r="A50" s="9" t="s">
        <v>18</v>
      </c>
      <c r="B50" s="15">
        <v>100</v>
      </c>
      <c r="C50" s="16">
        <v>45.477503518046603</v>
      </c>
      <c r="D50" s="16">
        <v>45.737568734524103</v>
      </c>
      <c r="E50" s="16">
        <v>57.6083288127518</v>
      </c>
      <c r="F50" s="16">
        <v>62.3556399842263</v>
      </c>
      <c r="G50" s="16">
        <v>66.574973927421098</v>
      </c>
      <c r="H50" s="16">
        <v>37.621139907159602</v>
      </c>
      <c r="I50" s="16">
        <v>39.420498151399102</v>
      </c>
    </row>
    <row r="51" spans="1:9" ht="11.25" customHeight="1" x14ac:dyDescent="0.25">
      <c r="A51" s="9" t="s">
        <v>19</v>
      </c>
      <c r="B51" s="15">
        <v>100</v>
      </c>
      <c r="C51" s="16">
        <v>32.593676329475301</v>
      </c>
      <c r="D51" s="16">
        <v>29.731676400554399</v>
      </c>
      <c r="E51" s="16">
        <v>78.491346119673494</v>
      </c>
      <c r="F51" s="16">
        <v>36.210832454716702</v>
      </c>
      <c r="G51" s="16">
        <v>55.979766149763698</v>
      </c>
      <c r="H51" s="16">
        <v>18.7012663926172</v>
      </c>
      <c r="I51" s="16">
        <v>22.125265065807401</v>
      </c>
    </row>
    <row r="52" spans="1:9" ht="11.25" customHeight="1" x14ac:dyDescent="0.25">
      <c r="A52" s="9"/>
      <c r="B52" s="15"/>
      <c r="C52" s="16"/>
      <c r="D52" s="16"/>
      <c r="E52" s="16"/>
      <c r="F52" s="16"/>
      <c r="G52" s="16"/>
      <c r="H52" s="16"/>
      <c r="I52" s="16"/>
    </row>
    <row r="53" spans="1:9" ht="11.25" customHeight="1" x14ac:dyDescent="0.25">
      <c r="A53" s="6" t="s">
        <v>21</v>
      </c>
      <c r="B53" s="15">
        <v>100</v>
      </c>
      <c r="C53" s="15">
        <v>49.633963263023901</v>
      </c>
      <c r="D53" s="15">
        <v>49.633155966586898</v>
      </c>
      <c r="E53" s="15">
        <v>78.063215774126107</v>
      </c>
      <c r="F53" s="15">
        <v>72.335762595514495</v>
      </c>
      <c r="G53" s="15">
        <v>65.819364206143106</v>
      </c>
      <c r="H53" s="15">
        <v>41.188861488212297</v>
      </c>
      <c r="I53" s="15">
        <v>29.109298026869102</v>
      </c>
    </row>
    <row r="54" spans="1:9" ht="11.25" customHeight="1" x14ac:dyDescent="0.25">
      <c r="A54" s="6"/>
      <c r="B54" s="15"/>
      <c r="C54" s="15"/>
      <c r="D54" s="15"/>
      <c r="E54" s="15"/>
      <c r="F54" s="15"/>
      <c r="G54" s="15"/>
      <c r="H54" s="15"/>
      <c r="I54" s="15"/>
    </row>
    <row r="55" spans="1:9" ht="11.25" customHeight="1" x14ac:dyDescent="0.25">
      <c r="A55" s="9" t="s">
        <v>15</v>
      </c>
      <c r="B55" s="15">
        <v>100</v>
      </c>
      <c r="C55" s="16">
        <v>52.369110910287098</v>
      </c>
      <c r="D55" s="16">
        <v>51.800918215916802</v>
      </c>
      <c r="E55" s="16">
        <v>63.708986809083797</v>
      </c>
      <c r="F55" s="16">
        <v>75.326599346952406</v>
      </c>
      <c r="G55" s="16">
        <v>71.293713233331005</v>
      </c>
      <c r="H55" s="16">
        <v>34.760728890554603</v>
      </c>
      <c r="I55" s="16">
        <v>29.804891711172001</v>
      </c>
    </row>
    <row r="56" spans="1:9" ht="11.25" customHeight="1" x14ac:dyDescent="0.25">
      <c r="A56" s="9" t="s">
        <v>16</v>
      </c>
      <c r="B56" s="15">
        <v>100</v>
      </c>
      <c r="C56" s="16">
        <v>52.451531478346901</v>
      </c>
      <c r="D56" s="16">
        <v>51.8066409512166</v>
      </c>
      <c r="E56" s="16">
        <v>82.538122213375104</v>
      </c>
      <c r="F56" s="16">
        <v>72.992916407781195</v>
      </c>
      <c r="G56" s="16">
        <v>62.3433553135445</v>
      </c>
      <c r="H56" s="16">
        <v>42.371396936861103</v>
      </c>
      <c r="I56" s="16">
        <v>34.937724759654103</v>
      </c>
    </row>
    <row r="57" spans="1:9" ht="11.25" customHeight="1" x14ac:dyDescent="0.25">
      <c r="A57" s="9" t="s">
        <v>17</v>
      </c>
      <c r="B57" s="15">
        <v>100</v>
      </c>
      <c r="C57" s="16">
        <v>44.045089136846201</v>
      </c>
      <c r="D57" s="16">
        <v>37.191023206800601</v>
      </c>
      <c r="E57" s="16">
        <v>82.973662242804096</v>
      </c>
      <c r="F57" s="16">
        <v>73.1417762703351</v>
      </c>
      <c r="G57" s="16">
        <v>63.798098041508297</v>
      </c>
      <c r="H57" s="16">
        <v>42.794486292980501</v>
      </c>
      <c r="I57" s="16">
        <v>27.627762730542202</v>
      </c>
    </row>
    <row r="58" spans="1:9" ht="11.25" customHeight="1" x14ac:dyDescent="0.25">
      <c r="A58" s="9" t="s">
        <v>18</v>
      </c>
      <c r="B58" s="15">
        <v>100</v>
      </c>
      <c r="C58" s="16">
        <v>55.400381096800601</v>
      </c>
      <c r="D58" s="16">
        <v>60.582419665392997</v>
      </c>
      <c r="E58" s="16">
        <v>83.113381286351299</v>
      </c>
      <c r="F58" s="16">
        <v>72.416053952133396</v>
      </c>
      <c r="G58" s="16">
        <v>68.522800961720705</v>
      </c>
      <c r="H58" s="16">
        <v>52.344503526641901</v>
      </c>
      <c r="I58" s="16">
        <v>31.855063499506201</v>
      </c>
    </row>
    <row r="59" spans="1:9" ht="11.25" customHeight="1" x14ac:dyDescent="0.25">
      <c r="A59" s="11" t="s">
        <v>19</v>
      </c>
      <c r="B59" s="17">
        <v>100</v>
      </c>
      <c r="C59" s="18">
        <v>41.206949315304598</v>
      </c>
      <c r="D59" s="18">
        <v>54.650335752250399</v>
      </c>
      <c r="E59" s="18">
        <v>84.911867232761296</v>
      </c>
      <c r="F59" s="18">
        <v>60.023989841252003</v>
      </c>
      <c r="G59" s="18">
        <v>59.567760748820703</v>
      </c>
      <c r="H59" s="18">
        <v>32.167703764153799</v>
      </c>
      <c r="I59" s="18">
        <v>13.0397802220995</v>
      </c>
    </row>
    <row r="60" spans="1:9" x14ac:dyDescent="0.25">
      <c r="A60" s="1" t="s">
        <v>23</v>
      </c>
      <c r="B60" s="1" t="s">
        <v>27</v>
      </c>
    </row>
  </sheetData>
  <mergeCells count="4">
    <mergeCell ref="A6:A7"/>
    <mergeCell ref="B6:I6"/>
    <mergeCell ref="A35:A36"/>
    <mergeCell ref="B35:I35"/>
  </mergeCells>
  <pageMargins left="0.59027777777777801" right="0.78749999999999998" top="0.59027777777777801" bottom="0.39374999999999999"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
  <sheetViews>
    <sheetView tabSelected="1" topLeftCell="A5" zoomScale="90" zoomScaleNormal="90" zoomScaleSheetLayoutView="100" zoomScalePageLayoutView="70" workbookViewId="0">
      <selection activeCell="L5" activeCellId="1" sqref="K6:K13 L5:M5"/>
    </sheetView>
  </sheetViews>
  <sheetFormatPr baseColWidth="10" defaultColWidth="9.140625" defaultRowHeight="15" x14ac:dyDescent="0.25"/>
  <cols>
    <col min="1" max="1" width="16.7109375" customWidth="1"/>
    <col min="2" max="7" width="11.5703125"/>
    <col min="8" max="8" width="11.85546875" bestFit="1" customWidth="1"/>
    <col min="9" max="10" width="11.5703125"/>
    <col min="11" max="11" width="14.85546875" customWidth="1"/>
    <col min="12" max="12" width="11.5703125"/>
    <col min="13" max="13" width="14.7109375" customWidth="1"/>
    <col min="14" max="14" width="15.28515625" customWidth="1"/>
    <col min="15" max="1025" width="11.5703125"/>
  </cols>
  <sheetData>
    <row r="1" spans="1:37" x14ac:dyDescent="0.25">
      <c r="A1" t="s">
        <v>28</v>
      </c>
      <c r="H1">
        <f ca="1">RANDBETWEEN(0,100)</f>
        <v>76</v>
      </c>
      <c r="I1">
        <f t="shared" ref="I1:AK1" ca="1" si="0">RANDBETWEEN(0,100)</f>
        <v>94</v>
      </c>
      <c r="J1">
        <f t="shared" ca="1" si="0"/>
        <v>99</v>
      </c>
      <c r="K1">
        <f t="shared" ca="1" si="0"/>
        <v>63</v>
      </c>
      <c r="L1">
        <f t="shared" ca="1" si="0"/>
        <v>84</v>
      </c>
      <c r="M1">
        <f t="shared" ca="1" si="0"/>
        <v>55</v>
      </c>
      <c r="N1">
        <f t="shared" ca="1" si="0"/>
        <v>85</v>
      </c>
      <c r="O1">
        <f t="shared" ca="1" si="0"/>
        <v>27</v>
      </c>
      <c r="P1">
        <f t="shared" ca="1" si="0"/>
        <v>75</v>
      </c>
      <c r="Q1">
        <f t="shared" ca="1" si="0"/>
        <v>2</v>
      </c>
      <c r="R1">
        <f t="shared" ca="1" si="0"/>
        <v>94</v>
      </c>
      <c r="S1">
        <f t="shared" ca="1" si="0"/>
        <v>55</v>
      </c>
      <c r="T1">
        <f t="shared" ca="1" si="0"/>
        <v>65</v>
      </c>
      <c r="U1">
        <f t="shared" ca="1" si="0"/>
        <v>3</v>
      </c>
      <c r="V1">
        <f t="shared" ca="1" si="0"/>
        <v>62</v>
      </c>
      <c r="W1">
        <f t="shared" ca="1" si="0"/>
        <v>22</v>
      </c>
      <c r="X1">
        <f t="shared" ca="1" si="0"/>
        <v>22</v>
      </c>
      <c r="Y1">
        <f t="shared" ca="1" si="0"/>
        <v>19</v>
      </c>
      <c r="Z1">
        <f t="shared" ca="1" si="0"/>
        <v>17</v>
      </c>
      <c r="AA1">
        <f t="shared" ca="1" si="0"/>
        <v>54</v>
      </c>
      <c r="AB1">
        <f t="shared" ca="1" si="0"/>
        <v>72</v>
      </c>
      <c r="AC1">
        <f t="shared" ca="1" si="0"/>
        <v>41</v>
      </c>
      <c r="AD1">
        <f t="shared" ca="1" si="0"/>
        <v>23</v>
      </c>
      <c r="AE1">
        <f t="shared" ca="1" si="0"/>
        <v>42</v>
      </c>
      <c r="AF1">
        <f t="shared" ca="1" si="0"/>
        <v>4</v>
      </c>
      <c r="AG1">
        <f t="shared" ca="1" si="0"/>
        <v>3</v>
      </c>
      <c r="AH1">
        <f t="shared" ca="1" si="0"/>
        <v>99</v>
      </c>
      <c r="AI1">
        <f t="shared" ca="1" si="0"/>
        <v>63</v>
      </c>
      <c r="AJ1">
        <f t="shared" ca="1" si="0"/>
        <v>47</v>
      </c>
      <c r="AK1">
        <f t="shared" ca="1" si="0"/>
        <v>82</v>
      </c>
    </row>
    <row r="2" spans="1:37" x14ac:dyDescent="0.25">
      <c r="A2" t="s">
        <v>29</v>
      </c>
      <c r="D2" t="s">
        <v>40</v>
      </c>
      <c r="H2">
        <f ca="1">H1+3</f>
        <v>79</v>
      </c>
      <c r="I2">
        <f t="shared" ref="I2:AK2" ca="1" si="1">I1+3</f>
        <v>97</v>
      </c>
      <c r="J2">
        <f t="shared" ca="1" si="1"/>
        <v>102</v>
      </c>
      <c r="K2">
        <f t="shared" ca="1" si="1"/>
        <v>66</v>
      </c>
      <c r="L2">
        <f t="shared" ca="1" si="1"/>
        <v>87</v>
      </c>
      <c r="M2">
        <f t="shared" ca="1" si="1"/>
        <v>58</v>
      </c>
      <c r="N2">
        <f t="shared" ca="1" si="1"/>
        <v>88</v>
      </c>
      <c r="O2">
        <f t="shared" ca="1" si="1"/>
        <v>30</v>
      </c>
      <c r="P2">
        <f t="shared" ca="1" si="1"/>
        <v>78</v>
      </c>
      <c r="Q2">
        <f t="shared" ca="1" si="1"/>
        <v>5</v>
      </c>
      <c r="R2">
        <f t="shared" ca="1" si="1"/>
        <v>97</v>
      </c>
      <c r="S2">
        <f t="shared" ca="1" si="1"/>
        <v>58</v>
      </c>
      <c r="T2">
        <f t="shared" ca="1" si="1"/>
        <v>68</v>
      </c>
      <c r="U2">
        <f t="shared" ca="1" si="1"/>
        <v>6</v>
      </c>
      <c r="V2">
        <f t="shared" ca="1" si="1"/>
        <v>65</v>
      </c>
      <c r="W2">
        <f t="shared" ca="1" si="1"/>
        <v>25</v>
      </c>
      <c r="X2">
        <f t="shared" ca="1" si="1"/>
        <v>25</v>
      </c>
      <c r="Y2">
        <f t="shared" ca="1" si="1"/>
        <v>22</v>
      </c>
      <c r="Z2">
        <f t="shared" ca="1" si="1"/>
        <v>20</v>
      </c>
      <c r="AA2">
        <f t="shared" ca="1" si="1"/>
        <v>57</v>
      </c>
      <c r="AB2">
        <f t="shared" ca="1" si="1"/>
        <v>75</v>
      </c>
      <c r="AC2">
        <f t="shared" ca="1" si="1"/>
        <v>44</v>
      </c>
      <c r="AD2">
        <f t="shared" ca="1" si="1"/>
        <v>26</v>
      </c>
      <c r="AE2">
        <f t="shared" ca="1" si="1"/>
        <v>45</v>
      </c>
      <c r="AF2">
        <f t="shared" ca="1" si="1"/>
        <v>7</v>
      </c>
      <c r="AG2">
        <f t="shared" ca="1" si="1"/>
        <v>6</v>
      </c>
      <c r="AH2">
        <f t="shared" ca="1" si="1"/>
        <v>102</v>
      </c>
      <c r="AI2">
        <f t="shared" ca="1" si="1"/>
        <v>66</v>
      </c>
      <c r="AJ2">
        <f t="shared" ca="1" si="1"/>
        <v>50</v>
      </c>
      <c r="AK2">
        <f t="shared" ca="1" si="1"/>
        <v>85</v>
      </c>
    </row>
    <row r="3" spans="1:37" x14ac:dyDescent="0.25">
      <c r="A3" t="s">
        <v>30</v>
      </c>
      <c r="H3">
        <f ca="1">(H1*H1)+3</f>
        <v>5779</v>
      </c>
      <c r="I3">
        <f t="shared" ref="I3:AK3" ca="1" si="2">(I1*I1)+3</f>
        <v>8839</v>
      </c>
      <c r="J3">
        <f t="shared" ca="1" si="2"/>
        <v>9804</v>
      </c>
      <c r="K3">
        <f t="shared" ca="1" si="2"/>
        <v>3972</v>
      </c>
      <c r="L3">
        <f t="shared" ca="1" si="2"/>
        <v>7059</v>
      </c>
      <c r="M3">
        <f t="shared" ca="1" si="2"/>
        <v>3028</v>
      </c>
      <c r="N3">
        <f t="shared" ca="1" si="2"/>
        <v>7228</v>
      </c>
      <c r="O3">
        <f t="shared" ca="1" si="2"/>
        <v>732</v>
      </c>
      <c r="P3">
        <f t="shared" ca="1" si="2"/>
        <v>5628</v>
      </c>
      <c r="Q3">
        <f t="shared" ca="1" si="2"/>
        <v>7</v>
      </c>
      <c r="R3">
        <f t="shared" ca="1" si="2"/>
        <v>8839</v>
      </c>
      <c r="S3">
        <f t="shared" ca="1" si="2"/>
        <v>3028</v>
      </c>
      <c r="T3">
        <f t="shared" ca="1" si="2"/>
        <v>4228</v>
      </c>
      <c r="U3">
        <f t="shared" ca="1" si="2"/>
        <v>12</v>
      </c>
      <c r="V3">
        <f t="shared" ca="1" si="2"/>
        <v>3847</v>
      </c>
      <c r="W3">
        <f t="shared" ca="1" si="2"/>
        <v>487</v>
      </c>
      <c r="X3">
        <f t="shared" ca="1" si="2"/>
        <v>487</v>
      </c>
      <c r="Y3">
        <f t="shared" ca="1" si="2"/>
        <v>364</v>
      </c>
      <c r="Z3">
        <f t="shared" ca="1" si="2"/>
        <v>292</v>
      </c>
      <c r="AA3">
        <f t="shared" ca="1" si="2"/>
        <v>2919</v>
      </c>
      <c r="AB3">
        <f t="shared" ca="1" si="2"/>
        <v>5187</v>
      </c>
      <c r="AC3">
        <f t="shared" ca="1" si="2"/>
        <v>1684</v>
      </c>
      <c r="AD3">
        <f t="shared" ca="1" si="2"/>
        <v>532</v>
      </c>
      <c r="AE3">
        <f t="shared" ca="1" si="2"/>
        <v>1767</v>
      </c>
      <c r="AF3">
        <f t="shared" ca="1" si="2"/>
        <v>19</v>
      </c>
      <c r="AG3">
        <f t="shared" ca="1" si="2"/>
        <v>12</v>
      </c>
      <c r="AH3">
        <f t="shared" ca="1" si="2"/>
        <v>9804</v>
      </c>
      <c r="AI3">
        <f t="shared" ca="1" si="2"/>
        <v>3972</v>
      </c>
      <c r="AJ3">
        <f t="shared" ca="1" si="2"/>
        <v>2212</v>
      </c>
      <c r="AK3">
        <f t="shared" ca="1" si="2"/>
        <v>6727</v>
      </c>
    </row>
    <row r="4" spans="1:37" ht="409.6" thickBot="1" x14ac:dyDescent="0.3">
      <c r="A4" s="19" t="s">
        <v>31</v>
      </c>
    </row>
    <row r="5" spans="1:37" ht="15.75" thickBot="1" x14ac:dyDescent="0.3">
      <c r="L5" s="23" t="s">
        <v>32</v>
      </c>
      <c r="M5" s="23" t="s">
        <v>33</v>
      </c>
    </row>
    <row r="6" spans="1:37" ht="15.75" thickBot="1" x14ac:dyDescent="0.3">
      <c r="K6" s="23" t="s">
        <v>42</v>
      </c>
      <c r="L6" s="22">
        <v>9</v>
      </c>
      <c r="M6" s="22">
        <f>IF(L6&lt;9,8,6)</f>
        <v>6</v>
      </c>
    </row>
    <row r="7" spans="1:37" ht="15.75" thickBot="1" x14ac:dyDescent="0.3">
      <c r="K7" s="23" t="s">
        <v>34</v>
      </c>
      <c r="L7" s="22">
        <v>8</v>
      </c>
      <c r="M7" s="22">
        <f>IF(L7&lt;9,8,6)</f>
        <v>8</v>
      </c>
    </row>
    <row r="8" spans="1:37" ht="15.75" thickBot="1" x14ac:dyDescent="0.3">
      <c r="K8" s="23" t="s">
        <v>37</v>
      </c>
      <c r="L8" s="22">
        <v>1</v>
      </c>
      <c r="M8" s="22">
        <f t="shared" ref="M8:M13" si="3">IF(L8&lt;9,8,6)</f>
        <v>8</v>
      </c>
    </row>
    <row r="9" spans="1:37" ht="15.75" thickBot="1" x14ac:dyDescent="0.3">
      <c r="K9" s="23" t="s">
        <v>35</v>
      </c>
      <c r="L9" s="22">
        <v>10</v>
      </c>
      <c r="M9" s="22">
        <f t="shared" si="3"/>
        <v>6</v>
      </c>
    </row>
    <row r="10" spans="1:37" ht="15.75" thickBot="1" x14ac:dyDescent="0.3">
      <c r="K10" s="23" t="s">
        <v>36</v>
      </c>
      <c r="L10" s="22">
        <v>10</v>
      </c>
      <c r="M10" s="22">
        <f t="shared" si="3"/>
        <v>6</v>
      </c>
    </row>
    <row r="11" spans="1:37" ht="15.75" thickBot="1" x14ac:dyDescent="0.3">
      <c r="K11" s="23" t="s">
        <v>41</v>
      </c>
      <c r="L11" s="22">
        <v>0</v>
      </c>
      <c r="M11" s="22">
        <f t="shared" si="3"/>
        <v>8</v>
      </c>
    </row>
    <row r="12" spans="1:37" ht="15.75" thickBot="1" x14ac:dyDescent="0.3">
      <c r="K12" s="23" t="s">
        <v>38</v>
      </c>
      <c r="L12" s="22">
        <v>6</v>
      </c>
      <c r="M12" s="22">
        <f t="shared" si="3"/>
        <v>8</v>
      </c>
    </row>
    <row r="13" spans="1:37" ht="15.75" thickBot="1" x14ac:dyDescent="0.3">
      <c r="K13" s="23" t="s">
        <v>39</v>
      </c>
      <c r="L13" s="22">
        <v>7</v>
      </c>
      <c r="M13" s="22">
        <f t="shared" si="3"/>
        <v>8</v>
      </c>
    </row>
  </sheetData>
  <pageMargins left="0.78749999999999998" right="0.78749999999999998" top="1.05277777777778" bottom="1.05277777777778" header="0.78749999999999998" footer="0.78749999999999998"/>
  <pageSetup scale="50" firstPageNumber="0" orientation="portrait" r:id="rId1"/>
  <headerFooter>
    <oddHeader>&amp;C&amp;"Times New Roman,Normal"&amp;12&amp;A</oddHeader>
    <oddFooter>&amp;C&amp;"Times New Roman,Normal"&amp;12Página &amp;P</oddFooter>
  </headerFooter>
  <colBreaks count="1" manualBreakCount="1">
    <brk id="15"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
    </sheetView>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ENP08</vt:lpstr>
      <vt:lpstr>Hoja2</vt:lpstr>
      <vt:lpstr>Hoja1</vt:lpstr>
      <vt:lpstr>Hoja2!Área_de_impresión</vt:lpstr>
    </vt:vector>
  </TitlesOfParts>
  <Manager/>
  <Company>INEGI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INEGI</dc:creator>
  <cp:keywords/>
  <dc:description/>
  <cp:lastModifiedBy>Alumno</cp:lastModifiedBy>
  <cp:revision>2</cp:revision>
  <dcterms:created xsi:type="dcterms:W3CDTF">2018-03-01T22:10:12Z</dcterms:created>
  <dcterms:modified xsi:type="dcterms:W3CDTF">2018-11-05T17:56:53Z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INEGI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