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\\LN008SVR03\departamentos$\Produção\Pasta INTERMEDIARIO\Controle Intermediario\MACARRÃO\"/>
    </mc:Choice>
  </mc:AlternateContent>
  <bookViews>
    <workbookView xWindow="0" yWindow="0" windowWidth="20490" windowHeight="7650" activeTab="3"/>
  </bookViews>
  <sheets>
    <sheet name="PROGRAMAÇÃO" sheetId="4" r:id="rId1"/>
    <sheet name="Planilha2" sheetId="2" state="hidden" r:id="rId2"/>
    <sheet name="EST.CONSUMO" sheetId="3" r:id="rId3"/>
    <sheet name="Formulas" sheetId="1" r:id="rId4"/>
  </sheets>
  <definedNames>
    <definedName name="_xlnm._FilterDatabase" localSheetId="3" hidden="1">Formulas!$B$6:$G$678</definedName>
    <definedName name="_xlnm._FilterDatabase" localSheetId="1" hidden="1">Planilha2!$A$1:$D$229</definedName>
    <definedName name="_xlnm.Print_Area" localSheetId="3">Formulas!$A$5:$H$650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3" l="1"/>
  <c r="V5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P5" i="3"/>
  <c r="Q5" i="3"/>
  <c r="R5" i="3"/>
  <c r="T5" i="3"/>
  <c r="U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O5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AN7" i="3"/>
  <c r="AL7" i="3"/>
  <c r="AJ7" i="3"/>
  <c r="AH7" i="3"/>
  <c r="AF7" i="3"/>
  <c r="AD7" i="3"/>
  <c r="AB7" i="3"/>
  <c r="Z7" i="3"/>
  <c r="X7" i="3"/>
  <c r="T7" i="3"/>
  <c r="R7" i="3"/>
  <c r="P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AM7" i="3"/>
  <c r="AK7" i="3"/>
  <c r="AI7" i="3"/>
  <c r="AG7" i="3"/>
  <c r="AE7" i="3"/>
  <c r="AC7" i="3"/>
  <c r="AA7" i="3"/>
  <c r="Y7" i="3"/>
  <c r="W7" i="3"/>
  <c r="U7" i="3"/>
  <c r="S7" i="3"/>
  <c r="Q7" i="3"/>
  <c r="O7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8" i="3"/>
  <c r="N169" i="3"/>
  <c r="N170" i="3"/>
  <c r="N171" i="3"/>
  <c r="N172" i="3"/>
  <c r="N151" i="3"/>
  <c r="N7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8" i="3"/>
  <c r="M169" i="3"/>
  <c r="M171" i="3"/>
  <c r="M172" i="3"/>
  <c r="M151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7" i="3"/>
  <c r="D36" i="4"/>
  <c r="H86" i="1" l="1"/>
  <c r="H145" i="1" l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N92" i="3" s="1"/>
  <c r="H652" i="1"/>
  <c r="I652" i="1" s="1"/>
  <c r="N173" i="3" s="1"/>
  <c r="H653" i="1"/>
  <c r="I653" i="1" s="1"/>
  <c r="N116" i="3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N167" i="3" s="1"/>
  <c r="H81" i="1"/>
  <c r="I81" i="1" s="1"/>
  <c r="H82" i="1"/>
  <c r="I82" i="1" s="1"/>
  <c r="H83" i="1"/>
  <c r="I83" i="1" s="1"/>
  <c r="H84" i="1"/>
  <c r="I84" i="1" s="1"/>
  <c r="H85" i="1"/>
  <c r="I85" i="1" s="1"/>
  <c r="I86" i="1"/>
  <c r="M92" i="3" s="1"/>
  <c r="H87" i="1"/>
  <c r="I87" i="1" s="1"/>
  <c r="M173" i="3" s="1"/>
  <c r="H88" i="1"/>
  <c r="I88" i="1" s="1"/>
  <c r="M116" i="3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5" i="1"/>
  <c r="I135" i="1" s="1"/>
  <c r="M170" i="3" s="1"/>
  <c r="H136" i="1"/>
  <c r="I136" i="1" s="1"/>
  <c r="M167" i="3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34" i="1"/>
  <c r="I134" i="1" s="1"/>
  <c r="E654" i="1" l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</calcChain>
</file>

<file path=xl/sharedStrings.xml><?xml version="1.0" encoding="utf-8"?>
<sst xmlns="http://schemas.openxmlformats.org/spreadsheetml/2006/main" count="2404" uniqueCount="325">
  <si>
    <t>MLAMENINTCARNEORIENTAL85</t>
  </si>
  <si>
    <t>MATERIAL</t>
  </si>
  <si>
    <t xml:space="preserve">TEXTO BREVE DE MATERIAL </t>
  </si>
  <si>
    <t>08SEMI LAMEN FRITO INTEGRAL</t>
  </si>
  <si>
    <t>08MIX TEMP INT CARNE ORIENTAL</t>
  </si>
  <si>
    <t>08MIX COND TRIFAROFA TRAD</t>
  </si>
  <si>
    <t>KG</t>
  </si>
  <si>
    <t>08MIX CALDO DE GALINHA</t>
  </si>
  <si>
    <t>08MIX TEMP TRAD LEGUMES</t>
  </si>
  <si>
    <t>UN</t>
  </si>
  <si>
    <t>08MIX TEMP TRAD CARNE</t>
  </si>
  <si>
    <t>08MIX TEMP TRAD GALINHA</t>
  </si>
  <si>
    <t>08MIX TEMP TRAD GAL CAIPIRA</t>
  </si>
  <si>
    <t>08MIX TEMP TRAD FEIJAO C/BACON</t>
  </si>
  <si>
    <t>08MIX TEMP TRAD CARNE C/TOMATE</t>
  </si>
  <si>
    <t>08MIX TEMP HOT GAL BAIANA</t>
  </si>
  <si>
    <t>08MIX TEMP HOT MEXICANO</t>
  </si>
  <si>
    <t>08MIX TEMP CREM FRANGO</t>
  </si>
  <si>
    <t>08MIX TEMP CREM PICANHA</t>
  </si>
  <si>
    <t>08MIX TEMP CREM 4QUEIJOS</t>
  </si>
  <si>
    <t>08MIX TEMP CREM BROCOLIS C/QUEIJO</t>
  </si>
  <si>
    <t>08MIX COND TRIFAROFA PICANTE</t>
  </si>
  <si>
    <t>08MIX COND TRIFAROFA ALHO CEBOLA E SALSA</t>
  </si>
  <si>
    <t>08MIX TEMP INT PESTO</t>
  </si>
  <si>
    <t>GLUTEN TRIGO FORTE PO</t>
  </si>
  <si>
    <t>ACIDO ASCORBICO PO</t>
  </si>
  <si>
    <t>CARBONATO POTASSIO GRANULADO</t>
  </si>
  <si>
    <t>CARBONATO SODIO PO</t>
  </si>
  <si>
    <t>FERMENTO BIOLOGICO FRESCO</t>
  </si>
  <si>
    <t>FOSFATO MONOCALCICO MCP PO</t>
  </si>
  <si>
    <t>TRIPOLIFOSFATO SODIO STP PO</t>
  </si>
  <si>
    <t>PIROFOSFATO TETRASODICO TSPP PO</t>
  </si>
  <si>
    <t>SULFATO AMONIO ANIDRO PO</t>
  </si>
  <si>
    <t>INOSINATO SODIO IMP PO</t>
  </si>
  <si>
    <t>GLUTAMATO MONOSSODICO PO FINO</t>
  </si>
  <si>
    <t>FOSFATO TRICALCICO TCP PO</t>
  </si>
  <si>
    <t>ASPARTAME PO</t>
  </si>
  <si>
    <t>ANTIUMECTANTE SILICA PO</t>
  </si>
  <si>
    <t>ACIDO CITRICO FINO PO</t>
  </si>
  <si>
    <t>PREP ENZIMATICA PANZYN FRESH 133</t>
  </si>
  <si>
    <t>FOSFATO MONOSSODICO MSP PO</t>
  </si>
  <si>
    <t>CONDIMENTO REALCADOR AJINOMOTO AJITIDE</t>
  </si>
  <si>
    <t>PREP ENZIMATICA MEGAFRESH S 1022 PO</t>
  </si>
  <si>
    <t>GOMA GUAR PO</t>
  </si>
  <si>
    <t>ESTEAROIL LACTATO CALCIO CSL PO</t>
  </si>
  <si>
    <t>PREP ENZIMATICA XILAMAX 292 PO</t>
  </si>
  <si>
    <t>PREP ENZIMATICA ACTIVA-STG-F PO</t>
  </si>
  <si>
    <t>ENZIMA SOFT R PANETONE 4100473 25KG</t>
  </si>
  <si>
    <t>AROMA VANILINA PO</t>
  </si>
  <si>
    <t>AROMA CALABRESA APIM LIQ KERRY 20536255</t>
  </si>
  <si>
    <t>AROMA BROCOLIS PO MANE B83789</t>
  </si>
  <si>
    <t>AROMA GALINHA PO GIVAU YA4022146</t>
  </si>
  <si>
    <t>AROMA CALABRESA APIM PO APLIQ AD2382MA</t>
  </si>
  <si>
    <t>AROMA TOMATE PO IFF SC207872/2031426</t>
  </si>
  <si>
    <t>CONDIMENTO YAKISSOBA PO CRAMER R21953-26</t>
  </si>
  <si>
    <t>AROMA MOLHO SOJA LIQ TAKAS TA35418/001</t>
  </si>
  <si>
    <t>CACAU ALCALINO PO</t>
  </si>
  <si>
    <t>CARNE BOVINA DESIDRATADA PO</t>
  </si>
  <si>
    <t>AMIDO MILHO NO GMO PO</t>
  </si>
  <si>
    <t>PROTEINA TEXT SOJA CALAB NO GMO GRANUL</t>
  </si>
  <si>
    <t>PROTEINA TEXT SOJA CEB SALS N GMO GRANUL</t>
  </si>
  <si>
    <t>EXTRATO LEVEDURA 2500</t>
  </si>
  <si>
    <t>CONDIMENTO PIMENTA PO GRASSE 9/B08064</t>
  </si>
  <si>
    <t>COMPOSTO LACTEO PO KERRY MELOCREME 5430</t>
  </si>
  <si>
    <t>COMPOSTO LACTEO PO KERRY KERRYLAC 400</t>
  </si>
  <si>
    <t>PROTEINA VEGETAL HIDROLIZADA HPP</t>
  </si>
  <si>
    <t>ALHO DESIDRATADO PO</t>
  </si>
  <si>
    <t>CEBOLA DESIDRATADA PO</t>
  </si>
  <si>
    <t>CEBOLINHA DESIDRATADA FLC</t>
  </si>
  <si>
    <t>ESPINAFRE DESIDRATADO PO</t>
  </si>
  <si>
    <t>PIMENTA DO REINO BRANCA PO</t>
  </si>
  <si>
    <t>PIMENTA DO REINO PRETA DESIDRATADA PO</t>
  </si>
  <si>
    <t>SALSA DESIDRATADA FLC</t>
  </si>
  <si>
    <t>SALSA DESIDRATADA PO</t>
  </si>
  <si>
    <t>CENOURA DESIDRATADA PO</t>
  </si>
  <si>
    <t>CALDO CARNE PO</t>
  </si>
  <si>
    <t>CARNE FRANGO DESIDRATADA PO</t>
  </si>
  <si>
    <t>GENGIBRE DESIDRATADO PO</t>
  </si>
  <si>
    <t>CALDO LEGUMES PO</t>
  </si>
  <si>
    <t>LOURO DESIDRATADO PO</t>
  </si>
  <si>
    <t>COMINHO DESIDRATADO PO</t>
  </si>
  <si>
    <t>COENTRO DESIDRATADO PO</t>
  </si>
  <si>
    <t>CURCUMA PO</t>
  </si>
  <si>
    <t>ALECRIM DESIDRATADO PO</t>
  </si>
  <si>
    <t>ALHO PORO DESIDRATADO PO</t>
  </si>
  <si>
    <t>EXTRATO DE LEVEDURA 127</t>
  </si>
  <si>
    <t>EXTRATO DE LEVEDURA 3035</t>
  </si>
  <si>
    <t>CONDIMENTO CEBOLA PO GRASSE 9/B08911</t>
  </si>
  <si>
    <t>PAPRICA DESIDRATADA FLC</t>
  </si>
  <si>
    <t>PIMENTA VERMELHA DESIDRATADA PO</t>
  </si>
  <si>
    <t>PIMENTA VERMELHA CALAB DESIDRATADA FLC</t>
  </si>
  <si>
    <t>OREGANO DESIDRATADO PO</t>
  </si>
  <si>
    <t>MANDIOQUINHA DESIDRATADA PO</t>
  </si>
  <si>
    <t>CONDIMENTO CALABRESA PO GRASSE GA168583</t>
  </si>
  <si>
    <t>TOMATE DESIDRATADO PO</t>
  </si>
  <si>
    <t>MANJERICÃO DESIDRATADO FLOCOS</t>
  </si>
  <si>
    <t>CONDIMENTO CARNE PO GRASSE GA132029</t>
  </si>
  <si>
    <t>CEBOLA TOSTADA CLARA FLC</t>
  </si>
  <si>
    <t>PIMENTA CAIENA PO</t>
  </si>
  <si>
    <t>CONDIMENTO CHEDDAR PO KERRY 15853</t>
  </si>
  <si>
    <t>CONDIMENTO GALINHA BAIANA PO PENI 110251</t>
  </si>
  <si>
    <t>CONDIMENTO PICANH PO FIRMEN 546776TP0509</t>
  </si>
  <si>
    <t>CONDIMENTO REQUEIJAO PO ICEB ICC40512562</t>
  </si>
  <si>
    <t>BROCOLIS DESIDRATADO PEDACOS</t>
  </si>
  <si>
    <t>MOLHO SHOYU EM PO</t>
  </si>
  <si>
    <t>SAL 50% LIGHT PO</t>
  </si>
  <si>
    <t>CONDIMENTO JALAPENO PO CRAMER B21405-26</t>
  </si>
  <si>
    <t>CONDIMENTO FEIJAO PO 2ROD 509903510002</t>
  </si>
  <si>
    <t>FEIJAO CARIOCA DESIDRATADO PO</t>
  </si>
  <si>
    <t>ALHO FRITO GRANULADO</t>
  </si>
  <si>
    <t>PIMENTA JALAPENO VERDE DESIDRATADA PO</t>
  </si>
  <si>
    <t>NOZ MOSCADA PO</t>
  </si>
  <si>
    <t>CONDIMENTO QUEIJO PO BELL 938440701017</t>
  </si>
  <si>
    <t>AIPO MARROM DESIDRATADO MOIDO</t>
  </si>
  <si>
    <t>SAL REFINADO IODADO</t>
  </si>
  <si>
    <t>COND BACON PO GIVAUDAN GI 901-351-2</t>
  </si>
  <si>
    <t>SALSA DESIDRATADA FLC GRD</t>
  </si>
  <si>
    <t>CONDIMENTO MIX PIMENTA PO GRAS GA168234</t>
  </si>
  <si>
    <t>CONDIMENTO QUEIJO PROV PO CRAM R21722-26</t>
  </si>
  <si>
    <t>CONDIMENTO MOLH PESTO PO TAKAS TA0036273</t>
  </si>
  <si>
    <t>CORANTE SOLUCAO BETA CAROTENO IN LIQ 1%</t>
  </si>
  <si>
    <t>CORANTE SOLUCAO URUCUM NAT LIQ 10%</t>
  </si>
  <si>
    <t>CORANTE CARAMELO IV IN PO</t>
  </si>
  <si>
    <t>FARINHA SOJA INTEGRAL ATIVA</t>
  </si>
  <si>
    <t>FARINHA TRIGO LAMEN</t>
  </si>
  <si>
    <t>FARINHA MILHO NO GMO FLC</t>
  </si>
  <si>
    <t>FARINHA ARROZ INATIVA PO</t>
  </si>
  <si>
    <t>FARINHA MANDIOCA TORRADA GRANULADA</t>
  </si>
  <si>
    <t>FARINHA TRIGO SNACK</t>
  </si>
  <si>
    <t>ACUCAR REFINADO</t>
  </si>
  <si>
    <t>EXTRATO DE MALTE SECO</t>
  </si>
  <si>
    <t>SORO LEITE PO DESMINERALIZADO 50%</t>
  </si>
  <si>
    <t>LEITE DESNATADO PO</t>
  </si>
  <si>
    <t>OLEO MINERAL</t>
  </si>
  <si>
    <t>BANHA DE PORCO</t>
  </si>
  <si>
    <t>OLEO VEGETAL GERGELIM TORRADO</t>
  </si>
  <si>
    <t>GORDURA VEGETAL PALMA</t>
  </si>
  <si>
    <t>OLEO VEGETAL SOJA REFINADO</t>
  </si>
  <si>
    <t>OLEO VEGETAL PALMA LIQ</t>
  </si>
  <si>
    <t>GORDURA GALINHA LIQ</t>
  </si>
  <si>
    <t>OVO INTEGRAL DESIDRATADO PO</t>
  </si>
  <si>
    <t>FILME PE 870X0,040 MM PAO DE FORMA 350G</t>
  </si>
  <si>
    <t>FILME PE 1020X0,040 MM PAO FORMA 500G</t>
  </si>
  <si>
    <t>CONDIMENTO QUEIJO PARM PO KERRY 15240M</t>
  </si>
  <si>
    <t>CONDIMENTO QUEIJO PO KERRY SQ60007</t>
  </si>
  <si>
    <t>AROMA FUMAÇA LIQ ICL SMOKEZ OIL B SF</t>
  </si>
  <si>
    <t>SACO PLAST TRANSP 25X35CM X 0,07MM</t>
  </si>
  <si>
    <t>SACO PLAST TRANSP 92X70CM X 0,08MM SANF1</t>
  </si>
  <si>
    <t>SACO PLAST TRANSP 15X20CM X 0,5MM</t>
  </si>
  <si>
    <t>TINTA PRETA PADRAO LINX TJ725</t>
  </si>
  <si>
    <t>KIT LIMPEZA CABECOTE</t>
  </si>
  <si>
    <t>ETIQUETA ADES BRANCO 80X30MM 01 CARREIRA</t>
  </si>
  <si>
    <t>SACO PLAST LEITOSO 40X70CM X 0,18MM</t>
  </si>
  <si>
    <t>FILME LAMEN MIX 340G</t>
  </si>
  <si>
    <t>FILME LAMEN TRAD LEGUMES 85G</t>
  </si>
  <si>
    <t>FILME TRIFAROFA TRAD 400G</t>
  </si>
  <si>
    <t>FILME BEBEZINHO LARANJA 70G</t>
  </si>
  <si>
    <t>FILME BEBEZINHO MORANGO 70G</t>
  </si>
  <si>
    <t>FILME TEMPERO GALINHA 5G</t>
  </si>
  <si>
    <t>CRT DISPLAY BEBEZINHO C/RECH 12X70G</t>
  </si>
  <si>
    <t>FILME LAMEN HOT GALINHA BAIANA 85G</t>
  </si>
  <si>
    <t>FILME LAMEN CREM 4 QUEIJOS 88G</t>
  </si>
  <si>
    <t>FILME LAMEN CREM BROC/QUEIJO 88G</t>
  </si>
  <si>
    <t>FILME TEMPERO CREM BROC/QUEIJO 8G</t>
  </si>
  <si>
    <t>FILME LAMEN HOT MEXICANO 85G</t>
  </si>
  <si>
    <t>FILME LAMEN TRAD FEIJ/BACON 88G</t>
  </si>
  <si>
    <t>FILME LAMEN TRAD CARNE TOMATE 85G</t>
  </si>
  <si>
    <t>FILME TEMPERO FEIJAO BACON 8G</t>
  </si>
  <si>
    <t>FILME TEMPERO CARNE TOMATE 5G</t>
  </si>
  <si>
    <t>FILME SALG BISNACK CHURRASCO 80G</t>
  </si>
  <si>
    <t>FILME SALG BISNACK CEBOLA 80G</t>
  </si>
  <si>
    <t>FILME SALG BISNACK PIMENTA MEXICANA 80G</t>
  </si>
  <si>
    <t>FILME SALG BISNACK PIZZA 80G</t>
  </si>
  <si>
    <t>FILME TEMPERO GALINHA CAIPIRA 5G</t>
  </si>
  <si>
    <t>FILME LAMEN TRAD CARNE 85G</t>
  </si>
  <si>
    <t>FILME LAMEN CREM FRANGO 88G</t>
  </si>
  <si>
    <t>FILME LAMEN GALINHA CAIPIRA 85G</t>
  </si>
  <si>
    <t>FILME TEMPERO CARNE 5G</t>
  </si>
  <si>
    <t>FILME LAMEN TRAD GALINHA 85G</t>
  </si>
  <si>
    <t>FILME LAMEN CREM PICANHA 88G</t>
  </si>
  <si>
    <t>FILME SALG BISNACK BACON 80G</t>
  </si>
  <si>
    <t>FILME TEMPERO CREM PICANHA 8G</t>
  </si>
  <si>
    <t>FILME TEMPERO HOT GALINHA BAIANA 5G</t>
  </si>
  <si>
    <t>FILME TEMPERO CREM FRANGO 8G</t>
  </si>
  <si>
    <t>FILME TEMPERO LEGUMES 5G</t>
  </si>
  <si>
    <t>FILME TEMPERO CREM 4 QUEIJOS 8G</t>
  </si>
  <si>
    <t>FILME TEMPERO HOT MEXICANO 5G</t>
  </si>
  <si>
    <t>FILME BOLO FORMIGUEIRO 300G</t>
  </si>
  <si>
    <t>FILME BEBEZINHO GOTAS CHOC 70G</t>
  </si>
  <si>
    <t>FILME BEBEZINHO BRIG 70G</t>
  </si>
  <si>
    <t>FILME TRIFAROFA PICANTE 250G</t>
  </si>
  <si>
    <t>FILME TRIFAROFA ALHO, CEBOLA E SALSA 250</t>
  </si>
  <si>
    <t>FILME LAMEN INTEGRAL CARNE ORIENTAL 85G</t>
  </si>
  <si>
    <t>FILME LAMEN INTEGRAL PESTO 85G</t>
  </si>
  <si>
    <t>FILME TEMPERO CARNE ORIENTAL 5G</t>
  </si>
  <si>
    <t>FILME TEMPERO PESTO 5G</t>
  </si>
  <si>
    <t>SACO PLAST TRANSP 50X70CM X 0,10MM</t>
  </si>
  <si>
    <t>FITA ADESIVA DUPLA FACE TRANSP 38MMX30M</t>
  </si>
  <si>
    <t>TINTA PRETA 1072K UX-D161/HITACHI</t>
  </si>
  <si>
    <t>PREP ENZIMATICA GRINDSTED BWA GB200</t>
  </si>
  <si>
    <t>08MIX GU FORCA</t>
  </si>
  <si>
    <t>08MIX GU SOFT</t>
  </si>
  <si>
    <t>08MIX GU RELAX</t>
  </si>
  <si>
    <t>FERMENTO BIOLÓGICO SECO</t>
  </si>
  <si>
    <t>CONDCEBOLA SALSA PO DOR DRA4762</t>
  </si>
  <si>
    <t>COND PIMENTA MEXIC LIFE LS19609815-004</t>
  </si>
  <si>
    <t>COND PAO ALHO PO GRASSE GA176586</t>
  </si>
  <si>
    <t>COND SALAME PO GIVAUDAN HS-671-137-8</t>
  </si>
  <si>
    <t>AROMA GALETO  PO IFF SC9931865</t>
  </si>
  <si>
    <t>COND PIZZA PO GRASSE GA175516</t>
  </si>
  <si>
    <t>AROMA CHURRASCO IN PO IFF SC928482</t>
  </si>
  <si>
    <t>FILME SALG BISNACK SALAMINHO 80G</t>
  </si>
  <si>
    <t>FILME SALG BISNACK GALETO 80G</t>
  </si>
  <si>
    <t>FILME SALG BISNACK PAO DE ALHO 80G</t>
  </si>
  <si>
    <t>FILME SALG BISNACK BACON 45G</t>
  </si>
  <si>
    <t>FILME SALG BISNACK CEBOLA 45G</t>
  </si>
  <si>
    <t>FILME SALG BISNACK CHURRASCO 45G</t>
  </si>
  <si>
    <t>08MIX GU BRIOCHE CHOCOLATE</t>
  </si>
  <si>
    <t>ACES CXA 37 SALG BISNACK 45G</t>
  </si>
  <si>
    <t>BROCOLIS DESIDRATADO PO</t>
  </si>
  <si>
    <t>CAIXA PAP OND N.6 500X315X130MM</t>
  </si>
  <si>
    <t>CAIXA PAP OND N12 445X215X125MM</t>
  </si>
  <si>
    <t>CAIXA PAP OND N37 386X196X202MM</t>
  </si>
  <si>
    <t>FITA ADESIVA BOPP BRANCO 24MM X 100M</t>
  </si>
  <si>
    <t>ROL</t>
  </si>
  <si>
    <t>FITA ADESIVA PP NATURAL 48MM X 1800M</t>
  </si>
  <si>
    <t>CARTUCHO TINTA P/ DATADOR PRETA FOX JET</t>
  </si>
  <si>
    <t>TINTA P/ IMPRESSAO PRETA LINX TJ725</t>
  </si>
  <si>
    <t>L</t>
  </si>
  <si>
    <t>TINTA P/ IMPRESSAO PRETA JP-K72U</t>
  </si>
  <si>
    <t>TINTA P/ IMPRESSAO PRETA 1072K UX-D161</t>
  </si>
  <si>
    <t>SOLVENTE P/ TINTA DE IMPRESSAO S1018 UX-</t>
  </si>
  <si>
    <t>FITA RIBBON P/ DATADOR TERMO PRETO 110MM</t>
  </si>
  <si>
    <t>FITA RIBBON P/ DATADOR TERMO PRETO 55MM</t>
  </si>
  <si>
    <t>COND PREP GORGONZOLA</t>
  </si>
  <si>
    <t>08SEMI FARINHA DE ROSCA</t>
  </si>
  <si>
    <t xml:space="preserve">FARINHA TRIGO INTEGRAL FINA </t>
  </si>
  <si>
    <t>08MIX LAMEN SOLUCAO INTEGRAL</t>
  </si>
  <si>
    <t>ACUCAR MASCAVO</t>
  </si>
  <si>
    <t>MLAMENINTEGRALPESTO85</t>
  </si>
  <si>
    <t>AZEITE OLIVA</t>
  </si>
  <si>
    <t xml:space="preserve">08SEMI LAMEN FRITO </t>
  </si>
  <si>
    <t>MLAMEN TRADCARN85</t>
  </si>
  <si>
    <t>MLAMEN TRADCARN88</t>
  </si>
  <si>
    <t>08MIX LAMEM SOLUCAO</t>
  </si>
  <si>
    <t>MLAMEN TRADGAL85</t>
  </si>
  <si>
    <t>MLAMEN TRADGALC85</t>
  </si>
  <si>
    <t>MLAMEN TRADLEGUMES85</t>
  </si>
  <si>
    <t>MLAMTRADFEIJBAC88</t>
  </si>
  <si>
    <t>MLAMTRACARNETO85</t>
  </si>
  <si>
    <t>MLAMENHOTGALBA85</t>
  </si>
  <si>
    <t>MLAMENMIX4UN 340</t>
  </si>
  <si>
    <t>MLCREMOSOBROCQJ88</t>
  </si>
  <si>
    <t>MLCREMOSOPICANHA88</t>
  </si>
  <si>
    <t>MLCREMOSOFRANGO88</t>
  </si>
  <si>
    <t>MLCREMOSO4QUEJ88</t>
  </si>
  <si>
    <t>MLAMENHOTMEXI85</t>
  </si>
  <si>
    <t>AGUA</t>
  </si>
  <si>
    <t>08MIX LAMEN SOLUÇÃO INTEGRAL</t>
  </si>
  <si>
    <t>SBISNACKCHURRA80</t>
  </si>
  <si>
    <t>SBISNACKCHURRASCO45</t>
  </si>
  <si>
    <t>SBISNACKPIZZA80G</t>
  </si>
  <si>
    <t>SBISNACKCEBOLA80</t>
  </si>
  <si>
    <t>SBISNACKCEBOLA45</t>
  </si>
  <si>
    <t>SBISNACKPIMEXI80</t>
  </si>
  <si>
    <t>SBISNACKBACON80G</t>
  </si>
  <si>
    <t>SBISNACKBACON45</t>
  </si>
  <si>
    <t>SBISNACKSALAMINHO80</t>
  </si>
  <si>
    <t>SBISNACKGALETO80</t>
  </si>
  <si>
    <t>SBISNACKPAOALHO80</t>
  </si>
  <si>
    <t>08MIX BISNACK MASSA BASE</t>
  </si>
  <si>
    <t>FTRIFAROFA PICANTE 250</t>
  </si>
  <si>
    <t>FTRIFAROFA ALHO CEBOLA E SALSA 250</t>
  </si>
  <si>
    <t>FTRIFAROFA TRADIC 400</t>
  </si>
  <si>
    <t xml:space="preserve">Cód </t>
  </si>
  <si>
    <t>Descrição</t>
  </si>
  <si>
    <t>Programado</t>
  </si>
  <si>
    <t>MLamenMix340g</t>
  </si>
  <si>
    <t>MLamenTradCarn85</t>
  </si>
  <si>
    <t>MLamenTradGal85</t>
  </si>
  <si>
    <t>MLamenTradGalC85</t>
  </si>
  <si>
    <t>MLamenTradLegu85</t>
  </si>
  <si>
    <t>MLamenHotGalBai85</t>
  </si>
  <si>
    <t>MLamTraCarneTo85</t>
  </si>
  <si>
    <t>MLamTraFeijBac88</t>
  </si>
  <si>
    <t>MLamenHotMexi85</t>
  </si>
  <si>
    <t>MLCremosBrocQj88</t>
  </si>
  <si>
    <t>MLCremosPicanh88</t>
  </si>
  <si>
    <t>MLCremosFrango88</t>
  </si>
  <si>
    <t>MLCremos4Queij88</t>
  </si>
  <si>
    <t>MlamenIntCaOri85</t>
  </si>
  <si>
    <t>MlamenIntPesto85</t>
  </si>
  <si>
    <t>SBisnackChurra80</t>
  </si>
  <si>
    <t>SBisnackPizza80g</t>
  </si>
  <si>
    <t>SBisnackCebola80</t>
  </si>
  <si>
    <t>SBisnackPiMexi80</t>
  </si>
  <si>
    <t>SBisnackBacon80g</t>
  </si>
  <si>
    <t>BISNACK SALAMINHO 80G</t>
  </si>
  <si>
    <t>BISNACK GALETO 80G</t>
  </si>
  <si>
    <t>BISNACK PÃO DE ALHO 80G</t>
  </si>
  <si>
    <t>BISNACK CHURRASCO 45G</t>
  </si>
  <si>
    <t>BISNACK CEBOLA 45G</t>
  </si>
  <si>
    <t>BISNACK BACON 45G</t>
  </si>
  <si>
    <t xml:space="preserve">FTrifarofSuav400   </t>
  </si>
  <si>
    <t xml:space="preserve">FTrifarofa 400     </t>
  </si>
  <si>
    <t>Trifarofa Picante</t>
  </si>
  <si>
    <t>Trifarofa Alho, Cebola e Salsa</t>
  </si>
  <si>
    <t>DEP</t>
  </si>
  <si>
    <t>MED</t>
  </si>
  <si>
    <t>EST.INICIAL</t>
  </si>
  <si>
    <t>ENTRADA</t>
  </si>
  <si>
    <t>CÓDIGO</t>
  </si>
  <si>
    <t>PRODUTO/MIX</t>
  </si>
  <si>
    <t>Medida</t>
  </si>
  <si>
    <t>Qtd.</t>
  </si>
  <si>
    <t>Batidas</t>
  </si>
  <si>
    <t>Consumo</t>
  </si>
  <si>
    <t xml:space="preserve">DEPÓSITO </t>
  </si>
  <si>
    <t>LINHA PROD</t>
  </si>
  <si>
    <t>ORDEM</t>
  </si>
  <si>
    <t>REND</t>
  </si>
  <si>
    <t>BT</t>
  </si>
  <si>
    <t>CORT</t>
  </si>
  <si>
    <t>AUM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</si>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</sst>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00"/>
    <numFmt numFmtId="165" formatCode="_-* #,##0.000_-;\-* #,##0.000_-;_-* &quot;-&quot;??_-;_-@_-"/>
    <numFmt numFmtId="166" formatCode="#,##0.000"/>
  </numFmts>
  <fonts count="2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66CCFF"/>
      <name val="Calibri"/>
      <family val="2"/>
      <scheme val="minor"/>
    </font>
    <font>
      <sz val="11"/>
      <color rgb="FF6C0000"/>
      <name val="Calibri"/>
      <family val="2"/>
      <scheme val="minor"/>
    </font>
    <font>
      <sz val="11"/>
      <color rgb="FFFF006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32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3" fillId="0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1" xfId="0" applyFill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4" fontId="6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164" fontId="0" fillId="0" borderId="1" xfId="0" applyNumberFormat="1" applyBorder="1"/>
    <xf numFmtId="164" fontId="3" fillId="0" borderId="1" xfId="0" applyNumberFormat="1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164" fontId="0" fillId="0" borderId="1" xfId="0" applyNumberFormat="1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5" fillId="0" borderId="1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164" fontId="7" fillId="0" borderId="1" xfId="0" applyNumberFormat="1" applyFont="1" applyFill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/>
    <xf numFmtId="164" fontId="8" fillId="0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Fill="1" applyBorder="1"/>
    <xf numFmtId="0" fontId="2" fillId="0" borderId="1" xfId="0" applyFont="1" applyFill="1" applyBorder="1"/>
    <xf numFmtId="164" fontId="2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Fill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/>
    <xf numFmtId="0" fontId="0" fillId="0" borderId="1" xfId="0" applyFill="1" applyBorder="1" applyAlignment="1">
      <alignment horizontal="center"/>
    </xf>
    <xf numFmtId="164" fontId="8" fillId="0" borderId="1" xfId="0" applyNumberFormat="1" applyFont="1" applyBorder="1"/>
    <xf numFmtId="164" fontId="7" fillId="0" borderId="1" xfId="0" applyNumberFormat="1" applyFont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/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/>
    <xf numFmtId="0" fontId="10" fillId="0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164" fontId="10" fillId="0" borderId="1" xfId="0" applyNumberFormat="1" applyFont="1" applyFill="1" applyBorder="1"/>
    <xf numFmtId="0" fontId="11" fillId="0" borderId="1" xfId="0" applyFont="1" applyFill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164" fontId="11" fillId="0" borderId="1" xfId="0" applyNumberFormat="1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64" fontId="12" fillId="0" borderId="1" xfId="0" applyNumberFormat="1" applyFont="1" applyBorder="1"/>
    <xf numFmtId="164" fontId="9" fillId="0" borderId="1" xfId="0" applyNumberFormat="1" applyFont="1" applyFill="1" applyBorder="1"/>
    <xf numFmtId="0" fontId="10" fillId="0" borderId="1" xfId="0" applyFont="1" applyFill="1" applyBorder="1"/>
    <xf numFmtId="0" fontId="11" fillId="0" borderId="1" xfId="0" applyFont="1" applyFill="1" applyBorder="1"/>
    <xf numFmtId="164" fontId="11" fillId="0" borderId="1" xfId="0" applyNumberFormat="1" applyFont="1" applyFill="1" applyBorder="1"/>
    <xf numFmtId="0" fontId="12" fillId="0" borderId="1" xfId="0" applyFont="1" applyFill="1" applyBorder="1"/>
    <xf numFmtId="164" fontId="12" fillId="0" borderId="1" xfId="0" applyNumberFormat="1" applyFont="1" applyFill="1" applyBorder="1"/>
    <xf numFmtId="0" fontId="1" fillId="0" borderId="1" xfId="0" applyFont="1" applyFill="1" applyBorder="1"/>
    <xf numFmtId="164" fontId="1" fillId="0" borderId="1" xfId="0" applyNumberFormat="1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164" fontId="6" fillId="0" borderId="3" xfId="0" applyNumberFormat="1" applyFont="1" applyBorder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164" fontId="3" fillId="0" borderId="3" xfId="0" applyNumberFormat="1" applyFont="1" applyFill="1" applyBorder="1"/>
    <xf numFmtId="164" fontId="6" fillId="0" borderId="3" xfId="0" applyNumberFormat="1" applyFont="1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164" fontId="0" fillId="0" borderId="3" xfId="0" applyNumberForma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5" fillId="0" borderId="3" xfId="0" applyFont="1" applyFill="1" applyBorder="1"/>
    <xf numFmtId="164" fontId="5" fillId="0" borderId="3" xfId="0" applyNumberFormat="1" applyFont="1" applyFill="1" applyBorder="1"/>
    <xf numFmtId="164" fontId="5" fillId="0" borderId="3" xfId="0" applyNumberFormat="1" applyFont="1" applyBorder="1"/>
    <xf numFmtId="0" fontId="5" fillId="0" borderId="3" xfId="0" applyFont="1" applyFill="1" applyBorder="1" applyAlignment="1">
      <alignment horizontal="center"/>
    </xf>
    <xf numFmtId="0" fontId="0" fillId="0" borderId="3" xfId="0" applyFill="1" applyBorder="1"/>
    <xf numFmtId="164" fontId="0" fillId="0" borderId="3" xfId="0" applyNumberForma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9" fillId="0" borderId="3" xfId="0" applyFont="1" applyFill="1" applyBorder="1"/>
    <xf numFmtId="164" fontId="9" fillId="0" borderId="3" xfId="0" applyNumberFormat="1" applyFont="1" applyFill="1" applyBorder="1"/>
    <xf numFmtId="0" fontId="10" fillId="0" borderId="3" xfId="0" applyFont="1" applyBorder="1" applyAlignment="1">
      <alignment horizontal="center"/>
    </xf>
    <xf numFmtId="0" fontId="10" fillId="0" borderId="3" xfId="0" applyFont="1" applyBorder="1"/>
    <xf numFmtId="0" fontId="10" fillId="0" borderId="3" xfId="0" applyFont="1" applyFill="1" applyBorder="1"/>
    <xf numFmtId="164" fontId="10" fillId="0" borderId="3" xfId="0" applyNumberFormat="1" applyFont="1" applyFill="1" applyBorder="1"/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0" fontId="11" fillId="0" borderId="3" xfId="0" applyFont="1" applyFill="1" applyBorder="1"/>
    <xf numFmtId="164" fontId="11" fillId="0" borderId="3" xfId="0" applyNumberFormat="1" applyFont="1" applyFill="1" applyBorder="1"/>
    <xf numFmtId="0" fontId="12" fillId="0" borderId="3" xfId="0" applyFont="1" applyBorder="1" applyAlignment="1">
      <alignment horizontal="center"/>
    </xf>
    <xf numFmtId="0" fontId="12" fillId="0" borderId="3" xfId="0" applyFont="1" applyBorder="1"/>
    <xf numFmtId="0" fontId="12" fillId="0" borderId="3" xfId="0" applyFont="1" applyFill="1" applyBorder="1"/>
    <xf numFmtId="164" fontId="12" fillId="0" borderId="3" xfId="0" applyNumberFormat="1" applyFont="1" applyFill="1" applyBorder="1"/>
    <xf numFmtId="0" fontId="7" fillId="0" borderId="3" xfId="0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Fill="1" applyBorder="1"/>
    <xf numFmtId="164" fontId="7" fillId="0" borderId="3" xfId="0" applyNumberFormat="1" applyFont="1" applyFill="1" applyBorder="1"/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8" fillId="0" borderId="3" xfId="0" applyFont="1" applyFill="1" applyBorder="1"/>
    <xf numFmtId="164" fontId="8" fillId="0" borderId="3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164" fontId="4" fillId="0" borderId="3" xfId="0" applyNumberFormat="1" applyFont="1" applyBorder="1"/>
    <xf numFmtId="0" fontId="0" fillId="0" borderId="4" xfId="0" applyBorder="1" applyAlignment="1">
      <alignment horizontal="center"/>
    </xf>
    <xf numFmtId="0" fontId="0" fillId="0" borderId="4" xfId="0" applyBorder="1"/>
    <xf numFmtId="164" fontId="0" fillId="0" borderId="4" xfId="0" applyNumberFormat="1" applyBorder="1"/>
    <xf numFmtId="0" fontId="0" fillId="0" borderId="2" xfId="0" applyBorder="1"/>
    <xf numFmtId="0" fontId="6" fillId="0" borderId="4" xfId="0" applyFont="1" applyBorder="1" applyAlignment="1">
      <alignment horizontal="center"/>
    </xf>
    <xf numFmtId="0" fontId="6" fillId="0" borderId="4" xfId="0" applyFont="1" applyBorder="1"/>
    <xf numFmtId="164" fontId="6" fillId="0" borderId="4" xfId="0" applyNumberFormat="1" applyFont="1" applyBorder="1"/>
    <xf numFmtId="0" fontId="6" fillId="0" borderId="2" xfId="0" applyFont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164" fontId="3" fillId="0" borderId="4" xfId="0" applyNumberFormat="1" applyFont="1" applyFill="1" applyBorder="1"/>
    <xf numFmtId="0" fontId="3" fillId="0" borderId="2" xfId="0" applyFont="1" applyBorder="1"/>
    <xf numFmtId="0" fontId="0" fillId="0" borderId="4" xfId="0" applyFill="1" applyBorder="1"/>
    <xf numFmtId="164" fontId="0" fillId="0" borderId="4" xfId="0" applyNumberFormat="1" applyFill="1" applyBorder="1"/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164" fontId="5" fillId="0" borderId="4" xfId="0" applyNumberFormat="1" applyFont="1" applyFill="1" applyBorder="1"/>
    <xf numFmtId="0" fontId="5" fillId="0" borderId="2" xfId="0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0" fillId="0" borderId="4" xfId="0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0" fontId="9" fillId="0" borderId="4" xfId="0" applyFont="1" applyFill="1" applyBorder="1"/>
    <xf numFmtId="164" fontId="9" fillId="0" borderId="4" xfId="0" applyNumberFormat="1" applyFont="1" applyFill="1" applyBorder="1"/>
    <xf numFmtId="0" fontId="9" fillId="0" borderId="2" xfId="0" applyFont="1" applyBorder="1"/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0" fontId="10" fillId="0" borderId="4" xfId="0" applyFont="1" applyFill="1" applyBorder="1"/>
    <xf numFmtId="164" fontId="10" fillId="0" borderId="4" xfId="0" applyNumberFormat="1" applyFont="1" applyFill="1" applyBorder="1"/>
    <xf numFmtId="0" fontId="10" fillId="0" borderId="2" xfId="0" applyFont="1" applyBorder="1"/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11" fillId="0" borderId="4" xfId="0" applyFont="1" applyFill="1" applyBorder="1"/>
    <xf numFmtId="164" fontId="11" fillId="0" borderId="4" xfId="0" applyNumberFormat="1" applyFont="1" applyFill="1" applyBorder="1"/>
    <xf numFmtId="0" fontId="11" fillId="0" borderId="2" xfId="0" applyFont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/>
    <xf numFmtId="0" fontId="12" fillId="0" borderId="4" xfId="0" applyFont="1" applyFill="1" applyBorder="1"/>
    <xf numFmtId="164" fontId="12" fillId="0" borderId="4" xfId="0" applyNumberFormat="1" applyFont="1" applyFill="1" applyBorder="1"/>
    <xf numFmtId="0" fontId="12" fillId="0" borderId="2" xfId="0" applyFont="1" applyBorder="1"/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4" xfId="0" applyFont="1" applyFill="1" applyBorder="1"/>
    <xf numFmtId="0" fontId="7" fillId="0" borderId="2" xfId="0" applyFont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8" fillId="0" borderId="4" xfId="0" applyFont="1" applyFill="1" applyBorder="1"/>
    <xf numFmtId="164" fontId="8" fillId="0" borderId="4" xfId="0" applyNumberFormat="1" applyFont="1" applyBorder="1"/>
    <xf numFmtId="0" fontId="8" fillId="0" borderId="2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4" fillId="0" borderId="4" xfId="0" applyFont="1" applyFill="1" applyBorder="1"/>
    <xf numFmtId="164" fontId="4" fillId="0" borderId="4" xfId="0" applyNumberFormat="1" applyFont="1" applyBorder="1"/>
    <xf numFmtId="0" fontId="4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Fill="1" applyBorder="1"/>
    <xf numFmtId="164" fontId="2" fillId="0" borderId="3" xfId="0" applyNumberFormat="1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Fill="1" applyBorder="1"/>
    <xf numFmtId="0" fontId="1" fillId="0" borderId="3" xfId="0" applyFont="1" applyBorder="1"/>
    <xf numFmtId="164" fontId="1" fillId="0" borderId="3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Fill="1" applyBorder="1"/>
    <xf numFmtId="164" fontId="2" fillId="0" borderId="4" xfId="0" applyNumberFormat="1" applyFont="1" applyBorder="1"/>
    <xf numFmtId="164" fontId="1" fillId="0" borderId="4" xfId="0" applyNumberFormat="1" applyFont="1" applyBorder="1"/>
    <xf numFmtId="0" fontId="1" fillId="0" borderId="2" xfId="0" applyFont="1" applyBorder="1"/>
    <xf numFmtId="0" fontId="0" fillId="0" borderId="4" xfId="0" applyFont="1" applyBorder="1" applyAlignment="1">
      <alignment horizontal="center"/>
    </xf>
    <xf numFmtId="0" fontId="0" fillId="0" borderId="4" xfId="0" applyFont="1" applyBorder="1"/>
    <xf numFmtId="0" fontId="1" fillId="0" borderId="4" xfId="0" applyFont="1" applyFill="1" applyBorder="1"/>
    <xf numFmtId="164" fontId="0" fillId="0" borderId="4" xfId="0" applyNumberFormat="1" applyFont="1" applyBorder="1"/>
    <xf numFmtId="0" fontId="0" fillId="0" borderId="2" xfId="0" applyFont="1" applyBorder="1"/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/>
    <xf numFmtId="0" fontId="0" fillId="0" borderId="0" xfId="0" applyAlignment="1">
      <alignment horizontal="center" vertical="center"/>
    </xf>
    <xf numFmtId="0" fontId="14" fillId="3" borderId="5" xfId="0" applyFont="1" applyFill="1" applyBorder="1" applyAlignment="1" applyProtection="1">
      <alignment horizontal="center" vertical="center" wrapText="1"/>
      <protection locked="0"/>
    </xf>
    <xf numFmtId="0" fontId="16" fillId="3" borderId="7" xfId="0" applyFont="1" applyFill="1" applyBorder="1" applyAlignment="1" applyProtection="1">
      <alignment horizontal="center" vertical="center" wrapText="1"/>
      <protection locked="0"/>
    </xf>
    <xf numFmtId="0" fontId="14" fillId="3" borderId="6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/>
    </xf>
    <xf numFmtId="165" fontId="14" fillId="3" borderId="7" xfId="1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14" fillId="3" borderId="9" xfId="0" applyNumberFormat="1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166" fontId="14" fillId="3" borderId="10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/>
    </xf>
    <xf numFmtId="0" fontId="8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9" fillId="0" borderId="1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11" fillId="0" borderId="1" xfId="0" applyNumberFormat="1" applyFont="1" applyBorder="1" applyAlignment="1">
      <alignment horizontal="center"/>
    </xf>
    <xf numFmtId="0" fontId="12" fillId="0" borderId="1" xfId="0" applyNumberFormat="1" applyFont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9" fillId="0" borderId="3" xfId="0" applyNumberFormat="1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4" xfId="0" applyNumberFormat="1" applyFont="1" applyFill="1" applyBorder="1" applyAlignment="1">
      <alignment horizontal="center"/>
    </xf>
    <xf numFmtId="0" fontId="10" fillId="0" borderId="3" xfId="0" applyNumberFormat="1" applyFont="1" applyFill="1" applyBorder="1" applyAlignment="1">
      <alignment horizontal="center"/>
    </xf>
    <xf numFmtId="0" fontId="10" fillId="0" borderId="4" xfId="0" applyNumberFormat="1" applyFont="1" applyFill="1" applyBorder="1" applyAlignment="1">
      <alignment horizontal="center"/>
    </xf>
    <xf numFmtId="0" fontId="11" fillId="0" borderId="3" xfId="0" applyNumberFormat="1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0" fontId="11" fillId="0" borderId="4" xfId="0" applyNumberFormat="1" applyFont="1" applyFill="1" applyBorder="1" applyAlignment="1">
      <alignment horizontal="center"/>
    </xf>
    <xf numFmtId="0" fontId="12" fillId="0" borderId="3" xfId="0" applyNumberFormat="1" applyFont="1" applyFill="1" applyBorder="1" applyAlignment="1">
      <alignment horizontal="center"/>
    </xf>
    <xf numFmtId="0" fontId="12" fillId="0" borderId="1" xfId="0" applyNumberFormat="1" applyFont="1" applyFill="1" applyBorder="1" applyAlignment="1">
      <alignment horizontal="center"/>
    </xf>
    <xf numFmtId="0" fontId="12" fillId="0" borderId="4" xfId="0" applyNumberFormat="1" applyFont="1" applyFill="1" applyBorder="1" applyAlignment="1">
      <alignment horizontal="center"/>
    </xf>
    <xf numFmtId="0" fontId="7" fillId="0" borderId="3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7" fillId="0" borderId="4" xfId="0" applyNumberFormat="1" applyFont="1" applyBorder="1" applyAlignment="1">
      <alignment horizontal="center"/>
    </xf>
    <xf numFmtId="0" fontId="8" fillId="0" borderId="3" xfId="0" applyNumberFormat="1" applyFont="1" applyBorder="1" applyAlignment="1">
      <alignment horizontal="center"/>
    </xf>
    <xf numFmtId="0" fontId="8" fillId="0" borderId="4" xfId="0" applyNumberFormat="1" applyFon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3" fillId="0" borderId="3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6" fillId="0" borderId="3" xfId="0" applyNumberFormat="1" applyFont="1" applyFill="1" applyBorder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164" fontId="6" fillId="0" borderId="0" xfId="0" applyNumberFormat="1" applyFont="1"/>
    <xf numFmtId="164" fontId="3" fillId="0" borderId="0" xfId="0" applyNumberFormat="1" applyFont="1"/>
    <xf numFmtId="164" fontId="0" fillId="0" borderId="2" xfId="0" applyNumberFormat="1" applyBorder="1"/>
    <xf numFmtId="164" fontId="6" fillId="0" borderId="2" xfId="0" applyNumberFormat="1" applyFont="1" applyBorder="1"/>
    <xf numFmtId="164" fontId="3" fillId="0" borderId="2" xfId="0" applyNumberFormat="1" applyFont="1" applyBorder="1"/>
    <xf numFmtId="164" fontId="3" fillId="0" borderId="0" xfId="0" applyNumberFormat="1" applyFont="1" applyFill="1"/>
    <xf numFmtId="164" fontId="5" fillId="0" borderId="0" xfId="0" applyNumberFormat="1" applyFont="1"/>
    <xf numFmtId="164" fontId="7" fillId="0" borderId="0" xfId="0" applyNumberFormat="1" applyFont="1"/>
    <xf numFmtId="164" fontId="5" fillId="0" borderId="2" xfId="0" applyNumberFormat="1" applyFont="1" applyBorder="1"/>
    <xf numFmtId="164" fontId="8" fillId="0" borderId="0" xfId="0" applyNumberFormat="1" applyFont="1"/>
    <xf numFmtId="164" fontId="2" fillId="0" borderId="0" xfId="0" applyNumberFormat="1" applyFont="1"/>
    <xf numFmtId="164" fontId="4" fillId="0" borderId="0" xfId="0" applyNumberFormat="1" applyFont="1"/>
    <xf numFmtId="164" fontId="9" fillId="0" borderId="0" xfId="0" applyNumberFormat="1" applyFont="1"/>
    <xf numFmtId="164" fontId="10" fillId="0" borderId="0" xfId="0" applyNumberFormat="1" applyFont="1"/>
    <xf numFmtId="164" fontId="11" fillId="0" borderId="0" xfId="0" applyNumberFormat="1" applyFont="1"/>
    <xf numFmtId="164" fontId="12" fillId="0" borderId="0" xfId="0" applyNumberFormat="1" applyFont="1"/>
    <xf numFmtId="164" fontId="9" fillId="0" borderId="2" xfId="0" applyNumberFormat="1" applyFont="1" applyBorder="1"/>
    <xf numFmtId="164" fontId="10" fillId="0" borderId="2" xfId="0" applyNumberFormat="1" applyFont="1" applyBorder="1"/>
    <xf numFmtId="164" fontId="11" fillId="0" borderId="2" xfId="0" applyNumberFormat="1" applyFont="1" applyBorder="1"/>
    <xf numFmtId="164" fontId="12" fillId="0" borderId="2" xfId="0" applyNumberFormat="1" applyFont="1" applyBorder="1"/>
    <xf numFmtId="164" fontId="7" fillId="0" borderId="2" xfId="0" applyNumberFormat="1" applyFont="1" applyBorder="1"/>
    <xf numFmtId="164" fontId="8" fillId="0" borderId="2" xfId="0" applyNumberFormat="1" applyFont="1" applyBorder="1"/>
    <xf numFmtId="164" fontId="4" fillId="0" borderId="2" xfId="0" applyNumberFormat="1" applyFont="1" applyBorder="1"/>
    <xf numFmtId="164" fontId="1" fillId="0" borderId="0" xfId="0" applyNumberFormat="1" applyFont="1"/>
    <xf numFmtId="164" fontId="1" fillId="0" borderId="2" xfId="0" applyNumberFormat="1" applyFont="1" applyBorder="1"/>
    <xf numFmtId="164" fontId="0" fillId="0" borderId="2" xfId="0" applyNumberFormat="1" applyFont="1" applyBorder="1"/>
    <xf numFmtId="166" fontId="17" fillId="4" borderId="8" xfId="0" applyNumberFormat="1" applyFont="1" applyFill="1" applyBorder="1" applyAlignment="1" applyProtection="1">
      <alignment horizontal="center" vertical="center"/>
    </xf>
    <xf numFmtId="0" fontId="14" fillId="3" borderId="7" xfId="0" applyFont="1" applyFill="1" applyBorder="1" applyAlignment="1" applyProtection="1">
      <alignment vertical="center"/>
      <protection locked="0"/>
    </xf>
    <xf numFmtId="0" fontId="14" fillId="3" borderId="7" xfId="0" applyFont="1" applyFill="1" applyBorder="1" applyAlignment="1" applyProtection="1">
      <alignment horizontal="center" vertical="center"/>
      <protection locked="0"/>
    </xf>
    <xf numFmtId="164" fontId="14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14" fillId="3" borderId="7" xfId="0" applyFont="1" applyFill="1" applyBorder="1" applyAlignment="1" applyProtection="1">
      <alignment horizontal="center" vertical="center" wrapText="1"/>
      <protection locked="0"/>
    </xf>
    <xf numFmtId="0" fontId="16" fillId="3" borderId="7" xfId="0" applyFont="1" applyFill="1" applyBorder="1" applyAlignment="1" applyProtection="1">
      <alignment vertical="center"/>
      <protection locked="0"/>
    </xf>
    <xf numFmtId="0" fontId="16" fillId="3" borderId="7" xfId="0" applyFont="1" applyFill="1" applyBorder="1" applyAlignment="1" applyProtection="1">
      <alignment horizontal="center" vertical="center"/>
      <protection locked="0"/>
    </xf>
    <xf numFmtId="165" fontId="14" fillId="3" borderId="7" xfId="1" applyNumberFormat="1" applyFont="1" applyFill="1" applyBorder="1" applyAlignment="1" applyProtection="1">
      <alignment vertical="center"/>
      <protection locked="0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166" fontId="18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4" xfId="0" applyNumberFormat="1" applyFont="1" applyBorder="1" applyAlignment="1">
      <alignment horizontal="center"/>
    </xf>
    <xf numFmtId="0" fontId="1" fillId="0" borderId="0" xfId="0" applyFont="1" applyFill="1" applyAlignment="1">
      <alignment wrapText="1"/>
    </xf>
    <xf numFmtId="166" fontId="17" fillId="0" borderId="11" xfId="0" applyNumberFormat="1" applyFont="1" applyFill="1" applyBorder="1" applyAlignment="1" applyProtection="1">
      <alignment horizontal="center" vertical="center"/>
    </xf>
    <xf numFmtId="166" fontId="17" fillId="0" borderId="8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4" fillId="3" borderId="8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wrapText="1"/>
    </xf>
    <xf numFmtId="0" fontId="14" fillId="3" borderId="12" xfId="0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1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12">
    <dxf>
      <font>
        <color rgb="FFFF000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5"/>
      </font>
    </dxf>
    <dxf>
      <font>
        <color theme="0"/>
      </font>
    </dxf>
    <dxf>
      <font>
        <color theme="0" tint="-0.14996795556505021"/>
      </font>
    </dxf>
    <dxf>
      <font>
        <b/>
        <i val="0"/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0066"/>
      <color rgb="FFFF66CC"/>
      <color rgb="FF6C00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B2:D36"/>
  <sheetViews>
    <sheetView topLeftCell="A4" workbookViewId="0">
      <selection activeCell="C17" sqref="C17"/>
    </sheetView>
  </sheetViews>
  <sheetFormatPr defaultRowHeight="15" x14ac:dyDescent="0.25"/>
  <cols>
    <col min="1" max="1" width="2.7109375" customWidth="1"/>
    <col min="3" max="3" width="27.28515625" bestFit="1" customWidth="1"/>
    <col min="4" max="4" width="11.7109375" bestFit="1" customWidth="1"/>
    <col min="7" max="7" width="20.28515625" bestFit="1" customWidth="1"/>
  </cols>
  <sheetData>
    <row r="2" spans="2:4" x14ac:dyDescent="0.25">
      <c r="B2" s="201" t="s">
        <v>274</v>
      </c>
      <c r="C2" s="202" t="s">
        <v>275</v>
      </c>
      <c r="D2" s="202" t="s">
        <v>276</v>
      </c>
    </row>
    <row r="3" spans="2:4" x14ac:dyDescent="0.25">
      <c r="B3" s="8">
        <v>58560</v>
      </c>
      <c r="C3" s="9" t="s">
        <v>277</v>
      </c>
      <c r="D3" s="9">
        <v>1</v>
      </c>
    </row>
    <row r="4" spans="2:4" x14ac:dyDescent="0.25">
      <c r="B4" s="8">
        <v>57501</v>
      </c>
      <c r="C4" s="9" t="s">
        <v>278</v>
      </c>
      <c r="D4" s="9">
        <v>2</v>
      </c>
    </row>
    <row r="5" spans="2:4" x14ac:dyDescent="0.25">
      <c r="B5" s="8">
        <v>57518</v>
      </c>
      <c r="C5" s="9" t="s">
        <v>279</v>
      </c>
      <c r="D5" s="9">
        <v>3</v>
      </c>
    </row>
    <row r="6" spans="2:4" x14ac:dyDescent="0.25">
      <c r="B6" s="8">
        <v>57525</v>
      </c>
      <c r="C6" s="9" t="s">
        <v>280</v>
      </c>
      <c r="D6" s="9">
        <v>4</v>
      </c>
    </row>
    <row r="7" spans="2:4" x14ac:dyDescent="0.25">
      <c r="B7" s="8">
        <v>57532</v>
      </c>
      <c r="C7" s="9" t="s">
        <v>281</v>
      </c>
      <c r="D7" s="9">
        <v>5</v>
      </c>
    </row>
    <row r="8" spans="2:4" x14ac:dyDescent="0.25">
      <c r="B8" s="8">
        <v>57723</v>
      </c>
      <c r="C8" s="9" t="s">
        <v>282</v>
      </c>
      <c r="D8" s="9">
        <v>6</v>
      </c>
    </row>
    <row r="9" spans="2:4" x14ac:dyDescent="0.25">
      <c r="B9" s="8">
        <v>59796</v>
      </c>
      <c r="C9" s="9" t="s">
        <v>283</v>
      </c>
      <c r="D9" s="9">
        <v>7</v>
      </c>
    </row>
    <row r="10" spans="2:4" x14ac:dyDescent="0.25">
      <c r="B10" s="8">
        <v>59772</v>
      </c>
      <c r="C10" s="9" t="s">
        <v>284</v>
      </c>
      <c r="D10" s="9">
        <v>8</v>
      </c>
    </row>
    <row r="11" spans="2:4" x14ac:dyDescent="0.25">
      <c r="B11" s="8">
        <v>59000</v>
      </c>
      <c r="C11" s="9" t="s">
        <v>285</v>
      </c>
      <c r="D11" s="9">
        <v>9</v>
      </c>
    </row>
    <row r="12" spans="2:4" x14ac:dyDescent="0.25">
      <c r="B12" s="8">
        <v>58706</v>
      </c>
      <c r="C12" s="9" t="s">
        <v>286</v>
      </c>
      <c r="D12" s="9">
        <v>10</v>
      </c>
    </row>
    <row r="13" spans="2:4" x14ac:dyDescent="0.25">
      <c r="B13" s="8">
        <v>58713</v>
      </c>
      <c r="C13" s="9" t="s">
        <v>287</v>
      </c>
      <c r="D13" s="9">
        <v>11</v>
      </c>
    </row>
    <row r="14" spans="2:4" x14ac:dyDescent="0.25">
      <c r="B14" s="8">
        <v>58720</v>
      </c>
      <c r="C14" s="9" t="s">
        <v>288</v>
      </c>
      <c r="D14" s="9">
        <v>12</v>
      </c>
    </row>
    <row r="15" spans="2:4" x14ac:dyDescent="0.25">
      <c r="B15" s="8">
        <v>58737</v>
      </c>
      <c r="C15" s="9" t="s">
        <v>289</v>
      </c>
      <c r="D15" s="9">
        <v>13</v>
      </c>
    </row>
    <row r="16" spans="2:4" x14ac:dyDescent="0.25">
      <c r="B16" s="8">
        <v>67852</v>
      </c>
      <c r="C16" s="9" t="s">
        <v>290</v>
      </c>
      <c r="D16" s="9">
        <v>14</v>
      </c>
    </row>
    <row r="17" spans="2:4" x14ac:dyDescent="0.25">
      <c r="B17" s="8">
        <v>67845</v>
      </c>
      <c r="C17" s="9" t="s">
        <v>291</v>
      </c>
      <c r="D17" s="9">
        <v>15</v>
      </c>
    </row>
    <row r="18" spans="2:4" x14ac:dyDescent="0.25">
      <c r="B18" s="201"/>
      <c r="C18" s="202" t="s">
        <v>275</v>
      </c>
      <c r="D18" s="202" t="s">
        <v>276</v>
      </c>
    </row>
    <row r="19" spans="2:4" x14ac:dyDescent="0.25">
      <c r="B19" s="8">
        <v>60082</v>
      </c>
      <c r="C19" s="9" t="s">
        <v>292</v>
      </c>
      <c r="D19" s="9">
        <v>16</v>
      </c>
    </row>
    <row r="20" spans="2:4" x14ac:dyDescent="0.25">
      <c r="B20" s="8">
        <v>60044</v>
      </c>
      <c r="C20" s="9" t="s">
        <v>293</v>
      </c>
      <c r="D20" s="9">
        <v>17</v>
      </c>
    </row>
    <row r="21" spans="2:4" x14ac:dyDescent="0.25">
      <c r="B21" s="8">
        <v>60051</v>
      </c>
      <c r="C21" s="9" t="s">
        <v>294</v>
      </c>
      <c r="D21" s="9">
        <v>18</v>
      </c>
    </row>
    <row r="22" spans="2:4" x14ac:dyDescent="0.25">
      <c r="B22" s="8">
        <v>60068</v>
      </c>
      <c r="C22" s="9" t="s">
        <v>295</v>
      </c>
      <c r="D22" s="9">
        <v>19</v>
      </c>
    </row>
    <row r="23" spans="2:4" x14ac:dyDescent="0.25">
      <c r="B23" s="8">
        <v>63182</v>
      </c>
      <c r="C23" s="9" t="s">
        <v>296</v>
      </c>
      <c r="D23" s="9">
        <v>20</v>
      </c>
    </row>
    <row r="24" spans="2:4" x14ac:dyDescent="0.25">
      <c r="B24" s="8">
        <v>68224</v>
      </c>
      <c r="C24" s="9" t="s">
        <v>297</v>
      </c>
      <c r="D24" s="9">
        <v>21</v>
      </c>
    </row>
    <row r="25" spans="2:4" x14ac:dyDescent="0.25">
      <c r="B25" s="8">
        <v>68231</v>
      </c>
      <c r="C25" s="9" t="s">
        <v>298</v>
      </c>
      <c r="D25" s="9">
        <v>22</v>
      </c>
    </row>
    <row r="26" spans="2:4" x14ac:dyDescent="0.25">
      <c r="B26" s="8">
        <v>68248</v>
      </c>
      <c r="C26" s="9" t="s">
        <v>299</v>
      </c>
      <c r="D26" s="9">
        <v>23</v>
      </c>
    </row>
    <row r="27" spans="2:4" x14ac:dyDescent="0.25">
      <c r="B27" s="8">
        <v>68255</v>
      </c>
      <c r="C27" s="9" t="s">
        <v>300</v>
      </c>
      <c r="D27" s="9">
        <v>24</v>
      </c>
    </row>
    <row r="28" spans="2:4" x14ac:dyDescent="0.25">
      <c r="B28" s="8">
        <v>68262</v>
      </c>
      <c r="C28" s="9" t="s">
        <v>301</v>
      </c>
      <c r="D28" s="9">
        <v>25</v>
      </c>
    </row>
    <row r="29" spans="2:4" x14ac:dyDescent="0.25">
      <c r="B29" s="8">
        <v>68279</v>
      </c>
      <c r="C29" s="9" t="s">
        <v>302</v>
      </c>
      <c r="D29" s="9">
        <v>26</v>
      </c>
    </row>
    <row r="30" spans="2:4" x14ac:dyDescent="0.25">
      <c r="B30" s="201" t="s">
        <v>274</v>
      </c>
      <c r="C30" s="202" t="s">
        <v>275</v>
      </c>
      <c r="D30" s="202" t="s">
        <v>276</v>
      </c>
    </row>
    <row r="31" spans="2:4" x14ac:dyDescent="0.25">
      <c r="B31" s="8">
        <v>50533</v>
      </c>
      <c r="C31" s="9" t="s">
        <v>303</v>
      </c>
      <c r="D31" s="9">
        <v>27</v>
      </c>
    </row>
    <row r="32" spans="2:4" x14ac:dyDescent="0.25">
      <c r="B32" s="8">
        <v>11664</v>
      </c>
      <c r="C32" s="9" t="s">
        <v>304</v>
      </c>
      <c r="D32" s="9">
        <v>28</v>
      </c>
    </row>
    <row r="33" spans="2:4" x14ac:dyDescent="0.25">
      <c r="B33" s="8">
        <v>67821</v>
      </c>
      <c r="C33" s="9" t="s">
        <v>305</v>
      </c>
      <c r="D33" s="9">
        <v>29</v>
      </c>
    </row>
    <row r="34" spans="2:4" x14ac:dyDescent="0.25">
      <c r="B34" s="8">
        <v>67838</v>
      </c>
      <c r="C34" s="9" t="s">
        <v>306</v>
      </c>
      <c r="D34" s="9">
        <v>30</v>
      </c>
    </row>
    <row r="36" spans="2:4" x14ac:dyDescent="0.25">
      <c r="B36">
        <v>40000369</v>
      </c>
      <c r="C36" t="s">
        <v>241</v>
      </c>
      <c r="D36">
        <f>SUM(D3:D17)</f>
        <v>120</v>
      </c>
    </row>
  </sheetData>
  <conditionalFormatting sqref="D34 D3:D17">
    <cfRule type="cellIs" dxfId="11" priority="1" operator="lessThanOrEqual">
      <formula>0</formula>
    </cfRule>
  </conditionalFormatting>
  <conditionalFormatting sqref="D31:D33 D19:D29 D3:D17">
    <cfRule type="cellIs" dxfId="10" priority="4" operator="between">
      <formula>0</formula>
      <formula>9.99999999999999E+56</formula>
    </cfRule>
  </conditionalFormatting>
  <conditionalFormatting sqref="D31:D33 D19:D29">
    <cfRule type="cellIs" dxfId="9" priority="3" operator="lessThanOrEqual">
      <formula>0</formula>
    </cfRule>
  </conditionalFormatting>
  <conditionalFormatting sqref="D34">
    <cfRule type="cellIs" dxfId="8" priority="2" operator="between">
      <formula>0</formula>
      <formula>9.99999999999999E+56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2:C681"/>
  <sheetViews>
    <sheetView topLeftCell="A127" workbookViewId="0">
      <selection activeCell="A23" sqref="A2:B23"/>
    </sheetView>
  </sheetViews>
  <sheetFormatPr defaultRowHeight="15" x14ac:dyDescent="0.25"/>
  <cols>
    <col min="2" max="2" width="45.140625" bestFit="1" customWidth="1"/>
  </cols>
  <sheetData>
    <row r="2" spans="1:3" x14ac:dyDescent="0.25">
      <c r="A2" s="1">
        <v>20000021</v>
      </c>
      <c r="B2" t="s">
        <v>7</v>
      </c>
      <c r="C2" s="1"/>
    </row>
    <row r="3" spans="1:3" x14ac:dyDescent="0.25">
      <c r="A3" s="1">
        <v>20000159</v>
      </c>
      <c r="B3" t="s">
        <v>22</v>
      </c>
      <c r="C3" s="1"/>
    </row>
    <row r="4" spans="1:3" x14ac:dyDescent="0.25">
      <c r="A4" s="1">
        <v>20000158</v>
      </c>
      <c r="B4" t="s">
        <v>21</v>
      </c>
      <c r="C4" s="1"/>
    </row>
    <row r="5" spans="1:3" x14ac:dyDescent="0.25">
      <c r="A5" s="1">
        <v>20000019</v>
      </c>
      <c r="B5" t="s">
        <v>5</v>
      </c>
      <c r="C5" s="1"/>
    </row>
    <row r="6" spans="1:3" x14ac:dyDescent="0.25">
      <c r="A6" s="1">
        <v>20001446</v>
      </c>
      <c r="B6" t="s">
        <v>217</v>
      </c>
      <c r="C6" s="1"/>
    </row>
    <row r="7" spans="1:3" x14ac:dyDescent="0.25">
      <c r="A7" s="1">
        <v>20001270</v>
      </c>
      <c r="B7" t="s">
        <v>200</v>
      </c>
      <c r="C7" s="1"/>
    </row>
    <row r="8" spans="1:3" x14ac:dyDescent="0.25">
      <c r="A8" s="1">
        <v>20001274</v>
      </c>
      <c r="B8" t="s">
        <v>202</v>
      </c>
      <c r="C8" s="1"/>
    </row>
    <row r="9" spans="1:3" x14ac:dyDescent="0.25">
      <c r="A9" s="1">
        <v>20001273</v>
      </c>
      <c r="B9" t="s">
        <v>201</v>
      </c>
      <c r="C9" s="1"/>
    </row>
    <row r="10" spans="1:3" x14ac:dyDescent="0.25">
      <c r="A10" s="1">
        <v>20000034</v>
      </c>
      <c r="B10" t="s">
        <v>19</v>
      </c>
      <c r="C10" s="1"/>
    </row>
    <row r="11" spans="1:3" x14ac:dyDescent="0.25">
      <c r="A11" s="1">
        <v>20000035</v>
      </c>
      <c r="B11" t="s">
        <v>20</v>
      </c>
      <c r="C11" s="1"/>
    </row>
    <row r="12" spans="1:3" x14ac:dyDescent="0.25">
      <c r="A12" s="1">
        <v>20000032</v>
      </c>
      <c r="B12" t="s">
        <v>17</v>
      </c>
      <c r="C12" s="1"/>
    </row>
    <row r="13" spans="1:3" x14ac:dyDescent="0.25">
      <c r="A13" s="1">
        <v>20000033</v>
      </c>
      <c r="B13" t="s">
        <v>18</v>
      </c>
      <c r="C13" s="1"/>
    </row>
    <row r="14" spans="1:3" x14ac:dyDescent="0.25">
      <c r="A14" s="1">
        <v>20000029</v>
      </c>
      <c r="B14" t="s">
        <v>15</v>
      </c>
      <c r="C14" s="1"/>
    </row>
    <row r="15" spans="1:3" x14ac:dyDescent="0.25">
      <c r="A15" s="1">
        <v>20000031</v>
      </c>
      <c r="B15" t="s">
        <v>16</v>
      </c>
      <c r="C15" s="1"/>
    </row>
    <row r="16" spans="1:3" x14ac:dyDescent="0.25">
      <c r="A16" s="1">
        <v>20000163</v>
      </c>
      <c r="B16" t="s">
        <v>4</v>
      </c>
      <c r="C16" s="1"/>
    </row>
    <row r="17" spans="1:3" x14ac:dyDescent="0.25">
      <c r="A17" s="1">
        <v>20000162</v>
      </c>
      <c r="B17" t="s">
        <v>23</v>
      </c>
      <c r="C17" s="1"/>
    </row>
    <row r="18" spans="1:3" x14ac:dyDescent="0.25">
      <c r="A18" s="1">
        <v>20000023</v>
      </c>
      <c r="B18" t="s">
        <v>10</v>
      </c>
      <c r="C18" s="1"/>
    </row>
    <row r="19" spans="1:3" x14ac:dyDescent="0.25">
      <c r="A19" s="1">
        <v>20000028</v>
      </c>
      <c r="B19" t="s">
        <v>14</v>
      </c>
      <c r="C19" s="1"/>
    </row>
    <row r="20" spans="1:3" x14ac:dyDescent="0.25">
      <c r="A20" s="1">
        <v>20000026</v>
      </c>
      <c r="B20" t="s">
        <v>13</v>
      </c>
      <c r="C20" s="1"/>
    </row>
    <row r="21" spans="1:3" x14ac:dyDescent="0.25">
      <c r="A21" s="1">
        <v>20000025</v>
      </c>
      <c r="B21" t="s">
        <v>12</v>
      </c>
      <c r="C21" s="1"/>
    </row>
    <row r="22" spans="1:3" x14ac:dyDescent="0.25">
      <c r="A22" s="1">
        <v>20000024</v>
      </c>
      <c r="B22" t="s">
        <v>11</v>
      </c>
      <c r="C22" s="1"/>
    </row>
    <row r="23" spans="1:3" x14ac:dyDescent="0.25">
      <c r="A23" s="1">
        <v>20000022</v>
      </c>
      <c r="B23" t="s">
        <v>8</v>
      </c>
      <c r="C23" s="1"/>
    </row>
    <row r="24" spans="1:3" x14ac:dyDescent="0.25">
      <c r="A24" s="1">
        <v>40000359</v>
      </c>
      <c r="B24" t="s">
        <v>235</v>
      </c>
      <c r="C24" s="1"/>
    </row>
    <row r="25" spans="1:3" x14ac:dyDescent="0.25">
      <c r="A25" s="1">
        <v>20001448</v>
      </c>
      <c r="B25" t="s">
        <v>218</v>
      </c>
      <c r="C25" s="1"/>
    </row>
    <row r="26" spans="1:3" x14ac:dyDescent="0.25">
      <c r="A26" s="1">
        <v>20000183</v>
      </c>
      <c r="B26" t="s">
        <v>25</v>
      </c>
      <c r="C26" s="1"/>
    </row>
    <row r="27" spans="1:3" x14ac:dyDescent="0.25">
      <c r="A27" s="1">
        <v>20000216</v>
      </c>
      <c r="B27" t="s">
        <v>38</v>
      </c>
      <c r="C27" s="1"/>
    </row>
    <row r="28" spans="1:3" x14ac:dyDescent="0.25">
      <c r="A28" s="1">
        <v>20000534</v>
      </c>
      <c r="B28" t="s">
        <v>129</v>
      </c>
      <c r="C28" s="1"/>
    </row>
    <row r="29" spans="1:3" x14ac:dyDescent="0.25">
      <c r="A29" s="1">
        <v>20000446</v>
      </c>
      <c r="B29" t="s">
        <v>113</v>
      </c>
      <c r="C29" s="1"/>
    </row>
    <row r="30" spans="1:3" x14ac:dyDescent="0.25">
      <c r="A30" s="1">
        <v>20000403</v>
      </c>
      <c r="B30" t="s">
        <v>83</v>
      </c>
      <c r="C30" s="1"/>
    </row>
    <row r="31" spans="1:3" x14ac:dyDescent="0.25">
      <c r="A31" s="1">
        <v>20000386</v>
      </c>
      <c r="B31" t="s">
        <v>66</v>
      </c>
      <c r="C31" s="1"/>
    </row>
    <row r="32" spans="1:3" x14ac:dyDescent="0.25">
      <c r="A32" s="1">
        <v>20000439</v>
      </c>
      <c r="B32" t="s">
        <v>109</v>
      </c>
      <c r="C32" s="1"/>
    </row>
    <row r="33" spans="1:3" x14ac:dyDescent="0.25">
      <c r="A33" s="1">
        <v>20000404</v>
      </c>
      <c r="B33" t="s">
        <v>84</v>
      </c>
      <c r="C33" s="1"/>
    </row>
    <row r="34" spans="1:3" x14ac:dyDescent="0.25">
      <c r="A34" s="1">
        <v>20000368</v>
      </c>
      <c r="B34" t="s">
        <v>58</v>
      </c>
      <c r="C34" s="1"/>
    </row>
    <row r="35" spans="1:3" x14ac:dyDescent="0.25">
      <c r="A35" s="1">
        <v>20000214</v>
      </c>
      <c r="B35" t="s">
        <v>37</v>
      </c>
      <c r="C35" s="1"/>
    </row>
    <row r="36" spans="1:3" x14ac:dyDescent="0.25">
      <c r="A36" s="1">
        <v>20000311</v>
      </c>
      <c r="B36" t="s">
        <v>50</v>
      </c>
      <c r="C36" s="1"/>
    </row>
    <row r="37" spans="1:3" x14ac:dyDescent="0.25">
      <c r="A37" s="1">
        <v>20000285</v>
      </c>
      <c r="B37" t="s">
        <v>49</v>
      </c>
      <c r="C37" s="1"/>
    </row>
    <row r="38" spans="1:3" x14ac:dyDescent="0.25">
      <c r="A38" s="1">
        <v>20000317</v>
      </c>
      <c r="B38" t="s">
        <v>52</v>
      </c>
      <c r="C38" s="1"/>
    </row>
    <row r="39" spans="1:3" x14ac:dyDescent="0.25">
      <c r="A39" s="1">
        <v>20001437</v>
      </c>
      <c r="B39" t="s">
        <v>210</v>
      </c>
      <c r="C39" s="1"/>
    </row>
    <row r="40" spans="1:3" x14ac:dyDescent="0.25">
      <c r="A40" s="1">
        <v>20000709</v>
      </c>
      <c r="B40" t="s">
        <v>145</v>
      </c>
      <c r="C40" s="1"/>
    </row>
    <row r="41" spans="1:3" x14ac:dyDescent="0.25">
      <c r="A41" s="1">
        <v>20001435</v>
      </c>
      <c r="B41" t="s">
        <v>208</v>
      </c>
      <c r="C41" s="1"/>
    </row>
    <row r="42" spans="1:3" x14ac:dyDescent="0.25">
      <c r="A42" s="1">
        <v>20000314</v>
      </c>
      <c r="B42" t="s">
        <v>51</v>
      </c>
      <c r="C42" s="1"/>
    </row>
    <row r="43" spans="1:3" x14ac:dyDescent="0.25">
      <c r="A43" s="1">
        <v>20000351</v>
      </c>
      <c r="B43" t="s">
        <v>55</v>
      </c>
      <c r="C43" s="1"/>
    </row>
    <row r="44" spans="1:3" x14ac:dyDescent="0.25">
      <c r="A44" s="1">
        <v>20000327</v>
      </c>
      <c r="B44" t="s">
        <v>53</v>
      </c>
      <c r="C44" s="1"/>
    </row>
    <row r="45" spans="1:3" x14ac:dyDescent="0.25">
      <c r="A45" s="1">
        <v>20000275</v>
      </c>
      <c r="B45" t="s">
        <v>48</v>
      </c>
      <c r="C45" s="1"/>
    </row>
    <row r="46" spans="1:3" x14ac:dyDescent="0.25">
      <c r="A46" s="1">
        <v>20000211</v>
      </c>
      <c r="B46" t="s">
        <v>36</v>
      </c>
      <c r="C46" s="1"/>
    </row>
    <row r="47" spans="1:3" x14ac:dyDescent="0.25">
      <c r="A47" s="1">
        <v>20000553</v>
      </c>
      <c r="B47" t="s">
        <v>134</v>
      </c>
      <c r="C47" s="1"/>
    </row>
    <row r="48" spans="1:3" x14ac:dyDescent="0.25">
      <c r="A48" s="1">
        <v>20000429</v>
      </c>
      <c r="B48" t="s">
        <v>103</v>
      </c>
      <c r="C48" s="1"/>
    </row>
    <row r="49" spans="1:3" x14ac:dyDescent="0.25">
      <c r="A49" s="1">
        <v>20001491</v>
      </c>
      <c r="B49" t="s">
        <v>219</v>
      </c>
      <c r="C49" s="1"/>
    </row>
    <row r="50" spans="1:3" x14ac:dyDescent="0.25">
      <c r="A50" s="1">
        <v>20000357</v>
      </c>
      <c r="B50" t="s">
        <v>56</v>
      </c>
      <c r="C50" s="1"/>
    </row>
    <row r="51" spans="1:3" x14ac:dyDescent="0.25">
      <c r="A51" s="1">
        <v>20001532</v>
      </c>
      <c r="B51" t="s">
        <v>220</v>
      </c>
      <c r="C51" s="1"/>
    </row>
    <row r="52" spans="1:3" x14ac:dyDescent="0.25">
      <c r="A52" s="1">
        <v>20001536</v>
      </c>
      <c r="B52" t="s">
        <v>221</v>
      </c>
      <c r="C52" s="1"/>
    </row>
    <row r="53" spans="1:3" x14ac:dyDescent="0.25">
      <c r="A53" s="1">
        <v>20001542</v>
      </c>
      <c r="B53" t="s">
        <v>222</v>
      </c>
      <c r="C53" s="1"/>
    </row>
    <row r="54" spans="1:3" x14ac:dyDescent="0.25">
      <c r="A54" s="1">
        <v>20000395</v>
      </c>
      <c r="B54" t="s">
        <v>75</v>
      </c>
      <c r="C54" s="1"/>
    </row>
    <row r="55" spans="1:3" x14ac:dyDescent="0.25">
      <c r="A55" s="1">
        <v>20000398</v>
      </c>
      <c r="B55" t="s">
        <v>78</v>
      </c>
      <c r="C55" s="1"/>
    </row>
    <row r="56" spans="1:3" x14ac:dyDescent="0.25">
      <c r="A56" s="1">
        <v>20000188</v>
      </c>
      <c r="B56" t="s">
        <v>26</v>
      </c>
      <c r="C56" s="1"/>
    </row>
    <row r="57" spans="1:3" x14ac:dyDescent="0.25">
      <c r="A57" s="1">
        <v>20000189</v>
      </c>
      <c r="B57" t="s">
        <v>27</v>
      </c>
      <c r="C57" s="1"/>
    </row>
    <row r="58" spans="1:3" x14ac:dyDescent="0.25">
      <c r="A58" s="1">
        <v>20000366</v>
      </c>
      <c r="B58" t="s">
        <v>57</v>
      </c>
      <c r="C58" s="1"/>
    </row>
    <row r="59" spans="1:3" x14ac:dyDescent="0.25">
      <c r="A59" s="1">
        <v>20000396</v>
      </c>
      <c r="B59" t="s">
        <v>76</v>
      </c>
      <c r="C59" s="1"/>
    </row>
    <row r="60" spans="1:3" x14ac:dyDescent="0.25">
      <c r="A60" s="1">
        <v>20001550</v>
      </c>
      <c r="B60" t="s">
        <v>226</v>
      </c>
      <c r="C60" s="1"/>
    </row>
    <row r="61" spans="1:3" x14ac:dyDescent="0.25">
      <c r="A61" s="1">
        <v>20000387</v>
      </c>
      <c r="B61" t="s">
        <v>67</v>
      </c>
      <c r="C61" s="1"/>
    </row>
    <row r="62" spans="1:3" x14ac:dyDescent="0.25">
      <c r="A62" s="1">
        <v>20000418</v>
      </c>
      <c r="B62" t="s">
        <v>97</v>
      </c>
      <c r="C62" s="1"/>
    </row>
    <row r="63" spans="1:3" x14ac:dyDescent="0.25">
      <c r="A63" s="1">
        <v>20000388</v>
      </c>
      <c r="B63" t="s">
        <v>68</v>
      </c>
      <c r="C63" s="1"/>
    </row>
    <row r="64" spans="1:3" x14ac:dyDescent="0.25">
      <c r="A64" s="1">
        <v>20000394</v>
      </c>
      <c r="B64" t="s">
        <v>74</v>
      </c>
      <c r="C64" s="1"/>
    </row>
    <row r="65" spans="1:3" x14ac:dyDescent="0.25">
      <c r="A65" s="1">
        <v>20000401</v>
      </c>
      <c r="B65" t="s">
        <v>81</v>
      </c>
      <c r="C65" s="1"/>
    </row>
    <row r="66" spans="1:3" x14ac:dyDescent="0.25">
      <c r="A66" s="1">
        <v>20000400</v>
      </c>
      <c r="B66" t="s">
        <v>80</v>
      </c>
      <c r="C66" s="1"/>
    </row>
    <row r="67" spans="1:3" x14ac:dyDescent="0.25">
      <c r="A67" s="1">
        <v>20000382</v>
      </c>
      <c r="B67" t="s">
        <v>64</v>
      </c>
      <c r="C67" s="1"/>
    </row>
    <row r="68" spans="1:3" x14ac:dyDescent="0.25">
      <c r="A68" s="1">
        <v>20000381</v>
      </c>
      <c r="B68" t="s">
        <v>63</v>
      </c>
      <c r="C68" s="1"/>
    </row>
    <row r="69" spans="1:3" x14ac:dyDescent="0.25">
      <c r="A69" s="1">
        <v>20000448</v>
      </c>
      <c r="B69" t="s">
        <v>115</v>
      </c>
      <c r="C69" s="1"/>
    </row>
    <row r="70" spans="1:3" x14ac:dyDescent="0.25">
      <c r="A70" s="1">
        <v>20001430</v>
      </c>
      <c r="B70" t="s">
        <v>206</v>
      </c>
      <c r="C70" s="1"/>
    </row>
    <row r="71" spans="1:3" x14ac:dyDescent="0.25">
      <c r="A71" s="1">
        <v>20001421</v>
      </c>
      <c r="B71" t="s">
        <v>205</v>
      </c>
      <c r="C71" s="1"/>
    </row>
    <row r="72" spans="1:3" x14ac:dyDescent="0.25">
      <c r="A72" s="1">
        <v>20001436</v>
      </c>
      <c r="B72" t="s">
        <v>209</v>
      </c>
      <c r="C72" s="1"/>
    </row>
    <row r="73" spans="1:3" x14ac:dyDescent="0.25">
      <c r="A73" s="1">
        <v>20001671</v>
      </c>
      <c r="B73" t="s">
        <v>234</v>
      </c>
      <c r="C73" s="1"/>
    </row>
    <row r="74" spans="1:3" x14ac:dyDescent="0.25">
      <c r="A74" s="1">
        <v>20001431</v>
      </c>
      <c r="B74" t="s">
        <v>207</v>
      </c>
      <c r="C74" s="1"/>
    </row>
    <row r="75" spans="1:3" x14ac:dyDescent="0.25">
      <c r="A75" s="1">
        <v>20001420</v>
      </c>
      <c r="B75" t="s">
        <v>204</v>
      </c>
      <c r="C75" s="1"/>
    </row>
    <row r="76" spans="1:3" x14ac:dyDescent="0.25">
      <c r="A76" s="1">
        <v>20000413</v>
      </c>
      <c r="B76" t="s">
        <v>93</v>
      </c>
      <c r="C76" s="1"/>
    </row>
    <row r="77" spans="1:3" x14ac:dyDescent="0.25">
      <c r="A77" s="1">
        <v>20000416</v>
      </c>
      <c r="B77" t="s">
        <v>96</v>
      </c>
      <c r="C77" s="1"/>
    </row>
    <row r="78" spans="1:3" x14ac:dyDescent="0.25">
      <c r="A78" s="1">
        <v>20000407</v>
      </c>
      <c r="B78" t="s">
        <v>87</v>
      </c>
      <c r="C78" s="1"/>
    </row>
    <row r="79" spans="1:3" x14ac:dyDescent="0.25">
      <c r="A79" s="1">
        <v>20000421</v>
      </c>
      <c r="B79" t="s">
        <v>99</v>
      </c>
      <c r="C79" s="1"/>
    </row>
    <row r="80" spans="1:3" x14ac:dyDescent="0.25">
      <c r="A80" s="1">
        <v>20000434</v>
      </c>
      <c r="B80" t="s">
        <v>107</v>
      </c>
      <c r="C80" s="1"/>
    </row>
    <row r="81" spans="1:3" x14ac:dyDescent="0.25">
      <c r="A81" s="1">
        <v>20000424</v>
      </c>
      <c r="B81" t="s">
        <v>100</v>
      </c>
      <c r="C81" s="1"/>
    </row>
    <row r="82" spans="1:3" x14ac:dyDescent="0.25">
      <c r="A82" s="1">
        <v>20000433</v>
      </c>
      <c r="B82" t="s">
        <v>106</v>
      </c>
      <c r="C82" s="1"/>
    </row>
    <row r="83" spans="1:3" x14ac:dyDescent="0.25">
      <c r="A83" s="1">
        <v>20000451</v>
      </c>
      <c r="B83" t="s">
        <v>117</v>
      </c>
      <c r="C83" s="1"/>
    </row>
    <row r="84" spans="1:3" x14ac:dyDescent="0.25">
      <c r="A84" s="1">
        <v>20000453</v>
      </c>
      <c r="B84" t="s">
        <v>119</v>
      </c>
      <c r="C84" s="1"/>
    </row>
    <row r="85" spans="1:3" x14ac:dyDescent="0.25">
      <c r="A85" s="1">
        <v>20000426</v>
      </c>
      <c r="B85" t="s">
        <v>101</v>
      </c>
      <c r="C85" s="1"/>
    </row>
    <row r="86" spans="1:3" x14ac:dyDescent="0.25">
      <c r="A86" s="1">
        <v>20000380</v>
      </c>
      <c r="B86" t="s">
        <v>62</v>
      </c>
      <c r="C86" s="1"/>
    </row>
    <row r="87" spans="1:3" x14ac:dyDescent="0.25">
      <c r="A87" s="1">
        <v>20000688</v>
      </c>
      <c r="B87" t="s">
        <v>143</v>
      </c>
      <c r="C87" s="1"/>
    </row>
    <row r="88" spans="1:3" x14ac:dyDescent="0.25">
      <c r="A88" s="1">
        <v>20000445</v>
      </c>
      <c r="B88" t="s">
        <v>112</v>
      </c>
      <c r="C88" s="1"/>
    </row>
    <row r="89" spans="1:3" x14ac:dyDescent="0.25">
      <c r="A89" s="1">
        <v>20000708</v>
      </c>
      <c r="B89" t="s">
        <v>144</v>
      </c>
      <c r="C89" s="1"/>
    </row>
    <row r="90" spans="1:3" x14ac:dyDescent="0.25">
      <c r="A90" s="1">
        <v>20000452</v>
      </c>
      <c r="B90" t="s">
        <v>118</v>
      </c>
      <c r="C90" s="1"/>
    </row>
    <row r="91" spans="1:3" x14ac:dyDescent="0.25">
      <c r="A91" s="1">
        <v>20000223</v>
      </c>
      <c r="B91" t="s">
        <v>41</v>
      </c>
      <c r="C91" s="1"/>
    </row>
    <row r="92" spans="1:3" x14ac:dyDescent="0.25">
      <c r="A92" s="1">
        <v>20000428</v>
      </c>
      <c r="B92" t="s">
        <v>102</v>
      </c>
      <c r="C92" s="1"/>
    </row>
    <row r="93" spans="1:3" x14ac:dyDescent="0.25">
      <c r="A93" s="1">
        <v>20000350</v>
      </c>
      <c r="B93" t="s">
        <v>54</v>
      </c>
      <c r="C93" s="1"/>
    </row>
    <row r="94" spans="1:3" x14ac:dyDescent="0.25">
      <c r="A94" s="1">
        <v>20000460</v>
      </c>
      <c r="B94" t="s">
        <v>122</v>
      </c>
      <c r="C94" s="1"/>
    </row>
    <row r="95" spans="1:3" x14ac:dyDescent="0.25">
      <c r="A95" s="1">
        <v>20000454</v>
      </c>
      <c r="B95" t="s">
        <v>120</v>
      </c>
      <c r="C95" s="1"/>
    </row>
    <row r="96" spans="1:3" x14ac:dyDescent="0.25">
      <c r="A96" s="1">
        <v>20000459</v>
      </c>
      <c r="B96" t="s">
        <v>121</v>
      </c>
      <c r="C96" s="1"/>
    </row>
    <row r="97" spans="1:3" x14ac:dyDescent="0.25">
      <c r="A97" s="1">
        <v>20000853</v>
      </c>
      <c r="B97" t="s">
        <v>159</v>
      </c>
      <c r="C97" s="1"/>
    </row>
    <row r="98" spans="1:3" x14ac:dyDescent="0.25">
      <c r="A98" s="1">
        <v>20000402</v>
      </c>
      <c r="B98" t="s">
        <v>82</v>
      </c>
      <c r="C98" s="1"/>
    </row>
    <row r="99" spans="1:3" x14ac:dyDescent="0.25">
      <c r="A99" s="1">
        <v>20000252</v>
      </c>
      <c r="B99" t="s">
        <v>47</v>
      </c>
      <c r="C99" s="1"/>
    </row>
    <row r="100" spans="1:3" x14ac:dyDescent="0.25">
      <c r="A100" s="1">
        <v>20000389</v>
      </c>
      <c r="B100" t="s">
        <v>69</v>
      </c>
      <c r="C100" s="1"/>
    </row>
    <row r="101" spans="1:3" x14ac:dyDescent="0.25">
      <c r="A101" s="1">
        <v>20000242</v>
      </c>
      <c r="B101" t="s">
        <v>44</v>
      </c>
      <c r="C101" s="1"/>
    </row>
    <row r="102" spans="1:3" x14ac:dyDescent="0.25">
      <c r="A102" s="1">
        <v>20000769</v>
      </c>
      <c r="B102" t="s">
        <v>151</v>
      </c>
      <c r="C102" s="1"/>
    </row>
    <row r="103" spans="1:3" x14ac:dyDescent="0.25">
      <c r="A103" s="1">
        <v>20000405</v>
      </c>
      <c r="B103" t="s">
        <v>85</v>
      </c>
      <c r="C103" s="1"/>
    </row>
    <row r="104" spans="1:3" x14ac:dyDescent="0.25">
      <c r="A104" s="1">
        <v>20000406</v>
      </c>
      <c r="B104" t="s">
        <v>86</v>
      </c>
      <c r="C104" s="1"/>
    </row>
    <row r="105" spans="1:3" x14ac:dyDescent="0.25">
      <c r="A105" s="1">
        <v>20000540</v>
      </c>
      <c r="B105" t="s">
        <v>130</v>
      </c>
      <c r="C105" s="1"/>
    </row>
    <row r="106" spans="1:3" x14ac:dyDescent="0.25">
      <c r="A106" s="1">
        <v>20000379</v>
      </c>
      <c r="B106" t="s">
        <v>61</v>
      </c>
      <c r="C106" s="1"/>
    </row>
    <row r="107" spans="1:3" x14ac:dyDescent="0.25">
      <c r="A107" s="1">
        <v>20000485</v>
      </c>
      <c r="B107" t="s">
        <v>126</v>
      </c>
      <c r="C107" s="1"/>
    </row>
    <row r="108" spans="1:3" x14ac:dyDescent="0.25">
      <c r="A108" s="1">
        <v>20000488</v>
      </c>
      <c r="B108" t="s">
        <v>127</v>
      </c>
      <c r="C108" s="1"/>
    </row>
    <row r="109" spans="1:3" x14ac:dyDescent="0.25">
      <c r="A109" s="1">
        <v>20000475</v>
      </c>
      <c r="B109" t="s">
        <v>125</v>
      </c>
      <c r="C109" s="1"/>
    </row>
    <row r="110" spans="1:3" x14ac:dyDescent="0.25">
      <c r="A110" s="1">
        <v>20000467</v>
      </c>
      <c r="B110" t="s">
        <v>123</v>
      </c>
      <c r="C110" s="1"/>
    </row>
    <row r="111" spans="1:3" x14ac:dyDescent="0.25">
      <c r="A111" s="1">
        <v>20000471</v>
      </c>
      <c r="B111" t="s">
        <v>124</v>
      </c>
      <c r="C111" s="1"/>
    </row>
    <row r="112" spans="1:3" x14ac:dyDescent="0.25">
      <c r="A112" s="1">
        <v>20000490</v>
      </c>
      <c r="B112" t="s">
        <v>128</v>
      </c>
      <c r="C112" s="1"/>
    </row>
    <row r="113" spans="1:3" x14ac:dyDescent="0.25">
      <c r="A113" s="1">
        <v>20000436</v>
      </c>
      <c r="B113" t="s">
        <v>108</v>
      </c>
      <c r="C113" s="1"/>
    </row>
    <row r="114" spans="1:3" x14ac:dyDescent="0.25">
      <c r="A114" s="1">
        <v>20000191</v>
      </c>
      <c r="B114" t="s">
        <v>28</v>
      </c>
      <c r="C114" s="1"/>
    </row>
    <row r="115" spans="1:3" x14ac:dyDescent="0.25">
      <c r="A115" s="1">
        <v>20001370</v>
      </c>
      <c r="B115" t="s">
        <v>203</v>
      </c>
      <c r="C115" s="1"/>
    </row>
    <row r="116" spans="1:3" x14ac:dyDescent="0.25">
      <c r="A116" s="1">
        <v>20001039</v>
      </c>
      <c r="B116" t="s">
        <v>189</v>
      </c>
      <c r="C116" s="1"/>
    </row>
    <row r="117" spans="1:3" x14ac:dyDescent="0.25">
      <c r="A117" s="1">
        <v>20001037</v>
      </c>
      <c r="B117" t="s">
        <v>188</v>
      </c>
      <c r="C117" s="1"/>
    </row>
    <row r="118" spans="1:3" x14ac:dyDescent="0.25">
      <c r="A118" s="1">
        <v>20000850</v>
      </c>
      <c r="B118" t="s">
        <v>156</v>
      </c>
      <c r="C118" s="1"/>
    </row>
    <row r="119" spans="1:3" x14ac:dyDescent="0.25">
      <c r="A119" s="1">
        <v>20000851</v>
      </c>
      <c r="B119" t="s">
        <v>157</v>
      </c>
      <c r="C119" s="1"/>
    </row>
    <row r="120" spans="1:3" x14ac:dyDescent="0.25">
      <c r="A120" s="1">
        <v>20001036</v>
      </c>
      <c r="B120" t="s">
        <v>187</v>
      </c>
      <c r="C120" s="1"/>
    </row>
    <row r="121" spans="1:3" x14ac:dyDescent="0.25">
      <c r="A121" s="1">
        <v>20000893</v>
      </c>
      <c r="B121" t="s">
        <v>161</v>
      </c>
      <c r="C121" s="1"/>
    </row>
    <row r="122" spans="1:3" x14ac:dyDescent="0.25">
      <c r="A122" s="1">
        <v>20000894</v>
      </c>
      <c r="B122" t="s">
        <v>162</v>
      </c>
      <c r="C122" s="1"/>
    </row>
    <row r="123" spans="1:3" x14ac:dyDescent="0.25">
      <c r="A123" s="1">
        <v>20000959</v>
      </c>
      <c r="B123" t="s">
        <v>175</v>
      </c>
      <c r="C123" s="1"/>
    </row>
    <row r="124" spans="1:3" x14ac:dyDescent="0.25">
      <c r="A124" s="1">
        <v>20000967</v>
      </c>
      <c r="B124" t="s">
        <v>179</v>
      </c>
      <c r="C124" s="1"/>
    </row>
    <row r="125" spans="1:3" x14ac:dyDescent="0.25">
      <c r="A125" s="1">
        <v>20000960</v>
      </c>
      <c r="B125" t="s">
        <v>176</v>
      </c>
      <c r="C125" s="1"/>
    </row>
    <row r="126" spans="1:3" x14ac:dyDescent="0.25">
      <c r="A126" s="1">
        <v>20000875</v>
      </c>
      <c r="B126" t="s">
        <v>160</v>
      </c>
      <c r="C126" s="1"/>
    </row>
    <row r="127" spans="1:3" x14ac:dyDescent="0.25">
      <c r="A127" s="1">
        <v>20000908</v>
      </c>
      <c r="B127" t="s">
        <v>164</v>
      </c>
      <c r="C127" s="1"/>
    </row>
    <row r="128" spans="1:3" x14ac:dyDescent="0.25">
      <c r="A128" s="1">
        <v>20001076</v>
      </c>
      <c r="B128" t="s">
        <v>192</v>
      </c>
      <c r="C128" s="1"/>
    </row>
    <row r="129" spans="1:3" x14ac:dyDescent="0.25">
      <c r="A129" s="1">
        <v>20001077</v>
      </c>
      <c r="B129" t="s">
        <v>193</v>
      </c>
      <c r="C129" s="1"/>
    </row>
    <row r="130" spans="1:3" x14ac:dyDescent="0.25">
      <c r="A130" s="1">
        <v>20000831</v>
      </c>
      <c r="B130" t="s">
        <v>153</v>
      </c>
      <c r="C130" s="1"/>
    </row>
    <row r="131" spans="1:3" x14ac:dyDescent="0.25">
      <c r="A131" s="1">
        <v>20000957</v>
      </c>
      <c r="B131" t="s">
        <v>174</v>
      </c>
      <c r="C131" s="1"/>
    </row>
    <row r="132" spans="1:3" x14ac:dyDescent="0.25">
      <c r="A132" s="1">
        <v>20000930</v>
      </c>
      <c r="B132" t="s">
        <v>166</v>
      </c>
      <c r="C132" s="1"/>
    </row>
    <row r="133" spans="1:3" x14ac:dyDescent="0.25">
      <c r="A133" s="1">
        <v>20000928</v>
      </c>
      <c r="B133" t="s">
        <v>165</v>
      </c>
      <c r="C133" s="1"/>
    </row>
    <row r="134" spans="1:3" x14ac:dyDescent="0.25">
      <c r="A134" s="1">
        <v>20000966</v>
      </c>
      <c r="B134" t="s">
        <v>178</v>
      </c>
      <c r="C134" s="1"/>
    </row>
    <row r="135" spans="1:3" x14ac:dyDescent="0.25">
      <c r="A135" s="1">
        <v>20000832</v>
      </c>
      <c r="B135" t="s">
        <v>154</v>
      </c>
      <c r="C135" s="1"/>
    </row>
    <row r="136" spans="1:3" x14ac:dyDescent="0.25">
      <c r="A136" s="1">
        <v>20000621</v>
      </c>
      <c r="B136" t="s">
        <v>142</v>
      </c>
      <c r="C136" s="1"/>
    </row>
    <row r="137" spans="1:3" x14ac:dyDescent="0.25">
      <c r="A137" s="1">
        <v>20000589</v>
      </c>
      <c r="B137" t="s">
        <v>141</v>
      </c>
      <c r="C137" s="1"/>
    </row>
    <row r="138" spans="1:3" x14ac:dyDescent="0.25">
      <c r="A138" s="1">
        <v>20001442</v>
      </c>
      <c r="B138" t="s">
        <v>214</v>
      </c>
      <c r="C138" s="1"/>
    </row>
    <row r="139" spans="1:3" x14ac:dyDescent="0.25">
      <c r="A139" s="1">
        <v>20000982</v>
      </c>
      <c r="B139" t="s">
        <v>180</v>
      </c>
      <c r="C139" s="1"/>
    </row>
    <row r="140" spans="1:3" x14ac:dyDescent="0.25">
      <c r="A140" s="1">
        <v>20001443</v>
      </c>
      <c r="B140" t="s">
        <v>215</v>
      </c>
      <c r="C140" s="1"/>
    </row>
    <row r="141" spans="1:3" x14ac:dyDescent="0.25">
      <c r="A141" s="1">
        <v>20000943</v>
      </c>
      <c r="B141" t="s">
        <v>170</v>
      </c>
      <c r="C141" s="1"/>
    </row>
    <row r="142" spans="1:3" x14ac:dyDescent="0.25">
      <c r="A142" s="1">
        <v>20001444</v>
      </c>
      <c r="B142" t="s">
        <v>216</v>
      </c>
      <c r="C142" s="1"/>
    </row>
    <row r="143" spans="1:3" x14ac:dyDescent="0.25">
      <c r="A143" s="1">
        <v>20000942</v>
      </c>
      <c r="B143" t="s">
        <v>169</v>
      </c>
      <c r="C143" s="1"/>
    </row>
    <row r="144" spans="1:3" x14ac:dyDescent="0.25">
      <c r="A144" s="1">
        <v>20001440</v>
      </c>
      <c r="B144" t="s">
        <v>212</v>
      </c>
      <c r="C144" s="1"/>
    </row>
    <row r="145" spans="1:3" x14ac:dyDescent="0.25">
      <c r="A145" s="1">
        <v>20001441</v>
      </c>
      <c r="B145" t="s">
        <v>213</v>
      </c>
      <c r="C145" s="1"/>
    </row>
    <row r="146" spans="1:3" x14ac:dyDescent="0.25">
      <c r="A146" s="1">
        <v>20000944</v>
      </c>
      <c r="B146" t="s">
        <v>171</v>
      </c>
      <c r="C146" s="1"/>
    </row>
    <row r="147" spans="1:3" x14ac:dyDescent="0.25">
      <c r="A147" s="1">
        <v>20000945</v>
      </c>
      <c r="B147" t="s">
        <v>172</v>
      </c>
      <c r="C147" s="1"/>
    </row>
    <row r="148" spans="1:3" x14ac:dyDescent="0.25">
      <c r="A148" s="1">
        <v>20001439</v>
      </c>
      <c r="B148" t="s">
        <v>211</v>
      </c>
      <c r="C148" s="1"/>
    </row>
    <row r="149" spans="1:3" x14ac:dyDescent="0.25">
      <c r="A149" s="1">
        <v>20000961</v>
      </c>
      <c r="B149" t="s">
        <v>177</v>
      </c>
      <c r="C149" s="1"/>
    </row>
    <row r="150" spans="1:3" x14ac:dyDescent="0.25">
      <c r="A150" s="1">
        <v>20001078</v>
      </c>
      <c r="B150" t="s">
        <v>194</v>
      </c>
      <c r="C150" s="1"/>
    </row>
    <row r="151" spans="1:3" x14ac:dyDescent="0.25">
      <c r="A151" s="1">
        <v>20000935</v>
      </c>
      <c r="B151" t="s">
        <v>168</v>
      </c>
      <c r="C151" s="1"/>
    </row>
    <row r="152" spans="1:3" x14ac:dyDescent="0.25">
      <c r="A152" s="1">
        <v>20001001</v>
      </c>
      <c r="B152" t="s">
        <v>185</v>
      </c>
      <c r="C152" s="1"/>
    </row>
    <row r="153" spans="1:3" x14ac:dyDescent="0.25">
      <c r="A153" s="1">
        <v>20000896</v>
      </c>
      <c r="B153" t="s">
        <v>163</v>
      </c>
      <c r="C153" s="1"/>
    </row>
    <row r="154" spans="1:3" x14ac:dyDescent="0.25">
      <c r="A154" s="1">
        <v>20000988</v>
      </c>
      <c r="B154" t="s">
        <v>183</v>
      </c>
      <c r="C154" s="1"/>
    </row>
    <row r="155" spans="1:3" x14ac:dyDescent="0.25">
      <c r="A155" s="1">
        <v>20000986</v>
      </c>
      <c r="B155" t="s">
        <v>181</v>
      </c>
      <c r="C155" s="1"/>
    </row>
    <row r="156" spans="1:3" x14ac:dyDescent="0.25">
      <c r="A156" s="1">
        <v>20000933</v>
      </c>
      <c r="B156" t="s">
        <v>167</v>
      </c>
      <c r="C156" s="1"/>
    </row>
    <row r="157" spans="1:3" x14ac:dyDescent="0.25">
      <c r="A157" s="1">
        <v>20000852</v>
      </c>
      <c r="B157" t="s">
        <v>158</v>
      </c>
      <c r="C157" s="1"/>
    </row>
    <row r="158" spans="1:3" x14ac:dyDescent="0.25">
      <c r="A158" s="1">
        <v>20000956</v>
      </c>
      <c r="B158" t="s">
        <v>173</v>
      </c>
      <c r="C158" s="1"/>
    </row>
    <row r="159" spans="1:3" x14ac:dyDescent="0.25">
      <c r="A159" s="1">
        <v>20000987</v>
      </c>
      <c r="B159" t="s">
        <v>182</v>
      </c>
      <c r="C159" s="1"/>
    </row>
    <row r="160" spans="1:3" x14ac:dyDescent="0.25">
      <c r="A160" s="1">
        <v>20001017</v>
      </c>
      <c r="B160" t="s">
        <v>186</v>
      </c>
      <c r="C160" s="1"/>
    </row>
    <row r="161" spans="1:3" x14ac:dyDescent="0.25">
      <c r="A161" s="1">
        <v>20000992</v>
      </c>
      <c r="B161" t="s">
        <v>184</v>
      </c>
      <c r="C161" s="1"/>
    </row>
    <row r="162" spans="1:3" x14ac:dyDescent="0.25">
      <c r="A162" s="1">
        <v>20001079</v>
      </c>
      <c r="B162" t="s">
        <v>195</v>
      </c>
      <c r="C162" s="1"/>
    </row>
    <row r="163" spans="1:3" x14ac:dyDescent="0.25">
      <c r="A163" s="1">
        <v>20001075</v>
      </c>
      <c r="B163" t="s">
        <v>191</v>
      </c>
      <c r="C163" s="1"/>
    </row>
    <row r="164" spans="1:3" x14ac:dyDescent="0.25">
      <c r="A164" s="1">
        <v>20001074</v>
      </c>
      <c r="B164" t="s">
        <v>190</v>
      </c>
      <c r="C164" s="1"/>
    </row>
    <row r="165" spans="1:3" x14ac:dyDescent="0.25">
      <c r="A165" s="1">
        <v>20000834</v>
      </c>
      <c r="B165" t="s">
        <v>155</v>
      </c>
      <c r="C165" s="1"/>
    </row>
    <row r="166" spans="1:3" x14ac:dyDescent="0.25">
      <c r="A166" s="1">
        <v>20001545</v>
      </c>
      <c r="B166" t="s">
        <v>223</v>
      </c>
      <c r="C166" s="1"/>
    </row>
    <row r="167" spans="1:3" x14ac:dyDescent="0.25">
      <c r="A167" s="1">
        <v>20001124</v>
      </c>
      <c r="B167" t="s">
        <v>197</v>
      </c>
      <c r="C167" s="1"/>
    </row>
    <row r="168" spans="1:3" x14ac:dyDescent="0.25">
      <c r="A168" s="1">
        <v>20001546</v>
      </c>
      <c r="B168" t="s">
        <v>225</v>
      </c>
      <c r="C168" s="1"/>
    </row>
    <row r="169" spans="1:3" x14ac:dyDescent="0.25">
      <c r="A169" s="1">
        <v>20001567</v>
      </c>
      <c r="B169" t="s">
        <v>232</v>
      </c>
      <c r="C169" s="1"/>
    </row>
    <row r="170" spans="1:3" x14ac:dyDescent="0.25">
      <c r="A170" s="1">
        <v>20001570</v>
      </c>
      <c r="B170" t="s">
        <v>233</v>
      </c>
      <c r="C170" s="1"/>
    </row>
    <row r="171" spans="1:3" x14ac:dyDescent="0.25">
      <c r="A171" s="1">
        <v>20000192</v>
      </c>
      <c r="B171" t="s">
        <v>29</v>
      </c>
      <c r="C171" s="1"/>
    </row>
    <row r="172" spans="1:3" x14ac:dyDescent="0.25">
      <c r="A172" s="1">
        <v>20000222</v>
      </c>
      <c r="B172" t="s">
        <v>40</v>
      </c>
      <c r="C172" s="1"/>
    </row>
    <row r="173" spans="1:3" x14ac:dyDescent="0.25">
      <c r="A173" s="1">
        <v>20000209</v>
      </c>
      <c r="B173" t="s">
        <v>35</v>
      </c>
      <c r="C173" s="1"/>
    </row>
    <row r="174" spans="1:3" x14ac:dyDescent="0.25">
      <c r="A174" s="1">
        <v>20000397</v>
      </c>
      <c r="B174" t="s">
        <v>77</v>
      </c>
      <c r="C174" s="1"/>
    </row>
    <row r="175" spans="1:3" x14ac:dyDescent="0.25">
      <c r="A175" s="1">
        <v>20000203</v>
      </c>
      <c r="B175" t="s">
        <v>34</v>
      </c>
      <c r="C175" s="1"/>
    </row>
    <row r="176" spans="1:3" x14ac:dyDescent="0.25">
      <c r="A176" s="1">
        <v>20000180</v>
      </c>
      <c r="B176" t="s">
        <v>24</v>
      </c>
      <c r="C176" s="1"/>
    </row>
    <row r="177" spans="1:3" x14ac:dyDescent="0.25">
      <c r="A177" s="1">
        <v>20000233</v>
      </c>
      <c r="B177" t="s">
        <v>43</v>
      </c>
      <c r="C177" s="1"/>
    </row>
    <row r="178" spans="1:3" x14ac:dyDescent="0.25">
      <c r="A178" s="1">
        <v>20000569</v>
      </c>
      <c r="B178" t="s">
        <v>139</v>
      </c>
      <c r="C178" s="1"/>
    </row>
    <row r="179" spans="1:3" x14ac:dyDescent="0.25">
      <c r="A179" s="1">
        <v>20000555</v>
      </c>
      <c r="B179" t="s">
        <v>136</v>
      </c>
      <c r="C179" s="1"/>
    </row>
    <row r="180" spans="1:3" x14ac:dyDescent="0.25">
      <c r="A180" s="1">
        <v>20000202</v>
      </c>
      <c r="B180" t="s">
        <v>33</v>
      </c>
      <c r="C180" s="1"/>
    </row>
    <row r="181" spans="1:3" x14ac:dyDescent="0.25">
      <c r="A181" s="1">
        <v>20000768</v>
      </c>
      <c r="B181" t="s">
        <v>150</v>
      </c>
      <c r="C181" s="1"/>
    </row>
    <row r="182" spans="1:3" x14ac:dyDescent="0.25">
      <c r="A182" s="1">
        <v>20000549</v>
      </c>
      <c r="B182" t="s">
        <v>132</v>
      </c>
      <c r="C182" s="1"/>
    </row>
    <row r="183" spans="1:3" x14ac:dyDescent="0.25">
      <c r="A183" s="1">
        <v>20000399</v>
      </c>
      <c r="B183" t="s">
        <v>79</v>
      </c>
      <c r="C183" s="1"/>
    </row>
    <row r="184" spans="1:3" x14ac:dyDescent="0.25">
      <c r="A184" s="1">
        <v>20000412</v>
      </c>
      <c r="B184" t="s">
        <v>92</v>
      </c>
      <c r="C184" s="1"/>
    </row>
    <row r="185" spans="1:3" x14ac:dyDescent="0.25">
      <c r="A185" s="1">
        <v>20000415</v>
      </c>
      <c r="B185" t="s">
        <v>95</v>
      </c>
      <c r="C185" s="1"/>
    </row>
    <row r="186" spans="1:3" x14ac:dyDescent="0.25">
      <c r="A186" s="1">
        <v>20000431</v>
      </c>
      <c r="B186" t="s">
        <v>104</v>
      </c>
      <c r="C186" s="1"/>
    </row>
    <row r="187" spans="1:3" x14ac:dyDescent="0.25">
      <c r="A187" s="1">
        <v>20000444</v>
      </c>
      <c r="B187" t="s">
        <v>111</v>
      </c>
      <c r="C187" s="1"/>
    </row>
    <row r="188" spans="1:3" x14ac:dyDescent="0.25">
      <c r="A188" s="1">
        <v>20000552</v>
      </c>
      <c r="B188" t="s">
        <v>133</v>
      </c>
      <c r="C188" s="1"/>
    </row>
    <row r="189" spans="1:3" x14ac:dyDescent="0.25">
      <c r="A189" s="1">
        <v>20000554</v>
      </c>
      <c r="B189" t="s">
        <v>135</v>
      </c>
      <c r="C189" s="1"/>
    </row>
    <row r="190" spans="1:3" x14ac:dyDescent="0.25">
      <c r="A190" s="1">
        <v>20000564</v>
      </c>
      <c r="B190" t="s">
        <v>138</v>
      </c>
      <c r="C190" s="1"/>
    </row>
    <row r="191" spans="1:3" x14ac:dyDescent="0.25">
      <c r="A191" s="1">
        <v>20000563</v>
      </c>
      <c r="B191" t="s">
        <v>137</v>
      </c>
      <c r="C191" s="1"/>
    </row>
    <row r="192" spans="1:3" x14ac:dyDescent="0.25">
      <c r="A192" s="1">
        <v>20000411</v>
      </c>
      <c r="B192" t="s">
        <v>91</v>
      </c>
      <c r="C192" s="1"/>
    </row>
    <row r="193" spans="1:3" x14ac:dyDescent="0.25">
      <c r="A193" s="1">
        <v>20000573</v>
      </c>
      <c r="B193" t="s">
        <v>140</v>
      </c>
      <c r="C193" s="1"/>
    </row>
    <row r="194" spans="1:3" x14ac:dyDescent="0.25">
      <c r="A194" s="1">
        <v>20000408</v>
      </c>
      <c r="B194" t="s">
        <v>88</v>
      </c>
      <c r="C194" s="1"/>
    </row>
    <row r="195" spans="1:3" x14ac:dyDescent="0.25">
      <c r="A195" s="1">
        <v>20000419</v>
      </c>
      <c r="B195" t="s">
        <v>98</v>
      </c>
      <c r="C195" s="1"/>
    </row>
    <row r="196" spans="1:3" x14ac:dyDescent="0.25">
      <c r="A196" s="1">
        <v>20000390</v>
      </c>
      <c r="B196" t="s">
        <v>70</v>
      </c>
      <c r="C196" s="1"/>
    </row>
    <row r="197" spans="1:3" x14ac:dyDescent="0.25">
      <c r="A197" s="1">
        <v>20000391</v>
      </c>
      <c r="B197" t="s">
        <v>71</v>
      </c>
      <c r="C197" s="1"/>
    </row>
    <row r="198" spans="1:3" x14ac:dyDescent="0.25">
      <c r="A198" s="1">
        <v>20000443</v>
      </c>
      <c r="B198" t="s">
        <v>110</v>
      </c>
      <c r="C198" s="1"/>
    </row>
    <row r="199" spans="1:3" x14ac:dyDescent="0.25">
      <c r="A199" s="1">
        <v>20000410</v>
      </c>
      <c r="B199" t="s">
        <v>90</v>
      </c>
      <c r="C199" s="1"/>
    </row>
    <row r="200" spans="1:3" x14ac:dyDescent="0.25">
      <c r="A200" s="1">
        <v>20000409</v>
      </c>
      <c r="B200" t="s">
        <v>89</v>
      </c>
      <c r="C200" s="1"/>
    </row>
    <row r="201" spans="1:3" x14ac:dyDescent="0.25">
      <c r="A201" s="1">
        <v>20000196</v>
      </c>
      <c r="B201" t="s">
        <v>31</v>
      </c>
      <c r="C201" s="1"/>
    </row>
    <row r="202" spans="1:3" x14ac:dyDescent="0.25">
      <c r="A202" s="1">
        <v>20000249</v>
      </c>
      <c r="B202" t="s">
        <v>46</v>
      </c>
      <c r="C202" s="1"/>
    </row>
    <row r="203" spans="1:3" x14ac:dyDescent="0.25">
      <c r="A203" s="1">
        <v>20001220</v>
      </c>
      <c r="B203" t="s">
        <v>199</v>
      </c>
      <c r="C203" s="1"/>
    </row>
    <row r="204" spans="1:3" x14ac:dyDescent="0.25">
      <c r="A204" s="1">
        <v>20000232</v>
      </c>
      <c r="B204" t="s">
        <v>42</v>
      </c>
      <c r="C204" s="1"/>
    </row>
    <row r="205" spans="1:3" x14ac:dyDescent="0.25">
      <c r="A205" s="1">
        <v>20000221</v>
      </c>
      <c r="B205" t="s">
        <v>39</v>
      </c>
      <c r="C205" s="1"/>
    </row>
    <row r="206" spans="1:3" x14ac:dyDescent="0.25">
      <c r="A206" s="1">
        <v>20000246</v>
      </c>
      <c r="B206" t="s">
        <v>45</v>
      </c>
      <c r="C206" s="1"/>
    </row>
    <row r="207" spans="1:3" x14ac:dyDescent="0.25">
      <c r="A207" s="1">
        <v>20000377</v>
      </c>
      <c r="B207" t="s">
        <v>59</v>
      </c>
      <c r="C207" s="1"/>
    </row>
    <row r="208" spans="1:3" x14ac:dyDescent="0.25">
      <c r="A208" s="1">
        <v>20000378</v>
      </c>
      <c r="B208" t="s">
        <v>60</v>
      </c>
      <c r="C208" s="1"/>
    </row>
    <row r="209" spans="1:3" x14ac:dyDescent="0.25">
      <c r="A209" s="1">
        <v>20000384</v>
      </c>
      <c r="B209" t="s">
        <v>65</v>
      </c>
      <c r="C209" s="1"/>
    </row>
    <row r="210" spans="1:3" x14ac:dyDescent="0.25">
      <c r="A210" s="1">
        <v>20000796</v>
      </c>
      <c r="B210" t="s">
        <v>152</v>
      </c>
      <c r="C210" s="1"/>
    </row>
    <row r="211" spans="1:3" x14ac:dyDescent="0.25">
      <c r="A211" s="1">
        <v>20000739</v>
      </c>
      <c r="B211" t="s">
        <v>148</v>
      </c>
      <c r="C211" s="1"/>
    </row>
    <row r="212" spans="1:3" x14ac:dyDescent="0.25">
      <c r="A212" s="1">
        <v>20000723</v>
      </c>
      <c r="B212" t="s">
        <v>146</v>
      </c>
      <c r="C212" s="1"/>
    </row>
    <row r="213" spans="1:3" x14ac:dyDescent="0.25">
      <c r="A213" s="1">
        <v>20001114</v>
      </c>
      <c r="B213" t="s">
        <v>196</v>
      </c>
      <c r="C213" s="1"/>
    </row>
    <row r="214" spans="1:3" x14ac:dyDescent="0.25">
      <c r="A214" s="1">
        <v>20000733</v>
      </c>
      <c r="B214" t="s">
        <v>147</v>
      </c>
      <c r="C214" s="1"/>
    </row>
    <row r="215" spans="1:3" x14ac:dyDescent="0.25">
      <c r="A215" s="1">
        <v>20000432</v>
      </c>
      <c r="B215" t="s">
        <v>105</v>
      </c>
      <c r="C215" s="1"/>
    </row>
    <row r="216" spans="1:3" x14ac:dyDescent="0.25">
      <c r="A216" s="1">
        <v>20000447</v>
      </c>
      <c r="B216" t="s">
        <v>114</v>
      </c>
      <c r="C216" s="1"/>
    </row>
    <row r="217" spans="1:3" x14ac:dyDescent="0.25">
      <c r="A217" s="1">
        <v>20000392</v>
      </c>
      <c r="B217" t="s">
        <v>72</v>
      </c>
      <c r="C217" s="1"/>
    </row>
    <row r="218" spans="1:3" x14ac:dyDescent="0.25">
      <c r="A218" s="1">
        <v>20000450</v>
      </c>
      <c r="B218" t="s">
        <v>116</v>
      </c>
      <c r="C218" s="1"/>
    </row>
    <row r="219" spans="1:3" x14ac:dyDescent="0.25">
      <c r="A219" s="1">
        <v>20000393</v>
      </c>
      <c r="B219" t="s">
        <v>73</v>
      </c>
      <c r="C219" s="1"/>
    </row>
    <row r="220" spans="1:3" x14ac:dyDescent="0.25">
      <c r="A220" s="1">
        <v>20001561</v>
      </c>
      <c r="B220" t="s">
        <v>231</v>
      </c>
      <c r="C220" s="1"/>
    </row>
    <row r="221" spans="1:3" x14ac:dyDescent="0.25">
      <c r="A221" s="1">
        <v>20000546</v>
      </c>
      <c r="B221" t="s">
        <v>131</v>
      </c>
      <c r="C221" s="1"/>
    </row>
    <row r="222" spans="1:3" x14ac:dyDescent="0.25">
      <c r="A222" s="1">
        <v>20000200</v>
      </c>
      <c r="B222" t="s">
        <v>32</v>
      </c>
      <c r="C222" s="1"/>
    </row>
    <row r="223" spans="1:3" x14ac:dyDescent="0.25">
      <c r="A223" s="1">
        <v>20001558</v>
      </c>
      <c r="B223" t="s">
        <v>230</v>
      </c>
      <c r="C223" s="1"/>
    </row>
    <row r="224" spans="1:3" x14ac:dyDescent="0.25">
      <c r="A224" s="1">
        <v>20001554</v>
      </c>
      <c r="B224" t="s">
        <v>229</v>
      </c>
      <c r="C224" s="1"/>
    </row>
    <row r="225" spans="1:3" x14ac:dyDescent="0.25">
      <c r="A225" s="1">
        <v>20001552</v>
      </c>
      <c r="B225" t="s">
        <v>227</v>
      </c>
      <c r="C225" s="1"/>
    </row>
    <row r="226" spans="1:3" x14ac:dyDescent="0.25">
      <c r="A226" s="1">
        <v>20001145</v>
      </c>
      <c r="B226" t="s">
        <v>198</v>
      </c>
      <c r="C226" s="1"/>
    </row>
    <row r="227" spans="1:3" x14ac:dyDescent="0.25">
      <c r="A227" s="1">
        <v>20000761</v>
      </c>
      <c r="B227" t="s">
        <v>149</v>
      </c>
      <c r="C227" s="1"/>
    </row>
    <row r="228" spans="1:3" x14ac:dyDescent="0.25">
      <c r="A228" s="1">
        <v>20000414</v>
      </c>
      <c r="B228" t="s">
        <v>94</v>
      </c>
      <c r="C228" s="1"/>
    </row>
    <row r="229" spans="1:3" x14ac:dyDescent="0.25">
      <c r="A229" s="1">
        <v>20000195</v>
      </c>
      <c r="B229" t="s">
        <v>30</v>
      </c>
      <c r="C229" s="1"/>
    </row>
    <row r="230" spans="1:3" x14ac:dyDescent="0.25">
      <c r="C230" s="1"/>
    </row>
    <row r="231" spans="1:3" x14ac:dyDescent="0.25">
      <c r="C231" s="1"/>
    </row>
    <row r="232" spans="1:3" x14ac:dyDescent="0.25">
      <c r="C232" s="1"/>
    </row>
    <row r="233" spans="1:3" x14ac:dyDescent="0.25">
      <c r="C233" s="1"/>
    </row>
    <row r="234" spans="1:3" x14ac:dyDescent="0.25">
      <c r="C234" s="1"/>
    </row>
    <row r="235" spans="1:3" x14ac:dyDescent="0.25">
      <c r="C235" s="1"/>
    </row>
    <row r="236" spans="1:3" x14ac:dyDescent="0.25">
      <c r="C236" s="1"/>
    </row>
    <row r="237" spans="1:3" x14ac:dyDescent="0.25">
      <c r="C237" s="1"/>
    </row>
    <row r="238" spans="1:3" x14ac:dyDescent="0.25">
      <c r="C238" s="1"/>
    </row>
    <row r="239" spans="1:3" x14ac:dyDescent="0.25">
      <c r="C239" s="1"/>
    </row>
    <row r="240" spans="1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</sheetData>
  <autoFilter ref="A1:D229">
    <sortState ref="A2:D229">
      <sortCondition ref="B1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B5:AN173"/>
  <sheetViews>
    <sheetView zoomScale="80" zoomScaleNormal="80" workbookViewId="0">
      <selection activeCell="N15" sqref="N15"/>
    </sheetView>
  </sheetViews>
  <sheetFormatPr defaultRowHeight="15" x14ac:dyDescent="0.25"/>
  <cols>
    <col min="1" max="1" width="3.5703125" customWidth="1"/>
    <col min="2" max="2" width="11.140625" style="7" customWidth="1"/>
    <col min="3" max="3" width="45.140625" bestFit="1" customWidth="1"/>
    <col min="4" max="4" width="7.7109375" hidden="1" customWidth="1"/>
    <col min="5" max="5" width="5.85546875" hidden="1" customWidth="1"/>
    <col min="6" max="6" width="3.140625" hidden="1" customWidth="1"/>
    <col min="7" max="7" width="5.7109375" hidden="1" customWidth="1"/>
    <col min="8" max="8" width="5.28515625" hidden="1" customWidth="1"/>
    <col min="9" max="9" width="4.42578125" bestFit="1" customWidth="1"/>
    <col min="10" max="10" width="5.5703125" style="203" bestFit="1" customWidth="1"/>
    <col min="11" max="11" width="12.7109375" bestFit="1" customWidth="1"/>
    <col min="12" max="12" width="9.7109375" customWidth="1"/>
    <col min="13" max="14" width="14" customWidth="1"/>
    <col min="15" max="17" width="13.85546875" style="304" customWidth="1"/>
    <col min="18" max="18" width="17.28515625" style="304" bestFit="1" customWidth="1"/>
    <col min="19" max="19" width="21.5703125" style="304" bestFit="1" customWidth="1"/>
    <col min="20" max="20" width="21.42578125" style="304" bestFit="1" customWidth="1"/>
    <col min="21" max="21" width="20.5703125" style="304" bestFit="1" customWidth="1"/>
    <col min="22" max="29" width="13.85546875" style="304" customWidth="1"/>
    <col min="30" max="40" width="13.7109375" customWidth="1"/>
  </cols>
  <sheetData>
    <row r="5" spans="2:40" s="203" customFormat="1" ht="45.75" thickBot="1" x14ac:dyDescent="0.3">
      <c r="M5" s="316" t="s">
        <v>251</v>
      </c>
      <c r="N5" s="316" t="s">
        <v>243</v>
      </c>
      <c r="O5" s="316" t="str">
        <f>VLOOKUP(O6,Formulas!$B$2:$K$650,2,)</f>
        <v>MLAMEN TRADGAL85</v>
      </c>
      <c r="P5" s="316" t="str">
        <f>VLOOKUP(P6,Formulas!$B$2:$K$650,2,)</f>
        <v>MLAMEN TRADGALC85</v>
      </c>
      <c r="Q5" s="316" t="str">
        <f>VLOOKUP(Q6,Formulas!$B$2:$K$650,2,)</f>
        <v>MLAMEN TRADLEGUMES85</v>
      </c>
      <c r="R5" s="316" t="str">
        <f>VLOOKUP(R6,Formulas!$B$2:$K$650,2,)</f>
        <v>MLAMENHOTGALBA85</v>
      </c>
      <c r="S5" s="316" t="str">
        <f>VLOOKUP(S6,Formulas!$B$2:$K$650,2,)</f>
        <v>MLAMTRACARNETO85</v>
      </c>
      <c r="T5" s="316" t="str">
        <f>VLOOKUP(T6,Formulas!$B$2:$K$650,2,)</f>
        <v>MLAMTRADFEIJBAC88</v>
      </c>
      <c r="U5" s="316" t="str">
        <f>VLOOKUP(U6,Formulas!$B$2:$K$650,2,)</f>
        <v>MLAMENHOTMEXI85</v>
      </c>
      <c r="V5" s="316" t="str">
        <f>VLOOKUP(V6,Formulas!$B$2:$K$650,2,)</f>
        <v>MLCREMOSOBROCQJ88</v>
      </c>
      <c r="W5" s="316" t="str">
        <f>VLOOKUP(W6,Formulas!$B$2:$K$650,2,)</f>
        <v>MLCREMOSOPICANHA88</v>
      </c>
      <c r="X5" s="316" t="str">
        <f>VLOOKUP(X6,Formulas!$B$2:$K$650,2,)</f>
        <v>MLCREMOSOFRANGO88</v>
      </c>
      <c r="Y5" s="316" t="str">
        <f>VLOOKUP(Y6,Formulas!$B$2:$K$650,2,)</f>
        <v>MLCREMOSO4QUEJ88</v>
      </c>
      <c r="Z5" s="316" t="str">
        <f>VLOOKUP(Z6,Formulas!$B$2:$K$650,2,)</f>
        <v>MLAMENINTCARNEORIENTAL85</v>
      </c>
      <c r="AA5" s="316" t="str">
        <f>VLOOKUP(AA6,Formulas!$B$2:$K$650,2,)</f>
        <v>MLAMENINTEGRALPESTO85</v>
      </c>
      <c r="AB5" s="316" t="str">
        <f>VLOOKUP(AB6,Formulas!$B$2:$K$650,2,)</f>
        <v>SBISNACKCHURRA80</v>
      </c>
      <c r="AC5" s="316" t="str">
        <f>VLOOKUP(AC6,Formulas!$B$2:$K$650,2,)</f>
        <v>SBISNACKPIZZA80G</v>
      </c>
      <c r="AD5" s="316" t="str">
        <f>VLOOKUP(AD6,Formulas!$B$2:$K$650,2,)</f>
        <v>SBISNACKCEBOLA80</v>
      </c>
      <c r="AE5" s="316" t="str">
        <f>VLOOKUP(AE6,Formulas!$B$2:$K$650,2,)</f>
        <v>SBISNACKPIMEXI80</v>
      </c>
      <c r="AF5" s="316" t="str">
        <f>VLOOKUP(AF6,Formulas!$B$2:$K$650,2,)</f>
        <v>SBISNACKBACON80G</v>
      </c>
      <c r="AG5" s="316" t="str">
        <f>VLOOKUP(AG6,Formulas!$B$2:$K$650,2,)</f>
        <v>SBISNACKSALAMINHO80</v>
      </c>
      <c r="AH5" s="316" t="str">
        <f>VLOOKUP(AH6,Formulas!$B$2:$K$650,2,)</f>
        <v>SBISNACKGALETO80</v>
      </c>
      <c r="AI5" s="316" t="str">
        <f>VLOOKUP(AI6,Formulas!$B$2:$K$650,2,)</f>
        <v>SBISNACKPAOALHO80</v>
      </c>
      <c r="AJ5" s="316" t="str">
        <f>VLOOKUP(AJ6,Formulas!$B$2:$K$650,2,)</f>
        <v>SBISNACKCHURRASCO45</v>
      </c>
      <c r="AK5" s="316" t="str">
        <f>VLOOKUP(AK6,Formulas!$B$2:$K$650,2,)</f>
        <v>SBISNACKCEBOLA45</v>
      </c>
      <c r="AL5" s="316" t="str">
        <f>VLOOKUP(AL6,Formulas!$B$2:$K$650,2,)</f>
        <v>SBISNACKBACON45</v>
      </c>
      <c r="AM5" s="316" t="e">
        <f>VLOOKUP(AM6,Formulas!$B$2:$K$650,2,)</f>
        <v>#N/A</v>
      </c>
      <c r="AN5" s="316" t="e">
        <f>VLOOKUP(AN6,Formulas!$B$2:$K$650,2,)</f>
        <v>#N/A</v>
      </c>
    </row>
    <row r="6" spans="2:40" s="207" customFormat="1" ht="15.75" customHeight="1" x14ac:dyDescent="0.25">
      <c r="B6" s="204" t="s">
        <v>1</v>
      </c>
      <c r="C6" s="206" t="s">
        <v>2</v>
      </c>
      <c r="D6" s="206"/>
      <c r="E6" s="206"/>
      <c r="F6" s="206"/>
      <c r="G6" s="206"/>
      <c r="H6" s="206"/>
      <c r="I6" s="205" t="s">
        <v>307</v>
      </c>
      <c r="J6" s="205" t="s">
        <v>308</v>
      </c>
      <c r="K6" s="208" t="s">
        <v>309</v>
      </c>
      <c r="L6" s="206" t="s">
        <v>310</v>
      </c>
      <c r="M6" s="317">
        <v>58560</v>
      </c>
      <c r="N6" s="318">
        <v>57501</v>
      </c>
      <c r="O6" s="319">
        <v>57518</v>
      </c>
      <c r="P6" s="319">
        <v>57525</v>
      </c>
      <c r="Q6" s="319">
        <v>57532</v>
      </c>
      <c r="R6" s="319">
        <v>57723</v>
      </c>
      <c r="S6" s="319">
        <v>59796</v>
      </c>
      <c r="T6" s="319">
        <v>59772</v>
      </c>
      <c r="U6" s="319">
        <v>59000</v>
      </c>
      <c r="V6" s="319">
        <v>58706</v>
      </c>
      <c r="W6" s="319">
        <v>58713</v>
      </c>
      <c r="X6" s="319">
        <v>58720</v>
      </c>
      <c r="Y6" s="319">
        <v>58737</v>
      </c>
      <c r="Z6" s="319">
        <v>67852</v>
      </c>
      <c r="AA6" s="319">
        <v>67845</v>
      </c>
      <c r="AB6" s="319">
        <v>60082</v>
      </c>
      <c r="AC6" s="320">
        <v>60044</v>
      </c>
      <c r="AD6" s="317">
        <v>60051</v>
      </c>
      <c r="AE6" s="317">
        <v>60068</v>
      </c>
      <c r="AF6" s="317">
        <v>63182</v>
      </c>
      <c r="AG6" s="317">
        <v>68224</v>
      </c>
      <c r="AH6" s="317">
        <v>68231</v>
      </c>
      <c r="AI6" s="317">
        <v>68248</v>
      </c>
      <c r="AJ6" s="317">
        <v>68255</v>
      </c>
      <c r="AK6" s="317">
        <v>68262</v>
      </c>
      <c r="AL6" s="317">
        <v>68279</v>
      </c>
      <c r="AM6" s="317"/>
      <c r="AN6" s="317"/>
    </row>
    <row r="7" spans="2:40" ht="15.75" x14ac:dyDescent="0.25">
      <c r="B7" s="211">
        <v>20000183</v>
      </c>
      <c r="C7" t="s">
        <v>25</v>
      </c>
      <c r="I7">
        <v>805</v>
      </c>
      <c r="M7" s="292">
        <f>IFERROR(ROUND(IF($AX7&gt;0,SUMIFS(Formulas!$I$10:$I$800,Formulas!$D$10:$D$800,$B7,Formulas!$K$10:$K$800,M$6,Formulas!$J$10:$J$800,$I7)*(SUM($K7:$L7,-$AW7)/SUMIFS(Formulas!$I$10:$I$800,Formulas!$D$10:$D$800,$B7,Formulas!$J$10:$J$800,$I7)),SUMIFS(Formulas!$I$10:$I$800,Formulas!$D$10:$D$800,$B7,Formulas!$K$10:$K$800,M$6,Formulas!$J$10:$J$800,$I7)),2),0)</f>
        <v>0</v>
      </c>
      <c r="N7" s="312">
        <f>IFERROR(ROUND(IF($AX7&gt;0,SUMIFS(Formulas!$I$10:$I$800,Formulas!$D$10:$D$800,$B7,Formulas!$K$10:$K$800,N$6,Formulas!$J$10:$J$800,$I7)*(SUM($K7:$L7,-$AW7)/SUMIFS(Formulas!$I$10:$I$800,Formulas!$D$10:$D$800,$B7,Formulas!$J$10:$J$800,$I7)),SUMIFS(Formulas!$I$10:$I$800,Formulas!$D$10:$D$800,$B7,Formulas!$K$10:$K$800,N$6,Formulas!$J$10:$J$800,$I7)),2),0)</f>
        <v>0</v>
      </c>
      <c r="O7" s="292">
        <f>IFERROR(ROUND(IF($AX7&gt;0,SUMIFS(Formulas!$I$10:$I$800,Formulas!$D$10:$D$800,$B7,Formulas!$K$10:$K$800,O$6,Formulas!$J$10:$J$800,$I7)*(SUM($K7:$L7,-$AW7)/SUMIFS(Formulas!$I$10:$I$800,Formulas!$D$10:$D$800,$B7,Formulas!$J$10:$J$800,$I7)),SUMIFS(Formulas!$I$10:$I$800,Formulas!$D$10:$D$800,$B7,Formulas!$K$10:$K$800,O$6,Formulas!$J$10:$J$800,$I7)),2),0)</f>
        <v>0</v>
      </c>
      <c r="P7" s="312">
        <f>IFERROR(ROUND(IF($AX7&gt;0,SUMIFS(Formulas!$I$10:$I$800,Formulas!$D$10:$D$800,$B7,Formulas!$K$10:$K$800,P$6,Formulas!$J$10:$J$800,$I7)*(SUM($K7:$L7,-$AW7)/SUMIFS(Formulas!$I$10:$I$800,Formulas!$D$10:$D$800,$B7,Formulas!$J$10:$J$800,$I7)),SUMIFS(Formulas!$I$10:$I$800,Formulas!$D$10:$D$800,$B7,Formulas!$K$10:$K$800,P$6,Formulas!$J$10:$J$800,$I7)),2),0)</f>
        <v>0</v>
      </c>
      <c r="Q7" s="292">
        <f>IFERROR(ROUND(IF($AX7&gt;0,SUMIFS(Formulas!$I$10:$I$800,Formulas!$D$10:$D$800,$B7,Formulas!$K$10:$K$800,Q$6,Formulas!$J$10:$J$800,$I7)*(SUM($K7:$L7,-$AW7)/SUMIFS(Formulas!$I$10:$I$800,Formulas!$D$10:$D$800,$B7,Formulas!$J$10:$J$800,$I7)),SUMIFS(Formulas!$I$10:$I$800,Formulas!$D$10:$D$800,$B7,Formulas!$K$10:$K$800,Q$6,Formulas!$J$10:$J$800,$I7)),2),0)</f>
        <v>0</v>
      </c>
      <c r="R7" s="312">
        <f>IFERROR(ROUND(IF($AX7&gt;0,SUMIFS(Formulas!$I$10:$I$800,Formulas!$D$10:$D$800,$B7,Formulas!$K$10:$K$800,R$6,Formulas!$J$10:$J$800,$I7)*(SUM($K7:$L7,-$AW7)/SUMIFS(Formulas!$I$10:$I$800,Formulas!$D$10:$D$800,$B7,Formulas!$J$10:$J$800,$I7)),SUMIFS(Formulas!$I$10:$I$800,Formulas!$D$10:$D$800,$B7,Formulas!$K$10:$K$800,R$6,Formulas!$J$10:$J$800,$I7)),2),0)</f>
        <v>0</v>
      </c>
      <c r="S7" s="292">
        <f>IFERROR(ROUND(IF($AX7&gt;0,SUMIFS(Formulas!$I$10:$I$800,Formulas!$D$10:$D$800,$B7,Formulas!$K$10:$K$800,S$6,Formulas!$J$10:$J$800,$I7)*(SUM($K7:$L7,-$AW7)/SUMIFS(Formulas!$I$10:$I$800,Formulas!$D$10:$D$800,$B7,Formulas!$J$10:$J$800,$I7)),SUMIFS(Formulas!$I$10:$I$800,Formulas!$D$10:$D$800,$B7,Formulas!$K$10:$K$800,S$6,Formulas!$J$10:$J$800,$I7)),2),0)</f>
        <v>0</v>
      </c>
      <c r="T7" s="312">
        <f>IFERROR(ROUND(IF($AX7&gt;0,SUMIFS(Formulas!$I$10:$I$800,Formulas!$D$10:$D$800,$B7,Formulas!$K$10:$K$800,T$6,Formulas!$J$10:$J$800,$I7)*(SUM($K7:$L7,-$AW7)/SUMIFS(Formulas!$I$10:$I$800,Formulas!$D$10:$D$800,$B7,Formulas!$J$10:$J$800,$I7)),SUMIFS(Formulas!$I$10:$I$800,Formulas!$D$10:$D$800,$B7,Formulas!$K$10:$K$800,T$6,Formulas!$J$10:$J$800,$I7)),2),0)</f>
        <v>0</v>
      </c>
      <c r="U7" s="292">
        <f>IFERROR(ROUND(IF($AX7&gt;0,SUMIFS(Formulas!$I$10:$I$800,Formulas!$D$10:$D$800,$B7,Formulas!$K$10:$K$800,U$6,Formulas!$J$10:$J$800,$I7)*(SUM($K7:$L7,-$AW7)/SUMIFS(Formulas!$I$10:$I$800,Formulas!$D$10:$D$800,$B7,Formulas!$J$10:$J$800,$I7)),SUMIFS(Formulas!$I$10:$I$800,Formulas!$D$10:$D$800,$B7,Formulas!$K$10:$K$800,U$6,Formulas!$J$10:$J$800,$I7)),2),0)</f>
        <v>0</v>
      </c>
      <c r="V7" s="312">
        <f>IFERROR(ROUND(IF($AX7&gt;0,SUMIFS(Formulas!$I$10:$I$800,Formulas!$D$10:$D$800,$B7,Formulas!$K$10:$K$800,V$6,Formulas!$J$10:$J$800,$I7)*(SUM($K7:$L7,-$AW7)/SUMIFS(Formulas!$I$10:$I$800,Formulas!$D$10:$D$800,$B7,Formulas!$J$10:$J$800,$I7)),SUMIFS(Formulas!$I$10:$I$800,Formulas!$D$10:$D$800,$B7,Formulas!$K$10:$K$800,V$6,Formulas!$J$10:$J$800,$I7)),2),0)</f>
        <v>0</v>
      </c>
      <c r="W7" s="292">
        <f>IFERROR(ROUND(IF($AX7&gt;0,SUMIFS(Formulas!$I$10:$I$800,Formulas!$D$10:$D$800,$B7,Formulas!$K$10:$K$800,W$6,Formulas!$J$10:$J$800,$I7)*(SUM($K7:$L7,-$AW7)/SUMIFS(Formulas!$I$10:$I$800,Formulas!$D$10:$D$800,$B7,Formulas!$J$10:$J$800,$I7)),SUMIFS(Formulas!$I$10:$I$800,Formulas!$D$10:$D$800,$B7,Formulas!$K$10:$K$800,W$6,Formulas!$J$10:$J$800,$I7)),2),0)</f>
        <v>0</v>
      </c>
      <c r="X7" s="312">
        <f>IFERROR(ROUND(IF($AX7&gt;0,SUMIFS(Formulas!$I$10:$I$800,Formulas!$D$10:$D$800,$B7,Formulas!$K$10:$K$800,X$6,Formulas!$J$10:$J$800,$I7)*(SUM($K7:$L7,-$AW7)/SUMIFS(Formulas!$I$10:$I$800,Formulas!$D$10:$D$800,$B7,Formulas!$J$10:$J$800,$I7)),SUMIFS(Formulas!$I$10:$I$800,Formulas!$D$10:$D$800,$B7,Formulas!$K$10:$K$800,X$6,Formulas!$J$10:$J$800,$I7)),2),0)</f>
        <v>0</v>
      </c>
      <c r="Y7" s="292">
        <f>IFERROR(ROUND(IF($AX7&gt;0,SUMIFS(Formulas!$I$10:$I$800,Formulas!$D$10:$D$800,$B7,Formulas!$K$10:$K$800,Y$6,Formulas!$J$10:$J$800,$I7)*(SUM($K7:$L7,-$AW7)/SUMIFS(Formulas!$I$10:$I$800,Formulas!$D$10:$D$800,$B7,Formulas!$J$10:$J$800,$I7)),SUMIFS(Formulas!$I$10:$I$800,Formulas!$D$10:$D$800,$B7,Formulas!$K$10:$K$800,Y$6,Formulas!$J$10:$J$800,$I7)),2),0)</f>
        <v>0</v>
      </c>
      <c r="Z7" s="312">
        <f>IFERROR(ROUND(IF($AX7&gt;0,SUMIFS(Formulas!$I$10:$I$800,Formulas!$D$10:$D$800,$B7,Formulas!$K$10:$K$800,Z$6,Formulas!$J$10:$J$800,$I7)*(SUM($K7:$L7,-$AW7)/SUMIFS(Formulas!$I$10:$I$800,Formulas!$D$10:$D$800,$B7,Formulas!$J$10:$J$800,$I7)),SUMIFS(Formulas!$I$10:$I$800,Formulas!$D$10:$D$800,$B7,Formulas!$K$10:$K$800,Z$6,Formulas!$J$10:$J$800,$I7)),2),0)</f>
        <v>0</v>
      </c>
      <c r="AA7" s="292">
        <f>IFERROR(ROUND(IF($AX7&gt;0,SUMIFS(Formulas!$I$10:$I$800,Formulas!$D$10:$D$800,$B7,Formulas!$K$10:$K$800,AA$6,Formulas!$J$10:$J$800,$I7)*(SUM($K7:$L7,-$AW7)/SUMIFS(Formulas!$I$10:$I$800,Formulas!$D$10:$D$800,$B7,Formulas!$J$10:$J$800,$I7)),SUMIFS(Formulas!$I$10:$I$800,Formulas!$D$10:$D$800,$B7,Formulas!$K$10:$K$800,AA$6,Formulas!$J$10:$J$800,$I7)),2),0)</f>
        <v>0</v>
      </c>
      <c r="AB7" s="312">
        <f>IFERROR(ROUND(IF($AX7&gt;0,SUMIFS(Formulas!$I$10:$I$800,Formulas!$D$10:$D$800,$B7,Formulas!$K$10:$K$800,AB$6,Formulas!$J$10:$J$800,$I7)*(SUM($K7:$L7,-$AW7)/SUMIFS(Formulas!$I$10:$I$800,Formulas!$D$10:$D$800,$B7,Formulas!$J$10:$J$800,$I7)),SUMIFS(Formulas!$I$10:$I$800,Formulas!$D$10:$D$800,$B7,Formulas!$K$10:$K$800,AB$6,Formulas!$J$10:$J$800,$I7)),2),0)</f>
        <v>0</v>
      </c>
      <c r="AC7" s="292">
        <f>IFERROR(ROUND(IF($AX7&gt;0,SUMIFS(Formulas!$I$10:$I$800,Formulas!$D$10:$D$800,$B7,Formulas!$K$10:$K$800,AC$6,Formulas!$J$10:$J$800,$I7)*(SUM($K7:$L7,-$AW7)/SUMIFS(Formulas!$I$10:$I$800,Formulas!$D$10:$D$800,$B7,Formulas!$J$10:$J$800,$I7)),SUMIFS(Formulas!$I$10:$I$800,Formulas!$D$10:$D$800,$B7,Formulas!$K$10:$K$800,AC$6,Formulas!$J$10:$J$800,$I7)),2),0)</f>
        <v>0</v>
      </c>
      <c r="AD7" s="312">
        <f>IFERROR(ROUND(IF($AX7&gt;0,SUMIFS(Formulas!$I$10:$I$800,Formulas!$D$10:$D$800,$B7,Formulas!$K$10:$K$800,AD$6,Formulas!$J$10:$J$800,$I7)*(SUM($K7:$L7,-$AW7)/SUMIFS(Formulas!$I$10:$I$800,Formulas!$D$10:$D$800,$B7,Formulas!$J$10:$J$800,$I7)),SUMIFS(Formulas!$I$10:$I$800,Formulas!$D$10:$D$800,$B7,Formulas!$K$10:$K$800,AD$6,Formulas!$J$10:$J$800,$I7)),2),0)</f>
        <v>0</v>
      </c>
      <c r="AE7" s="292">
        <f>IFERROR(ROUND(IF($AX7&gt;0,SUMIFS(Formulas!$I$10:$I$800,Formulas!$D$10:$D$800,$B7,Formulas!$K$10:$K$800,AE$6,Formulas!$J$10:$J$800,$I7)*(SUM($K7:$L7,-$AW7)/SUMIFS(Formulas!$I$10:$I$800,Formulas!$D$10:$D$800,$B7,Formulas!$J$10:$J$800,$I7)),SUMIFS(Formulas!$I$10:$I$800,Formulas!$D$10:$D$800,$B7,Formulas!$K$10:$K$800,AE$6,Formulas!$J$10:$J$800,$I7)),2),0)</f>
        <v>0</v>
      </c>
      <c r="AF7" s="312">
        <f>IFERROR(ROUND(IF($AX7&gt;0,SUMIFS(Formulas!$I$10:$I$800,Formulas!$D$10:$D$800,$B7,Formulas!$K$10:$K$800,AF$6,Formulas!$J$10:$J$800,$I7)*(SUM($K7:$L7,-$AW7)/SUMIFS(Formulas!$I$10:$I$800,Formulas!$D$10:$D$800,$B7,Formulas!$J$10:$J$800,$I7)),SUMIFS(Formulas!$I$10:$I$800,Formulas!$D$10:$D$800,$B7,Formulas!$K$10:$K$800,AF$6,Formulas!$J$10:$J$800,$I7)),2),0)</f>
        <v>0</v>
      </c>
      <c r="AG7" s="292">
        <f>IFERROR(ROUND(IF($AX7&gt;0,SUMIFS(Formulas!$I$10:$I$800,Formulas!$D$10:$D$800,$B7,Formulas!$K$10:$K$800,AG$6,Formulas!$J$10:$J$800,$I7)*(SUM($K7:$L7,-$AW7)/SUMIFS(Formulas!$I$10:$I$800,Formulas!$D$10:$D$800,$B7,Formulas!$J$10:$J$800,$I7)),SUMIFS(Formulas!$I$10:$I$800,Formulas!$D$10:$D$800,$B7,Formulas!$K$10:$K$800,AG$6,Formulas!$J$10:$J$800,$I7)),2),0)</f>
        <v>0</v>
      </c>
      <c r="AH7" s="312">
        <f>IFERROR(ROUND(IF($AX7&gt;0,SUMIFS(Formulas!$I$10:$I$800,Formulas!$D$10:$D$800,$B7,Formulas!$K$10:$K$800,AH$6,Formulas!$J$10:$J$800,$I7)*(SUM($K7:$L7,-$AW7)/SUMIFS(Formulas!$I$10:$I$800,Formulas!$D$10:$D$800,$B7,Formulas!$J$10:$J$800,$I7)),SUMIFS(Formulas!$I$10:$I$800,Formulas!$D$10:$D$800,$B7,Formulas!$K$10:$K$800,AH$6,Formulas!$J$10:$J$800,$I7)),2),0)</f>
        <v>0</v>
      </c>
      <c r="AI7" s="292">
        <f>IFERROR(ROUND(IF($AX7&gt;0,SUMIFS(Formulas!$I$10:$I$800,Formulas!$D$10:$D$800,$B7,Formulas!$K$10:$K$800,AI$6,Formulas!$J$10:$J$800,$I7)*(SUM($K7:$L7,-$AW7)/SUMIFS(Formulas!$I$10:$I$800,Formulas!$D$10:$D$800,$B7,Formulas!$J$10:$J$800,$I7)),SUMIFS(Formulas!$I$10:$I$800,Formulas!$D$10:$D$800,$B7,Formulas!$K$10:$K$800,AI$6,Formulas!$J$10:$J$800,$I7)),2),0)</f>
        <v>0</v>
      </c>
      <c r="AJ7" s="312">
        <f>IFERROR(ROUND(IF($AX7&gt;0,SUMIFS(Formulas!$I$10:$I$800,Formulas!$D$10:$D$800,$B7,Formulas!$K$10:$K$800,AJ$6,Formulas!$J$10:$J$800,$I7)*(SUM($K7:$L7,-$AW7)/SUMIFS(Formulas!$I$10:$I$800,Formulas!$D$10:$D$800,$B7,Formulas!$J$10:$J$800,$I7)),SUMIFS(Formulas!$I$10:$I$800,Formulas!$D$10:$D$800,$B7,Formulas!$K$10:$K$800,AJ$6,Formulas!$J$10:$J$800,$I7)),2),0)</f>
        <v>0</v>
      </c>
      <c r="AK7" s="292">
        <f>IFERROR(ROUND(IF($AX7&gt;0,SUMIFS(Formulas!$I$10:$I$800,Formulas!$D$10:$D$800,$B7,Formulas!$K$10:$K$800,AK$6,Formulas!$J$10:$J$800,$I7)*(SUM($K7:$L7,-$AW7)/SUMIFS(Formulas!$I$10:$I$800,Formulas!$D$10:$D$800,$B7,Formulas!$J$10:$J$800,$I7)),SUMIFS(Formulas!$I$10:$I$800,Formulas!$D$10:$D$800,$B7,Formulas!$K$10:$K$800,AK$6,Formulas!$J$10:$J$800,$I7)),2),0)</f>
        <v>0</v>
      </c>
      <c r="AL7" s="312">
        <f>IFERROR(ROUND(IF($AX7&gt;0,SUMIFS(Formulas!$I$10:$I$800,Formulas!$D$10:$D$800,$B7,Formulas!$K$10:$K$800,AL$6,Formulas!$J$10:$J$800,$I7)*(SUM($K7:$L7,-$AW7)/SUMIFS(Formulas!$I$10:$I$800,Formulas!$D$10:$D$800,$B7,Formulas!$J$10:$J$800,$I7)),SUMIFS(Formulas!$I$10:$I$800,Formulas!$D$10:$D$800,$B7,Formulas!$K$10:$K$800,AL$6,Formulas!$J$10:$J$800,$I7)),2),0)</f>
        <v>0</v>
      </c>
      <c r="AM7" s="292">
        <f>IFERROR(ROUND(IF($AX7&gt;0,SUMIFS(Formulas!$I$10:$I$800,Formulas!$D$10:$D$800,$B7,Formulas!$K$10:$K$800,AM$6,Formulas!$J$10:$J$800,$I7)*(SUM($K7:$L7,-$AW7)/SUMIFS(Formulas!$I$10:$I$800,Formulas!$D$10:$D$800,$B7,Formulas!$J$10:$J$800,$I7)),SUMIFS(Formulas!$I$10:$I$800,Formulas!$D$10:$D$800,$B7,Formulas!$K$10:$K$800,AM$6,Formulas!$J$10:$J$800,$I7)),2),0)</f>
        <v>0</v>
      </c>
      <c r="AN7" s="312">
        <f>IFERROR(ROUND(IF($AX7&gt;0,SUMIFS(Formulas!$I$10:$I$800,Formulas!$D$10:$D$800,$B7,Formulas!$K$10:$K$800,AN$6,Formulas!$J$10:$J$800,$I7)*(SUM($K7:$L7,-$AW7)/SUMIFS(Formulas!$I$10:$I$800,Formulas!$D$10:$D$800,$B7,Formulas!$J$10:$J$800,$I7)),SUMIFS(Formulas!$I$10:$I$800,Formulas!$D$10:$D$800,$B7,Formulas!$K$10:$K$800,AN$6,Formulas!$J$10:$J$800,$I7)),2),0)</f>
        <v>0</v>
      </c>
    </row>
    <row r="8" spans="2:40" ht="15.75" x14ac:dyDescent="0.25">
      <c r="B8" s="211">
        <v>20000216</v>
      </c>
      <c r="C8" t="s">
        <v>38</v>
      </c>
      <c r="I8">
        <v>805</v>
      </c>
      <c r="M8" s="292">
        <f>IFERROR(ROUND(IF($AX8&gt;0,SUMIFS(Formulas!$I$10:$I$800,Formulas!$D$10:$D$800,$B8,Formulas!$K$10:$K$800,M$6,Formulas!$J$10:$J$800,$I8)*(SUM($K8:$L8,-$AW8)/SUMIFS(Formulas!$I$10:$I$800,Formulas!$D$10:$D$800,$B8,Formulas!$J$10:$J$800,$I8)),SUMIFS(Formulas!$I$10:$I$800,Formulas!$D$10:$D$800,$B8,Formulas!$K$10:$K$800,M$6,Formulas!$J$10:$J$800,$I8)),2),0)</f>
        <v>0</v>
      </c>
      <c r="N8" s="312">
        <f>IFERROR(ROUND(IF($AX8&gt;0,SUMIFS(Formulas!$I$10:$I$800,Formulas!$D$10:$D$800,$B8,Formulas!$K$10:$K$800,N$6,Formulas!$J$10:$J$800,$I8)*(SUM($K8:$L8,-$AW8)/SUMIFS(Formulas!$I$10:$I$800,Formulas!$D$10:$D$800,$B8,Formulas!$J$10:$J$800,$I8)),SUMIFS(Formulas!$I$10:$I$800,Formulas!$D$10:$D$800,$B8,Formulas!$K$10:$K$800,N$6,Formulas!$J$10:$J$800,$I8)),2),0)</f>
        <v>0</v>
      </c>
      <c r="O8" s="292">
        <f>IFERROR(ROUND(IF($AX8&gt;0,SUMIFS(Formulas!$I$10:$I$800,Formulas!$D$10:$D$800,$B8,Formulas!$K$10:$K$800,O$6,Formulas!$J$10:$J$800,$I8)*(SUM($K8:$L8,-$AW8)/SUMIFS(Formulas!$I$10:$I$800,Formulas!$D$10:$D$800,$B8,Formulas!$J$10:$J$800,$I8)),SUMIFS(Formulas!$I$10:$I$800,Formulas!$D$10:$D$800,$B8,Formulas!$K$10:$K$800,O$6,Formulas!$J$10:$J$800,$I8)),2),0)</f>
        <v>0</v>
      </c>
      <c r="P8" s="312">
        <f>IFERROR(ROUND(IF($AX8&gt;0,SUMIFS(Formulas!$I$10:$I$800,Formulas!$D$10:$D$800,$B8,Formulas!$K$10:$K$800,P$6,Formulas!$J$10:$J$800,$I8)*(SUM($K8:$L8,-$AW8)/SUMIFS(Formulas!$I$10:$I$800,Formulas!$D$10:$D$800,$B8,Formulas!$J$10:$J$800,$I8)),SUMIFS(Formulas!$I$10:$I$800,Formulas!$D$10:$D$800,$B8,Formulas!$K$10:$K$800,P$6,Formulas!$J$10:$J$800,$I8)),2),0)</f>
        <v>0</v>
      </c>
      <c r="Q8" s="292">
        <f>IFERROR(ROUND(IF($AX8&gt;0,SUMIFS(Formulas!$I$10:$I$800,Formulas!$D$10:$D$800,$B8,Formulas!$K$10:$K$800,Q$6,Formulas!$J$10:$J$800,$I8)*(SUM($K8:$L8,-$AW8)/SUMIFS(Formulas!$I$10:$I$800,Formulas!$D$10:$D$800,$B8,Formulas!$J$10:$J$800,$I8)),SUMIFS(Formulas!$I$10:$I$800,Formulas!$D$10:$D$800,$B8,Formulas!$K$10:$K$800,Q$6,Formulas!$J$10:$J$800,$I8)),2),0)</f>
        <v>0</v>
      </c>
      <c r="R8" s="312">
        <f>IFERROR(ROUND(IF($AX8&gt;0,SUMIFS(Formulas!$I$10:$I$800,Formulas!$D$10:$D$800,$B8,Formulas!$K$10:$K$800,R$6,Formulas!$J$10:$J$800,$I8)*(SUM($K8:$L8,-$AW8)/SUMIFS(Formulas!$I$10:$I$800,Formulas!$D$10:$D$800,$B8,Formulas!$J$10:$J$800,$I8)),SUMIFS(Formulas!$I$10:$I$800,Formulas!$D$10:$D$800,$B8,Formulas!$K$10:$K$800,R$6,Formulas!$J$10:$J$800,$I8)),2),0)</f>
        <v>0</v>
      </c>
      <c r="S8" s="292">
        <f>IFERROR(ROUND(IF($AX8&gt;0,SUMIFS(Formulas!$I$10:$I$800,Formulas!$D$10:$D$800,$B8,Formulas!$K$10:$K$800,S$6,Formulas!$J$10:$J$800,$I8)*(SUM($K8:$L8,-$AW8)/SUMIFS(Formulas!$I$10:$I$800,Formulas!$D$10:$D$800,$B8,Formulas!$J$10:$J$800,$I8)),SUMIFS(Formulas!$I$10:$I$800,Formulas!$D$10:$D$800,$B8,Formulas!$K$10:$K$800,S$6,Formulas!$J$10:$J$800,$I8)),2),0)</f>
        <v>0</v>
      </c>
      <c r="T8" s="312">
        <f>IFERROR(ROUND(IF($AX8&gt;0,SUMIFS(Formulas!$I$10:$I$800,Formulas!$D$10:$D$800,$B8,Formulas!$K$10:$K$800,T$6,Formulas!$J$10:$J$800,$I8)*(SUM($K8:$L8,-$AW8)/SUMIFS(Formulas!$I$10:$I$800,Formulas!$D$10:$D$800,$B8,Formulas!$J$10:$J$800,$I8)),SUMIFS(Formulas!$I$10:$I$800,Formulas!$D$10:$D$800,$B8,Formulas!$K$10:$K$800,T$6,Formulas!$J$10:$J$800,$I8)),2),0)</f>
        <v>0</v>
      </c>
      <c r="U8" s="292">
        <f>IFERROR(ROUND(IF($AX8&gt;0,SUMIFS(Formulas!$I$10:$I$800,Formulas!$D$10:$D$800,$B8,Formulas!$K$10:$K$800,U$6,Formulas!$J$10:$J$800,$I8)*(SUM($K8:$L8,-$AW8)/SUMIFS(Formulas!$I$10:$I$800,Formulas!$D$10:$D$800,$B8,Formulas!$J$10:$J$800,$I8)),SUMIFS(Formulas!$I$10:$I$800,Formulas!$D$10:$D$800,$B8,Formulas!$K$10:$K$800,U$6,Formulas!$J$10:$J$800,$I8)),2),0)</f>
        <v>0</v>
      </c>
      <c r="V8" s="312">
        <f>IFERROR(ROUND(IF($AX8&gt;0,SUMIFS(Formulas!$I$10:$I$800,Formulas!$D$10:$D$800,$B8,Formulas!$K$10:$K$800,V$6,Formulas!$J$10:$J$800,$I8)*(SUM($K8:$L8,-$AW8)/SUMIFS(Formulas!$I$10:$I$800,Formulas!$D$10:$D$800,$B8,Formulas!$J$10:$J$800,$I8)),SUMIFS(Formulas!$I$10:$I$800,Formulas!$D$10:$D$800,$B8,Formulas!$K$10:$K$800,V$6,Formulas!$J$10:$J$800,$I8)),2),0)</f>
        <v>0</v>
      </c>
      <c r="W8" s="292">
        <f>IFERROR(ROUND(IF($AX8&gt;0,SUMIFS(Formulas!$I$10:$I$800,Formulas!$D$10:$D$800,$B8,Formulas!$K$10:$K$800,W$6,Formulas!$J$10:$J$800,$I8)*(SUM($K8:$L8,-$AW8)/SUMIFS(Formulas!$I$10:$I$800,Formulas!$D$10:$D$800,$B8,Formulas!$J$10:$J$800,$I8)),SUMIFS(Formulas!$I$10:$I$800,Formulas!$D$10:$D$800,$B8,Formulas!$K$10:$K$800,W$6,Formulas!$J$10:$J$800,$I8)),2),0)</f>
        <v>0</v>
      </c>
      <c r="X8" s="312">
        <f>IFERROR(ROUND(IF($AX8&gt;0,SUMIFS(Formulas!$I$10:$I$800,Formulas!$D$10:$D$800,$B8,Formulas!$K$10:$K$800,X$6,Formulas!$J$10:$J$800,$I8)*(SUM($K8:$L8,-$AW8)/SUMIFS(Formulas!$I$10:$I$800,Formulas!$D$10:$D$800,$B8,Formulas!$J$10:$J$800,$I8)),SUMIFS(Formulas!$I$10:$I$800,Formulas!$D$10:$D$800,$B8,Formulas!$K$10:$K$800,X$6,Formulas!$J$10:$J$800,$I8)),2),0)</f>
        <v>0</v>
      </c>
      <c r="Y8" s="292">
        <f>IFERROR(ROUND(IF($AX8&gt;0,SUMIFS(Formulas!$I$10:$I$800,Formulas!$D$10:$D$800,$B8,Formulas!$K$10:$K$800,Y$6,Formulas!$J$10:$J$800,$I8)*(SUM($K8:$L8,-$AW8)/SUMIFS(Formulas!$I$10:$I$800,Formulas!$D$10:$D$800,$B8,Formulas!$J$10:$J$800,$I8)),SUMIFS(Formulas!$I$10:$I$800,Formulas!$D$10:$D$800,$B8,Formulas!$K$10:$K$800,Y$6,Formulas!$J$10:$J$800,$I8)),2),0)</f>
        <v>0</v>
      </c>
      <c r="Z8" s="312">
        <f>IFERROR(ROUND(IF($AX8&gt;0,SUMIFS(Formulas!$I$10:$I$800,Formulas!$D$10:$D$800,$B8,Formulas!$K$10:$K$800,Z$6,Formulas!$J$10:$J$800,$I8)*(SUM($K8:$L8,-$AW8)/SUMIFS(Formulas!$I$10:$I$800,Formulas!$D$10:$D$800,$B8,Formulas!$J$10:$J$800,$I8)),SUMIFS(Formulas!$I$10:$I$800,Formulas!$D$10:$D$800,$B8,Formulas!$K$10:$K$800,Z$6,Formulas!$J$10:$J$800,$I8)),2),0)</f>
        <v>0</v>
      </c>
      <c r="AA8" s="292">
        <f>IFERROR(ROUND(IF($AX8&gt;0,SUMIFS(Formulas!$I$10:$I$800,Formulas!$D$10:$D$800,$B8,Formulas!$K$10:$K$800,AA$6,Formulas!$J$10:$J$800,$I8)*(SUM($K8:$L8,-$AW8)/SUMIFS(Formulas!$I$10:$I$800,Formulas!$D$10:$D$800,$B8,Formulas!$J$10:$J$800,$I8)),SUMIFS(Formulas!$I$10:$I$800,Formulas!$D$10:$D$800,$B8,Formulas!$K$10:$K$800,AA$6,Formulas!$J$10:$J$800,$I8)),2),0)</f>
        <v>0</v>
      </c>
      <c r="AB8" s="312">
        <f>IFERROR(ROUND(IF($AX8&gt;0,SUMIFS(Formulas!$I$10:$I$800,Formulas!$D$10:$D$800,$B8,Formulas!$K$10:$K$800,AB$6,Formulas!$J$10:$J$800,$I8)*(SUM($K8:$L8,-$AW8)/SUMIFS(Formulas!$I$10:$I$800,Formulas!$D$10:$D$800,$B8,Formulas!$J$10:$J$800,$I8)),SUMIFS(Formulas!$I$10:$I$800,Formulas!$D$10:$D$800,$B8,Formulas!$K$10:$K$800,AB$6,Formulas!$J$10:$J$800,$I8)),2),0)</f>
        <v>0</v>
      </c>
      <c r="AC8" s="292">
        <f>IFERROR(ROUND(IF($AX8&gt;0,SUMIFS(Formulas!$I$10:$I$800,Formulas!$D$10:$D$800,$B8,Formulas!$K$10:$K$800,AC$6,Formulas!$J$10:$J$800,$I8)*(SUM($K8:$L8,-$AW8)/SUMIFS(Formulas!$I$10:$I$800,Formulas!$D$10:$D$800,$B8,Formulas!$J$10:$J$800,$I8)),SUMIFS(Formulas!$I$10:$I$800,Formulas!$D$10:$D$800,$B8,Formulas!$K$10:$K$800,AC$6,Formulas!$J$10:$J$800,$I8)),2),0)</f>
        <v>0</v>
      </c>
      <c r="AD8" s="312">
        <f>IFERROR(ROUND(IF($AX8&gt;0,SUMIFS(Formulas!$I$10:$I$800,Formulas!$D$10:$D$800,$B8,Formulas!$K$10:$K$800,AD$6,Formulas!$J$10:$J$800,$I8)*(SUM($K8:$L8,-$AW8)/SUMIFS(Formulas!$I$10:$I$800,Formulas!$D$10:$D$800,$B8,Formulas!$J$10:$J$800,$I8)),SUMIFS(Formulas!$I$10:$I$800,Formulas!$D$10:$D$800,$B8,Formulas!$K$10:$K$800,AD$6,Formulas!$J$10:$J$800,$I8)),2),0)</f>
        <v>0</v>
      </c>
      <c r="AE8" s="292">
        <f>IFERROR(ROUND(IF($AX8&gt;0,SUMIFS(Formulas!$I$10:$I$800,Formulas!$D$10:$D$800,$B8,Formulas!$K$10:$K$800,AE$6,Formulas!$J$10:$J$800,$I8)*(SUM($K8:$L8,-$AW8)/SUMIFS(Formulas!$I$10:$I$800,Formulas!$D$10:$D$800,$B8,Formulas!$J$10:$J$800,$I8)),SUMIFS(Formulas!$I$10:$I$800,Formulas!$D$10:$D$800,$B8,Formulas!$K$10:$K$800,AE$6,Formulas!$J$10:$J$800,$I8)),2),0)</f>
        <v>0</v>
      </c>
      <c r="AF8" s="312">
        <f>IFERROR(ROUND(IF($AX8&gt;0,SUMIFS(Formulas!$I$10:$I$800,Formulas!$D$10:$D$800,$B8,Formulas!$K$10:$K$800,AF$6,Formulas!$J$10:$J$800,$I8)*(SUM($K8:$L8,-$AW8)/SUMIFS(Formulas!$I$10:$I$800,Formulas!$D$10:$D$800,$B8,Formulas!$J$10:$J$800,$I8)),SUMIFS(Formulas!$I$10:$I$800,Formulas!$D$10:$D$800,$B8,Formulas!$K$10:$K$800,AF$6,Formulas!$J$10:$J$800,$I8)),2),0)</f>
        <v>0</v>
      </c>
      <c r="AG8" s="292">
        <f>IFERROR(ROUND(IF($AX8&gt;0,SUMIFS(Formulas!$I$10:$I$800,Formulas!$D$10:$D$800,$B8,Formulas!$K$10:$K$800,AG$6,Formulas!$J$10:$J$800,$I8)*(SUM($K8:$L8,-$AW8)/SUMIFS(Formulas!$I$10:$I$800,Formulas!$D$10:$D$800,$B8,Formulas!$J$10:$J$800,$I8)),SUMIFS(Formulas!$I$10:$I$800,Formulas!$D$10:$D$800,$B8,Formulas!$K$10:$K$800,AG$6,Formulas!$J$10:$J$800,$I8)),2),0)</f>
        <v>0</v>
      </c>
      <c r="AH8" s="312">
        <f>IFERROR(ROUND(IF($AX8&gt;0,SUMIFS(Formulas!$I$10:$I$800,Formulas!$D$10:$D$800,$B8,Formulas!$K$10:$K$800,AH$6,Formulas!$J$10:$J$800,$I8)*(SUM($K8:$L8,-$AW8)/SUMIFS(Formulas!$I$10:$I$800,Formulas!$D$10:$D$800,$B8,Formulas!$J$10:$J$800,$I8)),SUMIFS(Formulas!$I$10:$I$800,Formulas!$D$10:$D$800,$B8,Formulas!$K$10:$K$800,AH$6,Formulas!$J$10:$J$800,$I8)),2),0)</f>
        <v>0</v>
      </c>
      <c r="AI8" s="292">
        <f>IFERROR(ROUND(IF($AX8&gt;0,SUMIFS(Formulas!$I$10:$I$800,Formulas!$D$10:$D$800,$B8,Formulas!$K$10:$K$800,AI$6,Formulas!$J$10:$J$800,$I8)*(SUM($K8:$L8,-$AW8)/SUMIFS(Formulas!$I$10:$I$800,Formulas!$D$10:$D$800,$B8,Formulas!$J$10:$J$800,$I8)),SUMIFS(Formulas!$I$10:$I$800,Formulas!$D$10:$D$800,$B8,Formulas!$K$10:$K$800,AI$6,Formulas!$J$10:$J$800,$I8)),2),0)</f>
        <v>0</v>
      </c>
      <c r="AJ8" s="312">
        <f>IFERROR(ROUND(IF($AX8&gt;0,SUMIFS(Formulas!$I$10:$I$800,Formulas!$D$10:$D$800,$B8,Formulas!$K$10:$K$800,AJ$6,Formulas!$J$10:$J$800,$I8)*(SUM($K8:$L8,-$AW8)/SUMIFS(Formulas!$I$10:$I$800,Formulas!$D$10:$D$800,$B8,Formulas!$J$10:$J$800,$I8)),SUMIFS(Formulas!$I$10:$I$800,Formulas!$D$10:$D$800,$B8,Formulas!$K$10:$K$800,AJ$6,Formulas!$J$10:$J$800,$I8)),2),0)</f>
        <v>0</v>
      </c>
      <c r="AK8" s="292">
        <f>IFERROR(ROUND(IF($AX8&gt;0,SUMIFS(Formulas!$I$10:$I$800,Formulas!$D$10:$D$800,$B8,Formulas!$K$10:$K$800,AK$6,Formulas!$J$10:$J$800,$I8)*(SUM($K8:$L8,-$AW8)/SUMIFS(Formulas!$I$10:$I$800,Formulas!$D$10:$D$800,$B8,Formulas!$J$10:$J$800,$I8)),SUMIFS(Formulas!$I$10:$I$800,Formulas!$D$10:$D$800,$B8,Formulas!$K$10:$K$800,AK$6,Formulas!$J$10:$J$800,$I8)),2),0)</f>
        <v>0</v>
      </c>
      <c r="AL8" s="312">
        <f>IFERROR(ROUND(IF($AX8&gt;0,SUMIFS(Formulas!$I$10:$I$800,Formulas!$D$10:$D$800,$B8,Formulas!$K$10:$K$800,AL$6,Formulas!$J$10:$J$800,$I8)*(SUM($K8:$L8,-$AW8)/SUMIFS(Formulas!$I$10:$I$800,Formulas!$D$10:$D$800,$B8,Formulas!$J$10:$J$800,$I8)),SUMIFS(Formulas!$I$10:$I$800,Formulas!$D$10:$D$800,$B8,Formulas!$K$10:$K$800,AL$6,Formulas!$J$10:$J$800,$I8)),2),0)</f>
        <v>0</v>
      </c>
      <c r="AM8" s="292">
        <f>IFERROR(ROUND(IF($AX8&gt;0,SUMIFS(Formulas!$I$10:$I$800,Formulas!$D$10:$D$800,$B8,Formulas!$K$10:$K$800,AM$6,Formulas!$J$10:$J$800,$I8)*(SUM($K8:$L8,-$AW8)/SUMIFS(Formulas!$I$10:$I$800,Formulas!$D$10:$D$800,$B8,Formulas!$J$10:$J$800,$I8)),SUMIFS(Formulas!$I$10:$I$800,Formulas!$D$10:$D$800,$B8,Formulas!$K$10:$K$800,AM$6,Formulas!$J$10:$J$800,$I8)),2),0)</f>
        <v>0</v>
      </c>
      <c r="AN8" s="312">
        <f>IFERROR(ROUND(IF($AX8&gt;0,SUMIFS(Formulas!$I$10:$I$800,Formulas!$D$10:$D$800,$B8,Formulas!$K$10:$K$800,AN$6,Formulas!$J$10:$J$800,$I8)*(SUM($K8:$L8,-$AW8)/SUMIFS(Formulas!$I$10:$I$800,Formulas!$D$10:$D$800,$B8,Formulas!$J$10:$J$800,$I8)),SUMIFS(Formulas!$I$10:$I$800,Formulas!$D$10:$D$800,$B8,Formulas!$K$10:$K$800,AN$6,Formulas!$J$10:$J$800,$I8)),2),0)</f>
        <v>0</v>
      </c>
    </row>
    <row r="9" spans="2:40" ht="15.75" x14ac:dyDescent="0.25">
      <c r="B9" s="211">
        <v>20000534</v>
      </c>
      <c r="C9" t="s">
        <v>129</v>
      </c>
      <c r="I9">
        <v>805</v>
      </c>
      <c r="M9" s="292">
        <f>IFERROR(ROUND(IF($AX9&gt;0,SUMIFS(Formulas!$I$10:$I$800,Formulas!$D$10:$D$800,$B9,Formulas!$K$10:$K$800,M$6,Formulas!$J$10:$J$800,$I9)*(SUM($K9:$L9,-$AW9)/SUMIFS(Formulas!$I$10:$I$800,Formulas!$D$10:$D$800,$B9,Formulas!$J$10:$J$800,$I9)),SUMIFS(Formulas!$I$10:$I$800,Formulas!$D$10:$D$800,$B9,Formulas!$K$10:$K$800,M$6,Formulas!$J$10:$J$800,$I9)),2),0)</f>
        <v>0</v>
      </c>
      <c r="N9" s="312">
        <f>IFERROR(ROUND(IF($AX9&gt;0,SUMIFS(Formulas!$I$10:$I$800,Formulas!$D$10:$D$800,$B9,Formulas!$K$10:$K$800,N$6,Formulas!$J$10:$J$800,$I9)*(SUM($K9:$L9,-$AW9)/SUMIFS(Formulas!$I$10:$I$800,Formulas!$D$10:$D$800,$B9,Formulas!$J$10:$J$800,$I9)),SUMIFS(Formulas!$I$10:$I$800,Formulas!$D$10:$D$800,$B9,Formulas!$K$10:$K$800,N$6,Formulas!$J$10:$J$800,$I9)),2),0)</f>
        <v>0</v>
      </c>
      <c r="O9" s="292">
        <f>IFERROR(ROUND(IF($AX9&gt;0,SUMIFS(Formulas!$I$10:$I$800,Formulas!$D$10:$D$800,$B9,Formulas!$K$10:$K$800,O$6,Formulas!$J$10:$J$800,$I9)*(SUM($K9:$L9,-$AW9)/SUMIFS(Formulas!$I$10:$I$800,Formulas!$D$10:$D$800,$B9,Formulas!$J$10:$J$800,$I9)),SUMIFS(Formulas!$I$10:$I$800,Formulas!$D$10:$D$800,$B9,Formulas!$K$10:$K$800,O$6,Formulas!$J$10:$J$800,$I9)),2),0)</f>
        <v>0</v>
      </c>
      <c r="P9" s="312">
        <f>IFERROR(ROUND(IF($AX9&gt;0,SUMIFS(Formulas!$I$10:$I$800,Formulas!$D$10:$D$800,$B9,Formulas!$K$10:$K$800,P$6,Formulas!$J$10:$J$800,$I9)*(SUM($K9:$L9,-$AW9)/SUMIFS(Formulas!$I$10:$I$800,Formulas!$D$10:$D$800,$B9,Formulas!$J$10:$J$800,$I9)),SUMIFS(Formulas!$I$10:$I$800,Formulas!$D$10:$D$800,$B9,Formulas!$K$10:$K$800,P$6,Formulas!$J$10:$J$800,$I9)),2),0)</f>
        <v>0</v>
      </c>
      <c r="Q9" s="292">
        <f>IFERROR(ROUND(IF($AX9&gt;0,SUMIFS(Formulas!$I$10:$I$800,Formulas!$D$10:$D$800,$B9,Formulas!$K$10:$K$800,Q$6,Formulas!$J$10:$J$800,$I9)*(SUM($K9:$L9,-$AW9)/SUMIFS(Formulas!$I$10:$I$800,Formulas!$D$10:$D$800,$B9,Formulas!$J$10:$J$800,$I9)),SUMIFS(Formulas!$I$10:$I$800,Formulas!$D$10:$D$800,$B9,Formulas!$K$10:$K$800,Q$6,Formulas!$J$10:$J$800,$I9)),2),0)</f>
        <v>0</v>
      </c>
      <c r="R9" s="312">
        <f>IFERROR(ROUND(IF($AX9&gt;0,SUMIFS(Formulas!$I$10:$I$800,Formulas!$D$10:$D$800,$B9,Formulas!$K$10:$K$800,R$6,Formulas!$J$10:$J$800,$I9)*(SUM($K9:$L9,-$AW9)/SUMIFS(Formulas!$I$10:$I$800,Formulas!$D$10:$D$800,$B9,Formulas!$J$10:$J$800,$I9)),SUMIFS(Formulas!$I$10:$I$800,Formulas!$D$10:$D$800,$B9,Formulas!$K$10:$K$800,R$6,Formulas!$J$10:$J$800,$I9)),2),0)</f>
        <v>0</v>
      </c>
      <c r="S9" s="292">
        <f>IFERROR(ROUND(IF($AX9&gt;0,SUMIFS(Formulas!$I$10:$I$800,Formulas!$D$10:$D$800,$B9,Formulas!$K$10:$K$800,S$6,Formulas!$J$10:$J$800,$I9)*(SUM($K9:$L9,-$AW9)/SUMIFS(Formulas!$I$10:$I$800,Formulas!$D$10:$D$800,$B9,Formulas!$J$10:$J$800,$I9)),SUMIFS(Formulas!$I$10:$I$800,Formulas!$D$10:$D$800,$B9,Formulas!$K$10:$K$800,S$6,Formulas!$J$10:$J$800,$I9)),2),0)</f>
        <v>0</v>
      </c>
      <c r="T9" s="312">
        <f>IFERROR(ROUND(IF($AX9&gt;0,SUMIFS(Formulas!$I$10:$I$800,Formulas!$D$10:$D$800,$B9,Formulas!$K$10:$K$800,T$6,Formulas!$J$10:$J$800,$I9)*(SUM($K9:$L9,-$AW9)/SUMIFS(Formulas!$I$10:$I$800,Formulas!$D$10:$D$800,$B9,Formulas!$J$10:$J$800,$I9)),SUMIFS(Formulas!$I$10:$I$800,Formulas!$D$10:$D$800,$B9,Formulas!$K$10:$K$800,T$6,Formulas!$J$10:$J$800,$I9)),2),0)</f>
        <v>0</v>
      </c>
      <c r="U9" s="292">
        <f>IFERROR(ROUND(IF($AX9&gt;0,SUMIFS(Formulas!$I$10:$I$800,Formulas!$D$10:$D$800,$B9,Formulas!$K$10:$K$800,U$6,Formulas!$J$10:$J$800,$I9)*(SUM($K9:$L9,-$AW9)/SUMIFS(Formulas!$I$10:$I$800,Formulas!$D$10:$D$800,$B9,Formulas!$J$10:$J$800,$I9)),SUMIFS(Formulas!$I$10:$I$800,Formulas!$D$10:$D$800,$B9,Formulas!$K$10:$K$800,U$6,Formulas!$J$10:$J$800,$I9)),2),0)</f>
        <v>0</v>
      </c>
      <c r="V9" s="312">
        <f>IFERROR(ROUND(IF($AX9&gt;0,SUMIFS(Formulas!$I$10:$I$800,Formulas!$D$10:$D$800,$B9,Formulas!$K$10:$K$800,V$6,Formulas!$J$10:$J$800,$I9)*(SUM($K9:$L9,-$AW9)/SUMIFS(Formulas!$I$10:$I$800,Formulas!$D$10:$D$800,$B9,Formulas!$J$10:$J$800,$I9)),SUMIFS(Formulas!$I$10:$I$800,Formulas!$D$10:$D$800,$B9,Formulas!$K$10:$K$800,V$6,Formulas!$J$10:$J$800,$I9)),2),0)</f>
        <v>0</v>
      </c>
      <c r="W9" s="292">
        <f>IFERROR(ROUND(IF($AX9&gt;0,SUMIFS(Formulas!$I$10:$I$800,Formulas!$D$10:$D$800,$B9,Formulas!$K$10:$K$800,W$6,Formulas!$J$10:$J$800,$I9)*(SUM($K9:$L9,-$AW9)/SUMIFS(Formulas!$I$10:$I$800,Formulas!$D$10:$D$800,$B9,Formulas!$J$10:$J$800,$I9)),SUMIFS(Formulas!$I$10:$I$800,Formulas!$D$10:$D$800,$B9,Formulas!$K$10:$K$800,W$6,Formulas!$J$10:$J$800,$I9)),2),0)</f>
        <v>0</v>
      </c>
      <c r="X9" s="312">
        <f>IFERROR(ROUND(IF($AX9&gt;0,SUMIFS(Formulas!$I$10:$I$800,Formulas!$D$10:$D$800,$B9,Formulas!$K$10:$K$800,X$6,Formulas!$J$10:$J$800,$I9)*(SUM($K9:$L9,-$AW9)/SUMIFS(Formulas!$I$10:$I$800,Formulas!$D$10:$D$800,$B9,Formulas!$J$10:$J$800,$I9)),SUMIFS(Formulas!$I$10:$I$800,Formulas!$D$10:$D$800,$B9,Formulas!$K$10:$K$800,X$6,Formulas!$J$10:$J$800,$I9)),2),0)</f>
        <v>0</v>
      </c>
      <c r="Y9" s="292">
        <f>IFERROR(ROUND(IF($AX9&gt;0,SUMIFS(Formulas!$I$10:$I$800,Formulas!$D$10:$D$800,$B9,Formulas!$K$10:$K$800,Y$6,Formulas!$J$10:$J$800,$I9)*(SUM($K9:$L9,-$AW9)/SUMIFS(Formulas!$I$10:$I$800,Formulas!$D$10:$D$800,$B9,Formulas!$J$10:$J$800,$I9)),SUMIFS(Formulas!$I$10:$I$800,Formulas!$D$10:$D$800,$B9,Formulas!$K$10:$K$800,Y$6,Formulas!$J$10:$J$800,$I9)),2),0)</f>
        <v>0</v>
      </c>
      <c r="Z9" s="312">
        <f>IFERROR(ROUND(IF($AX9&gt;0,SUMIFS(Formulas!$I$10:$I$800,Formulas!$D$10:$D$800,$B9,Formulas!$K$10:$K$800,Z$6,Formulas!$J$10:$J$800,$I9)*(SUM($K9:$L9,-$AW9)/SUMIFS(Formulas!$I$10:$I$800,Formulas!$D$10:$D$800,$B9,Formulas!$J$10:$J$800,$I9)),SUMIFS(Formulas!$I$10:$I$800,Formulas!$D$10:$D$800,$B9,Formulas!$K$10:$K$800,Z$6,Formulas!$J$10:$J$800,$I9)),2),0)</f>
        <v>0</v>
      </c>
      <c r="AA9" s="292">
        <f>IFERROR(ROUND(IF($AX9&gt;0,SUMIFS(Formulas!$I$10:$I$800,Formulas!$D$10:$D$800,$B9,Formulas!$K$10:$K$800,AA$6,Formulas!$J$10:$J$800,$I9)*(SUM($K9:$L9,-$AW9)/SUMIFS(Formulas!$I$10:$I$800,Formulas!$D$10:$D$800,$B9,Formulas!$J$10:$J$800,$I9)),SUMIFS(Formulas!$I$10:$I$800,Formulas!$D$10:$D$800,$B9,Formulas!$K$10:$K$800,AA$6,Formulas!$J$10:$J$800,$I9)),2),0)</f>
        <v>0</v>
      </c>
      <c r="AB9" s="312">
        <f>IFERROR(ROUND(IF($AX9&gt;0,SUMIFS(Formulas!$I$10:$I$800,Formulas!$D$10:$D$800,$B9,Formulas!$K$10:$K$800,AB$6,Formulas!$J$10:$J$800,$I9)*(SUM($K9:$L9,-$AW9)/SUMIFS(Formulas!$I$10:$I$800,Formulas!$D$10:$D$800,$B9,Formulas!$J$10:$J$800,$I9)),SUMIFS(Formulas!$I$10:$I$800,Formulas!$D$10:$D$800,$B9,Formulas!$K$10:$K$800,AB$6,Formulas!$J$10:$J$800,$I9)),2),0)</f>
        <v>0</v>
      </c>
      <c r="AC9" s="292">
        <f>IFERROR(ROUND(IF($AX9&gt;0,SUMIFS(Formulas!$I$10:$I$800,Formulas!$D$10:$D$800,$B9,Formulas!$K$10:$K$800,AC$6,Formulas!$J$10:$J$800,$I9)*(SUM($K9:$L9,-$AW9)/SUMIFS(Formulas!$I$10:$I$800,Formulas!$D$10:$D$800,$B9,Formulas!$J$10:$J$800,$I9)),SUMIFS(Formulas!$I$10:$I$800,Formulas!$D$10:$D$800,$B9,Formulas!$K$10:$K$800,AC$6,Formulas!$J$10:$J$800,$I9)),2),0)</f>
        <v>0</v>
      </c>
      <c r="AD9" s="312">
        <f>IFERROR(ROUND(IF($AX9&gt;0,SUMIFS(Formulas!$I$10:$I$800,Formulas!$D$10:$D$800,$B9,Formulas!$K$10:$K$800,AD$6,Formulas!$J$10:$J$800,$I9)*(SUM($K9:$L9,-$AW9)/SUMIFS(Formulas!$I$10:$I$800,Formulas!$D$10:$D$800,$B9,Formulas!$J$10:$J$800,$I9)),SUMIFS(Formulas!$I$10:$I$800,Formulas!$D$10:$D$800,$B9,Formulas!$K$10:$K$800,AD$6,Formulas!$J$10:$J$800,$I9)),2),0)</f>
        <v>0</v>
      </c>
      <c r="AE9" s="292">
        <f>IFERROR(ROUND(IF($AX9&gt;0,SUMIFS(Formulas!$I$10:$I$800,Formulas!$D$10:$D$800,$B9,Formulas!$K$10:$K$800,AE$6,Formulas!$J$10:$J$800,$I9)*(SUM($K9:$L9,-$AW9)/SUMIFS(Formulas!$I$10:$I$800,Formulas!$D$10:$D$800,$B9,Formulas!$J$10:$J$800,$I9)),SUMIFS(Formulas!$I$10:$I$800,Formulas!$D$10:$D$800,$B9,Formulas!$K$10:$K$800,AE$6,Formulas!$J$10:$J$800,$I9)),2),0)</f>
        <v>0</v>
      </c>
      <c r="AF9" s="312">
        <f>IFERROR(ROUND(IF($AX9&gt;0,SUMIFS(Formulas!$I$10:$I$800,Formulas!$D$10:$D$800,$B9,Formulas!$K$10:$K$800,AF$6,Formulas!$J$10:$J$800,$I9)*(SUM($K9:$L9,-$AW9)/SUMIFS(Formulas!$I$10:$I$800,Formulas!$D$10:$D$800,$B9,Formulas!$J$10:$J$800,$I9)),SUMIFS(Formulas!$I$10:$I$800,Formulas!$D$10:$D$800,$B9,Formulas!$K$10:$K$800,AF$6,Formulas!$J$10:$J$800,$I9)),2),0)</f>
        <v>0</v>
      </c>
      <c r="AG9" s="292">
        <f>IFERROR(ROUND(IF($AX9&gt;0,SUMIFS(Formulas!$I$10:$I$800,Formulas!$D$10:$D$800,$B9,Formulas!$K$10:$K$800,AG$6,Formulas!$J$10:$J$800,$I9)*(SUM($K9:$L9,-$AW9)/SUMIFS(Formulas!$I$10:$I$800,Formulas!$D$10:$D$800,$B9,Formulas!$J$10:$J$800,$I9)),SUMIFS(Formulas!$I$10:$I$800,Formulas!$D$10:$D$800,$B9,Formulas!$K$10:$K$800,AG$6,Formulas!$J$10:$J$800,$I9)),2),0)</f>
        <v>0</v>
      </c>
      <c r="AH9" s="312">
        <f>IFERROR(ROUND(IF($AX9&gt;0,SUMIFS(Formulas!$I$10:$I$800,Formulas!$D$10:$D$800,$B9,Formulas!$K$10:$K$800,AH$6,Formulas!$J$10:$J$800,$I9)*(SUM($K9:$L9,-$AW9)/SUMIFS(Formulas!$I$10:$I$800,Formulas!$D$10:$D$800,$B9,Formulas!$J$10:$J$800,$I9)),SUMIFS(Formulas!$I$10:$I$800,Formulas!$D$10:$D$800,$B9,Formulas!$K$10:$K$800,AH$6,Formulas!$J$10:$J$800,$I9)),2),0)</f>
        <v>0</v>
      </c>
      <c r="AI9" s="292">
        <f>IFERROR(ROUND(IF($AX9&gt;0,SUMIFS(Formulas!$I$10:$I$800,Formulas!$D$10:$D$800,$B9,Formulas!$K$10:$K$800,AI$6,Formulas!$J$10:$J$800,$I9)*(SUM($K9:$L9,-$AW9)/SUMIFS(Formulas!$I$10:$I$800,Formulas!$D$10:$D$800,$B9,Formulas!$J$10:$J$800,$I9)),SUMIFS(Formulas!$I$10:$I$800,Formulas!$D$10:$D$800,$B9,Formulas!$K$10:$K$800,AI$6,Formulas!$J$10:$J$800,$I9)),2),0)</f>
        <v>0</v>
      </c>
      <c r="AJ9" s="312">
        <f>IFERROR(ROUND(IF($AX9&gt;0,SUMIFS(Formulas!$I$10:$I$800,Formulas!$D$10:$D$800,$B9,Formulas!$K$10:$K$800,AJ$6,Formulas!$J$10:$J$800,$I9)*(SUM($K9:$L9,-$AW9)/SUMIFS(Formulas!$I$10:$I$800,Formulas!$D$10:$D$800,$B9,Formulas!$J$10:$J$800,$I9)),SUMIFS(Formulas!$I$10:$I$800,Formulas!$D$10:$D$800,$B9,Formulas!$K$10:$K$800,AJ$6,Formulas!$J$10:$J$800,$I9)),2),0)</f>
        <v>0</v>
      </c>
      <c r="AK9" s="292">
        <f>IFERROR(ROUND(IF($AX9&gt;0,SUMIFS(Formulas!$I$10:$I$800,Formulas!$D$10:$D$800,$B9,Formulas!$K$10:$K$800,AK$6,Formulas!$J$10:$J$800,$I9)*(SUM($K9:$L9,-$AW9)/SUMIFS(Formulas!$I$10:$I$800,Formulas!$D$10:$D$800,$B9,Formulas!$J$10:$J$800,$I9)),SUMIFS(Formulas!$I$10:$I$800,Formulas!$D$10:$D$800,$B9,Formulas!$K$10:$K$800,AK$6,Formulas!$J$10:$J$800,$I9)),2),0)</f>
        <v>0</v>
      </c>
      <c r="AL9" s="312">
        <f>IFERROR(ROUND(IF($AX9&gt;0,SUMIFS(Formulas!$I$10:$I$800,Formulas!$D$10:$D$800,$B9,Formulas!$K$10:$K$800,AL$6,Formulas!$J$10:$J$800,$I9)*(SUM($K9:$L9,-$AW9)/SUMIFS(Formulas!$I$10:$I$800,Formulas!$D$10:$D$800,$B9,Formulas!$J$10:$J$800,$I9)),SUMIFS(Formulas!$I$10:$I$800,Formulas!$D$10:$D$800,$B9,Formulas!$K$10:$K$800,AL$6,Formulas!$J$10:$J$800,$I9)),2),0)</f>
        <v>0</v>
      </c>
      <c r="AM9" s="292">
        <f>IFERROR(ROUND(IF($AX9&gt;0,SUMIFS(Formulas!$I$10:$I$800,Formulas!$D$10:$D$800,$B9,Formulas!$K$10:$K$800,AM$6,Formulas!$J$10:$J$800,$I9)*(SUM($K9:$L9,-$AW9)/SUMIFS(Formulas!$I$10:$I$800,Formulas!$D$10:$D$800,$B9,Formulas!$J$10:$J$800,$I9)),SUMIFS(Formulas!$I$10:$I$800,Formulas!$D$10:$D$800,$B9,Formulas!$K$10:$K$800,AM$6,Formulas!$J$10:$J$800,$I9)),2),0)</f>
        <v>0</v>
      </c>
      <c r="AN9" s="312">
        <f>IFERROR(ROUND(IF($AX9&gt;0,SUMIFS(Formulas!$I$10:$I$800,Formulas!$D$10:$D$800,$B9,Formulas!$K$10:$K$800,AN$6,Formulas!$J$10:$J$800,$I9)*(SUM($K9:$L9,-$AW9)/SUMIFS(Formulas!$I$10:$I$800,Formulas!$D$10:$D$800,$B9,Formulas!$J$10:$J$800,$I9)),SUMIFS(Formulas!$I$10:$I$800,Formulas!$D$10:$D$800,$B9,Formulas!$K$10:$K$800,AN$6,Formulas!$J$10:$J$800,$I9)),2),0)</f>
        <v>0</v>
      </c>
    </row>
    <row r="10" spans="2:40" ht="15.75" x14ac:dyDescent="0.25">
      <c r="B10" s="211">
        <v>20000446</v>
      </c>
      <c r="C10" t="s">
        <v>113</v>
      </c>
      <c r="I10">
        <v>805</v>
      </c>
      <c r="M10" s="292">
        <f>IFERROR(ROUND(IF($AX10&gt;0,SUMIFS(Formulas!$I$10:$I$800,Formulas!$D$10:$D$800,$B10,Formulas!$K$10:$K$800,M$6,Formulas!$J$10:$J$800,$I10)*(SUM($K10:$L10,-$AW10)/SUMIFS(Formulas!$I$10:$I$800,Formulas!$D$10:$D$800,$B10,Formulas!$J$10:$J$800,$I10)),SUMIFS(Formulas!$I$10:$I$800,Formulas!$D$10:$D$800,$B10,Formulas!$K$10:$K$800,M$6,Formulas!$J$10:$J$800,$I10)),2),0)</f>
        <v>0</v>
      </c>
      <c r="N10" s="312">
        <f>IFERROR(ROUND(IF($AX10&gt;0,SUMIFS(Formulas!$I$10:$I$800,Formulas!$D$10:$D$800,$B10,Formulas!$K$10:$K$800,N$6,Formulas!$J$10:$J$800,$I10)*(SUM($K10:$L10,-$AW10)/SUMIFS(Formulas!$I$10:$I$800,Formulas!$D$10:$D$800,$B10,Formulas!$J$10:$J$800,$I10)),SUMIFS(Formulas!$I$10:$I$800,Formulas!$D$10:$D$800,$B10,Formulas!$K$10:$K$800,N$6,Formulas!$J$10:$J$800,$I10)),2),0)</f>
        <v>0</v>
      </c>
      <c r="O10" s="292">
        <f>IFERROR(ROUND(IF($AX10&gt;0,SUMIFS(Formulas!$I$10:$I$800,Formulas!$D$10:$D$800,$B10,Formulas!$K$10:$K$800,O$6,Formulas!$J$10:$J$800,$I10)*(SUM($K10:$L10,-$AW10)/SUMIFS(Formulas!$I$10:$I$800,Formulas!$D$10:$D$800,$B10,Formulas!$J$10:$J$800,$I10)),SUMIFS(Formulas!$I$10:$I$800,Formulas!$D$10:$D$800,$B10,Formulas!$K$10:$K$800,O$6,Formulas!$J$10:$J$800,$I10)),2),0)</f>
        <v>0</v>
      </c>
      <c r="P10" s="312">
        <f>IFERROR(ROUND(IF($AX10&gt;0,SUMIFS(Formulas!$I$10:$I$800,Formulas!$D$10:$D$800,$B10,Formulas!$K$10:$K$800,P$6,Formulas!$J$10:$J$800,$I10)*(SUM($K10:$L10,-$AW10)/SUMIFS(Formulas!$I$10:$I$800,Formulas!$D$10:$D$800,$B10,Formulas!$J$10:$J$800,$I10)),SUMIFS(Formulas!$I$10:$I$800,Formulas!$D$10:$D$800,$B10,Formulas!$K$10:$K$800,P$6,Formulas!$J$10:$J$800,$I10)),2),0)</f>
        <v>0</v>
      </c>
      <c r="Q10" s="292">
        <f>IFERROR(ROUND(IF($AX10&gt;0,SUMIFS(Formulas!$I$10:$I$800,Formulas!$D$10:$D$800,$B10,Formulas!$K$10:$K$800,Q$6,Formulas!$J$10:$J$800,$I10)*(SUM($K10:$L10,-$AW10)/SUMIFS(Formulas!$I$10:$I$800,Formulas!$D$10:$D$800,$B10,Formulas!$J$10:$J$800,$I10)),SUMIFS(Formulas!$I$10:$I$800,Formulas!$D$10:$D$800,$B10,Formulas!$K$10:$K$800,Q$6,Formulas!$J$10:$J$800,$I10)),2),0)</f>
        <v>0</v>
      </c>
      <c r="R10" s="312">
        <f>IFERROR(ROUND(IF($AX10&gt;0,SUMIFS(Formulas!$I$10:$I$800,Formulas!$D$10:$D$800,$B10,Formulas!$K$10:$K$800,R$6,Formulas!$J$10:$J$800,$I10)*(SUM($K10:$L10,-$AW10)/SUMIFS(Formulas!$I$10:$I$800,Formulas!$D$10:$D$800,$B10,Formulas!$J$10:$J$800,$I10)),SUMIFS(Formulas!$I$10:$I$800,Formulas!$D$10:$D$800,$B10,Formulas!$K$10:$K$800,R$6,Formulas!$J$10:$J$800,$I10)),2),0)</f>
        <v>0</v>
      </c>
      <c r="S10" s="292">
        <f>IFERROR(ROUND(IF($AX10&gt;0,SUMIFS(Formulas!$I$10:$I$800,Formulas!$D$10:$D$800,$B10,Formulas!$K$10:$K$800,S$6,Formulas!$J$10:$J$800,$I10)*(SUM($K10:$L10,-$AW10)/SUMIFS(Formulas!$I$10:$I$800,Formulas!$D$10:$D$800,$B10,Formulas!$J$10:$J$800,$I10)),SUMIFS(Formulas!$I$10:$I$800,Formulas!$D$10:$D$800,$B10,Formulas!$K$10:$K$800,S$6,Formulas!$J$10:$J$800,$I10)),2),0)</f>
        <v>0</v>
      </c>
      <c r="T10" s="312">
        <f>IFERROR(ROUND(IF($AX10&gt;0,SUMIFS(Formulas!$I$10:$I$800,Formulas!$D$10:$D$800,$B10,Formulas!$K$10:$K$800,T$6,Formulas!$J$10:$J$800,$I10)*(SUM($K10:$L10,-$AW10)/SUMIFS(Formulas!$I$10:$I$800,Formulas!$D$10:$D$800,$B10,Formulas!$J$10:$J$800,$I10)),SUMIFS(Formulas!$I$10:$I$800,Formulas!$D$10:$D$800,$B10,Formulas!$K$10:$K$800,T$6,Formulas!$J$10:$J$800,$I10)),2),0)</f>
        <v>0</v>
      </c>
      <c r="U10" s="292">
        <f>IFERROR(ROUND(IF($AX10&gt;0,SUMIFS(Formulas!$I$10:$I$800,Formulas!$D$10:$D$800,$B10,Formulas!$K$10:$K$800,U$6,Formulas!$J$10:$J$800,$I10)*(SUM($K10:$L10,-$AW10)/SUMIFS(Formulas!$I$10:$I$800,Formulas!$D$10:$D$800,$B10,Formulas!$J$10:$J$800,$I10)),SUMIFS(Formulas!$I$10:$I$800,Formulas!$D$10:$D$800,$B10,Formulas!$K$10:$K$800,U$6,Formulas!$J$10:$J$800,$I10)),2),0)</f>
        <v>0</v>
      </c>
      <c r="V10" s="312">
        <f>IFERROR(ROUND(IF($AX10&gt;0,SUMIFS(Formulas!$I$10:$I$800,Formulas!$D$10:$D$800,$B10,Formulas!$K$10:$K$800,V$6,Formulas!$J$10:$J$800,$I10)*(SUM($K10:$L10,-$AW10)/SUMIFS(Formulas!$I$10:$I$800,Formulas!$D$10:$D$800,$B10,Formulas!$J$10:$J$800,$I10)),SUMIFS(Formulas!$I$10:$I$800,Formulas!$D$10:$D$800,$B10,Formulas!$K$10:$K$800,V$6,Formulas!$J$10:$J$800,$I10)),2),0)</f>
        <v>0</v>
      </c>
      <c r="W10" s="292">
        <f>IFERROR(ROUND(IF($AX10&gt;0,SUMIFS(Formulas!$I$10:$I$800,Formulas!$D$10:$D$800,$B10,Formulas!$K$10:$K$800,W$6,Formulas!$J$10:$J$800,$I10)*(SUM($K10:$L10,-$AW10)/SUMIFS(Formulas!$I$10:$I$800,Formulas!$D$10:$D$800,$B10,Formulas!$J$10:$J$800,$I10)),SUMIFS(Formulas!$I$10:$I$800,Formulas!$D$10:$D$800,$B10,Formulas!$K$10:$K$800,W$6,Formulas!$J$10:$J$800,$I10)),2),0)</f>
        <v>0</v>
      </c>
      <c r="X10" s="312">
        <f>IFERROR(ROUND(IF($AX10&gt;0,SUMIFS(Formulas!$I$10:$I$800,Formulas!$D$10:$D$800,$B10,Formulas!$K$10:$K$800,X$6,Formulas!$J$10:$J$800,$I10)*(SUM($K10:$L10,-$AW10)/SUMIFS(Formulas!$I$10:$I$800,Formulas!$D$10:$D$800,$B10,Formulas!$J$10:$J$800,$I10)),SUMIFS(Formulas!$I$10:$I$800,Formulas!$D$10:$D$800,$B10,Formulas!$K$10:$K$800,X$6,Formulas!$J$10:$J$800,$I10)),2),0)</f>
        <v>0</v>
      </c>
      <c r="Y10" s="292">
        <f>IFERROR(ROUND(IF($AX10&gt;0,SUMIFS(Formulas!$I$10:$I$800,Formulas!$D$10:$D$800,$B10,Formulas!$K$10:$K$800,Y$6,Formulas!$J$10:$J$800,$I10)*(SUM($K10:$L10,-$AW10)/SUMIFS(Formulas!$I$10:$I$800,Formulas!$D$10:$D$800,$B10,Formulas!$J$10:$J$800,$I10)),SUMIFS(Formulas!$I$10:$I$800,Formulas!$D$10:$D$800,$B10,Formulas!$K$10:$K$800,Y$6,Formulas!$J$10:$J$800,$I10)),2),0)</f>
        <v>0</v>
      </c>
      <c r="Z10" s="312">
        <f>IFERROR(ROUND(IF($AX10&gt;0,SUMIFS(Formulas!$I$10:$I$800,Formulas!$D$10:$D$800,$B10,Formulas!$K$10:$K$800,Z$6,Formulas!$J$10:$J$800,$I10)*(SUM($K10:$L10,-$AW10)/SUMIFS(Formulas!$I$10:$I$800,Formulas!$D$10:$D$800,$B10,Formulas!$J$10:$J$800,$I10)),SUMIFS(Formulas!$I$10:$I$800,Formulas!$D$10:$D$800,$B10,Formulas!$K$10:$K$800,Z$6,Formulas!$J$10:$J$800,$I10)),2),0)</f>
        <v>0</v>
      </c>
      <c r="AA10" s="292">
        <f>IFERROR(ROUND(IF($AX10&gt;0,SUMIFS(Formulas!$I$10:$I$800,Formulas!$D$10:$D$800,$B10,Formulas!$K$10:$K$800,AA$6,Formulas!$J$10:$J$800,$I10)*(SUM($K10:$L10,-$AW10)/SUMIFS(Formulas!$I$10:$I$800,Formulas!$D$10:$D$800,$B10,Formulas!$J$10:$J$800,$I10)),SUMIFS(Formulas!$I$10:$I$800,Formulas!$D$10:$D$800,$B10,Formulas!$K$10:$K$800,AA$6,Formulas!$J$10:$J$800,$I10)),2),0)</f>
        <v>0</v>
      </c>
      <c r="AB10" s="312">
        <f>IFERROR(ROUND(IF($AX10&gt;0,SUMIFS(Formulas!$I$10:$I$800,Formulas!$D$10:$D$800,$B10,Formulas!$K$10:$K$800,AB$6,Formulas!$J$10:$J$800,$I10)*(SUM($K10:$L10,-$AW10)/SUMIFS(Formulas!$I$10:$I$800,Formulas!$D$10:$D$800,$B10,Formulas!$J$10:$J$800,$I10)),SUMIFS(Formulas!$I$10:$I$800,Formulas!$D$10:$D$800,$B10,Formulas!$K$10:$K$800,AB$6,Formulas!$J$10:$J$800,$I10)),2),0)</f>
        <v>0</v>
      </c>
      <c r="AC10" s="292">
        <f>IFERROR(ROUND(IF($AX10&gt;0,SUMIFS(Formulas!$I$10:$I$800,Formulas!$D$10:$D$800,$B10,Formulas!$K$10:$K$800,AC$6,Formulas!$J$10:$J$800,$I10)*(SUM($K10:$L10,-$AW10)/SUMIFS(Formulas!$I$10:$I$800,Formulas!$D$10:$D$800,$B10,Formulas!$J$10:$J$800,$I10)),SUMIFS(Formulas!$I$10:$I$800,Formulas!$D$10:$D$800,$B10,Formulas!$K$10:$K$800,AC$6,Formulas!$J$10:$J$800,$I10)),2),0)</f>
        <v>0</v>
      </c>
      <c r="AD10" s="312">
        <f>IFERROR(ROUND(IF($AX10&gt;0,SUMIFS(Formulas!$I$10:$I$800,Formulas!$D$10:$D$800,$B10,Formulas!$K$10:$K$800,AD$6,Formulas!$J$10:$J$800,$I10)*(SUM($K10:$L10,-$AW10)/SUMIFS(Formulas!$I$10:$I$800,Formulas!$D$10:$D$800,$B10,Formulas!$J$10:$J$800,$I10)),SUMIFS(Formulas!$I$10:$I$800,Formulas!$D$10:$D$800,$B10,Formulas!$K$10:$K$800,AD$6,Formulas!$J$10:$J$800,$I10)),2),0)</f>
        <v>0</v>
      </c>
      <c r="AE10" s="292">
        <f>IFERROR(ROUND(IF($AX10&gt;0,SUMIFS(Formulas!$I$10:$I$800,Formulas!$D$10:$D$800,$B10,Formulas!$K$10:$K$800,AE$6,Formulas!$J$10:$J$800,$I10)*(SUM($K10:$L10,-$AW10)/SUMIFS(Formulas!$I$10:$I$800,Formulas!$D$10:$D$800,$B10,Formulas!$J$10:$J$800,$I10)),SUMIFS(Formulas!$I$10:$I$800,Formulas!$D$10:$D$800,$B10,Formulas!$K$10:$K$800,AE$6,Formulas!$J$10:$J$800,$I10)),2),0)</f>
        <v>0</v>
      </c>
      <c r="AF10" s="312">
        <f>IFERROR(ROUND(IF($AX10&gt;0,SUMIFS(Formulas!$I$10:$I$800,Formulas!$D$10:$D$800,$B10,Formulas!$K$10:$K$800,AF$6,Formulas!$J$10:$J$800,$I10)*(SUM($K10:$L10,-$AW10)/SUMIFS(Formulas!$I$10:$I$800,Formulas!$D$10:$D$800,$B10,Formulas!$J$10:$J$800,$I10)),SUMIFS(Formulas!$I$10:$I$800,Formulas!$D$10:$D$800,$B10,Formulas!$K$10:$K$800,AF$6,Formulas!$J$10:$J$800,$I10)),2),0)</f>
        <v>0</v>
      </c>
      <c r="AG10" s="292">
        <f>IFERROR(ROUND(IF($AX10&gt;0,SUMIFS(Formulas!$I$10:$I$800,Formulas!$D$10:$D$800,$B10,Formulas!$K$10:$K$800,AG$6,Formulas!$J$10:$J$800,$I10)*(SUM($K10:$L10,-$AW10)/SUMIFS(Formulas!$I$10:$I$800,Formulas!$D$10:$D$800,$B10,Formulas!$J$10:$J$800,$I10)),SUMIFS(Formulas!$I$10:$I$800,Formulas!$D$10:$D$800,$B10,Formulas!$K$10:$K$800,AG$6,Formulas!$J$10:$J$800,$I10)),2),0)</f>
        <v>0</v>
      </c>
      <c r="AH10" s="312">
        <f>IFERROR(ROUND(IF($AX10&gt;0,SUMIFS(Formulas!$I$10:$I$800,Formulas!$D$10:$D$800,$B10,Formulas!$K$10:$K$800,AH$6,Formulas!$J$10:$J$800,$I10)*(SUM($K10:$L10,-$AW10)/SUMIFS(Formulas!$I$10:$I$800,Formulas!$D$10:$D$800,$B10,Formulas!$J$10:$J$800,$I10)),SUMIFS(Formulas!$I$10:$I$800,Formulas!$D$10:$D$800,$B10,Formulas!$K$10:$K$800,AH$6,Formulas!$J$10:$J$800,$I10)),2),0)</f>
        <v>0</v>
      </c>
      <c r="AI10" s="292">
        <f>IFERROR(ROUND(IF($AX10&gt;0,SUMIFS(Formulas!$I$10:$I$800,Formulas!$D$10:$D$800,$B10,Formulas!$K$10:$K$800,AI$6,Formulas!$J$10:$J$800,$I10)*(SUM($K10:$L10,-$AW10)/SUMIFS(Formulas!$I$10:$I$800,Formulas!$D$10:$D$800,$B10,Formulas!$J$10:$J$800,$I10)),SUMIFS(Formulas!$I$10:$I$800,Formulas!$D$10:$D$800,$B10,Formulas!$K$10:$K$800,AI$6,Formulas!$J$10:$J$800,$I10)),2),0)</f>
        <v>0</v>
      </c>
      <c r="AJ10" s="312">
        <f>IFERROR(ROUND(IF($AX10&gt;0,SUMIFS(Formulas!$I$10:$I$800,Formulas!$D$10:$D$800,$B10,Formulas!$K$10:$K$800,AJ$6,Formulas!$J$10:$J$800,$I10)*(SUM($K10:$L10,-$AW10)/SUMIFS(Formulas!$I$10:$I$800,Formulas!$D$10:$D$800,$B10,Formulas!$J$10:$J$800,$I10)),SUMIFS(Formulas!$I$10:$I$800,Formulas!$D$10:$D$800,$B10,Formulas!$K$10:$K$800,AJ$6,Formulas!$J$10:$J$800,$I10)),2),0)</f>
        <v>0</v>
      </c>
      <c r="AK10" s="292">
        <f>IFERROR(ROUND(IF($AX10&gt;0,SUMIFS(Formulas!$I$10:$I$800,Formulas!$D$10:$D$800,$B10,Formulas!$K$10:$K$800,AK$6,Formulas!$J$10:$J$800,$I10)*(SUM($K10:$L10,-$AW10)/SUMIFS(Formulas!$I$10:$I$800,Formulas!$D$10:$D$800,$B10,Formulas!$J$10:$J$800,$I10)),SUMIFS(Formulas!$I$10:$I$800,Formulas!$D$10:$D$800,$B10,Formulas!$K$10:$K$800,AK$6,Formulas!$J$10:$J$800,$I10)),2),0)</f>
        <v>0</v>
      </c>
      <c r="AL10" s="312">
        <f>IFERROR(ROUND(IF($AX10&gt;0,SUMIFS(Formulas!$I$10:$I$800,Formulas!$D$10:$D$800,$B10,Formulas!$K$10:$K$800,AL$6,Formulas!$J$10:$J$800,$I10)*(SUM($K10:$L10,-$AW10)/SUMIFS(Formulas!$I$10:$I$800,Formulas!$D$10:$D$800,$B10,Formulas!$J$10:$J$800,$I10)),SUMIFS(Formulas!$I$10:$I$800,Formulas!$D$10:$D$800,$B10,Formulas!$K$10:$K$800,AL$6,Formulas!$J$10:$J$800,$I10)),2),0)</f>
        <v>0</v>
      </c>
      <c r="AM10" s="292">
        <f>IFERROR(ROUND(IF($AX10&gt;0,SUMIFS(Formulas!$I$10:$I$800,Formulas!$D$10:$D$800,$B10,Formulas!$K$10:$K$800,AM$6,Formulas!$J$10:$J$800,$I10)*(SUM($K10:$L10,-$AW10)/SUMIFS(Formulas!$I$10:$I$800,Formulas!$D$10:$D$800,$B10,Formulas!$J$10:$J$800,$I10)),SUMIFS(Formulas!$I$10:$I$800,Formulas!$D$10:$D$800,$B10,Formulas!$K$10:$K$800,AM$6,Formulas!$J$10:$J$800,$I10)),2),0)</f>
        <v>0</v>
      </c>
      <c r="AN10" s="312">
        <f>IFERROR(ROUND(IF($AX10&gt;0,SUMIFS(Formulas!$I$10:$I$800,Formulas!$D$10:$D$800,$B10,Formulas!$K$10:$K$800,AN$6,Formulas!$J$10:$J$800,$I10)*(SUM($K10:$L10,-$AW10)/SUMIFS(Formulas!$I$10:$I$800,Formulas!$D$10:$D$800,$B10,Formulas!$J$10:$J$800,$I10)),SUMIFS(Formulas!$I$10:$I$800,Formulas!$D$10:$D$800,$B10,Formulas!$K$10:$K$800,AN$6,Formulas!$J$10:$J$800,$I10)),2),0)</f>
        <v>0</v>
      </c>
    </row>
    <row r="11" spans="2:40" ht="15.75" x14ac:dyDescent="0.25">
      <c r="B11" s="211">
        <v>20000403</v>
      </c>
      <c r="C11" t="s">
        <v>83</v>
      </c>
      <c r="M11" s="292">
        <f>IFERROR(ROUND(IF($AX11&gt;0,SUMIFS(Formulas!$I$10:$I$800,Formulas!$D$10:$D$800,$B11,Formulas!$K$10:$K$800,M$6,Formulas!$J$10:$J$800,$I11)*(SUM($K11:$L11,-$AW11)/SUMIFS(Formulas!$I$10:$I$800,Formulas!$D$10:$D$800,$B11,Formulas!$J$10:$J$800,$I11)),SUMIFS(Formulas!$I$10:$I$800,Formulas!$D$10:$D$800,$B11,Formulas!$K$10:$K$800,M$6,Formulas!$J$10:$J$800,$I11)),2),0)</f>
        <v>0</v>
      </c>
      <c r="N11" s="312">
        <f>IFERROR(ROUND(IF($AX11&gt;0,SUMIFS(Formulas!$I$10:$I$800,Formulas!$D$10:$D$800,$B11,Formulas!$K$10:$K$800,N$6,Formulas!$J$10:$J$800,$I11)*(SUM($K11:$L11,-$AW11)/SUMIFS(Formulas!$I$10:$I$800,Formulas!$D$10:$D$800,$B11,Formulas!$J$10:$J$800,$I11)),SUMIFS(Formulas!$I$10:$I$800,Formulas!$D$10:$D$800,$B11,Formulas!$K$10:$K$800,N$6,Formulas!$J$10:$J$800,$I11)),2),0)</f>
        <v>0</v>
      </c>
      <c r="O11" s="292">
        <f>IFERROR(ROUND(IF($AX11&gt;0,SUMIFS(Formulas!$I$10:$I$800,Formulas!$D$10:$D$800,$B11,Formulas!$K$10:$K$800,O$6,Formulas!$J$10:$J$800,$I11)*(SUM($K11:$L11,-$AW11)/SUMIFS(Formulas!$I$10:$I$800,Formulas!$D$10:$D$800,$B11,Formulas!$J$10:$J$800,$I11)),SUMIFS(Formulas!$I$10:$I$800,Formulas!$D$10:$D$800,$B11,Formulas!$K$10:$K$800,O$6,Formulas!$J$10:$J$800,$I11)),2),0)</f>
        <v>0</v>
      </c>
      <c r="P11" s="312">
        <f>IFERROR(ROUND(IF($AX11&gt;0,SUMIFS(Formulas!$I$10:$I$800,Formulas!$D$10:$D$800,$B11,Formulas!$K$10:$K$800,P$6,Formulas!$J$10:$J$800,$I11)*(SUM($K11:$L11,-$AW11)/SUMIFS(Formulas!$I$10:$I$800,Formulas!$D$10:$D$800,$B11,Formulas!$J$10:$J$800,$I11)),SUMIFS(Formulas!$I$10:$I$800,Formulas!$D$10:$D$800,$B11,Formulas!$K$10:$K$800,P$6,Formulas!$J$10:$J$800,$I11)),2),0)</f>
        <v>0</v>
      </c>
      <c r="Q11" s="292">
        <f>IFERROR(ROUND(IF($AX11&gt;0,SUMIFS(Formulas!$I$10:$I$800,Formulas!$D$10:$D$800,$B11,Formulas!$K$10:$K$800,Q$6,Formulas!$J$10:$J$800,$I11)*(SUM($K11:$L11,-$AW11)/SUMIFS(Formulas!$I$10:$I$800,Formulas!$D$10:$D$800,$B11,Formulas!$J$10:$J$800,$I11)),SUMIFS(Formulas!$I$10:$I$800,Formulas!$D$10:$D$800,$B11,Formulas!$K$10:$K$800,Q$6,Formulas!$J$10:$J$800,$I11)),2),0)</f>
        <v>0</v>
      </c>
      <c r="R11" s="312">
        <f>IFERROR(ROUND(IF($AX11&gt;0,SUMIFS(Formulas!$I$10:$I$800,Formulas!$D$10:$D$800,$B11,Formulas!$K$10:$K$800,R$6,Formulas!$J$10:$J$800,$I11)*(SUM($K11:$L11,-$AW11)/SUMIFS(Formulas!$I$10:$I$800,Formulas!$D$10:$D$800,$B11,Formulas!$J$10:$J$800,$I11)),SUMIFS(Formulas!$I$10:$I$800,Formulas!$D$10:$D$800,$B11,Formulas!$K$10:$K$800,R$6,Formulas!$J$10:$J$800,$I11)),2),0)</f>
        <v>0</v>
      </c>
      <c r="S11" s="292">
        <f>IFERROR(ROUND(IF($AX11&gt;0,SUMIFS(Formulas!$I$10:$I$800,Formulas!$D$10:$D$800,$B11,Formulas!$K$10:$K$800,S$6,Formulas!$J$10:$J$800,$I11)*(SUM($K11:$L11,-$AW11)/SUMIFS(Formulas!$I$10:$I$800,Formulas!$D$10:$D$800,$B11,Formulas!$J$10:$J$800,$I11)),SUMIFS(Formulas!$I$10:$I$800,Formulas!$D$10:$D$800,$B11,Formulas!$K$10:$K$800,S$6,Formulas!$J$10:$J$800,$I11)),2),0)</f>
        <v>0</v>
      </c>
      <c r="T11" s="312">
        <f>IFERROR(ROUND(IF($AX11&gt;0,SUMIFS(Formulas!$I$10:$I$800,Formulas!$D$10:$D$800,$B11,Formulas!$K$10:$K$800,T$6,Formulas!$J$10:$J$800,$I11)*(SUM($K11:$L11,-$AW11)/SUMIFS(Formulas!$I$10:$I$800,Formulas!$D$10:$D$800,$B11,Formulas!$J$10:$J$800,$I11)),SUMIFS(Formulas!$I$10:$I$800,Formulas!$D$10:$D$800,$B11,Formulas!$K$10:$K$800,T$6,Formulas!$J$10:$J$800,$I11)),2),0)</f>
        <v>0</v>
      </c>
      <c r="U11" s="292">
        <f>IFERROR(ROUND(IF($AX11&gt;0,SUMIFS(Formulas!$I$10:$I$800,Formulas!$D$10:$D$800,$B11,Formulas!$K$10:$K$800,U$6,Formulas!$J$10:$J$800,$I11)*(SUM($K11:$L11,-$AW11)/SUMIFS(Formulas!$I$10:$I$800,Formulas!$D$10:$D$800,$B11,Formulas!$J$10:$J$800,$I11)),SUMIFS(Formulas!$I$10:$I$800,Formulas!$D$10:$D$800,$B11,Formulas!$K$10:$K$800,U$6,Formulas!$J$10:$J$800,$I11)),2),0)</f>
        <v>0</v>
      </c>
      <c r="V11" s="312">
        <f>IFERROR(ROUND(IF($AX11&gt;0,SUMIFS(Formulas!$I$10:$I$800,Formulas!$D$10:$D$800,$B11,Formulas!$K$10:$K$800,V$6,Formulas!$J$10:$J$800,$I11)*(SUM($K11:$L11,-$AW11)/SUMIFS(Formulas!$I$10:$I$800,Formulas!$D$10:$D$800,$B11,Formulas!$J$10:$J$800,$I11)),SUMIFS(Formulas!$I$10:$I$800,Formulas!$D$10:$D$800,$B11,Formulas!$K$10:$K$800,V$6,Formulas!$J$10:$J$800,$I11)),2),0)</f>
        <v>0</v>
      </c>
      <c r="W11" s="292">
        <f>IFERROR(ROUND(IF($AX11&gt;0,SUMIFS(Formulas!$I$10:$I$800,Formulas!$D$10:$D$800,$B11,Formulas!$K$10:$K$800,W$6,Formulas!$J$10:$J$800,$I11)*(SUM($K11:$L11,-$AW11)/SUMIFS(Formulas!$I$10:$I$800,Formulas!$D$10:$D$800,$B11,Formulas!$J$10:$J$800,$I11)),SUMIFS(Formulas!$I$10:$I$800,Formulas!$D$10:$D$800,$B11,Formulas!$K$10:$K$800,W$6,Formulas!$J$10:$J$800,$I11)),2),0)</f>
        <v>0</v>
      </c>
      <c r="X11" s="312">
        <f>IFERROR(ROUND(IF($AX11&gt;0,SUMIFS(Formulas!$I$10:$I$800,Formulas!$D$10:$D$800,$B11,Formulas!$K$10:$K$800,X$6,Formulas!$J$10:$J$800,$I11)*(SUM($K11:$L11,-$AW11)/SUMIFS(Formulas!$I$10:$I$800,Formulas!$D$10:$D$800,$B11,Formulas!$J$10:$J$800,$I11)),SUMIFS(Formulas!$I$10:$I$800,Formulas!$D$10:$D$800,$B11,Formulas!$K$10:$K$800,X$6,Formulas!$J$10:$J$800,$I11)),2),0)</f>
        <v>0</v>
      </c>
      <c r="Y11" s="292">
        <f>IFERROR(ROUND(IF($AX11&gt;0,SUMIFS(Formulas!$I$10:$I$800,Formulas!$D$10:$D$800,$B11,Formulas!$K$10:$K$800,Y$6,Formulas!$J$10:$J$800,$I11)*(SUM($K11:$L11,-$AW11)/SUMIFS(Formulas!$I$10:$I$800,Formulas!$D$10:$D$800,$B11,Formulas!$J$10:$J$800,$I11)),SUMIFS(Formulas!$I$10:$I$800,Formulas!$D$10:$D$800,$B11,Formulas!$K$10:$K$800,Y$6,Formulas!$J$10:$J$800,$I11)),2),0)</f>
        <v>0</v>
      </c>
      <c r="Z11" s="312">
        <f>IFERROR(ROUND(IF($AX11&gt;0,SUMIFS(Formulas!$I$10:$I$800,Formulas!$D$10:$D$800,$B11,Formulas!$K$10:$K$800,Z$6,Formulas!$J$10:$J$800,$I11)*(SUM($K11:$L11,-$AW11)/SUMIFS(Formulas!$I$10:$I$800,Formulas!$D$10:$D$800,$B11,Formulas!$J$10:$J$800,$I11)),SUMIFS(Formulas!$I$10:$I$800,Formulas!$D$10:$D$800,$B11,Formulas!$K$10:$K$800,Z$6,Formulas!$J$10:$J$800,$I11)),2),0)</f>
        <v>0</v>
      </c>
      <c r="AA11" s="292">
        <f>IFERROR(ROUND(IF($AX11&gt;0,SUMIFS(Formulas!$I$10:$I$800,Formulas!$D$10:$D$800,$B11,Formulas!$K$10:$K$800,AA$6,Formulas!$J$10:$J$800,$I11)*(SUM($K11:$L11,-$AW11)/SUMIFS(Formulas!$I$10:$I$800,Formulas!$D$10:$D$800,$B11,Formulas!$J$10:$J$800,$I11)),SUMIFS(Formulas!$I$10:$I$800,Formulas!$D$10:$D$800,$B11,Formulas!$K$10:$K$800,AA$6,Formulas!$J$10:$J$800,$I11)),2),0)</f>
        <v>0</v>
      </c>
      <c r="AB11" s="312">
        <f>IFERROR(ROUND(IF($AX11&gt;0,SUMIFS(Formulas!$I$10:$I$800,Formulas!$D$10:$D$800,$B11,Formulas!$K$10:$K$800,AB$6,Formulas!$J$10:$J$800,$I11)*(SUM($K11:$L11,-$AW11)/SUMIFS(Formulas!$I$10:$I$800,Formulas!$D$10:$D$800,$B11,Formulas!$J$10:$J$800,$I11)),SUMIFS(Formulas!$I$10:$I$800,Formulas!$D$10:$D$800,$B11,Formulas!$K$10:$K$800,AB$6,Formulas!$J$10:$J$800,$I11)),2),0)</f>
        <v>0</v>
      </c>
      <c r="AC11" s="292">
        <f>IFERROR(ROUND(IF($AX11&gt;0,SUMIFS(Formulas!$I$10:$I$800,Formulas!$D$10:$D$800,$B11,Formulas!$K$10:$K$800,AC$6,Formulas!$J$10:$J$800,$I11)*(SUM($K11:$L11,-$AW11)/SUMIFS(Formulas!$I$10:$I$800,Formulas!$D$10:$D$800,$B11,Formulas!$J$10:$J$800,$I11)),SUMIFS(Formulas!$I$10:$I$800,Formulas!$D$10:$D$800,$B11,Formulas!$K$10:$K$800,AC$6,Formulas!$J$10:$J$800,$I11)),2),0)</f>
        <v>0</v>
      </c>
      <c r="AD11" s="312">
        <f>IFERROR(ROUND(IF($AX11&gt;0,SUMIFS(Formulas!$I$10:$I$800,Formulas!$D$10:$D$800,$B11,Formulas!$K$10:$K$800,AD$6,Formulas!$J$10:$J$800,$I11)*(SUM($K11:$L11,-$AW11)/SUMIFS(Formulas!$I$10:$I$800,Formulas!$D$10:$D$800,$B11,Formulas!$J$10:$J$800,$I11)),SUMIFS(Formulas!$I$10:$I$800,Formulas!$D$10:$D$800,$B11,Formulas!$K$10:$K$800,AD$6,Formulas!$J$10:$J$800,$I11)),2),0)</f>
        <v>0</v>
      </c>
      <c r="AE11" s="292">
        <f>IFERROR(ROUND(IF($AX11&gt;0,SUMIFS(Formulas!$I$10:$I$800,Formulas!$D$10:$D$800,$B11,Formulas!$K$10:$K$800,AE$6,Formulas!$J$10:$J$800,$I11)*(SUM($K11:$L11,-$AW11)/SUMIFS(Formulas!$I$10:$I$800,Formulas!$D$10:$D$800,$B11,Formulas!$J$10:$J$800,$I11)),SUMIFS(Formulas!$I$10:$I$800,Formulas!$D$10:$D$800,$B11,Formulas!$K$10:$K$800,AE$6,Formulas!$J$10:$J$800,$I11)),2),0)</f>
        <v>0</v>
      </c>
      <c r="AF11" s="312">
        <f>IFERROR(ROUND(IF($AX11&gt;0,SUMIFS(Formulas!$I$10:$I$800,Formulas!$D$10:$D$800,$B11,Formulas!$K$10:$K$800,AF$6,Formulas!$J$10:$J$800,$I11)*(SUM($K11:$L11,-$AW11)/SUMIFS(Formulas!$I$10:$I$800,Formulas!$D$10:$D$800,$B11,Formulas!$J$10:$J$800,$I11)),SUMIFS(Formulas!$I$10:$I$800,Formulas!$D$10:$D$800,$B11,Formulas!$K$10:$K$800,AF$6,Formulas!$J$10:$J$800,$I11)),2),0)</f>
        <v>0</v>
      </c>
      <c r="AG11" s="292">
        <f>IFERROR(ROUND(IF($AX11&gt;0,SUMIFS(Formulas!$I$10:$I$800,Formulas!$D$10:$D$800,$B11,Formulas!$K$10:$K$800,AG$6,Formulas!$J$10:$J$800,$I11)*(SUM($K11:$L11,-$AW11)/SUMIFS(Formulas!$I$10:$I$800,Formulas!$D$10:$D$800,$B11,Formulas!$J$10:$J$800,$I11)),SUMIFS(Formulas!$I$10:$I$800,Formulas!$D$10:$D$800,$B11,Formulas!$K$10:$K$800,AG$6,Formulas!$J$10:$J$800,$I11)),2),0)</f>
        <v>0</v>
      </c>
      <c r="AH11" s="312">
        <f>IFERROR(ROUND(IF($AX11&gt;0,SUMIFS(Formulas!$I$10:$I$800,Formulas!$D$10:$D$800,$B11,Formulas!$K$10:$K$800,AH$6,Formulas!$J$10:$J$800,$I11)*(SUM($K11:$L11,-$AW11)/SUMIFS(Formulas!$I$10:$I$800,Formulas!$D$10:$D$800,$B11,Formulas!$J$10:$J$800,$I11)),SUMIFS(Formulas!$I$10:$I$800,Formulas!$D$10:$D$800,$B11,Formulas!$K$10:$K$800,AH$6,Formulas!$J$10:$J$800,$I11)),2),0)</f>
        <v>0</v>
      </c>
      <c r="AI11" s="292">
        <f>IFERROR(ROUND(IF($AX11&gt;0,SUMIFS(Formulas!$I$10:$I$800,Formulas!$D$10:$D$800,$B11,Formulas!$K$10:$K$800,AI$6,Formulas!$J$10:$J$800,$I11)*(SUM($K11:$L11,-$AW11)/SUMIFS(Formulas!$I$10:$I$800,Formulas!$D$10:$D$800,$B11,Formulas!$J$10:$J$800,$I11)),SUMIFS(Formulas!$I$10:$I$800,Formulas!$D$10:$D$800,$B11,Formulas!$K$10:$K$800,AI$6,Formulas!$J$10:$J$800,$I11)),2),0)</f>
        <v>0</v>
      </c>
      <c r="AJ11" s="312">
        <f>IFERROR(ROUND(IF($AX11&gt;0,SUMIFS(Formulas!$I$10:$I$800,Formulas!$D$10:$D$800,$B11,Formulas!$K$10:$K$800,AJ$6,Formulas!$J$10:$J$800,$I11)*(SUM($K11:$L11,-$AW11)/SUMIFS(Formulas!$I$10:$I$800,Formulas!$D$10:$D$800,$B11,Formulas!$J$10:$J$800,$I11)),SUMIFS(Formulas!$I$10:$I$800,Formulas!$D$10:$D$800,$B11,Formulas!$K$10:$K$800,AJ$6,Formulas!$J$10:$J$800,$I11)),2),0)</f>
        <v>0</v>
      </c>
      <c r="AK11" s="292">
        <f>IFERROR(ROUND(IF($AX11&gt;0,SUMIFS(Formulas!$I$10:$I$800,Formulas!$D$10:$D$800,$B11,Formulas!$K$10:$K$800,AK$6,Formulas!$J$10:$J$800,$I11)*(SUM($K11:$L11,-$AW11)/SUMIFS(Formulas!$I$10:$I$800,Formulas!$D$10:$D$800,$B11,Formulas!$J$10:$J$800,$I11)),SUMIFS(Formulas!$I$10:$I$800,Formulas!$D$10:$D$800,$B11,Formulas!$K$10:$K$800,AK$6,Formulas!$J$10:$J$800,$I11)),2),0)</f>
        <v>0</v>
      </c>
      <c r="AL11" s="312">
        <f>IFERROR(ROUND(IF($AX11&gt;0,SUMIFS(Formulas!$I$10:$I$800,Formulas!$D$10:$D$800,$B11,Formulas!$K$10:$K$800,AL$6,Formulas!$J$10:$J$800,$I11)*(SUM($K11:$L11,-$AW11)/SUMIFS(Formulas!$I$10:$I$800,Formulas!$D$10:$D$800,$B11,Formulas!$J$10:$J$800,$I11)),SUMIFS(Formulas!$I$10:$I$800,Formulas!$D$10:$D$800,$B11,Formulas!$K$10:$K$800,AL$6,Formulas!$J$10:$J$800,$I11)),2),0)</f>
        <v>0</v>
      </c>
      <c r="AM11" s="292">
        <f>IFERROR(ROUND(IF($AX11&gt;0,SUMIFS(Formulas!$I$10:$I$800,Formulas!$D$10:$D$800,$B11,Formulas!$K$10:$K$800,AM$6,Formulas!$J$10:$J$800,$I11)*(SUM($K11:$L11,-$AW11)/SUMIFS(Formulas!$I$10:$I$800,Formulas!$D$10:$D$800,$B11,Formulas!$J$10:$J$800,$I11)),SUMIFS(Formulas!$I$10:$I$800,Formulas!$D$10:$D$800,$B11,Formulas!$K$10:$K$800,AM$6,Formulas!$J$10:$J$800,$I11)),2),0)</f>
        <v>0</v>
      </c>
      <c r="AN11" s="312">
        <f>IFERROR(ROUND(IF($AX11&gt;0,SUMIFS(Formulas!$I$10:$I$800,Formulas!$D$10:$D$800,$B11,Formulas!$K$10:$K$800,AN$6,Formulas!$J$10:$J$800,$I11)*(SUM($K11:$L11,-$AW11)/SUMIFS(Formulas!$I$10:$I$800,Formulas!$D$10:$D$800,$B11,Formulas!$J$10:$J$800,$I11)),SUMIFS(Formulas!$I$10:$I$800,Formulas!$D$10:$D$800,$B11,Formulas!$K$10:$K$800,AN$6,Formulas!$J$10:$J$800,$I11)),2),0)</f>
        <v>0</v>
      </c>
    </row>
    <row r="12" spans="2:40" ht="15.75" x14ac:dyDescent="0.25">
      <c r="B12" s="211">
        <v>20000386</v>
      </c>
      <c r="C12" t="s">
        <v>66</v>
      </c>
      <c r="M12" s="292">
        <f>IFERROR(ROUND(IF($AX12&gt;0,SUMIFS(Formulas!$I$10:$I$800,Formulas!$D$10:$D$800,$B12,Formulas!$K$10:$K$800,M$6,Formulas!$J$10:$J$800,$I12)*(SUM($K12:$L12,-$AW12)/SUMIFS(Formulas!$I$10:$I$800,Formulas!$D$10:$D$800,$B12,Formulas!$J$10:$J$800,$I12)),SUMIFS(Formulas!$I$10:$I$800,Formulas!$D$10:$D$800,$B12,Formulas!$K$10:$K$800,M$6,Formulas!$J$10:$J$800,$I12)),2),0)</f>
        <v>0</v>
      </c>
      <c r="N12" s="312">
        <f>IFERROR(ROUND(IF($AX12&gt;0,SUMIFS(Formulas!$I$10:$I$800,Formulas!$D$10:$D$800,$B12,Formulas!$K$10:$K$800,N$6,Formulas!$J$10:$J$800,$I12)*(SUM($K12:$L12,-$AW12)/SUMIFS(Formulas!$I$10:$I$800,Formulas!$D$10:$D$800,$B12,Formulas!$J$10:$J$800,$I12)),SUMIFS(Formulas!$I$10:$I$800,Formulas!$D$10:$D$800,$B12,Formulas!$K$10:$K$800,N$6,Formulas!$J$10:$J$800,$I12)),2),0)</f>
        <v>0</v>
      </c>
      <c r="O12" s="292">
        <f>IFERROR(ROUND(IF($AX12&gt;0,SUMIFS(Formulas!$I$10:$I$800,Formulas!$D$10:$D$800,$B12,Formulas!$K$10:$K$800,O$6,Formulas!$J$10:$J$800,$I12)*(SUM($K12:$L12,-$AW12)/SUMIFS(Formulas!$I$10:$I$800,Formulas!$D$10:$D$800,$B12,Formulas!$J$10:$J$800,$I12)),SUMIFS(Formulas!$I$10:$I$800,Formulas!$D$10:$D$800,$B12,Formulas!$K$10:$K$800,O$6,Formulas!$J$10:$J$800,$I12)),2),0)</f>
        <v>0</v>
      </c>
      <c r="P12" s="312">
        <f>IFERROR(ROUND(IF($AX12&gt;0,SUMIFS(Formulas!$I$10:$I$800,Formulas!$D$10:$D$800,$B12,Formulas!$K$10:$K$800,P$6,Formulas!$J$10:$J$800,$I12)*(SUM($K12:$L12,-$AW12)/SUMIFS(Formulas!$I$10:$I$800,Formulas!$D$10:$D$800,$B12,Formulas!$J$10:$J$800,$I12)),SUMIFS(Formulas!$I$10:$I$800,Formulas!$D$10:$D$800,$B12,Formulas!$K$10:$K$800,P$6,Formulas!$J$10:$J$800,$I12)),2),0)</f>
        <v>0</v>
      </c>
      <c r="Q12" s="292">
        <f>IFERROR(ROUND(IF($AX12&gt;0,SUMIFS(Formulas!$I$10:$I$800,Formulas!$D$10:$D$800,$B12,Formulas!$K$10:$K$800,Q$6,Formulas!$J$10:$J$800,$I12)*(SUM($K12:$L12,-$AW12)/SUMIFS(Formulas!$I$10:$I$800,Formulas!$D$10:$D$800,$B12,Formulas!$J$10:$J$800,$I12)),SUMIFS(Formulas!$I$10:$I$800,Formulas!$D$10:$D$800,$B12,Formulas!$K$10:$K$800,Q$6,Formulas!$J$10:$J$800,$I12)),2),0)</f>
        <v>0</v>
      </c>
      <c r="R12" s="312">
        <f>IFERROR(ROUND(IF($AX12&gt;0,SUMIFS(Formulas!$I$10:$I$800,Formulas!$D$10:$D$800,$B12,Formulas!$K$10:$K$800,R$6,Formulas!$J$10:$J$800,$I12)*(SUM($K12:$L12,-$AW12)/SUMIFS(Formulas!$I$10:$I$800,Formulas!$D$10:$D$800,$B12,Formulas!$J$10:$J$800,$I12)),SUMIFS(Formulas!$I$10:$I$800,Formulas!$D$10:$D$800,$B12,Formulas!$K$10:$K$800,R$6,Formulas!$J$10:$J$800,$I12)),2),0)</f>
        <v>0</v>
      </c>
      <c r="S12" s="292">
        <f>IFERROR(ROUND(IF($AX12&gt;0,SUMIFS(Formulas!$I$10:$I$800,Formulas!$D$10:$D$800,$B12,Formulas!$K$10:$K$800,S$6,Formulas!$J$10:$J$800,$I12)*(SUM($K12:$L12,-$AW12)/SUMIFS(Formulas!$I$10:$I$800,Formulas!$D$10:$D$800,$B12,Formulas!$J$10:$J$800,$I12)),SUMIFS(Formulas!$I$10:$I$800,Formulas!$D$10:$D$800,$B12,Formulas!$K$10:$K$800,S$6,Formulas!$J$10:$J$800,$I12)),2),0)</f>
        <v>0</v>
      </c>
      <c r="T12" s="312">
        <f>IFERROR(ROUND(IF($AX12&gt;0,SUMIFS(Formulas!$I$10:$I$800,Formulas!$D$10:$D$800,$B12,Formulas!$K$10:$K$800,T$6,Formulas!$J$10:$J$800,$I12)*(SUM($K12:$L12,-$AW12)/SUMIFS(Formulas!$I$10:$I$800,Formulas!$D$10:$D$800,$B12,Formulas!$J$10:$J$800,$I12)),SUMIFS(Formulas!$I$10:$I$800,Formulas!$D$10:$D$800,$B12,Formulas!$K$10:$K$800,T$6,Formulas!$J$10:$J$800,$I12)),2),0)</f>
        <v>0</v>
      </c>
      <c r="U12" s="292">
        <f>IFERROR(ROUND(IF($AX12&gt;0,SUMIFS(Formulas!$I$10:$I$800,Formulas!$D$10:$D$800,$B12,Formulas!$K$10:$K$800,U$6,Formulas!$J$10:$J$800,$I12)*(SUM($K12:$L12,-$AW12)/SUMIFS(Formulas!$I$10:$I$800,Formulas!$D$10:$D$800,$B12,Formulas!$J$10:$J$800,$I12)),SUMIFS(Formulas!$I$10:$I$800,Formulas!$D$10:$D$800,$B12,Formulas!$K$10:$K$800,U$6,Formulas!$J$10:$J$800,$I12)),2),0)</f>
        <v>0</v>
      </c>
      <c r="V12" s="312">
        <f>IFERROR(ROUND(IF($AX12&gt;0,SUMIFS(Formulas!$I$10:$I$800,Formulas!$D$10:$D$800,$B12,Formulas!$K$10:$K$800,V$6,Formulas!$J$10:$J$800,$I12)*(SUM($K12:$L12,-$AW12)/SUMIFS(Formulas!$I$10:$I$800,Formulas!$D$10:$D$800,$B12,Formulas!$J$10:$J$800,$I12)),SUMIFS(Formulas!$I$10:$I$800,Formulas!$D$10:$D$800,$B12,Formulas!$K$10:$K$800,V$6,Formulas!$J$10:$J$800,$I12)),2),0)</f>
        <v>0</v>
      </c>
      <c r="W12" s="292">
        <f>IFERROR(ROUND(IF($AX12&gt;0,SUMIFS(Formulas!$I$10:$I$800,Formulas!$D$10:$D$800,$B12,Formulas!$K$10:$K$800,W$6,Formulas!$J$10:$J$800,$I12)*(SUM($K12:$L12,-$AW12)/SUMIFS(Formulas!$I$10:$I$800,Formulas!$D$10:$D$800,$B12,Formulas!$J$10:$J$800,$I12)),SUMIFS(Formulas!$I$10:$I$800,Formulas!$D$10:$D$800,$B12,Formulas!$K$10:$K$800,W$6,Formulas!$J$10:$J$800,$I12)),2),0)</f>
        <v>0</v>
      </c>
      <c r="X12" s="312">
        <f>IFERROR(ROUND(IF($AX12&gt;0,SUMIFS(Formulas!$I$10:$I$800,Formulas!$D$10:$D$800,$B12,Formulas!$K$10:$K$800,X$6,Formulas!$J$10:$J$800,$I12)*(SUM($K12:$L12,-$AW12)/SUMIFS(Formulas!$I$10:$I$800,Formulas!$D$10:$D$800,$B12,Formulas!$J$10:$J$800,$I12)),SUMIFS(Formulas!$I$10:$I$800,Formulas!$D$10:$D$800,$B12,Formulas!$K$10:$K$800,X$6,Formulas!$J$10:$J$800,$I12)),2),0)</f>
        <v>0</v>
      </c>
      <c r="Y12" s="292">
        <f>IFERROR(ROUND(IF($AX12&gt;0,SUMIFS(Formulas!$I$10:$I$800,Formulas!$D$10:$D$800,$B12,Formulas!$K$10:$K$800,Y$6,Formulas!$J$10:$J$800,$I12)*(SUM($K12:$L12,-$AW12)/SUMIFS(Formulas!$I$10:$I$800,Formulas!$D$10:$D$800,$B12,Formulas!$J$10:$J$800,$I12)),SUMIFS(Formulas!$I$10:$I$800,Formulas!$D$10:$D$800,$B12,Formulas!$K$10:$K$800,Y$6,Formulas!$J$10:$J$800,$I12)),2),0)</f>
        <v>0</v>
      </c>
      <c r="Z12" s="312">
        <f>IFERROR(ROUND(IF($AX12&gt;0,SUMIFS(Formulas!$I$10:$I$800,Formulas!$D$10:$D$800,$B12,Formulas!$K$10:$K$800,Z$6,Formulas!$J$10:$J$800,$I12)*(SUM($K12:$L12,-$AW12)/SUMIFS(Formulas!$I$10:$I$800,Formulas!$D$10:$D$800,$B12,Formulas!$J$10:$J$800,$I12)),SUMIFS(Formulas!$I$10:$I$800,Formulas!$D$10:$D$800,$B12,Formulas!$K$10:$K$800,Z$6,Formulas!$J$10:$J$800,$I12)),2),0)</f>
        <v>0</v>
      </c>
      <c r="AA12" s="292">
        <f>IFERROR(ROUND(IF($AX12&gt;0,SUMIFS(Formulas!$I$10:$I$800,Formulas!$D$10:$D$800,$B12,Formulas!$K$10:$K$800,AA$6,Formulas!$J$10:$J$800,$I12)*(SUM($K12:$L12,-$AW12)/SUMIFS(Formulas!$I$10:$I$800,Formulas!$D$10:$D$800,$B12,Formulas!$J$10:$J$800,$I12)),SUMIFS(Formulas!$I$10:$I$800,Formulas!$D$10:$D$800,$B12,Formulas!$K$10:$K$800,AA$6,Formulas!$J$10:$J$800,$I12)),2),0)</f>
        <v>0</v>
      </c>
      <c r="AB12" s="312">
        <f>IFERROR(ROUND(IF($AX12&gt;0,SUMIFS(Formulas!$I$10:$I$800,Formulas!$D$10:$D$800,$B12,Formulas!$K$10:$K$800,AB$6,Formulas!$J$10:$J$800,$I12)*(SUM($K12:$L12,-$AW12)/SUMIFS(Formulas!$I$10:$I$800,Formulas!$D$10:$D$800,$B12,Formulas!$J$10:$J$800,$I12)),SUMIFS(Formulas!$I$10:$I$800,Formulas!$D$10:$D$800,$B12,Formulas!$K$10:$K$800,AB$6,Formulas!$J$10:$J$800,$I12)),2),0)</f>
        <v>0</v>
      </c>
      <c r="AC12" s="292">
        <f>IFERROR(ROUND(IF($AX12&gt;0,SUMIFS(Formulas!$I$10:$I$800,Formulas!$D$10:$D$800,$B12,Formulas!$K$10:$K$800,AC$6,Formulas!$J$10:$J$800,$I12)*(SUM($K12:$L12,-$AW12)/SUMIFS(Formulas!$I$10:$I$800,Formulas!$D$10:$D$800,$B12,Formulas!$J$10:$J$800,$I12)),SUMIFS(Formulas!$I$10:$I$800,Formulas!$D$10:$D$800,$B12,Formulas!$K$10:$K$800,AC$6,Formulas!$J$10:$J$800,$I12)),2),0)</f>
        <v>0</v>
      </c>
      <c r="AD12" s="312">
        <f>IFERROR(ROUND(IF($AX12&gt;0,SUMIFS(Formulas!$I$10:$I$800,Formulas!$D$10:$D$800,$B12,Formulas!$K$10:$K$800,AD$6,Formulas!$J$10:$J$800,$I12)*(SUM($K12:$L12,-$AW12)/SUMIFS(Formulas!$I$10:$I$800,Formulas!$D$10:$D$800,$B12,Formulas!$J$10:$J$800,$I12)),SUMIFS(Formulas!$I$10:$I$800,Formulas!$D$10:$D$800,$B12,Formulas!$K$10:$K$800,AD$6,Formulas!$J$10:$J$800,$I12)),2),0)</f>
        <v>0</v>
      </c>
      <c r="AE12" s="292">
        <f>IFERROR(ROUND(IF($AX12&gt;0,SUMIFS(Formulas!$I$10:$I$800,Formulas!$D$10:$D$800,$B12,Formulas!$K$10:$K$800,AE$6,Formulas!$J$10:$J$800,$I12)*(SUM($K12:$L12,-$AW12)/SUMIFS(Formulas!$I$10:$I$800,Formulas!$D$10:$D$800,$B12,Formulas!$J$10:$J$800,$I12)),SUMIFS(Formulas!$I$10:$I$800,Formulas!$D$10:$D$800,$B12,Formulas!$K$10:$K$800,AE$6,Formulas!$J$10:$J$800,$I12)),2),0)</f>
        <v>0</v>
      </c>
      <c r="AF12" s="312">
        <f>IFERROR(ROUND(IF($AX12&gt;0,SUMIFS(Formulas!$I$10:$I$800,Formulas!$D$10:$D$800,$B12,Formulas!$K$10:$K$800,AF$6,Formulas!$J$10:$J$800,$I12)*(SUM($K12:$L12,-$AW12)/SUMIFS(Formulas!$I$10:$I$800,Formulas!$D$10:$D$800,$B12,Formulas!$J$10:$J$800,$I12)),SUMIFS(Formulas!$I$10:$I$800,Formulas!$D$10:$D$800,$B12,Formulas!$K$10:$K$800,AF$6,Formulas!$J$10:$J$800,$I12)),2),0)</f>
        <v>0</v>
      </c>
      <c r="AG12" s="292">
        <f>IFERROR(ROUND(IF($AX12&gt;0,SUMIFS(Formulas!$I$10:$I$800,Formulas!$D$10:$D$800,$B12,Formulas!$K$10:$K$800,AG$6,Formulas!$J$10:$J$800,$I12)*(SUM($K12:$L12,-$AW12)/SUMIFS(Formulas!$I$10:$I$800,Formulas!$D$10:$D$800,$B12,Formulas!$J$10:$J$800,$I12)),SUMIFS(Formulas!$I$10:$I$800,Formulas!$D$10:$D$800,$B12,Formulas!$K$10:$K$800,AG$6,Formulas!$J$10:$J$800,$I12)),2),0)</f>
        <v>0</v>
      </c>
      <c r="AH12" s="312">
        <f>IFERROR(ROUND(IF($AX12&gt;0,SUMIFS(Formulas!$I$10:$I$800,Formulas!$D$10:$D$800,$B12,Formulas!$K$10:$K$800,AH$6,Formulas!$J$10:$J$800,$I12)*(SUM($K12:$L12,-$AW12)/SUMIFS(Formulas!$I$10:$I$800,Formulas!$D$10:$D$800,$B12,Formulas!$J$10:$J$800,$I12)),SUMIFS(Formulas!$I$10:$I$800,Formulas!$D$10:$D$800,$B12,Formulas!$K$10:$K$800,AH$6,Formulas!$J$10:$J$800,$I12)),2),0)</f>
        <v>0</v>
      </c>
      <c r="AI12" s="292">
        <f>IFERROR(ROUND(IF($AX12&gt;0,SUMIFS(Formulas!$I$10:$I$800,Formulas!$D$10:$D$800,$B12,Formulas!$K$10:$K$800,AI$6,Formulas!$J$10:$J$800,$I12)*(SUM($K12:$L12,-$AW12)/SUMIFS(Formulas!$I$10:$I$800,Formulas!$D$10:$D$800,$B12,Formulas!$J$10:$J$800,$I12)),SUMIFS(Formulas!$I$10:$I$800,Formulas!$D$10:$D$800,$B12,Formulas!$K$10:$K$800,AI$6,Formulas!$J$10:$J$800,$I12)),2),0)</f>
        <v>0</v>
      </c>
      <c r="AJ12" s="312">
        <f>IFERROR(ROUND(IF($AX12&gt;0,SUMIFS(Formulas!$I$10:$I$800,Formulas!$D$10:$D$800,$B12,Formulas!$K$10:$K$800,AJ$6,Formulas!$J$10:$J$800,$I12)*(SUM($K12:$L12,-$AW12)/SUMIFS(Formulas!$I$10:$I$800,Formulas!$D$10:$D$800,$B12,Formulas!$J$10:$J$800,$I12)),SUMIFS(Formulas!$I$10:$I$800,Formulas!$D$10:$D$800,$B12,Formulas!$K$10:$K$800,AJ$6,Formulas!$J$10:$J$800,$I12)),2),0)</f>
        <v>0</v>
      </c>
      <c r="AK12" s="292">
        <f>IFERROR(ROUND(IF($AX12&gt;0,SUMIFS(Formulas!$I$10:$I$800,Formulas!$D$10:$D$800,$B12,Formulas!$K$10:$K$800,AK$6,Formulas!$J$10:$J$800,$I12)*(SUM($K12:$L12,-$AW12)/SUMIFS(Formulas!$I$10:$I$800,Formulas!$D$10:$D$800,$B12,Formulas!$J$10:$J$800,$I12)),SUMIFS(Formulas!$I$10:$I$800,Formulas!$D$10:$D$800,$B12,Formulas!$K$10:$K$800,AK$6,Formulas!$J$10:$J$800,$I12)),2),0)</f>
        <v>0</v>
      </c>
      <c r="AL12" s="312">
        <f>IFERROR(ROUND(IF($AX12&gt;0,SUMIFS(Formulas!$I$10:$I$800,Formulas!$D$10:$D$800,$B12,Formulas!$K$10:$K$800,AL$6,Formulas!$J$10:$J$800,$I12)*(SUM($K12:$L12,-$AW12)/SUMIFS(Formulas!$I$10:$I$800,Formulas!$D$10:$D$800,$B12,Formulas!$J$10:$J$800,$I12)),SUMIFS(Formulas!$I$10:$I$800,Formulas!$D$10:$D$800,$B12,Formulas!$K$10:$K$800,AL$6,Formulas!$J$10:$J$800,$I12)),2),0)</f>
        <v>0</v>
      </c>
      <c r="AM12" s="292">
        <f>IFERROR(ROUND(IF($AX12&gt;0,SUMIFS(Formulas!$I$10:$I$800,Formulas!$D$10:$D$800,$B12,Formulas!$K$10:$K$800,AM$6,Formulas!$J$10:$J$800,$I12)*(SUM($K12:$L12,-$AW12)/SUMIFS(Formulas!$I$10:$I$800,Formulas!$D$10:$D$800,$B12,Formulas!$J$10:$J$800,$I12)),SUMIFS(Formulas!$I$10:$I$800,Formulas!$D$10:$D$800,$B12,Formulas!$K$10:$K$800,AM$6,Formulas!$J$10:$J$800,$I12)),2),0)</f>
        <v>0</v>
      </c>
      <c r="AN12" s="312">
        <f>IFERROR(ROUND(IF($AX12&gt;0,SUMIFS(Formulas!$I$10:$I$800,Formulas!$D$10:$D$800,$B12,Formulas!$K$10:$K$800,AN$6,Formulas!$J$10:$J$800,$I12)*(SUM($K12:$L12,-$AW12)/SUMIFS(Formulas!$I$10:$I$800,Formulas!$D$10:$D$800,$B12,Formulas!$J$10:$J$800,$I12)),SUMIFS(Formulas!$I$10:$I$800,Formulas!$D$10:$D$800,$B12,Formulas!$K$10:$K$800,AN$6,Formulas!$J$10:$J$800,$I12)),2),0)</f>
        <v>0</v>
      </c>
    </row>
    <row r="13" spans="2:40" ht="15.75" x14ac:dyDescent="0.25">
      <c r="B13" s="211">
        <v>20000439</v>
      </c>
      <c r="C13" t="s">
        <v>109</v>
      </c>
      <c r="M13" s="292">
        <f>IFERROR(ROUND(IF($AX13&gt;0,SUMIFS(Formulas!$I$10:$I$800,Formulas!$D$10:$D$800,$B13,Formulas!$K$10:$K$800,M$6,Formulas!$J$10:$J$800,$I13)*(SUM($K13:$L13,-$AW13)/SUMIFS(Formulas!$I$10:$I$800,Formulas!$D$10:$D$800,$B13,Formulas!$J$10:$J$800,$I13)),SUMIFS(Formulas!$I$10:$I$800,Formulas!$D$10:$D$800,$B13,Formulas!$K$10:$K$800,M$6,Formulas!$J$10:$J$800,$I13)),2),0)</f>
        <v>0</v>
      </c>
      <c r="N13" s="312">
        <f>IFERROR(ROUND(IF($AX13&gt;0,SUMIFS(Formulas!$I$10:$I$800,Formulas!$D$10:$D$800,$B13,Formulas!$K$10:$K$800,N$6,Formulas!$J$10:$J$800,$I13)*(SUM($K13:$L13,-$AW13)/SUMIFS(Formulas!$I$10:$I$800,Formulas!$D$10:$D$800,$B13,Formulas!$J$10:$J$800,$I13)),SUMIFS(Formulas!$I$10:$I$800,Formulas!$D$10:$D$800,$B13,Formulas!$K$10:$K$800,N$6,Formulas!$J$10:$J$800,$I13)),2),0)</f>
        <v>0</v>
      </c>
      <c r="O13" s="292">
        <f>IFERROR(ROUND(IF($AX13&gt;0,SUMIFS(Formulas!$I$10:$I$800,Formulas!$D$10:$D$800,$B13,Formulas!$K$10:$K$800,O$6,Formulas!$J$10:$J$800,$I13)*(SUM($K13:$L13,-$AW13)/SUMIFS(Formulas!$I$10:$I$800,Formulas!$D$10:$D$800,$B13,Formulas!$J$10:$J$800,$I13)),SUMIFS(Formulas!$I$10:$I$800,Formulas!$D$10:$D$800,$B13,Formulas!$K$10:$K$800,O$6,Formulas!$J$10:$J$800,$I13)),2),0)</f>
        <v>0</v>
      </c>
      <c r="P13" s="312">
        <f>IFERROR(ROUND(IF($AX13&gt;0,SUMIFS(Formulas!$I$10:$I$800,Formulas!$D$10:$D$800,$B13,Formulas!$K$10:$K$800,P$6,Formulas!$J$10:$J$800,$I13)*(SUM($K13:$L13,-$AW13)/SUMIFS(Formulas!$I$10:$I$800,Formulas!$D$10:$D$800,$B13,Formulas!$J$10:$J$800,$I13)),SUMIFS(Formulas!$I$10:$I$800,Formulas!$D$10:$D$800,$B13,Formulas!$K$10:$K$800,P$6,Formulas!$J$10:$J$800,$I13)),2),0)</f>
        <v>0</v>
      </c>
      <c r="Q13" s="292">
        <f>IFERROR(ROUND(IF($AX13&gt;0,SUMIFS(Formulas!$I$10:$I$800,Formulas!$D$10:$D$800,$B13,Formulas!$K$10:$K$800,Q$6,Formulas!$J$10:$J$800,$I13)*(SUM($K13:$L13,-$AW13)/SUMIFS(Formulas!$I$10:$I$800,Formulas!$D$10:$D$800,$B13,Formulas!$J$10:$J$800,$I13)),SUMIFS(Formulas!$I$10:$I$800,Formulas!$D$10:$D$800,$B13,Formulas!$K$10:$K$800,Q$6,Formulas!$J$10:$J$800,$I13)),2),0)</f>
        <v>0</v>
      </c>
      <c r="R13" s="312">
        <f>IFERROR(ROUND(IF($AX13&gt;0,SUMIFS(Formulas!$I$10:$I$800,Formulas!$D$10:$D$800,$B13,Formulas!$K$10:$K$800,R$6,Formulas!$J$10:$J$800,$I13)*(SUM($K13:$L13,-$AW13)/SUMIFS(Formulas!$I$10:$I$800,Formulas!$D$10:$D$800,$B13,Formulas!$J$10:$J$800,$I13)),SUMIFS(Formulas!$I$10:$I$800,Formulas!$D$10:$D$800,$B13,Formulas!$K$10:$K$800,R$6,Formulas!$J$10:$J$800,$I13)),2),0)</f>
        <v>0</v>
      </c>
      <c r="S13" s="292">
        <f>IFERROR(ROUND(IF($AX13&gt;0,SUMIFS(Formulas!$I$10:$I$800,Formulas!$D$10:$D$800,$B13,Formulas!$K$10:$K$800,S$6,Formulas!$J$10:$J$800,$I13)*(SUM($K13:$L13,-$AW13)/SUMIFS(Formulas!$I$10:$I$800,Formulas!$D$10:$D$800,$B13,Formulas!$J$10:$J$800,$I13)),SUMIFS(Formulas!$I$10:$I$800,Formulas!$D$10:$D$800,$B13,Formulas!$K$10:$K$800,S$6,Formulas!$J$10:$J$800,$I13)),2),0)</f>
        <v>0</v>
      </c>
      <c r="T13" s="312">
        <f>IFERROR(ROUND(IF($AX13&gt;0,SUMIFS(Formulas!$I$10:$I$800,Formulas!$D$10:$D$800,$B13,Formulas!$K$10:$K$800,T$6,Formulas!$J$10:$J$800,$I13)*(SUM($K13:$L13,-$AW13)/SUMIFS(Formulas!$I$10:$I$800,Formulas!$D$10:$D$800,$B13,Formulas!$J$10:$J$800,$I13)),SUMIFS(Formulas!$I$10:$I$800,Formulas!$D$10:$D$800,$B13,Formulas!$K$10:$K$800,T$6,Formulas!$J$10:$J$800,$I13)),2),0)</f>
        <v>0</v>
      </c>
      <c r="U13" s="292">
        <f>IFERROR(ROUND(IF($AX13&gt;0,SUMIFS(Formulas!$I$10:$I$800,Formulas!$D$10:$D$800,$B13,Formulas!$K$10:$K$800,U$6,Formulas!$J$10:$J$800,$I13)*(SUM($K13:$L13,-$AW13)/SUMIFS(Formulas!$I$10:$I$800,Formulas!$D$10:$D$800,$B13,Formulas!$J$10:$J$800,$I13)),SUMIFS(Formulas!$I$10:$I$800,Formulas!$D$10:$D$800,$B13,Formulas!$K$10:$K$800,U$6,Formulas!$J$10:$J$800,$I13)),2),0)</f>
        <v>0</v>
      </c>
      <c r="V13" s="312">
        <f>IFERROR(ROUND(IF($AX13&gt;0,SUMIFS(Formulas!$I$10:$I$800,Formulas!$D$10:$D$800,$B13,Formulas!$K$10:$K$800,V$6,Formulas!$J$10:$J$800,$I13)*(SUM($K13:$L13,-$AW13)/SUMIFS(Formulas!$I$10:$I$800,Formulas!$D$10:$D$800,$B13,Formulas!$J$10:$J$800,$I13)),SUMIFS(Formulas!$I$10:$I$800,Formulas!$D$10:$D$800,$B13,Formulas!$K$10:$K$800,V$6,Formulas!$J$10:$J$800,$I13)),2),0)</f>
        <v>0</v>
      </c>
      <c r="W13" s="292">
        <f>IFERROR(ROUND(IF($AX13&gt;0,SUMIFS(Formulas!$I$10:$I$800,Formulas!$D$10:$D$800,$B13,Formulas!$K$10:$K$800,W$6,Formulas!$J$10:$J$800,$I13)*(SUM($K13:$L13,-$AW13)/SUMIFS(Formulas!$I$10:$I$800,Formulas!$D$10:$D$800,$B13,Formulas!$J$10:$J$800,$I13)),SUMIFS(Formulas!$I$10:$I$800,Formulas!$D$10:$D$800,$B13,Formulas!$K$10:$K$800,W$6,Formulas!$J$10:$J$800,$I13)),2),0)</f>
        <v>0</v>
      </c>
      <c r="X13" s="312">
        <f>IFERROR(ROUND(IF($AX13&gt;0,SUMIFS(Formulas!$I$10:$I$800,Formulas!$D$10:$D$800,$B13,Formulas!$K$10:$K$800,X$6,Formulas!$J$10:$J$800,$I13)*(SUM($K13:$L13,-$AW13)/SUMIFS(Formulas!$I$10:$I$800,Formulas!$D$10:$D$800,$B13,Formulas!$J$10:$J$800,$I13)),SUMIFS(Formulas!$I$10:$I$800,Formulas!$D$10:$D$800,$B13,Formulas!$K$10:$K$800,X$6,Formulas!$J$10:$J$800,$I13)),2),0)</f>
        <v>0</v>
      </c>
      <c r="Y13" s="292">
        <f>IFERROR(ROUND(IF($AX13&gt;0,SUMIFS(Formulas!$I$10:$I$800,Formulas!$D$10:$D$800,$B13,Formulas!$K$10:$K$800,Y$6,Formulas!$J$10:$J$800,$I13)*(SUM($K13:$L13,-$AW13)/SUMIFS(Formulas!$I$10:$I$800,Formulas!$D$10:$D$800,$B13,Formulas!$J$10:$J$800,$I13)),SUMIFS(Formulas!$I$10:$I$800,Formulas!$D$10:$D$800,$B13,Formulas!$K$10:$K$800,Y$6,Formulas!$J$10:$J$800,$I13)),2),0)</f>
        <v>0</v>
      </c>
      <c r="Z13" s="312">
        <f>IFERROR(ROUND(IF($AX13&gt;0,SUMIFS(Formulas!$I$10:$I$800,Formulas!$D$10:$D$800,$B13,Formulas!$K$10:$K$800,Z$6,Formulas!$J$10:$J$800,$I13)*(SUM($K13:$L13,-$AW13)/SUMIFS(Formulas!$I$10:$I$800,Formulas!$D$10:$D$800,$B13,Formulas!$J$10:$J$800,$I13)),SUMIFS(Formulas!$I$10:$I$800,Formulas!$D$10:$D$800,$B13,Formulas!$K$10:$K$800,Z$6,Formulas!$J$10:$J$800,$I13)),2),0)</f>
        <v>0</v>
      </c>
      <c r="AA13" s="292">
        <f>IFERROR(ROUND(IF($AX13&gt;0,SUMIFS(Formulas!$I$10:$I$800,Formulas!$D$10:$D$800,$B13,Formulas!$K$10:$K$800,AA$6,Formulas!$J$10:$J$800,$I13)*(SUM($K13:$L13,-$AW13)/SUMIFS(Formulas!$I$10:$I$800,Formulas!$D$10:$D$800,$B13,Formulas!$J$10:$J$800,$I13)),SUMIFS(Formulas!$I$10:$I$800,Formulas!$D$10:$D$800,$B13,Formulas!$K$10:$K$800,AA$6,Formulas!$J$10:$J$800,$I13)),2),0)</f>
        <v>0</v>
      </c>
      <c r="AB13" s="312">
        <f>IFERROR(ROUND(IF($AX13&gt;0,SUMIFS(Formulas!$I$10:$I$800,Formulas!$D$10:$D$800,$B13,Formulas!$K$10:$K$800,AB$6,Formulas!$J$10:$J$800,$I13)*(SUM($K13:$L13,-$AW13)/SUMIFS(Formulas!$I$10:$I$800,Formulas!$D$10:$D$800,$B13,Formulas!$J$10:$J$800,$I13)),SUMIFS(Formulas!$I$10:$I$800,Formulas!$D$10:$D$800,$B13,Formulas!$K$10:$K$800,AB$6,Formulas!$J$10:$J$800,$I13)),2),0)</f>
        <v>0</v>
      </c>
      <c r="AC13" s="292">
        <f>IFERROR(ROUND(IF($AX13&gt;0,SUMIFS(Formulas!$I$10:$I$800,Formulas!$D$10:$D$800,$B13,Formulas!$K$10:$K$800,AC$6,Formulas!$J$10:$J$800,$I13)*(SUM($K13:$L13,-$AW13)/SUMIFS(Formulas!$I$10:$I$800,Formulas!$D$10:$D$800,$B13,Formulas!$J$10:$J$800,$I13)),SUMIFS(Formulas!$I$10:$I$800,Formulas!$D$10:$D$800,$B13,Formulas!$K$10:$K$800,AC$6,Formulas!$J$10:$J$800,$I13)),2),0)</f>
        <v>0</v>
      </c>
      <c r="AD13" s="312">
        <f>IFERROR(ROUND(IF($AX13&gt;0,SUMIFS(Formulas!$I$10:$I$800,Formulas!$D$10:$D$800,$B13,Formulas!$K$10:$K$800,AD$6,Formulas!$J$10:$J$800,$I13)*(SUM($K13:$L13,-$AW13)/SUMIFS(Formulas!$I$10:$I$800,Formulas!$D$10:$D$800,$B13,Formulas!$J$10:$J$800,$I13)),SUMIFS(Formulas!$I$10:$I$800,Formulas!$D$10:$D$800,$B13,Formulas!$K$10:$K$800,AD$6,Formulas!$J$10:$J$800,$I13)),2),0)</f>
        <v>0</v>
      </c>
      <c r="AE13" s="292">
        <f>IFERROR(ROUND(IF($AX13&gt;0,SUMIFS(Formulas!$I$10:$I$800,Formulas!$D$10:$D$800,$B13,Formulas!$K$10:$K$800,AE$6,Formulas!$J$10:$J$800,$I13)*(SUM($K13:$L13,-$AW13)/SUMIFS(Formulas!$I$10:$I$800,Formulas!$D$10:$D$800,$B13,Formulas!$J$10:$J$800,$I13)),SUMIFS(Formulas!$I$10:$I$800,Formulas!$D$10:$D$800,$B13,Formulas!$K$10:$K$800,AE$6,Formulas!$J$10:$J$800,$I13)),2),0)</f>
        <v>0</v>
      </c>
      <c r="AF13" s="312">
        <f>IFERROR(ROUND(IF($AX13&gt;0,SUMIFS(Formulas!$I$10:$I$800,Formulas!$D$10:$D$800,$B13,Formulas!$K$10:$K$800,AF$6,Formulas!$J$10:$J$800,$I13)*(SUM($K13:$L13,-$AW13)/SUMIFS(Formulas!$I$10:$I$800,Formulas!$D$10:$D$800,$B13,Formulas!$J$10:$J$800,$I13)),SUMIFS(Formulas!$I$10:$I$800,Formulas!$D$10:$D$800,$B13,Formulas!$K$10:$K$800,AF$6,Formulas!$J$10:$J$800,$I13)),2),0)</f>
        <v>0</v>
      </c>
      <c r="AG13" s="292">
        <f>IFERROR(ROUND(IF($AX13&gt;0,SUMIFS(Formulas!$I$10:$I$800,Formulas!$D$10:$D$800,$B13,Formulas!$K$10:$K$800,AG$6,Formulas!$J$10:$J$800,$I13)*(SUM($K13:$L13,-$AW13)/SUMIFS(Formulas!$I$10:$I$800,Formulas!$D$10:$D$800,$B13,Formulas!$J$10:$J$800,$I13)),SUMIFS(Formulas!$I$10:$I$800,Formulas!$D$10:$D$800,$B13,Formulas!$K$10:$K$800,AG$6,Formulas!$J$10:$J$800,$I13)),2),0)</f>
        <v>0</v>
      </c>
      <c r="AH13" s="312">
        <f>IFERROR(ROUND(IF($AX13&gt;0,SUMIFS(Formulas!$I$10:$I$800,Formulas!$D$10:$D$800,$B13,Formulas!$K$10:$K$800,AH$6,Formulas!$J$10:$J$800,$I13)*(SUM($K13:$L13,-$AW13)/SUMIFS(Formulas!$I$10:$I$800,Formulas!$D$10:$D$800,$B13,Formulas!$J$10:$J$800,$I13)),SUMIFS(Formulas!$I$10:$I$800,Formulas!$D$10:$D$800,$B13,Formulas!$K$10:$K$800,AH$6,Formulas!$J$10:$J$800,$I13)),2),0)</f>
        <v>0</v>
      </c>
      <c r="AI13" s="292">
        <f>IFERROR(ROUND(IF($AX13&gt;0,SUMIFS(Formulas!$I$10:$I$800,Formulas!$D$10:$D$800,$B13,Formulas!$K$10:$K$800,AI$6,Formulas!$J$10:$J$800,$I13)*(SUM($K13:$L13,-$AW13)/SUMIFS(Formulas!$I$10:$I$800,Formulas!$D$10:$D$800,$B13,Formulas!$J$10:$J$800,$I13)),SUMIFS(Formulas!$I$10:$I$800,Formulas!$D$10:$D$800,$B13,Formulas!$K$10:$K$800,AI$6,Formulas!$J$10:$J$800,$I13)),2),0)</f>
        <v>0</v>
      </c>
      <c r="AJ13" s="312">
        <f>IFERROR(ROUND(IF($AX13&gt;0,SUMIFS(Formulas!$I$10:$I$800,Formulas!$D$10:$D$800,$B13,Formulas!$K$10:$K$800,AJ$6,Formulas!$J$10:$J$800,$I13)*(SUM($K13:$L13,-$AW13)/SUMIFS(Formulas!$I$10:$I$800,Formulas!$D$10:$D$800,$B13,Formulas!$J$10:$J$800,$I13)),SUMIFS(Formulas!$I$10:$I$800,Formulas!$D$10:$D$800,$B13,Formulas!$K$10:$K$800,AJ$6,Formulas!$J$10:$J$800,$I13)),2),0)</f>
        <v>0</v>
      </c>
      <c r="AK13" s="292">
        <f>IFERROR(ROUND(IF($AX13&gt;0,SUMIFS(Formulas!$I$10:$I$800,Formulas!$D$10:$D$800,$B13,Formulas!$K$10:$K$800,AK$6,Formulas!$J$10:$J$800,$I13)*(SUM($K13:$L13,-$AW13)/SUMIFS(Formulas!$I$10:$I$800,Formulas!$D$10:$D$800,$B13,Formulas!$J$10:$J$800,$I13)),SUMIFS(Formulas!$I$10:$I$800,Formulas!$D$10:$D$800,$B13,Formulas!$K$10:$K$800,AK$6,Formulas!$J$10:$J$800,$I13)),2),0)</f>
        <v>0</v>
      </c>
      <c r="AL13" s="312">
        <f>IFERROR(ROUND(IF($AX13&gt;0,SUMIFS(Formulas!$I$10:$I$800,Formulas!$D$10:$D$800,$B13,Formulas!$K$10:$K$800,AL$6,Formulas!$J$10:$J$800,$I13)*(SUM($K13:$L13,-$AW13)/SUMIFS(Formulas!$I$10:$I$800,Formulas!$D$10:$D$800,$B13,Formulas!$J$10:$J$800,$I13)),SUMIFS(Formulas!$I$10:$I$800,Formulas!$D$10:$D$800,$B13,Formulas!$K$10:$K$800,AL$6,Formulas!$J$10:$J$800,$I13)),2),0)</f>
        <v>0</v>
      </c>
      <c r="AM13" s="292">
        <f>IFERROR(ROUND(IF($AX13&gt;0,SUMIFS(Formulas!$I$10:$I$800,Formulas!$D$10:$D$800,$B13,Formulas!$K$10:$K$800,AM$6,Formulas!$J$10:$J$800,$I13)*(SUM($K13:$L13,-$AW13)/SUMIFS(Formulas!$I$10:$I$800,Formulas!$D$10:$D$800,$B13,Formulas!$J$10:$J$800,$I13)),SUMIFS(Formulas!$I$10:$I$800,Formulas!$D$10:$D$800,$B13,Formulas!$K$10:$K$800,AM$6,Formulas!$J$10:$J$800,$I13)),2),0)</f>
        <v>0</v>
      </c>
      <c r="AN13" s="312">
        <f>IFERROR(ROUND(IF($AX13&gt;0,SUMIFS(Formulas!$I$10:$I$800,Formulas!$D$10:$D$800,$B13,Formulas!$K$10:$K$800,AN$6,Formulas!$J$10:$J$800,$I13)*(SUM($K13:$L13,-$AW13)/SUMIFS(Formulas!$I$10:$I$800,Formulas!$D$10:$D$800,$B13,Formulas!$J$10:$J$800,$I13)),SUMIFS(Formulas!$I$10:$I$800,Formulas!$D$10:$D$800,$B13,Formulas!$K$10:$K$800,AN$6,Formulas!$J$10:$J$800,$I13)),2),0)</f>
        <v>0</v>
      </c>
    </row>
    <row r="14" spans="2:40" ht="15.75" x14ac:dyDescent="0.25">
      <c r="B14" s="211">
        <v>20000404</v>
      </c>
      <c r="C14" t="s">
        <v>84</v>
      </c>
      <c r="M14" s="292">
        <f>IFERROR(ROUND(IF($AX14&gt;0,SUMIFS(Formulas!$I$10:$I$800,Formulas!$D$10:$D$800,$B14,Formulas!$K$10:$K$800,M$6,Formulas!$J$10:$J$800,$I14)*(SUM($K14:$L14,-$AW14)/SUMIFS(Formulas!$I$10:$I$800,Formulas!$D$10:$D$800,$B14,Formulas!$J$10:$J$800,$I14)),SUMIFS(Formulas!$I$10:$I$800,Formulas!$D$10:$D$800,$B14,Formulas!$K$10:$K$800,M$6,Formulas!$J$10:$J$800,$I14)),2),0)</f>
        <v>0</v>
      </c>
      <c r="N14" s="312">
        <f>IFERROR(ROUND(IF($AX14&gt;0,SUMIFS(Formulas!$I$10:$I$800,Formulas!$D$10:$D$800,$B14,Formulas!$K$10:$K$800,N$6,Formulas!$J$10:$J$800,$I14)*(SUM($K14:$L14,-$AW14)/SUMIFS(Formulas!$I$10:$I$800,Formulas!$D$10:$D$800,$B14,Formulas!$J$10:$J$800,$I14)),SUMIFS(Formulas!$I$10:$I$800,Formulas!$D$10:$D$800,$B14,Formulas!$K$10:$K$800,N$6,Formulas!$J$10:$J$800,$I14)),2),0)</f>
        <v>0</v>
      </c>
      <c r="O14" s="292">
        <f>IFERROR(ROUND(IF($AX14&gt;0,SUMIFS(Formulas!$I$10:$I$800,Formulas!$D$10:$D$800,$B14,Formulas!$K$10:$K$800,O$6,Formulas!$J$10:$J$800,$I14)*(SUM($K14:$L14,-$AW14)/SUMIFS(Formulas!$I$10:$I$800,Formulas!$D$10:$D$800,$B14,Formulas!$J$10:$J$800,$I14)),SUMIFS(Formulas!$I$10:$I$800,Formulas!$D$10:$D$800,$B14,Formulas!$K$10:$K$800,O$6,Formulas!$J$10:$J$800,$I14)),2),0)</f>
        <v>0</v>
      </c>
      <c r="P14" s="312">
        <f>IFERROR(ROUND(IF($AX14&gt;0,SUMIFS(Formulas!$I$10:$I$800,Formulas!$D$10:$D$800,$B14,Formulas!$K$10:$K$800,P$6,Formulas!$J$10:$J$800,$I14)*(SUM($K14:$L14,-$AW14)/SUMIFS(Formulas!$I$10:$I$800,Formulas!$D$10:$D$800,$B14,Formulas!$J$10:$J$800,$I14)),SUMIFS(Formulas!$I$10:$I$800,Formulas!$D$10:$D$800,$B14,Formulas!$K$10:$K$800,P$6,Formulas!$J$10:$J$800,$I14)),2),0)</f>
        <v>0</v>
      </c>
      <c r="Q14" s="292">
        <f>IFERROR(ROUND(IF($AX14&gt;0,SUMIFS(Formulas!$I$10:$I$800,Formulas!$D$10:$D$800,$B14,Formulas!$K$10:$K$800,Q$6,Formulas!$J$10:$J$800,$I14)*(SUM($K14:$L14,-$AW14)/SUMIFS(Formulas!$I$10:$I$800,Formulas!$D$10:$D$800,$B14,Formulas!$J$10:$J$800,$I14)),SUMIFS(Formulas!$I$10:$I$800,Formulas!$D$10:$D$800,$B14,Formulas!$K$10:$K$800,Q$6,Formulas!$J$10:$J$800,$I14)),2),0)</f>
        <v>0</v>
      </c>
      <c r="R14" s="312">
        <f>IFERROR(ROUND(IF($AX14&gt;0,SUMIFS(Formulas!$I$10:$I$800,Formulas!$D$10:$D$800,$B14,Formulas!$K$10:$K$800,R$6,Formulas!$J$10:$J$800,$I14)*(SUM($K14:$L14,-$AW14)/SUMIFS(Formulas!$I$10:$I$800,Formulas!$D$10:$D$800,$B14,Formulas!$J$10:$J$800,$I14)),SUMIFS(Formulas!$I$10:$I$800,Formulas!$D$10:$D$800,$B14,Formulas!$K$10:$K$800,R$6,Formulas!$J$10:$J$800,$I14)),2),0)</f>
        <v>0</v>
      </c>
      <c r="S14" s="292">
        <f>IFERROR(ROUND(IF($AX14&gt;0,SUMIFS(Formulas!$I$10:$I$800,Formulas!$D$10:$D$800,$B14,Formulas!$K$10:$K$800,S$6,Formulas!$J$10:$J$800,$I14)*(SUM($K14:$L14,-$AW14)/SUMIFS(Formulas!$I$10:$I$800,Formulas!$D$10:$D$800,$B14,Formulas!$J$10:$J$800,$I14)),SUMIFS(Formulas!$I$10:$I$800,Formulas!$D$10:$D$800,$B14,Formulas!$K$10:$K$800,S$6,Formulas!$J$10:$J$800,$I14)),2),0)</f>
        <v>0</v>
      </c>
      <c r="T14" s="312">
        <f>IFERROR(ROUND(IF($AX14&gt;0,SUMIFS(Formulas!$I$10:$I$800,Formulas!$D$10:$D$800,$B14,Formulas!$K$10:$K$800,T$6,Formulas!$J$10:$J$800,$I14)*(SUM($K14:$L14,-$AW14)/SUMIFS(Formulas!$I$10:$I$800,Formulas!$D$10:$D$800,$B14,Formulas!$J$10:$J$800,$I14)),SUMIFS(Formulas!$I$10:$I$800,Formulas!$D$10:$D$800,$B14,Formulas!$K$10:$K$800,T$6,Formulas!$J$10:$J$800,$I14)),2),0)</f>
        <v>0</v>
      </c>
      <c r="U14" s="292">
        <f>IFERROR(ROUND(IF($AX14&gt;0,SUMIFS(Formulas!$I$10:$I$800,Formulas!$D$10:$D$800,$B14,Formulas!$K$10:$K$800,U$6,Formulas!$J$10:$J$800,$I14)*(SUM($K14:$L14,-$AW14)/SUMIFS(Formulas!$I$10:$I$800,Formulas!$D$10:$D$800,$B14,Formulas!$J$10:$J$800,$I14)),SUMIFS(Formulas!$I$10:$I$800,Formulas!$D$10:$D$800,$B14,Formulas!$K$10:$K$800,U$6,Formulas!$J$10:$J$800,$I14)),2),0)</f>
        <v>0</v>
      </c>
      <c r="V14" s="312">
        <f>IFERROR(ROUND(IF($AX14&gt;0,SUMIFS(Formulas!$I$10:$I$800,Formulas!$D$10:$D$800,$B14,Formulas!$K$10:$K$800,V$6,Formulas!$J$10:$J$800,$I14)*(SUM($K14:$L14,-$AW14)/SUMIFS(Formulas!$I$10:$I$800,Formulas!$D$10:$D$800,$B14,Formulas!$J$10:$J$800,$I14)),SUMIFS(Formulas!$I$10:$I$800,Formulas!$D$10:$D$800,$B14,Formulas!$K$10:$K$800,V$6,Formulas!$J$10:$J$800,$I14)),2),0)</f>
        <v>0</v>
      </c>
      <c r="W14" s="292">
        <f>IFERROR(ROUND(IF($AX14&gt;0,SUMIFS(Formulas!$I$10:$I$800,Formulas!$D$10:$D$800,$B14,Formulas!$K$10:$K$800,W$6,Formulas!$J$10:$J$800,$I14)*(SUM($K14:$L14,-$AW14)/SUMIFS(Formulas!$I$10:$I$800,Formulas!$D$10:$D$800,$B14,Formulas!$J$10:$J$800,$I14)),SUMIFS(Formulas!$I$10:$I$800,Formulas!$D$10:$D$800,$B14,Formulas!$K$10:$K$800,W$6,Formulas!$J$10:$J$800,$I14)),2),0)</f>
        <v>0</v>
      </c>
      <c r="X14" s="312">
        <f>IFERROR(ROUND(IF($AX14&gt;0,SUMIFS(Formulas!$I$10:$I$800,Formulas!$D$10:$D$800,$B14,Formulas!$K$10:$K$800,X$6,Formulas!$J$10:$J$800,$I14)*(SUM($K14:$L14,-$AW14)/SUMIFS(Formulas!$I$10:$I$800,Formulas!$D$10:$D$800,$B14,Formulas!$J$10:$J$800,$I14)),SUMIFS(Formulas!$I$10:$I$800,Formulas!$D$10:$D$800,$B14,Formulas!$K$10:$K$800,X$6,Formulas!$J$10:$J$800,$I14)),2),0)</f>
        <v>0</v>
      </c>
      <c r="Y14" s="292">
        <f>IFERROR(ROUND(IF($AX14&gt;0,SUMIFS(Formulas!$I$10:$I$800,Formulas!$D$10:$D$800,$B14,Formulas!$K$10:$K$800,Y$6,Formulas!$J$10:$J$800,$I14)*(SUM($K14:$L14,-$AW14)/SUMIFS(Formulas!$I$10:$I$800,Formulas!$D$10:$D$800,$B14,Formulas!$J$10:$J$800,$I14)),SUMIFS(Formulas!$I$10:$I$800,Formulas!$D$10:$D$800,$B14,Formulas!$K$10:$K$800,Y$6,Formulas!$J$10:$J$800,$I14)),2),0)</f>
        <v>0</v>
      </c>
      <c r="Z14" s="312">
        <f>IFERROR(ROUND(IF($AX14&gt;0,SUMIFS(Formulas!$I$10:$I$800,Formulas!$D$10:$D$800,$B14,Formulas!$K$10:$K$800,Z$6,Formulas!$J$10:$J$800,$I14)*(SUM($K14:$L14,-$AW14)/SUMIFS(Formulas!$I$10:$I$800,Formulas!$D$10:$D$800,$B14,Formulas!$J$10:$J$800,$I14)),SUMIFS(Formulas!$I$10:$I$800,Formulas!$D$10:$D$800,$B14,Formulas!$K$10:$K$800,Z$6,Formulas!$J$10:$J$800,$I14)),2),0)</f>
        <v>0</v>
      </c>
      <c r="AA14" s="292">
        <f>IFERROR(ROUND(IF($AX14&gt;0,SUMIFS(Formulas!$I$10:$I$800,Formulas!$D$10:$D$800,$B14,Formulas!$K$10:$K$800,AA$6,Formulas!$J$10:$J$800,$I14)*(SUM($K14:$L14,-$AW14)/SUMIFS(Formulas!$I$10:$I$800,Formulas!$D$10:$D$800,$B14,Formulas!$J$10:$J$800,$I14)),SUMIFS(Formulas!$I$10:$I$800,Formulas!$D$10:$D$800,$B14,Formulas!$K$10:$K$800,AA$6,Formulas!$J$10:$J$800,$I14)),2),0)</f>
        <v>0</v>
      </c>
      <c r="AB14" s="312">
        <f>IFERROR(ROUND(IF($AX14&gt;0,SUMIFS(Formulas!$I$10:$I$800,Formulas!$D$10:$D$800,$B14,Formulas!$K$10:$K$800,AB$6,Formulas!$J$10:$J$800,$I14)*(SUM($K14:$L14,-$AW14)/SUMIFS(Formulas!$I$10:$I$800,Formulas!$D$10:$D$800,$B14,Formulas!$J$10:$J$800,$I14)),SUMIFS(Formulas!$I$10:$I$800,Formulas!$D$10:$D$800,$B14,Formulas!$K$10:$K$800,AB$6,Formulas!$J$10:$J$800,$I14)),2),0)</f>
        <v>0</v>
      </c>
      <c r="AC14" s="292">
        <f>IFERROR(ROUND(IF($AX14&gt;0,SUMIFS(Formulas!$I$10:$I$800,Formulas!$D$10:$D$800,$B14,Formulas!$K$10:$K$800,AC$6,Formulas!$J$10:$J$800,$I14)*(SUM($K14:$L14,-$AW14)/SUMIFS(Formulas!$I$10:$I$800,Formulas!$D$10:$D$800,$B14,Formulas!$J$10:$J$800,$I14)),SUMIFS(Formulas!$I$10:$I$800,Formulas!$D$10:$D$800,$B14,Formulas!$K$10:$K$800,AC$6,Formulas!$J$10:$J$800,$I14)),2),0)</f>
        <v>0</v>
      </c>
      <c r="AD14" s="312">
        <f>IFERROR(ROUND(IF($AX14&gt;0,SUMIFS(Formulas!$I$10:$I$800,Formulas!$D$10:$D$800,$B14,Formulas!$K$10:$K$800,AD$6,Formulas!$J$10:$J$800,$I14)*(SUM($K14:$L14,-$AW14)/SUMIFS(Formulas!$I$10:$I$800,Formulas!$D$10:$D$800,$B14,Formulas!$J$10:$J$800,$I14)),SUMIFS(Formulas!$I$10:$I$800,Formulas!$D$10:$D$800,$B14,Formulas!$K$10:$K$800,AD$6,Formulas!$J$10:$J$800,$I14)),2),0)</f>
        <v>0</v>
      </c>
      <c r="AE14" s="292">
        <f>IFERROR(ROUND(IF($AX14&gt;0,SUMIFS(Formulas!$I$10:$I$800,Formulas!$D$10:$D$800,$B14,Formulas!$K$10:$K$800,AE$6,Formulas!$J$10:$J$800,$I14)*(SUM($K14:$L14,-$AW14)/SUMIFS(Formulas!$I$10:$I$800,Formulas!$D$10:$D$800,$B14,Formulas!$J$10:$J$800,$I14)),SUMIFS(Formulas!$I$10:$I$800,Formulas!$D$10:$D$800,$B14,Formulas!$K$10:$K$800,AE$6,Formulas!$J$10:$J$800,$I14)),2),0)</f>
        <v>0</v>
      </c>
      <c r="AF14" s="312">
        <f>IFERROR(ROUND(IF($AX14&gt;0,SUMIFS(Formulas!$I$10:$I$800,Formulas!$D$10:$D$800,$B14,Formulas!$K$10:$K$800,AF$6,Formulas!$J$10:$J$800,$I14)*(SUM($K14:$L14,-$AW14)/SUMIFS(Formulas!$I$10:$I$800,Formulas!$D$10:$D$800,$B14,Formulas!$J$10:$J$800,$I14)),SUMIFS(Formulas!$I$10:$I$800,Formulas!$D$10:$D$800,$B14,Formulas!$K$10:$K$800,AF$6,Formulas!$J$10:$J$800,$I14)),2),0)</f>
        <v>0</v>
      </c>
      <c r="AG14" s="292">
        <f>IFERROR(ROUND(IF($AX14&gt;0,SUMIFS(Formulas!$I$10:$I$800,Formulas!$D$10:$D$800,$B14,Formulas!$K$10:$K$800,AG$6,Formulas!$J$10:$J$800,$I14)*(SUM($K14:$L14,-$AW14)/SUMIFS(Formulas!$I$10:$I$800,Formulas!$D$10:$D$800,$B14,Formulas!$J$10:$J$800,$I14)),SUMIFS(Formulas!$I$10:$I$800,Formulas!$D$10:$D$800,$B14,Formulas!$K$10:$K$800,AG$6,Formulas!$J$10:$J$800,$I14)),2),0)</f>
        <v>0</v>
      </c>
      <c r="AH14" s="312">
        <f>IFERROR(ROUND(IF($AX14&gt;0,SUMIFS(Formulas!$I$10:$I$800,Formulas!$D$10:$D$800,$B14,Formulas!$K$10:$K$800,AH$6,Formulas!$J$10:$J$800,$I14)*(SUM($K14:$L14,-$AW14)/SUMIFS(Formulas!$I$10:$I$800,Formulas!$D$10:$D$800,$B14,Formulas!$J$10:$J$800,$I14)),SUMIFS(Formulas!$I$10:$I$800,Formulas!$D$10:$D$800,$B14,Formulas!$K$10:$K$800,AH$6,Formulas!$J$10:$J$800,$I14)),2),0)</f>
        <v>0</v>
      </c>
      <c r="AI14" s="292">
        <f>IFERROR(ROUND(IF($AX14&gt;0,SUMIFS(Formulas!$I$10:$I$800,Formulas!$D$10:$D$800,$B14,Formulas!$K$10:$K$800,AI$6,Formulas!$J$10:$J$800,$I14)*(SUM($K14:$L14,-$AW14)/SUMIFS(Formulas!$I$10:$I$800,Formulas!$D$10:$D$800,$B14,Formulas!$J$10:$J$800,$I14)),SUMIFS(Formulas!$I$10:$I$800,Formulas!$D$10:$D$800,$B14,Formulas!$K$10:$K$800,AI$6,Formulas!$J$10:$J$800,$I14)),2),0)</f>
        <v>0</v>
      </c>
      <c r="AJ14" s="312">
        <f>IFERROR(ROUND(IF($AX14&gt;0,SUMIFS(Formulas!$I$10:$I$800,Formulas!$D$10:$D$800,$B14,Formulas!$K$10:$K$800,AJ$6,Formulas!$J$10:$J$800,$I14)*(SUM($K14:$L14,-$AW14)/SUMIFS(Formulas!$I$10:$I$800,Formulas!$D$10:$D$800,$B14,Formulas!$J$10:$J$800,$I14)),SUMIFS(Formulas!$I$10:$I$800,Formulas!$D$10:$D$800,$B14,Formulas!$K$10:$K$800,AJ$6,Formulas!$J$10:$J$800,$I14)),2),0)</f>
        <v>0</v>
      </c>
      <c r="AK14" s="292">
        <f>IFERROR(ROUND(IF($AX14&gt;0,SUMIFS(Formulas!$I$10:$I$800,Formulas!$D$10:$D$800,$B14,Formulas!$K$10:$K$800,AK$6,Formulas!$J$10:$J$800,$I14)*(SUM($K14:$L14,-$AW14)/SUMIFS(Formulas!$I$10:$I$800,Formulas!$D$10:$D$800,$B14,Formulas!$J$10:$J$800,$I14)),SUMIFS(Formulas!$I$10:$I$800,Formulas!$D$10:$D$800,$B14,Formulas!$K$10:$K$800,AK$6,Formulas!$J$10:$J$800,$I14)),2),0)</f>
        <v>0</v>
      </c>
      <c r="AL14" s="312">
        <f>IFERROR(ROUND(IF($AX14&gt;0,SUMIFS(Formulas!$I$10:$I$800,Formulas!$D$10:$D$800,$B14,Formulas!$K$10:$K$800,AL$6,Formulas!$J$10:$J$800,$I14)*(SUM($K14:$L14,-$AW14)/SUMIFS(Formulas!$I$10:$I$800,Formulas!$D$10:$D$800,$B14,Formulas!$J$10:$J$800,$I14)),SUMIFS(Formulas!$I$10:$I$800,Formulas!$D$10:$D$800,$B14,Formulas!$K$10:$K$800,AL$6,Formulas!$J$10:$J$800,$I14)),2),0)</f>
        <v>0</v>
      </c>
      <c r="AM14" s="292">
        <f>IFERROR(ROUND(IF($AX14&gt;0,SUMIFS(Formulas!$I$10:$I$800,Formulas!$D$10:$D$800,$B14,Formulas!$K$10:$K$800,AM$6,Formulas!$J$10:$J$800,$I14)*(SUM($K14:$L14,-$AW14)/SUMIFS(Formulas!$I$10:$I$800,Formulas!$D$10:$D$800,$B14,Formulas!$J$10:$J$800,$I14)),SUMIFS(Formulas!$I$10:$I$800,Formulas!$D$10:$D$800,$B14,Formulas!$K$10:$K$800,AM$6,Formulas!$J$10:$J$800,$I14)),2),0)</f>
        <v>0</v>
      </c>
      <c r="AN14" s="312">
        <f>IFERROR(ROUND(IF($AX14&gt;0,SUMIFS(Formulas!$I$10:$I$800,Formulas!$D$10:$D$800,$B14,Formulas!$K$10:$K$800,AN$6,Formulas!$J$10:$J$800,$I14)*(SUM($K14:$L14,-$AW14)/SUMIFS(Formulas!$I$10:$I$800,Formulas!$D$10:$D$800,$B14,Formulas!$J$10:$J$800,$I14)),SUMIFS(Formulas!$I$10:$I$800,Formulas!$D$10:$D$800,$B14,Formulas!$K$10:$K$800,AN$6,Formulas!$J$10:$J$800,$I14)),2),0)</f>
        <v>0</v>
      </c>
    </row>
    <row r="15" spans="2:40" ht="15.75" x14ac:dyDescent="0.25">
      <c r="B15" s="211">
        <v>20000368</v>
      </c>
      <c r="C15" t="s">
        <v>58</v>
      </c>
      <c r="M15" s="292">
        <f>IFERROR(ROUND(IF($AX15&gt;0,SUMIFS(Formulas!$I$10:$I$800,Formulas!$D$10:$D$800,$B15,Formulas!$K$10:$K$800,M$6,Formulas!$J$10:$J$800,$I15)*(SUM($K15:$L15,-$AW15)/SUMIFS(Formulas!$I$10:$I$800,Formulas!$D$10:$D$800,$B15,Formulas!$J$10:$J$800,$I15)),SUMIFS(Formulas!$I$10:$I$800,Formulas!$D$10:$D$800,$B15,Formulas!$K$10:$K$800,M$6,Formulas!$J$10:$J$800,$I15)),2),0)</f>
        <v>0</v>
      </c>
      <c r="N15" s="312">
        <f>IFERROR(ROUND(IF($AX15&gt;0,SUMIFS(Formulas!$I$10:$I$800,Formulas!$D$10:$D$800,$B15,Formulas!$K$10:$K$800,N$6,Formulas!$J$10:$J$800,$I15)*(SUM($K15:$L15,-$AW15)/SUMIFS(Formulas!$I$10:$I$800,Formulas!$D$10:$D$800,$B15,Formulas!$J$10:$J$800,$I15)),SUMIFS(Formulas!$I$10:$I$800,Formulas!$D$10:$D$800,$B15,Formulas!$K$10:$K$800,N$6,Formulas!$J$10:$J$800,$I15)),2),0)</f>
        <v>0</v>
      </c>
      <c r="O15" s="292">
        <f>IFERROR(ROUND(IF($AX15&gt;0,SUMIFS(Formulas!$I$10:$I$800,Formulas!$D$10:$D$800,$B15,Formulas!$K$10:$K$800,O$6,Formulas!$J$10:$J$800,$I15)*(SUM($K15:$L15,-$AW15)/SUMIFS(Formulas!$I$10:$I$800,Formulas!$D$10:$D$800,$B15,Formulas!$J$10:$J$800,$I15)),SUMIFS(Formulas!$I$10:$I$800,Formulas!$D$10:$D$800,$B15,Formulas!$K$10:$K$800,O$6,Formulas!$J$10:$J$800,$I15)),2),0)</f>
        <v>0</v>
      </c>
      <c r="P15" s="312">
        <f>IFERROR(ROUND(IF($AX15&gt;0,SUMIFS(Formulas!$I$10:$I$800,Formulas!$D$10:$D$800,$B15,Formulas!$K$10:$K$800,P$6,Formulas!$J$10:$J$800,$I15)*(SUM($K15:$L15,-$AW15)/SUMIFS(Formulas!$I$10:$I$800,Formulas!$D$10:$D$800,$B15,Formulas!$J$10:$J$800,$I15)),SUMIFS(Formulas!$I$10:$I$800,Formulas!$D$10:$D$800,$B15,Formulas!$K$10:$K$800,P$6,Formulas!$J$10:$J$800,$I15)),2),0)</f>
        <v>0</v>
      </c>
      <c r="Q15" s="292">
        <f>IFERROR(ROUND(IF($AX15&gt;0,SUMIFS(Formulas!$I$10:$I$800,Formulas!$D$10:$D$800,$B15,Formulas!$K$10:$K$800,Q$6,Formulas!$J$10:$J$800,$I15)*(SUM($K15:$L15,-$AW15)/SUMIFS(Formulas!$I$10:$I$800,Formulas!$D$10:$D$800,$B15,Formulas!$J$10:$J$800,$I15)),SUMIFS(Formulas!$I$10:$I$800,Formulas!$D$10:$D$800,$B15,Formulas!$K$10:$K$800,Q$6,Formulas!$J$10:$J$800,$I15)),2),0)</f>
        <v>0</v>
      </c>
      <c r="R15" s="312">
        <f>IFERROR(ROUND(IF($AX15&gt;0,SUMIFS(Formulas!$I$10:$I$800,Formulas!$D$10:$D$800,$B15,Formulas!$K$10:$K$800,R$6,Formulas!$J$10:$J$800,$I15)*(SUM($K15:$L15,-$AW15)/SUMIFS(Formulas!$I$10:$I$800,Formulas!$D$10:$D$800,$B15,Formulas!$J$10:$J$800,$I15)),SUMIFS(Formulas!$I$10:$I$800,Formulas!$D$10:$D$800,$B15,Formulas!$K$10:$K$800,R$6,Formulas!$J$10:$J$800,$I15)),2),0)</f>
        <v>0</v>
      </c>
      <c r="S15" s="292">
        <f>IFERROR(ROUND(IF($AX15&gt;0,SUMIFS(Formulas!$I$10:$I$800,Formulas!$D$10:$D$800,$B15,Formulas!$K$10:$K$800,S$6,Formulas!$J$10:$J$800,$I15)*(SUM($K15:$L15,-$AW15)/SUMIFS(Formulas!$I$10:$I$800,Formulas!$D$10:$D$800,$B15,Formulas!$J$10:$J$800,$I15)),SUMIFS(Formulas!$I$10:$I$800,Formulas!$D$10:$D$800,$B15,Formulas!$K$10:$K$800,S$6,Formulas!$J$10:$J$800,$I15)),2),0)</f>
        <v>0</v>
      </c>
      <c r="T15" s="312">
        <f>IFERROR(ROUND(IF($AX15&gt;0,SUMIFS(Formulas!$I$10:$I$800,Formulas!$D$10:$D$800,$B15,Formulas!$K$10:$K$800,T$6,Formulas!$J$10:$J$800,$I15)*(SUM($K15:$L15,-$AW15)/SUMIFS(Formulas!$I$10:$I$800,Formulas!$D$10:$D$800,$B15,Formulas!$J$10:$J$800,$I15)),SUMIFS(Formulas!$I$10:$I$800,Formulas!$D$10:$D$800,$B15,Formulas!$K$10:$K$800,T$6,Formulas!$J$10:$J$800,$I15)),2),0)</f>
        <v>0</v>
      </c>
      <c r="U15" s="292">
        <f>IFERROR(ROUND(IF($AX15&gt;0,SUMIFS(Formulas!$I$10:$I$800,Formulas!$D$10:$D$800,$B15,Formulas!$K$10:$K$800,U$6,Formulas!$J$10:$J$800,$I15)*(SUM($K15:$L15,-$AW15)/SUMIFS(Formulas!$I$10:$I$800,Formulas!$D$10:$D$800,$B15,Formulas!$J$10:$J$800,$I15)),SUMIFS(Formulas!$I$10:$I$800,Formulas!$D$10:$D$800,$B15,Formulas!$K$10:$K$800,U$6,Formulas!$J$10:$J$800,$I15)),2),0)</f>
        <v>0</v>
      </c>
      <c r="V15" s="312">
        <f>IFERROR(ROUND(IF($AX15&gt;0,SUMIFS(Formulas!$I$10:$I$800,Formulas!$D$10:$D$800,$B15,Formulas!$K$10:$K$800,V$6,Formulas!$J$10:$J$800,$I15)*(SUM($K15:$L15,-$AW15)/SUMIFS(Formulas!$I$10:$I$800,Formulas!$D$10:$D$800,$B15,Formulas!$J$10:$J$800,$I15)),SUMIFS(Formulas!$I$10:$I$800,Formulas!$D$10:$D$800,$B15,Formulas!$K$10:$K$800,V$6,Formulas!$J$10:$J$800,$I15)),2),0)</f>
        <v>0</v>
      </c>
      <c r="W15" s="292">
        <f>IFERROR(ROUND(IF($AX15&gt;0,SUMIFS(Formulas!$I$10:$I$800,Formulas!$D$10:$D$800,$B15,Formulas!$K$10:$K$800,W$6,Formulas!$J$10:$J$800,$I15)*(SUM($K15:$L15,-$AW15)/SUMIFS(Formulas!$I$10:$I$800,Formulas!$D$10:$D$800,$B15,Formulas!$J$10:$J$800,$I15)),SUMIFS(Formulas!$I$10:$I$800,Formulas!$D$10:$D$800,$B15,Formulas!$K$10:$K$800,W$6,Formulas!$J$10:$J$800,$I15)),2),0)</f>
        <v>0</v>
      </c>
      <c r="X15" s="312">
        <f>IFERROR(ROUND(IF($AX15&gt;0,SUMIFS(Formulas!$I$10:$I$800,Formulas!$D$10:$D$800,$B15,Formulas!$K$10:$K$800,X$6,Formulas!$J$10:$J$800,$I15)*(SUM($K15:$L15,-$AW15)/SUMIFS(Formulas!$I$10:$I$800,Formulas!$D$10:$D$800,$B15,Formulas!$J$10:$J$800,$I15)),SUMIFS(Formulas!$I$10:$I$800,Formulas!$D$10:$D$800,$B15,Formulas!$K$10:$K$800,X$6,Formulas!$J$10:$J$800,$I15)),2),0)</f>
        <v>0</v>
      </c>
      <c r="Y15" s="292">
        <f>IFERROR(ROUND(IF($AX15&gt;0,SUMIFS(Formulas!$I$10:$I$800,Formulas!$D$10:$D$800,$B15,Formulas!$K$10:$K$800,Y$6,Formulas!$J$10:$J$800,$I15)*(SUM($K15:$L15,-$AW15)/SUMIFS(Formulas!$I$10:$I$800,Formulas!$D$10:$D$800,$B15,Formulas!$J$10:$J$800,$I15)),SUMIFS(Formulas!$I$10:$I$800,Formulas!$D$10:$D$800,$B15,Formulas!$K$10:$K$800,Y$6,Formulas!$J$10:$J$800,$I15)),2),0)</f>
        <v>0</v>
      </c>
      <c r="Z15" s="312">
        <f>IFERROR(ROUND(IF($AX15&gt;0,SUMIFS(Formulas!$I$10:$I$800,Formulas!$D$10:$D$800,$B15,Formulas!$K$10:$K$800,Z$6,Formulas!$J$10:$J$800,$I15)*(SUM($K15:$L15,-$AW15)/SUMIFS(Formulas!$I$10:$I$800,Formulas!$D$10:$D$800,$B15,Formulas!$J$10:$J$800,$I15)),SUMIFS(Formulas!$I$10:$I$800,Formulas!$D$10:$D$800,$B15,Formulas!$K$10:$K$800,Z$6,Formulas!$J$10:$J$800,$I15)),2),0)</f>
        <v>0</v>
      </c>
      <c r="AA15" s="292">
        <f>IFERROR(ROUND(IF($AX15&gt;0,SUMIFS(Formulas!$I$10:$I$800,Formulas!$D$10:$D$800,$B15,Formulas!$K$10:$K$800,AA$6,Formulas!$J$10:$J$800,$I15)*(SUM($K15:$L15,-$AW15)/SUMIFS(Formulas!$I$10:$I$800,Formulas!$D$10:$D$800,$B15,Formulas!$J$10:$J$800,$I15)),SUMIFS(Formulas!$I$10:$I$800,Formulas!$D$10:$D$800,$B15,Formulas!$K$10:$K$800,AA$6,Formulas!$J$10:$J$800,$I15)),2),0)</f>
        <v>0</v>
      </c>
      <c r="AB15" s="312">
        <f>IFERROR(ROUND(IF($AX15&gt;0,SUMIFS(Formulas!$I$10:$I$800,Formulas!$D$10:$D$800,$B15,Formulas!$K$10:$K$800,AB$6,Formulas!$J$10:$J$800,$I15)*(SUM($K15:$L15,-$AW15)/SUMIFS(Formulas!$I$10:$I$800,Formulas!$D$10:$D$800,$B15,Formulas!$J$10:$J$800,$I15)),SUMIFS(Formulas!$I$10:$I$800,Formulas!$D$10:$D$800,$B15,Formulas!$K$10:$K$800,AB$6,Formulas!$J$10:$J$800,$I15)),2),0)</f>
        <v>0</v>
      </c>
      <c r="AC15" s="292">
        <f>IFERROR(ROUND(IF($AX15&gt;0,SUMIFS(Formulas!$I$10:$I$800,Formulas!$D$10:$D$800,$B15,Formulas!$K$10:$K$800,AC$6,Formulas!$J$10:$J$800,$I15)*(SUM($K15:$L15,-$AW15)/SUMIFS(Formulas!$I$10:$I$800,Formulas!$D$10:$D$800,$B15,Formulas!$J$10:$J$800,$I15)),SUMIFS(Formulas!$I$10:$I$800,Formulas!$D$10:$D$800,$B15,Formulas!$K$10:$K$800,AC$6,Formulas!$J$10:$J$800,$I15)),2),0)</f>
        <v>0</v>
      </c>
      <c r="AD15" s="312">
        <f>IFERROR(ROUND(IF($AX15&gt;0,SUMIFS(Formulas!$I$10:$I$800,Formulas!$D$10:$D$800,$B15,Formulas!$K$10:$K$800,AD$6,Formulas!$J$10:$J$800,$I15)*(SUM($K15:$L15,-$AW15)/SUMIFS(Formulas!$I$10:$I$800,Formulas!$D$10:$D$800,$B15,Formulas!$J$10:$J$800,$I15)),SUMIFS(Formulas!$I$10:$I$800,Formulas!$D$10:$D$800,$B15,Formulas!$K$10:$K$800,AD$6,Formulas!$J$10:$J$800,$I15)),2),0)</f>
        <v>0</v>
      </c>
      <c r="AE15" s="292">
        <f>IFERROR(ROUND(IF($AX15&gt;0,SUMIFS(Formulas!$I$10:$I$800,Formulas!$D$10:$D$800,$B15,Formulas!$K$10:$K$800,AE$6,Formulas!$J$10:$J$800,$I15)*(SUM($K15:$L15,-$AW15)/SUMIFS(Formulas!$I$10:$I$800,Formulas!$D$10:$D$800,$B15,Formulas!$J$10:$J$800,$I15)),SUMIFS(Formulas!$I$10:$I$800,Formulas!$D$10:$D$800,$B15,Formulas!$K$10:$K$800,AE$6,Formulas!$J$10:$J$800,$I15)),2),0)</f>
        <v>0</v>
      </c>
      <c r="AF15" s="312">
        <f>IFERROR(ROUND(IF($AX15&gt;0,SUMIFS(Formulas!$I$10:$I$800,Formulas!$D$10:$D$800,$B15,Formulas!$K$10:$K$800,AF$6,Formulas!$J$10:$J$800,$I15)*(SUM($K15:$L15,-$AW15)/SUMIFS(Formulas!$I$10:$I$800,Formulas!$D$10:$D$800,$B15,Formulas!$J$10:$J$800,$I15)),SUMIFS(Formulas!$I$10:$I$800,Formulas!$D$10:$D$800,$B15,Formulas!$K$10:$K$800,AF$6,Formulas!$J$10:$J$800,$I15)),2),0)</f>
        <v>0</v>
      </c>
      <c r="AG15" s="292">
        <f>IFERROR(ROUND(IF($AX15&gt;0,SUMIFS(Formulas!$I$10:$I$800,Formulas!$D$10:$D$800,$B15,Formulas!$K$10:$K$800,AG$6,Formulas!$J$10:$J$800,$I15)*(SUM($K15:$L15,-$AW15)/SUMIFS(Formulas!$I$10:$I$800,Formulas!$D$10:$D$800,$B15,Formulas!$J$10:$J$800,$I15)),SUMIFS(Formulas!$I$10:$I$800,Formulas!$D$10:$D$800,$B15,Formulas!$K$10:$K$800,AG$6,Formulas!$J$10:$J$800,$I15)),2),0)</f>
        <v>0</v>
      </c>
      <c r="AH15" s="312">
        <f>IFERROR(ROUND(IF($AX15&gt;0,SUMIFS(Formulas!$I$10:$I$800,Formulas!$D$10:$D$800,$B15,Formulas!$K$10:$K$800,AH$6,Formulas!$J$10:$J$800,$I15)*(SUM($K15:$L15,-$AW15)/SUMIFS(Formulas!$I$10:$I$800,Formulas!$D$10:$D$800,$B15,Formulas!$J$10:$J$800,$I15)),SUMIFS(Formulas!$I$10:$I$800,Formulas!$D$10:$D$800,$B15,Formulas!$K$10:$K$800,AH$6,Formulas!$J$10:$J$800,$I15)),2),0)</f>
        <v>0</v>
      </c>
      <c r="AI15" s="292">
        <f>IFERROR(ROUND(IF($AX15&gt;0,SUMIFS(Formulas!$I$10:$I$800,Formulas!$D$10:$D$800,$B15,Formulas!$K$10:$K$800,AI$6,Formulas!$J$10:$J$800,$I15)*(SUM($K15:$L15,-$AW15)/SUMIFS(Formulas!$I$10:$I$800,Formulas!$D$10:$D$800,$B15,Formulas!$J$10:$J$800,$I15)),SUMIFS(Formulas!$I$10:$I$800,Formulas!$D$10:$D$800,$B15,Formulas!$K$10:$K$800,AI$6,Formulas!$J$10:$J$800,$I15)),2),0)</f>
        <v>0</v>
      </c>
      <c r="AJ15" s="312">
        <f>IFERROR(ROUND(IF($AX15&gt;0,SUMIFS(Formulas!$I$10:$I$800,Formulas!$D$10:$D$800,$B15,Formulas!$K$10:$K$800,AJ$6,Formulas!$J$10:$J$800,$I15)*(SUM($K15:$L15,-$AW15)/SUMIFS(Formulas!$I$10:$I$800,Formulas!$D$10:$D$800,$B15,Formulas!$J$10:$J$800,$I15)),SUMIFS(Formulas!$I$10:$I$800,Formulas!$D$10:$D$800,$B15,Formulas!$K$10:$K$800,AJ$6,Formulas!$J$10:$J$800,$I15)),2),0)</f>
        <v>0</v>
      </c>
      <c r="AK15" s="292">
        <f>IFERROR(ROUND(IF($AX15&gt;0,SUMIFS(Formulas!$I$10:$I$800,Formulas!$D$10:$D$800,$B15,Formulas!$K$10:$K$800,AK$6,Formulas!$J$10:$J$800,$I15)*(SUM($K15:$L15,-$AW15)/SUMIFS(Formulas!$I$10:$I$800,Formulas!$D$10:$D$800,$B15,Formulas!$J$10:$J$800,$I15)),SUMIFS(Formulas!$I$10:$I$800,Formulas!$D$10:$D$800,$B15,Formulas!$K$10:$K$800,AK$6,Formulas!$J$10:$J$800,$I15)),2),0)</f>
        <v>0</v>
      </c>
      <c r="AL15" s="312">
        <f>IFERROR(ROUND(IF($AX15&gt;0,SUMIFS(Formulas!$I$10:$I$800,Formulas!$D$10:$D$800,$B15,Formulas!$K$10:$K$800,AL$6,Formulas!$J$10:$J$800,$I15)*(SUM($K15:$L15,-$AW15)/SUMIFS(Formulas!$I$10:$I$800,Formulas!$D$10:$D$800,$B15,Formulas!$J$10:$J$800,$I15)),SUMIFS(Formulas!$I$10:$I$800,Formulas!$D$10:$D$800,$B15,Formulas!$K$10:$K$800,AL$6,Formulas!$J$10:$J$800,$I15)),2),0)</f>
        <v>0</v>
      </c>
      <c r="AM15" s="292">
        <f>IFERROR(ROUND(IF($AX15&gt;0,SUMIFS(Formulas!$I$10:$I$800,Formulas!$D$10:$D$800,$B15,Formulas!$K$10:$K$800,AM$6,Formulas!$J$10:$J$800,$I15)*(SUM($K15:$L15,-$AW15)/SUMIFS(Formulas!$I$10:$I$800,Formulas!$D$10:$D$800,$B15,Formulas!$J$10:$J$800,$I15)),SUMIFS(Formulas!$I$10:$I$800,Formulas!$D$10:$D$800,$B15,Formulas!$K$10:$K$800,AM$6,Formulas!$J$10:$J$800,$I15)),2),0)</f>
        <v>0</v>
      </c>
      <c r="AN15" s="312">
        <f>IFERROR(ROUND(IF($AX15&gt;0,SUMIFS(Formulas!$I$10:$I$800,Formulas!$D$10:$D$800,$B15,Formulas!$K$10:$K$800,AN$6,Formulas!$J$10:$J$800,$I15)*(SUM($K15:$L15,-$AW15)/SUMIFS(Formulas!$I$10:$I$800,Formulas!$D$10:$D$800,$B15,Formulas!$J$10:$J$800,$I15)),SUMIFS(Formulas!$I$10:$I$800,Formulas!$D$10:$D$800,$B15,Formulas!$K$10:$K$800,AN$6,Formulas!$J$10:$J$800,$I15)),2),0)</f>
        <v>0</v>
      </c>
    </row>
    <row r="16" spans="2:40" ht="15.75" x14ac:dyDescent="0.25">
      <c r="B16" s="211">
        <v>20000214</v>
      </c>
      <c r="C16" t="s">
        <v>37</v>
      </c>
      <c r="M16" s="292">
        <f>IFERROR(ROUND(IF($AX16&gt;0,SUMIFS(Formulas!$I$10:$I$800,Formulas!$D$10:$D$800,$B16,Formulas!$K$10:$K$800,M$6,Formulas!$J$10:$J$800,$I16)*(SUM($K16:$L16,-$AW16)/SUMIFS(Formulas!$I$10:$I$800,Formulas!$D$10:$D$800,$B16,Formulas!$J$10:$J$800,$I16)),SUMIFS(Formulas!$I$10:$I$800,Formulas!$D$10:$D$800,$B16,Formulas!$K$10:$K$800,M$6,Formulas!$J$10:$J$800,$I16)),2),0)</f>
        <v>0</v>
      </c>
      <c r="N16" s="312">
        <f>IFERROR(ROUND(IF($AX16&gt;0,SUMIFS(Formulas!$I$10:$I$800,Formulas!$D$10:$D$800,$B16,Formulas!$K$10:$K$800,N$6,Formulas!$J$10:$J$800,$I16)*(SUM($K16:$L16,-$AW16)/SUMIFS(Formulas!$I$10:$I$800,Formulas!$D$10:$D$800,$B16,Formulas!$J$10:$J$800,$I16)),SUMIFS(Formulas!$I$10:$I$800,Formulas!$D$10:$D$800,$B16,Formulas!$K$10:$K$800,N$6,Formulas!$J$10:$J$800,$I16)),2),0)</f>
        <v>0</v>
      </c>
      <c r="O16" s="292">
        <f>IFERROR(ROUND(IF($AX16&gt;0,SUMIFS(Formulas!$I$10:$I$800,Formulas!$D$10:$D$800,$B16,Formulas!$K$10:$K$800,O$6,Formulas!$J$10:$J$800,$I16)*(SUM($K16:$L16,-$AW16)/SUMIFS(Formulas!$I$10:$I$800,Formulas!$D$10:$D$800,$B16,Formulas!$J$10:$J$800,$I16)),SUMIFS(Formulas!$I$10:$I$800,Formulas!$D$10:$D$800,$B16,Formulas!$K$10:$K$800,O$6,Formulas!$J$10:$J$800,$I16)),2),0)</f>
        <v>0</v>
      </c>
      <c r="P16" s="312">
        <f>IFERROR(ROUND(IF($AX16&gt;0,SUMIFS(Formulas!$I$10:$I$800,Formulas!$D$10:$D$800,$B16,Formulas!$K$10:$K$800,P$6,Formulas!$J$10:$J$800,$I16)*(SUM($K16:$L16,-$AW16)/SUMIFS(Formulas!$I$10:$I$800,Formulas!$D$10:$D$800,$B16,Formulas!$J$10:$J$800,$I16)),SUMIFS(Formulas!$I$10:$I$800,Formulas!$D$10:$D$800,$B16,Formulas!$K$10:$K$800,P$6,Formulas!$J$10:$J$800,$I16)),2),0)</f>
        <v>0</v>
      </c>
      <c r="Q16" s="292">
        <f>IFERROR(ROUND(IF($AX16&gt;0,SUMIFS(Formulas!$I$10:$I$800,Formulas!$D$10:$D$800,$B16,Formulas!$K$10:$K$800,Q$6,Formulas!$J$10:$J$800,$I16)*(SUM($K16:$L16,-$AW16)/SUMIFS(Formulas!$I$10:$I$800,Formulas!$D$10:$D$800,$B16,Formulas!$J$10:$J$800,$I16)),SUMIFS(Formulas!$I$10:$I$800,Formulas!$D$10:$D$800,$B16,Formulas!$K$10:$K$800,Q$6,Formulas!$J$10:$J$800,$I16)),2),0)</f>
        <v>0</v>
      </c>
      <c r="R16" s="312">
        <f>IFERROR(ROUND(IF($AX16&gt;0,SUMIFS(Formulas!$I$10:$I$800,Formulas!$D$10:$D$800,$B16,Formulas!$K$10:$K$800,R$6,Formulas!$J$10:$J$800,$I16)*(SUM($K16:$L16,-$AW16)/SUMIFS(Formulas!$I$10:$I$800,Formulas!$D$10:$D$800,$B16,Formulas!$J$10:$J$800,$I16)),SUMIFS(Formulas!$I$10:$I$800,Formulas!$D$10:$D$800,$B16,Formulas!$K$10:$K$800,R$6,Formulas!$J$10:$J$800,$I16)),2),0)</f>
        <v>0</v>
      </c>
      <c r="S16" s="292">
        <f>IFERROR(ROUND(IF($AX16&gt;0,SUMIFS(Formulas!$I$10:$I$800,Formulas!$D$10:$D$800,$B16,Formulas!$K$10:$K$800,S$6,Formulas!$J$10:$J$800,$I16)*(SUM($K16:$L16,-$AW16)/SUMIFS(Formulas!$I$10:$I$800,Formulas!$D$10:$D$800,$B16,Formulas!$J$10:$J$800,$I16)),SUMIFS(Formulas!$I$10:$I$800,Formulas!$D$10:$D$800,$B16,Formulas!$K$10:$K$800,S$6,Formulas!$J$10:$J$800,$I16)),2),0)</f>
        <v>0</v>
      </c>
      <c r="T16" s="312">
        <f>IFERROR(ROUND(IF($AX16&gt;0,SUMIFS(Formulas!$I$10:$I$800,Formulas!$D$10:$D$800,$B16,Formulas!$K$10:$K$800,T$6,Formulas!$J$10:$J$800,$I16)*(SUM($K16:$L16,-$AW16)/SUMIFS(Formulas!$I$10:$I$800,Formulas!$D$10:$D$800,$B16,Formulas!$J$10:$J$800,$I16)),SUMIFS(Formulas!$I$10:$I$800,Formulas!$D$10:$D$800,$B16,Formulas!$K$10:$K$800,T$6,Formulas!$J$10:$J$800,$I16)),2),0)</f>
        <v>0</v>
      </c>
      <c r="U16" s="292">
        <f>IFERROR(ROUND(IF($AX16&gt;0,SUMIFS(Formulas!$I$10:$I$800,Formulas!$D$10:$D$800,$B16,Formulas!$K$10:$K$800,U$6,Formulas!$J$10:$J$800,$I16)*(SUM($K16:$L16,-$AW16)/SUMIFS(Formulas!$I$10:$I$800,Formulas!$D$10:$D$800,$B16,Formulas!$J$10:$J$800,$I16)),SUMIFS(Formulas!$I$10:$I$800,Formulas!$D$10:$D$800,$B16,Formulas!$K$10:$K$800,U$6,Formulas!$J$10:$J$800,$I16)),2),0)</f>
        <v>0</v>
      </c>
      <c r="V16" s="312">
        <f>IFERROR(ROUND(IF($AX16&gt;0,SUMIFS(Formulas!$I$10:$I$800,Formulas!$D$10:$D$800,$B16,Formulas!$K$10:$K$800,V$6,Formulas!$J$10:$J$800,$I16)*(SUM($K16:$L16,-$AW16)/SUMIFS(Formulas!$I$10:$I$800,Formulas!$D$10:$D$800,$B16,Formulas!$J$10:$J$800,$I16)),SUMIFS(Formulas!$I$10:$I$800,Formulas!$D$10:$D$800,$B16,Formulas!$K$10:$K$800,V$6,Formulas!$J$10:$J$800,$I16)),2),0)</f>
        <v>0</v>
      </c>
      <c r="W16" s="292">
        <f>IFERROR(ROUND(IF($AX16&gt;0,SUMIFS(Formulas!$I$10:$I$800,Formulas!$D$10:$D$800,$B16,Formulas!$K$10:$K$800,W$6,Formulas!$J$10:$J$800,$I16)*(SUM($K16:$L16,-$AW16)/SUMIFS(Formulas!$I$10:$I$800,Formulas!$D$10:$D$800,$B16,Formulas!$J$10:$J$800,$I16)),SUMIFS(Formulas!$I$10:$I$800,Formulas!$D$10:$D$800,$B16,Formulas!$K$10:$K$800,W$6,Formulas!$J$10:$J$800,$I16)),2),0)</f>
        <v>0</v>
      </c>
      <c r="X16" s="312">
        <f>IFERROR(ROUND(IF($AX16&gt;0,SUMIFS(Formulas!$I$10:$I$800,Formulas!$D$10:$D$800,$B16,Formulas!$K$10:$K$800,X$6,Formulas!$J$10:$J$800,$I16)*(SUM($K16:$L16,-$AW16)/SUMIFS(Formulas!$I$10:$I$800,Formulas!$D$10:$D$800,$B16,Formulas!$J$10:$J$800,$I16)),SUMIFS(Formulas!$I$10:$I$800,Formulas!$D$10:$D$800,$B16,Formulas!$K$10:$K$800,X$6,Formulas!$J$10:$J$800,$I16)),2),0)</f>
        <v>0</v>
      </c>
      <c r="Y16" s="292">
        <f>IFERROR(ROUND(IF($AX16&gt;0,SUMIFS(Formulas!$I$10:$I$800,Formulas!$D$10:$D$800,$B16,Formulas!$K$10:$K$800,Y$6,Formulas!$J$10:$J$800,$I16)*(SUM($K16:$L16,-$AW16)/SUMIFS(Formulas!$I$10:$I$800,Formulas!$D$10:$D$800,$B16,Formulas!$J$10:$J$800,$I16)),SUMIFS(Formulas!$I$10:$I$800,Formulas!$D$10:$D$800,$B16,Formulas!$K$10:$K$800,Y$6,Formulas!$J$10:$J$800,$I16)),2),0)</f>
        <v>0</v>
      </c>
      <c r="Z16" s="312">
        <f>IFERROR(ROUND(IF($AX16&gt;0,SUMIFS(Formulas!$I$10:$I$800,Formulas!$D$10:$D$800,$B16,Formulas!$K$10:$K$800,Z$6,Formulas!$J$10:$J$800,$I16)*(SUM($K16:$L16,-$AW16)/SUMIFS(Formulas!$I$10:$I$800,Formulas!$D$10:$D$800,$B16,Formulas!$J$10:$J$800,$I16)),SUMIFS(Formulas!$I$10:$I$800,Formulas!$D$10:$D$800,$B16,Formulas!$K$10:$K$800,Z$6,Formulas!$J$10:$J$800,$I16)),2),0)</f>
        <v>0</v>
      </c>
      <c r="AA16" s="292">
        <f>IFERROR(ROUND(IF($AX16&gt;0,SUMIFS(Formulas!$I$10:$I$800,Formulas!$D$10:$D$800,$B16,Formulas!$K$10:$K$800,AA$6,Formulas!$J$10:$J$800,$I16)*(SUM($K16:$L16,-$AW16)/SUMIFS(Formulas!$I$10:$I$800,Formulas!$D$10:$D$800,$B16,Formulas!$J$10:$J$800,$I16)),SUMIFS(Formulas!$I$10:$I$800,Formulas!$D$10:$D$800,$B16,Formulas!$K$10:$K$800,AA$6,Formulas!$J$10:$J$800,$I16)),2),0)</f>
        <v>0</v>
      </c>
      <c r="AB16" s="312">
        <f>IFERROR(ROUND(IF($AX16&gt;0,SUMIFS(Formulas!$I$10:$I$800,Formulas!$D$10:$D$800,$B16,Formulas!$K$10:$K$800,AB$6,Formulas!$J$10:$J$800,$I16)*(SUM($K16:$L16,-$AW16)/SUMIFS(Formulas!$I$10:$I$800,Formulas!$D$10:$D$800,$B16,Formulas!$J$10:$J$800,$I16)),SUMIFS(Formulas!$I$10:$I$800,Formulas!$D$10:$D$800,$B16,Formulas!$K$10:$K$800,AB$6,Formulas!$J$10:$J$800,$I16)),2),0)</f>
        <v>0</v>
      </c>
      <c r="AC16" s="292">
        <f>IFERROR(ROUND(IF($AX16&gt;0,SUMIFS(Formulas!$I$10:$I$800,Formulas!$D$10:$D$800,$B16,Formulas!$K$10:$K$800,AC$6,Formulas!$J$10:$J$800,$I16)*(SUM($K16:$L16,-$AW16)/SUMIFS(Formulas!$I$10:$I$800,Formulas!$D$10:$D$800,$B16,Formulas!$J$10:$J$800,$I16)),SUMIFS(Formulas!$I$10:$I$800,Formulas!$D$10:$D$800,$B16,Formulas!$K$10:$K$800,AC$6,Formulas!$J$10:$J$800,$I16)),2),0)</f>
        <v>0</v>
      </c>
      <c r="AD16" s="312">
        <f>IFERROR(ROUND(IF($AX16&gt;0,SUMIFS(Formulas!$I$10:$I$800,Formulas!$D$10:$D$800,$B16,Formulas!$K$10:$K$800,AD$6,Formulas!$J$10:$J$800,$I16)*(SUM($K16:$L16,-$AW16)/SUMIFS(Formulas!$I$10:$I$800,Formulas!$D$10:$D$800,$B16,Formulas!$J$10:$J$800,$I16)),SUMIFS(Formulas!$I$10:$I$800,Formulas!$D$10:$D$800,$B16,Formulas!$K$10:$K$800,AD$6,Formulas!$J$10:$J$800,$I16)),2),0)</f>
        <v>0</v>
      </c>
      <c r="AE16" s="292">
        <f>IFERROR(ROUND(IF($AX16&gt;0,SUMIFS(Formulas!$I$10:$I$800,Formulas!$D$10:$D$800,$B16,Formulas!$K$10:$K$800,AE$6,Formulas!$J$10:$J$800,$I16)*(SUM($K16:$L16,-$AW16)/SUMIFS(Formulas!$I$10:$I$800,Formulas!$D$10:$D$800,$B16,Formulas!$J$10:$J$800,$I16)),SUMIFS(Formulas!$I$10:$I$800,Formulas!$D$10:$D$800,$B16,Formulas!$K$10:$K$800,AE$6,Formulas!$J$10:$J$800,$I16)),2),0)</f>
        <v>0</v>
      </c>
      <c r="AF16" s="312">
        <f>IFERROR(ROUND(IF($AX16&gt;0,SUMIFS(Formulas!$I$10:$I$800,Formulas!$D$10:$D$800,$B16,Formulas!$K$10:$K$800,AF$6,Formulas!$J$10:$J$800,$I16)*(SUM($K16:$L16,-$AW16)/SUMIFS(Formulas!$I$10:$I$800,Formulas!$D$10:$D$800,$B16,Formulas!$J$10:$J$800,$I16)),SUMIFS(Formulas!$I$10:$I$800,Formulas!$D$10:$D$800,$B16,Formulas!$K$10:$K$800,AF$6,Formulas!$J$10:$J$800,$I16)),2),0)</f>
        <v>0</v>
      </c>
      <c r="AG16" s="292">
        <f>IFERROR(ROUND(IF($AX16&gt;0,SUMIFS(Formulas!$I$10:$I$800,Formulas!$D$10:$D$800,$B16,Formulas!$K$10:$K$800,AG$6,Formulas!$J$10:$J$800,$I16)*(SUM($K16:$L16,-$AW16)/SUMIFS(Formulas!$I$10:$I$800,Formulas!$D$10:$D$800,$B16,Formulas!$J$10:$J$800,$I16)),SUMIFS(Formulas!$I$10:$I$800,Formulas!$D$10:$D$800,$B16,Formulas!$K$10:$K$800,AG$6,Formulas!$J$10:$J$800,$I16)),2),0)</f>
        <v>0</v>
      </c>
      <c r="AH16" s="312">
        <f>IFERROR(ROUND(IF($AX16&gt;0,SUMIFS(Formulas!$I$10:$I$800,Formulas!$D$10:$D$800,$B16,Formulas!$K$10:$K$800,AH$6,Formulas!$J$10:$J$800,$I16)*(SUM($K16:$L16,-$AW16)/SUMIFS(Formulas!$I$10:$I$800,Formulas!$D$10:$D$800,$B16,Formulas!$J$10:$J$800,$I16)),SUMIFS(Formulas!$I$10:$I$800,Formulas!$D$10:$D$800,$B16,Formulas!$K$10:$K$800,AH$6,Formulas!$J$10:$J$800,$I16)),2),0)</f>
        <v>0</v>
      </c>
      <c r="AI16" s="292">
        <f>IFERROR(ROUND(IF($AX16&gt;0,SUMIFS(Formulas!$I$10:$I$800,Formulas!$D$10:$D$800,$B16,Formulas!$K$10:$K$800,AI$6,Formulas!$J$10:$J$800,$I16)*(SUM($K16:$L16,-$AW16)/SUMIFS(Formulas!$I$10:$I$800,Formulas!$D$10:$D$800,$B16,Formulas!$J$10:$J$800,$I16)),SUMIFS(Formulas!$I$10:$I$800,Formulas!$D$10:$D$800,$B16,Formulas!$K$10:$K$800,AI$6,Formulas!$J$10:$J$800,$I16)),2),0)</f>
        <v>0</v>
      </c>
      <c r="AJ16" s="312">
        <f>IFERROR(ROUND(IF($AX16&gt;0,SUMIFS(Formulas!$I$10:$I$800,Formulas!$D$10:$D$800,$B16,Formulas!$K$10:$K$800,AJ$6,Formulas!$J$10:$J$800,$I16)*(SUM($K16:$L16,-$AW16)/SUMIFS(Formulas!$I$10:$I$800,Formulas!$D$10:$D$800,$B16,Formulas!$J$10:$J$800,$I16)),SUMIFS(Formulas!$I$10:$I$800,Formulas!$D$10:$D$800,$B16,Formulas!$K$10:$K$800,AJ$6,Formulas!$J$10:$J$800,$I16)),2),0)</f>
        <v>0</v>
      </c>
      <c r="AK16" s="292">
        <f>IFERROR(ROUND(IF($AX16&gt;0,SUMIFS(Formulas!$I$10:$I$800,Formulas!$D$10:$D$800,$B16,Formulas!$K$10:$K$800,AK$6,Formulas!$J$10:$J$800,$I16)*(SUM($K16:$L16,-$AW16)/SUMIFS(Formulas!$I$10:$I$800,Formulas!$D$10:$D$800,$B16,Formulas!$J$10:$J$800,$I16)),SUMIFS(Formulas!$I$10:$I$800,Formulas!$D$10:$D$800,$B16,Formulas!$K$10:$K$800,AK$6,Formulas!$J$10:$J$800,$I16)),2),0)</f>
        <v>0</v>
      </c>
      <c r="AL16" s="312">
        <f>IFERROR(ROUND(IF($AX16&gt;0,SUMIFS(Formulas!$I$10:$I$800,Formulas!$D$10:$D$800,$B16,Formulas!$K$10:$K$800,AL$6,Formulas!$J$10:$J$800,$I16)*(SUM($K16:$L16,-$AW16)/SUMIFS(Formulas!$I$10:$I$800,Formulas!$D$10:$D$800,$B16,Formulas!$J$10:$J$800,$I16)),SUMIFS(Formulas!$I$10:$I$800,Formulas!$D$10:$D$800,$B16,Formulas!$K$10:$K$800,AL$6,Formulas!$J$10:$J$800,$I16)),2),0)</f>
        <v>0</v>
      </c>
      <c r="AM16" s="292">
        <f>IFERROR(ROUND(IF($AX16&gt;0,SUMIFS(Formulas!$I$10:$I$800,Formulas!$D$10:$D$800,$B16,Formulas!$K$10:$K$800,AM$6,Formulas!$J$10:$J$800,$I16)*(SUM($K16:$L16,-$AW16)/SUMIFS(Formulas!$I$10:$I$800,Formulas!$D$10:$D$800,$B16,Formulas!$J$10:$J$800,$I16)),SUMIFS(Formulas!$I$10:$I$800,Formulas!$D$10:$D$800,$B16,Formulas!$K$10:$K$800,AM$6,Formulas!$J$10:$J$800,$I16)),2),0)</f>
        <v>0</v>
      </c>
      <c r="AN16" s="312">
        <f>IFERROR(ROUND(IF($AX16&gt;0,SUMIFS(Formulas!$I$10:$I$800,Formulas!$D$10:$D$800,$B16,Formulas!$K$10:$K$800,AN$6,Formulas!$J$10:$J$800,$I16)*(SUM($K16:$L16,-$AW16)/SUMIFS(Formulas!$I$10:$I$800,Formulas!$D$10:$D$800,$B16,Formulas!$J$10:$J$800,$I16)),SUMIFS(Formulas!$I$10:$I$800,Formulas!$D$10:$D$800,$B16,Formulas!$K$10:$K$800,AN$6,Formulas!$J$10:$J$800,$I16)),2),0)</f>
        <v>0</v>
      </c>
    </row>
    <row r="17" spans="2:40" ht="15.75" x14ac:dyDescent="0.25">
      <c r="B17" s="211">
        <v>20000311</v>
      </c>
      <c r="C17" t="s">
        <v>50</v>
      </c>
      <c r="M17" s="292">
        <f>IFERROR(ROUND(IF($AX17&gt;0,SUMIFS(Formulas!$I$10:$I$800,Formulas!$D$10:$D$800,$B17,Formulas!$K$10:$K$800,M$6,Formulas!$J$10:$J$800,$I17)*(SUM($K17:$L17,-$AW17)/SUMIFS(Formulas!$I$10:$I$800,Formulas!$D$10:$D$800,$B17,Formulas!$J$10:$J$800,$I17)),SUMIFS(Formulas!$I$10:$I$800,Formulas!$D$10:$D$800,$B17,Formulas!$K$10:$K$800,M$6,Formulas!$J$10:$J$800,$I17)),2),0)</f>
        <v>0</v>
      </c>
      <c r="N17" s="312">
        <f>IFERROR(ROUND(IF($AX17&gt;0,SUMIFS(Formulas!$I$10:$I$800,Formulas!$D$10:$D$800,$B17,Formulas!$K$10:$K$800,N$6,Formulas!$J$10:$J$800,$I17)*(SUM($K17:$L17,-$AW17)/SUMIFS(Formulas!$I$10:$I$800,Formulas!$D$10:$D$800,$B17,Formulas!$J$10:$J$800,$I17)),SUMIFS(Formulas!$I$10:$I$800,Formulas!$D$10:$D$800,$B17,Formulas!$K$10:$K$800,N$6,Formulas!$J$10:$J$800,$I17)),2),0)</f>
        <v>0</v>
      </c>
      <c r="O17" s="292">
        <f>IFERROR(ROUND(IF($AX17&gt;0,SUMIFS(Formulas!$I$10:$I$800,Formulas!$D$10:$D$800,$B17,Formulas!$K$10:$K$800,O$6,Formulas!$J$10:$J$800,$I17)*(SUM($K17:$L17,-$AW17)/SUMIFS(Formulas!$I$10:$I$800,Formulas!$D$10:$D$800,$B17,Formulas!$J$10:$J$800,$I17)),SUMIFS(Formulas!$I$10:$I$800,Formulas!$D$10:$D$800,$B17,Formulas!$K$10:$K$800,O$6,Formulas!$J$10:$J$800,$I17)),2),0)</f>
        <v>0</v>
      </c>
      <c r="P17" s="312">
        <f>IFERROR(ROUND(IF($AX17&gt;0,SUMIFS(Formulas!$I$10:$I$800,Formulas!$D$10:$D$800,$B17,Formulas!$K$10:$K$800,P$6,Formulas!$J$10:$J$800,$I17)*(SUM($K17:$L17,-$AW17)/SUMIFS(Formulas!$I$10:$I$800,Formulas!$D$10:$D$800,$B17,Formulas!$J$10:$J$800,$I17)),SUMIFS(Formulas!$I$10:$I$800,Formulas!$D$10:$D$800,$B17,Formulas!$K$10:$K$800,P$6,Formulas!$J$10:$J$800,$I17)),2),0)</f>
        <v>0</v>
      </c>
      <c r="Q17" s="292">
        <f>IFERROR(ROUND(IF($AX17&gt;0,SUMIFS(Formulas!$I$10:$I$800,Formulas!$D$10:$D$800,$B17,Formulas!$K$10:$K$800,Q$6,Formulas!$J$10:$J$800,$I17)*(SUM($K17:$L17,-$AW17)/SUMIFS(Formulas!$I$10:$I$800,Formulas!$D$10:$D$800,$B17,Formulas!$J$10:$J$800,$I17)),SUMIFS(Formulas!$I$10:$I$800,Formulas!$D$10:$D$800,$B17,Formulas!$K$10:$K$800,Q$6,Formulas!$J$10:$J$800,$I17)),2),0)</f>
        <v>0</v>
      </c>
      <c r="R17" s="312">
        <f>IFERROR(ROUND(IF($AX17&gt;0,SUMIFS(Formulas!$I$10:$I$800,Formulas!$D$10:$D$800,$B17,Formulas!$K$10:$K$800,R$6,Formulas!$J$10:$J$800,$I17)*(SUM($K17:$L17,-$AW17)/SUMIFS(Formulas!$I$10:$I$800,Formulas!$D$10:$D$800,$B17,Formulas!$J$10:$J$800,$I17)),SUMIFS(Formulas!$I$10:$I$800,Formulas!$D$10:$D$800,$B17,Formulas!$K$10:$K$800,R$6,Formulas!$J$10:$J$800,$I17)),2),0)</f>
        <v>0</v>
      </c>
      <c r="S17" s="292">
        <f>IFERROR(ROUND(IF($AX17&gt;0,SUMIFS(Formulas!$I$10:$I$800,Formulas!$D$10:$D$800,$B17,Formulas!$K$10:$K$800,S$6,Formulas!$J$10:$J$800,$I17)*(SUM($K17:$L17,-$AW17)/SUMIFS(Formulas!$I$10:$I$800,Formulas!$D$10:$D$800,$B17,Formulas!$J$10:$J$800,$I17)),SUMIFS(Formulas!$I$10:$I$800,Formulas!$D$10:$D$800,$B17,Formulas!$K$10:$K$800,S$6,Formulas!$J$10:$J$800,$I17)),2),0)</f>
        <v>0</v>
      </c>
      <c r="T17" s="312">
        <f>IFERROR(ROUND(IF($AX17&gt;0,SUMIFS(Formulas!$I$10:$I$800,Formulas!$D$10:$D$800,$B17,Formulas!$K$10:$K$800,T$6,Formulas!$J$10:$J$800,$I17)*(SUM($K17:$L17,-$AW17)/SUMIFS(Formulas!$I$10:$I$800,Formulas!$D$10:$D$800,$B17,Formulas!$J$10:$J$800,$I17)),SUMIFS(Formulas!$I$10:$I$800,Formulas!$D$10:$D$800,$B17,Formulas!$K$10:$K$800,T$6,Formulas!$J$10:$J$800,$I17)),2),0)</f>
        <v>0</v>
      </c>
      <c r="U17" s="292">
        <f>IFERROR(ROUND(IF($AX17&gt;0,SUMIFS(Formulas!$I$10:$I$800,Formulas!$D$10:$D$800,$B17,Formulas!$K$10:$K$800,U$6,Formulas!$J$10:$J$800,$I17)*(SUM($K17:$L17,-$AW17)/SUMIFS(Formulas!$I$10:$I$800,Formulas!$D$10:$D$800,$B17,Formulas!$J$10:$J$800,$I17)),SUMIFS(Formulas!$I$10:$I$800,Formulas!$D$10:$D$800,$B17,Formulas!$K$10:$K$800,U$6,Formulas!$J$10:$J$800,$I17)),2),0)</f>
        <v>0</v>
      </c>
      <c r="V17" s="312">
        <f>IFERROR(ROUND(IF($AX17&gt;0,SUMIFS(Formulas!$I$10:$I$800,Formulas!$D$10:$D$800,$B17,Formulas!$K$10:$K$800,V$6,Formulas!$J$10:$J$800,$I17)*(SUM($K17:$L17,-$AW17)/SUMIFS(Formulas!$I$10:$I$800,Formulas!$D$10:$D$800,$B17,Formulas!$J$10:$J$800,$I17)),SUMIFS(Formulas!$I$10:$I$800,Formulas!$D$10:$D$800,$B17,Formulas!$K$10:$K$800,V$6,Formulas!$J$10:$J$800,$I17)),2),0)</f>
        <v>0</v>
      </c>
      <c r="W17" s="292">
        <f>IFERROR(ROUND(IF($AX17&gt;0,SUMIFS(Formulas!$I$10:$I$800,Formulas!$D$10:$D$800,$B17,Formulas!$K$10:$K$800,W$6,Formulas!$J$10:$J$800,$I17)*(SUM($K17:$L17,-$AW17)/SUMIFS(Formulas!$I$10:$I$800,Formulas!$D$10:$D$800,$B17,Formulas!$J$10:$J$800,$I17)),SUMIFS(Formulas!$I$10:$I$800,Formulas!$D$10:$D$800,$B17,Formulas!$K$10:$K$800,W$6,Formulas!$J$10:$J$800,$I17)),2),0)</f>
        <v>0</v>
      </c>
      <c r="X17" s="312">
        <f>IFERROR(ROUND(IF($AX17&gt;0,SUMIFS(Formulas!$I$10:$I$800,Formulas!$D$10:$D$800,$B17,Formulas!$K$10:$K$800,X$6,Formulas!$J$10:$J$800,$I17)*(SUM($K17:$L17,-$AW17)/SUMIFS(Formulas!$I$10:$I$800,Formulas!$D$10:$D$800,$B17,Formulas!$J$10:$J$800,$I17)),SUMIFS(Formulas!$I$10:$I$800,Formulas!$D$10:$D$800,$B17,Formulas!$K$10:$K$800,X$6,Formulas!$J$10:$J$800,$I17)),2),0)</f>
        <v>0</v>
      </c>
      <c r="Y17" s="292">
        <f>IFERROR(ROUND(IF($AX17&gt;0,SUMIFS(Formulas!$I$10:$I$800,Formulas!$D$10:$D$800,$B17,Formulas!$K$10:$K$800,Y$6,Formulas!$J$10:$J$800,$I17)*(SUM($K17:$L17,-$AW17)/SUMIFS(Formulas!$I$10:$I$800,Formulas!$D$10:$D$800,$B17,Formulas!$J$10:$J$800,$I17)),SUMIFS(Formulas!$I$10:$I$800,Formulas!$D$10:$D$800,$B17,Formulas!$K$10:$K$800,Y$6,Formulas!$J$10:$J$800,$I17)),2),0)</f>
        <v>0</v>
      </c>
      <c r="Z17" s="312">
        <f>IFERROR(ROUND(IF($AX17&gt;0,SUMIFS(Formulas!$I$10:$I$800,Formulas!$D$10:$D$800,$B17,Formulas!$K$10:$K$800,Z$6,Formulas!$J$10:$J$800,$I17)*(SUM($K17:$L17,-$AW17)/SUMIFS(Formulas!$I$10:$I$800,Formulas!$D$10:$D$800,$B17,Formulas!$J$10:$J$800,$I17)),SUMIFS(Formulas!$I$10:$I$800,Formulas!$D$10:$D$800,$B17,Formulas!$K$10:$K$800,Z$6,Formulas!$J$10:$J$800,$I17)),2),0)</f>
        <v>0</v>
      </c>
      <c r="AA17" s="292">
        <f>IFERROR(ROUND(IF($AX17&gt;0,SUMIFS(Formulas!$I$10:$I$800,Formulas!$D$10:$D$800,$B17,Formulas!$K$10:$K$800,AA$6,Formulas!$J$10:$J$800,$I17)*(SUM($K17:$L17,-$AW17)/SUMIFS(Formulas!$I$10:$I$800,Formulas!$D$10:$D$800,$B17,Formulas!$J$10:$J$800,$I17)),SUMIFS(Formulas!$I$10:$I$800,Formulas!$D$10:$D$800,$B17,Formulas!$K$10:$K$800,AA$6,Formulas!$J$10:$J$800,$I17)),2),0)</f>
        <v>0</v>
      </c>
      <c r="AB17" s="312">
        <f>IFERROR(ROUND(IF($AX17&gt;0,SUMIFS(Formulas!$I$10:$I$800,Formulas!$D$10:$D$800,$B17,Formulas!$K$10:$K$800,AB$6,Formulas!$J$10:$J$800,$I17)*(SUM($K17:$L17,-$AW17)/SUMIFS(Formulas!$I$10:$I$800,Formulas!$D$10:$D$800,$B17,Formulas!$J$10:$J$800,$I17)),SUMIFS(Formulas!$I$10:$I$800,Formulas!$D$10:$D$800,$B17,Formulas!$K$10:$K$800,AB$6,Formulas!$J$10:$J$800,$I17)),2),0)</f>
        <v>0</v>
      </c>
      <c r="AC17" s="292">
        <f>IFERROR(ROUND(IF($AX17&gt;0,SUMIFS(Formulas!$I$10:$I$800,Formulas!$D$10:$D$800,$B17,Formulas!$K$10:$K$800,AC$6,Formulas!$J$10:$J$800,$I17)*(SUM($K17:$L17,-$AW17)/SUMIFS(Formulas!$I$10:$I$800,Formulas!$D$10:$D$800,$B17,Formulas!$J$10:$J$800,$I17)),SUMIFS(Formulas!$I$10:$I$800,Formulas!$D$10:$D$800,$B17,Formulas!$K$10:$K$800,AC$6,Formulas!$J$10:$J$800,$I17)),2),0)</f>
        <v>0</v>
      </c>
      <c r="AD17" s="312">
        <f>IFERROR(ROUND(IF($AX17&gt;0,SUMIFS(Formulas!$I$10:$I$800,Formulas!$D$10:$D$800,$B17,Formulas!$K$10:$K$800,AD$6,Formulas!$J$10:$J$800,$I17)*(SUM($K17:$L17,-$AW17)/SUMIFS(Formulas!$I$10:$I$800,Formulas!$D$10:$D$800,$B17,Formulas!$J$10:$J$800,$I17)),SUMIFS(Formulas!$I$10:$I$800,Formulas!$D$10:$D$800,$B17,Formulas!$K$10:$K$800,AD$6,Formulas!$J$10:$J$800,$I17)),2),0)</f>
        <v>0</v>
      </c>
      <c r="AE17" s="292">
        <f>IFERROR(ROUND(IF($AX17&gt;0,SUMIFS(Formulas!$I$10:$I$800,Formulas!$D$10:$D$800,$B17,Formulas!$K$10:$K$800,AE$6,Formulas!$J$10:$J$800,$I17)*(SUM($K17:$L17,-$AW17)/SUMIFS(Formulas!$I$10:$I$800,Formulas!$D$10:$D$800,$B17,Formulas!$J$10:$J$800,$I17)),SUMIFS(Formulas!$I$10:$I$800,Formulas!$D$10:$D$800,$B17,Formulas!$K$10:$K$800,AE$6,Formulas!$J$10:$J$800,$I17)),2),0)</f>
        <v>0</v>
      </c>
      <c r="AF17" s="312">
        <f>IFERROR(ROUND(IF($AX17&gt;0,SUMIFS(Formulas!$I$10:$I$800,Formulas!$D$10:$D$800,$B17,Formulas!$K$10:$K$800,AF$6,Formulas!$J$10:$J$800,$I17)*(SUM($K17:$L17,-$AW17)/SUMIFS(Formulas!$I$10:$I$800,Formulas!$D$10:$D$800,$B17,Formulas!$J$10:$J$800,$I17)),SUMIFS(Formulas!$I$10:$I$800,Formulas!$D$10:$D$800,$B17,Formulas!$K$10:$K$800,AF$6,Formulas!$J$10:$J$800,$I17)),2),0)</f>
        <v>0</v>
      </c>
      <c r="AG17" s="292">
        <f>IFERROR(ROUND(IF($AX17&gt;0,SUMIFS(Formulas!$I$10:$I$800,Formulas!$D$10:$D$800,$B17,Formulas!$K$10:$K$800,AG$6,Formulas!$J$10:$J$800,$I17)*(SUM($K17:$L17,-$AW17)/SUMIFS(Formulas!$I$10:$I$800,Formulas!$D$10:$D$800,$B17,Formulas!$J$10:$J$800,$I17)),SUMIFS(Formulas!$I$10:$I$800,Formulas!$D$10:$D$800,$B17,Formulas!$K$10:$K$800,AG$6,Formulas!$J$10:$J$800,$I17)),2),0)</f>
        <v>0</v>
      </c>
      <c r="AH17" s="312">
        <f>IFERROR(ROUND(IF($AX17&gt;0,SUMIFS(Formulas!$I$10:$I$800,Formulas!$D$10:$D$800,$B17,Formulas!$K$10:$K$800,AH$6,Formulas!$J$10:$J$800,$I17)*(SUM($K17:$L17,-$AW17)/SUMIFS(Formulas!$I$10:$I$800,Formulas!$D$10:$D$800,$B17,Formulas!$J$10:$J$800,$I17)),SUMIFS(Formulas!$I$10:$I$800,Formulas!$D$10:$D$800,$B17,Formulas!$K$10:$K$800,AH$6,Formulas!$J$10:$J$800,$I17)),2),0)</f>
        <v>0</v>
      </c>
      <c r="AI17" s="292">
        <f>IFERROR(ROUND(IF($AX17&gt;0,SUMIFS(Formulas!$I$10:$I$800,Formulas!$D$10:$D$800,$B17,Formulas!$K$10:$K$800,AI$6,Formulas!$J$10:$J$800,$I17)*(SUM($K17:$L17,-$AW17)/SUMIFS(Formulas!$I$10:$I$800,Formulas!$D$10:$D$800,$B17,Formulas!$J$10:$J$800,$I17)),SUMIFS(Formulas!$I$10:$I$800,Formulas!$D$10:$D$800,$B17,Formulas!$K$10:$K$800,AI$6,Formulas!$J$10:$J$800,$I17)),2),0)</f>
        <v>0</v>
      </c>
      <c r="AJ17" s="312">
        <f>IFERROR(ROUND(IF($AX17&gt;0,SUMIFS(Formulas!$I$10:$I$800,Formulas!$D$10:$D$800,$B17,Formulas!$K$10:$K$800,AJ$6,Formulas!$J$10:$J$800,$I17)*(SUM($K17:$L17,-$AW17)/SUMIFS(Formulas!$I$10:$I$800,Formulas!$D$10:$D$800,$B17,Formulas!$J$10:$J$800,$I17)),SUMIFS(Formulas!$I$10:$I$800,Formulas!$D$10:$D$800,$B17,Formulas!$K$10:$K$800,AJ$6,Formulas!$J$10:$J$800,$I17)),2),0)</f>
        <v>0</v>
      </c>
      <c r="AK17" s="292">
        <f>IFERROR(ROUND(IF($AX17&gt;0,SUMIFS(Formulas!$I$10:$I$800,Formulas!$D$10:$D$800,$B17,Formulas!$K$10:$K$800,AK$6,Formulas!$J$10:$J$800,$I17)*(SUM($K17:$L17,-$AW17)/SUMIFS(Formulas!$I$10:$I$800,Formulas!$D$10:$D$800,$B17,Formulas!$J$10:$J$800,$I17)),SUMIFS(Formulas!$I$10:$I$800,Formulas!$D$10:$D$800,$B17,Formulas!$K$10:$K$800,AK$6,Formulas!$J$10:$J$800,$I17)),2),0)</f>
        <v>0</v>
      </c>
      <c r="AL17" s="312">
        <f>IFERROR(ROUND(IF($AX17&gt;0,SUMIFS(Formulas!$I$10:$I$800,Formulas!$D$10:$D$800,$B17,Formulas!$K$10:$K$800,AL$6,Formulas!$J$10:$J$800,$I17)*(SUM($K17:$L17,-$AW17)/SUMIFS(Formulas!$I$10:$I$800,Formulas!$D$10:$D$800,$B17,Formulas!$J$10:$J$800,$I17)),SUMIFS(Formulas!$I$10:$I$800,Formulas!$D$10:$D$800,$B17,Formulas!$K$10:$K$800,AL$6,Formulas!$J$10:$J$800,$I17)),2),0)</f>
        <v>0</v>
      </c>
      <c r="AM17" s="292">
        <f>IFERROR(ROUND(IF($AX17&gt;0,SUMIFS(Formulas!$I$10:$I$800,Formulas!$D$10:$D$800,$B17,Formulas!$K$10:$K$800,AM$6,Formulas!$J$10:$J$800,$I17)*(SUM($K17:$L17,-$AW17)/SUMIFS(Formulas!$I$10:$I$800,Formulas!$D$10:$D$800,$B17,Formulas!$J$10:$J$800,$I17)),SUMIFS(Formulas!$I$10:$I$800,Formulas!$D$10:$D$800,$B17,Formulas!$K$10:$K$800,AM$6,Formulas!$J$10:$J$800,$I17)),2),0)</f>
        <v>0</v>
      </c>
      <c r="AN17" s="312">
        <f>IFERROR(ROUND(IF($AX17&gt;0,SUMIFS(Formulas!$I$10:$I$800,Formulas!$D$10:$D$800,$B17,Formulas!$K$10:$K$800,AN$6,Formulas!$J$10:$J$800,$I17)*(SUM($K17:$L17,-$AW17)/SUMIFS(Formulas!$I$10:$I$800,Formulas!$D$10:$D$800,$B17,Formulas!$J$10:$J$800,$I17)),SUMIFS(Formulas!$I$10:$I$800,Formulas!$D$10:$D$800,$B17,Formulas!$K$10:$K$800,AN$6,Formulas!$J$10:$J$800,$I17)),2),0)</f>
        <v>0</v>
      </c>
    </row>
    <row r="18" spans="2:40" ht="15.75" x14ac:dyDescent="0.25">
      <c r="B18" s="211">
        <v>20000285</v>
      </c>
      <c r="C18" t="s">
        <v>49</v>
      </c>
      <c r="M18" s="292">
        <f>IFERROR(ROUND(IF($AX18&gt;0,SUMIFS(Formulas!$I$10:$I$800,Formulas!$D$10:$D$800,$B18,Formulas!$K$10:$K$800,M$6,Formulas!$J$10:$J$800,$I18)*(SUM($K18:$L18,-$AW18)/SUMIFS(Formulas!$I$10:$I$800,Formulas!$D$10:$D$800,$B18,Formulas!$J$10:$J$800,$I18)),SUMIFS(Formulas!$I$10:$I$800,Formulas!$D$10:$D$800,$B18,Formulas!$K$10:$K$800,M$6,Formulas!$J$10:$J$800,$I18)),2),0)</f>
        <v>0</v>
      </c>
      <c r="N18" s="312">
        <f>IFERROR(ROUND(IF($AX18&gt;0,SUMIFS(Formulas!$I$10:$I$800,Formulas!$D$10:$D$800,$B18,Formulas!$K$10:$K$800,N$6,Formulas!$J$10:$J$800,$I18)*(SUM($K18:$L18,-$AW18)/SUMIFS(Formulas!$I$10:$I$800,Formulas!$D$10:$D$800,$B18,Formulas!$J$10:$J$800,$I18)),SUMIFS(Formulas!$I$10:$I$800,Formulas!$D$10:$D$800,$B18,Formulas!$K$10:$K$800,N$6,Formulas!$J$10:$J$800,$I18)),2),0)</f>
        <v>0</v>
      </c>
      <c r="O18" s="292">
        <f>IFERROR(ROUND(IF($AX18&gt;0,SUMIFS(Formulas!$I$10:$I$800,Formulas!$D$10:$D$800,$B18,Formulas!$K$10:$K$800,O$6,Formulas!$J$10:$J$800,$I18)*(SUM($K18:$L18,-$AW18)/SUMIFS(Formulas!$I$10:$I$800,Formulas!$D$10:$D$800,$B18,Formulas!$J$10:$J$800,$I18)),SUMIFS(Formulas!$I$10:$I$800,Formulas!$D$10:$D$800,$B18,Formulas!$K$10:$K$800,O$6,Formulas!$J$10:$J$800,$I18)),2),0)</f>
        <v>0</v>
      </c>
      <c r="P18" s="312">
        <f>IFERROR(ROUND(IF($AX18&gt;0,SUMIFS(Formulas!$I$10:$I$800,Formulas!$D$10:$D$800,$B18,Formulas!$K$10:$K$800,P$6,Formulas!$J$10:$J$800,$I18)*(SUM($K18:$L18,-$AW18)/SUMIFS(Formulas!$I$10:$I$800,Formulas!$D$10:$D$800,$B18,Formulas!$J$10:$J$800,$I18)),SUMIFS(Formulas!$I$10:$I$800,Formulas!$D$10:$D$800,$B18,Formulas!$K$10:$K$800,P$6,Formulas!$J$10:$J$800,$I18)),2),0)</f>
        <v>0</v>
      </c>
      <c r="Q18" s="292">
        <f>IFERROR(ROUND(IF($AX18&gt;0,SUMIFS(Formulas!$I$10:$I$800,Formulas!$D$10:$D$800,$B18,Formulas!$K$10:$K$800,Q$6,Formulas!$J$10:$J$800,$I18)*(SUM($K18:$L18,-$AW18)/SUMIFS(Formulas!$I$10:$I$800,Formulas!$D$10:$D$800,$B18,Formulas!$J$10:$J$800,$I18)),SUMIFS(Formulas!$I$10:$I$800,Formulas!$D$10:$D$800,$B18,Formulas!$K$10:$K$800,Q$6,Formulas!$J$10:$J$800,$I18)),2),0)</f>
        <v>0</v>
      </c>
      <c r="R18" s="312">
        <f>IFERROR(ROUND(IF($AX18&gt;0,SUMIFS(Formulas!$I$10:$I$800,Formulas!$D$10:$D$800,$B18,Formulas!$K$10:$K$800,R$6,Formulas!$J$10:$J$800,$I18)*(SUM($K18:$L18,-$AW18)/SUMIFS(Formulas!$I$10:$I$800,Formulas!$D$10:$D$800,$B18,Formulas!$J$10:$J$800,$I18)),SUMIFS(Formulas!$I$10:$I$800,Formulas!$D$10:$D$800,$B18,Formulas!$K$10:$K$800,R$6,Formulas!$J$10:$J$800,$I18)),2),0)</f>
        <v>0</v>
      </c>
      <c r="S18" s="292">
        <f>IFERROR(ROUND(IF($AX18&gt;0,SUMIFS(Formulas!$I$10:$I$800,Formulas!$D$10:$D$800,$B18,Formulas!$K$10:$K$800,S$6,Formulas!$J$10:$J$800,$I18)*(SUM($K18:$L18,-$AW18)/SUMIFS(Formulas!$I$10:$I$800,Formulas!$D$10:$D$800,$B18,Formulas!$J$10:$J$800,$I18)),SUMIFS(Formulas!$I$10:$I$800,Formulas!$D$10:$D$800,$B18,Formulas!$K$10:$K$800,S$6,Formulas!$J$10:$J$800,$I18)),2),0)</f>
        <v>0</v>
      </c>
      <c r="T18" s="312">
        <f>IFERROR(ROUND(IF($AX18&gt;0,SUMIFS(Formulas!$I$10:$I$800,Formulas!$D$10:$D$800,$B18,Formulas!$K$10:$K$800,T$6,Formulas!$J$10:$J$800,$I18)*(SUM($K18:$L18,-$AW18)/SUMIFS(Formulas!$I$10:$I$800,Formulas!$D$10:$D$800,$B18,Formulas!$J$10:$J$800,$I18)),SUMIFS(Formulas!$I$10:$I$800,Formulas!$D$10:$D$800,$B18,Formulas!$K$10:$K$800,T$6,Formulas!$J$10:$J$800,$I18)),2),0)</f>
        <v>0</v>
      </c>
      <c r="U18" s="292">
        <f>IFERROR(ROUND(IF($AX18&gt;0,SUMIFS(Formulas!$I$10:$I$800,Formulas!$D$10:$D$800,$B18,Formulas!$K$10:$K$800,U$6,Formulas!$J$10:$J$800,$I18)*(SUM($K18:$L18,-$AW18)/SUMIFS(Formulas!$I$10:$I$800,Formulas!$D$10:$D$800,$B18,Formulas!$J$10:$J$800,$I18)),SUMIFS(Formulas!$I$10:$I$800,Formulas!$D$10:$D$800,$B18,Formulas!$K$10:$K$800,U$6,Formulas!$J$10:$J$800,$I18)),2),0)</f>
        <v>0</v>
      </c>
      <c r="V18" s="312">
        <f>IFERROR(ROUND(IF($AX18&gt;0,SUMIFS(Formulas!$I$10:$I$800,Formulas!$D$10:$D$800,$B18,Formulas!$K$10:$K$800,V$6,Formulas!$J$10:$J$800,$I18)*(SUM($K18:$L18,-$AW18)/SUMIFS(Formulas!$I$10:$I$800,Formulas!$D$10:$D$800,$B18,Formulas!$J$10:$J$800,$I18)),SUMIFS(Formulas!$I$10:$I$800,Formulas!$D$10:$D$800,$B18,Formulas!$K$10:$K$800,V$6,Formulas!$J$10:$J$800,$I18)),2),0)</f>
        <v>0</v>
      </c>
      <c r="W18" s="292">
        <f>IFERROR(ROUND(IF($AX18&gt;0,SUMIFS(Formulas!$I$10:$I$800,Formulas!$D$10:$D$800,$B18,Formulas!$K$10:$K$800,W$6,Formulas!$J$10:$J$800,$I18)*(SUM($K18:$L18,-$AW18)/SUMIFS(Formulas!$I$10:$I$800,Formulas!$D$10:$D$800,$B18,Formulas!$J$10:$J$800,$I18)),SUMIFS(Formulas!$I$10:$I$800,Formulas!$D$10:$D$800,$B18,Formulas!$K$10:$K$800,W$6,Formulas!$J$10:$J$800,$I18)),2),0)</f>
        <v>0</v>
      </c>
      <c r="X18" s="312">
        <f>IFERROR(ROUND(IF($AX18&gt;0,SUMIFS(Formulas!$I$10:$I$800,Formulas!$D$10:$D$800,$B18,Formulas!$K$10:$K$800,X$6,Formulas!$J$10:$J$800,$I18)*(SUM($K18:$L18,-$AW18)/SUMIFS(Formulas!$I$10:$I$800,Formulas!$D$10:$D$800,$B18,Formulas!$J$10:$J$800,$I18)),SUMIFS(Formulas!$I$10:$I$800,Formulas!$D$10:$D$800,$B18,Formulas!$K$10:$K$800,X$6,Formulas!$J$10:$J$800,$I18)),2),0)</f>
        <v>0</v>
      </c>
      <c r="Y18" s="292">
        <f>IFERROR(ROUND(IF($AX18&gt;0,SUMIFS(Formulas!$I$10:$I$800,Formulas!$D$10:$D$800,$B18,Formulas!$K$10:$K$800,Y$6,Formulas!$J$10:$J$800,$I18)*(SUM($K18:$L18,-$AW18)/SUMIFS(Formulas!$I$10:$I$800,Formulas!$D$10:$D$800,$B18,Formulas!$J$10:$J$800,$I18)),SUMIFS(Formulas!$I$10:$I$800,Formulas!$D$10:$D$800,$B18,Formulas!$K$10:$K$800,Y$6,Formulas!$J$10:$J$800,$I18)),2),0)</f>
        <v>0</v>
      </c>
      <c r="Z18" s="312">
        <f>IFERROR(ROUND(IF($AX18&gt;0,SUMIFS(Formulas!$I$10:$I$800,Formulas!$D$10:$D$800,$B18,Formulas!$K$10:$K$800,Z$6,Formulas!$J$10:$J$800,$I18)*(SUM($K18:$L18,-$AW18)/SUMIFS(Formulas!$I$10:$I$800,Formulas!$D$10:$D$800,$B18,Formulas!$J$10:$J$800,$I18)),SUMIFS(Formulas!$I$10:$I$800,Formulas!$D$10:$D$800,$B18,Formulas!$K$10:$K$800,Z$6,Formulas!$J$10:$J$800,$I18)),2),0)</f>
        <v>0</v>
      </c>
      <c r="AA18" s="292">
        <f>IFERROR(ROUND(IF($AX18&gt;0,SUMIFS(Formulas!$I$10:$I$800,Formulas!$D$10:$D$800,$B18,Formulas!$K$10:$K$800,AA$6,Formulas!$J$10:$J$800,$I18)*(SUM($K18:$L18,-$AW18)/SUMIFS(Formulas!$I$10:$I$800,Formulas!$D$10:$D$800,$B18,Formulas!$J$10:$J$800,$I18)),SUMIFS(Formulas!$I$10:$I$800,Formulas!$D$10:$D$800,$B18,Formulas!$K$10:$K$800,AA$6,Formulas!$J$10:$J$800,$I18)),2),0)</f>
        <v>0</v>
      </c>
      <c r="AB18" s="312">
        <f>IFERROR(ROUND(IF($AX18&gt;0,SUMIFS(Formulas!$I$10:$I$800,Formulas!$D$10:$D$800,$B18,Formulas!$K$10:$K$800,AB$6,Formulas!$J$10:$J$800,$I18)*(SUM($K18:$L18,-$AW18)/SUMIFS(Formulas!$I$10:$I$800,Formulas!$D$10:$D$800,$B18,Formulas!$J$10:$J$800,$I18)),SUMIFS(Formulas!$I$10:$I$800,Formulas!$D$10:$D$800,$B18,Formulas!$K$10:$K$800,AB$6,Formulas!$J$10:$J$800,$I18)),2),0)</f>
        <v>0</v>
      </c>
      <c r="AC18" s="292">
        <f>IFERROR(ROUND(IF($AX18&gt;0,SUMIFS(Formulas!$I$10:$I$800,Formulas!$D$10:$D$800,$B18,Formulas!$K$10:$K$800,AC$6,Formulas!$J$10:$J$800,$I18)*(SUM($K18:$L18,-$AW18)/SUMIFS(Formulas!$I$10:$I$800,Formulas!$D$10:$D$800,$B18,Formulas!$J$10:$J$800,$I18)),SUMIFS(Formulas!$I$10:$I$800,Formulas!$D$10:$D$800,$B18,Formulas!$K$10:$K$800,AC$6,Formulas!$J$10:$J$800,$I18)),2),0)</f>
        <v>0</v>
      </c>
      <c r="AD18" s="312">
        <f>IFERROR(ROUND(IF($AX18&gt;0,SUMIFS(Formulas!$I$10:$I$800,Formulas!$D$10:$D$800,$B18,Formulas!$K$10:$K$800,AD$6,Formulas!$J$10:$J$800,$I18)*(SUM($K18:$L18,-$AW18)/SUMIFS(Formulas!$I$10:$I$800,Formulas!$D$10:$D$800,$B18,Formulas!$J$10:$J$800,$I18)),SUMIFS(Formulas!$I$10:$I$800,Formulas!$D$10:$D$800,$B18,Formulas!$K$10:$K$800,AD$6,Formulas!$J$10:$J$800,$I18)),2),0)</f>
        <v>0</v>
      </c>
      <c r="AE18" s="292">
        <f>IFERROR(ROUND(IF($AX18&gt;0,SUMIFS(Formulas!$I$10:$I$800,Formulas!$D$10:$D$800,$B18,Formulas!$K$10:$K$800,AE$6,Formulas!$J$10:$J$800,$I18)*(SUM($K18:$L18,-$AW18)/SUMIFS(Formulas!$I$10:$I$800,Formulas!$D$10:$D$800,$B18,Formulas!$J$10:$J$800,$I18)),SUMIFS(Formulas!$I$10:$I$800,Formulas!$D$10:$D$800,$B18,Formulas!$K$10:$K$800,AE$6,Formulas!$J$10:$J$800,$I18)),2),0)</f>
        <v>0</v>
      </c>
      <c r="AF18" s="312">
        <f>IFERROR(ROUND(IF($AX18&gt;0,SUMIFS(Formulas!$I$10:$I$800,Formulas!$D$10:$D$800,$B18,Formulas!$K$10:$K$800,AF$6,Formulas!$J$10:$J$800,$I18)*(SUM($K18:$L18,-$AW18)/SUMIFS(Formulas!$I$10:$I$800,Formulas!$D$10:$D$800,$B18,Formulas!$J$10:$J$800,$I18)),SUMIFS(Formulas!$I$10:$I$800,Formulas!$D$10:$D$800,$B18,Formulas!$K$10:$K$800,AF$6,Formulas!$J$10:$J$800,$I18)),2),0)</f>
        <v>0</v>
      </c>
      <c r="AG18" s="292">
        <f>IFERROR(ROUND(IF($AX18&gt;0,SUMIFS(Formulas!$I$10:$I$800,Formulas!$D$10:$D$800,$B18,Formulas!$K$10:$K$800,AG$6,Formulas!$J$10:$J$800,$I18)*(SUM($K18:$L18,-$AW18)/SUMIFS(Formulas!$I$10:$I$800,Formulas!$D$10:$D$800,$B18,Formulas!$J$10:$J$800,$I18)),SUMIFS(Formulas!$I$10:$I$800,Formulas!$D$10:$D$800,$B18,Formulas!$K$10:$K$800,AG$6,Formulas!$J$10:$J$800,$I18)),2),0)</f>
        <v>0</v>
      </c>
      <c r="AH18" s="312">
        <f>IFERROR(ROUND(IF($AX18&gt;0,SUMIFS(Formulas!$I$10:$I$800,Formulas!$D$10:$D$800,$B18,Formulas!$K$10:$K$800,AH$6,Formulas!$J$10:$J$800,$I18)*(SUM($K18:$L18,-$AW18)/SUMIFS(Formulas!$I$10:$I$800,Formulas!$D$10:$D$800,$B18,Formulas!$J$10:$J$800,$I18)),SUMIFS(Formulas!$I$10:$I$800,Formulas!$D$10:$D$800,$B18,Formulas!$K$10:$K$800,AH$6,Formulas!$J$10:$J$800,$I18)),2),0)</f>
        <v>0</v>
      </c>
      <c r="AI18" s="292">
        <f>IFERROR(ROUND(IF($AX18&gt;0,SUMIFS(Formulas!$I$10:$I$800,Formulas!$D$10:$D$800,$B18,Formulas!$K$10:$K$800,AI$6,Formulas!$J$10:$J$800,$I18)*(SUM($K18:$L18,-$AW18)/SUMIFS(Formulas!$I$10:$I$800,Formulas!$D$10:$D$800,$B18,Formulas!$J$10:$J$800,$I18)),SUMIFS(Formulas!$I$10:$I$800,Formulas!$D$10:$D$800,$B18,Formulas!$K$10:$K$800,AI$6,Formulas!$J$10:$J$800,$I18)),2),0)</f>
        <v>0</v>
      </c>
      <c r="AJ18" s="312">
        <f>IFERROR(ROUND(IF($AX18&gt;0,SUMIFS(Formulas!$I$10:$I$800,Formulas!$D$10:$D$800,$B18,Formulas!$K$10:$K$800,AJ$6,Formulas!$J$10:$J$800,$I18)*(SUM($K18:$L18,-$AW18)/SUMIFS(Formulas!$I$10:$I$800,Formulas!$D$10:$D$800,$B18,Formulas!$J$10:$J$800,$I18)),SUMIFS(Formulas!$I$10:$I$800,Formulas!$D$10:$D$800,$B18,Formulas!$K$10:$K$800,AJ$6,Formulas!$J$10:$J$800,$I18)),2),0)</f>
        <v>0</v>
      </c>
      <c r="AK18" s="292">
        <f>IFERROR(ROUND(IF($AX18&gt;0,SUMIFS(Formulas!$I$10:$I$800,Formulas!$D$10:$D$800,$B18,Formulas!$K$10:$K$800,AK$6,Formulas!$J$10:$J$800,$I18)*(SUM($K18:$L18,-$AW18)/SUMIFS(Formulas!$I$10:$I$800,Formulas!$D$10:$D$800,$B18,Formulas!$J$10:$J$800,$I18)),SUMIFS(Formulas!$I$10:$I$800,Formulas!$D$10:$D$800,$B18,Formulas!$K$10:$K$800,AK$6,Formulas!$J$10:$J$800,$I18)),2),0)</f>
        <v>0</v>
      </c>
      <c r="AL18" s="312">
        <f>IFERROR(ROUND(IF($AX18&gt;0,SUMIFS(Formulas!$I$10:$I$800,Formulas!$D$10:$D$800,$B18,Formulas!$K$10:$K$800,AL$6,Formulas!$J$10:$J$800,$I18)*(SUM($K18:$L18,-$AW18)/SUMIFS(Formulas!$I$10:$I$800,Formulas!$D$10:$D$800,$B18,Formulas!$J$10:$J$800,$I18)),SUMIFS(Formulas!$I$10:$I$800,Formulas!$D$10:$D$800,$B18,Formulas!$K$10:$K$800,AL$6,Formulas!$J$10:$J$800,$I18)),2),0)</f>
        <v>0</v>
      </c>
      <c r="AM18" s="292">
        <f>IFERROR(ROUND(IF($AX18&gt;0,SUMIFS(Formulas!$I$10:$I$800,Formulas!$D$10:$D$800,$B18,Formulas!$K$10:$K$800,AM$6,Formulas!$J$10:$J$800,$I18)*(SUM($K18:$L18,-$AW18)/SUMIFS(Formulas!$I$10:$I$800,Formulas!$D$10:$D$800,$B18,Formulas!$J$10:$J$800,$I18)),SUMIFS(Formulas!$I$10:$I$800,Formulas!$D$10:$D$800,$B18,Formulas!$K$10:$K$800,AM$6,Formulas!$J$10:$J$800,$I18)),2),0)</f>
        <v>0</v>
      </c>
      <c r="AN18" s="312">
        <f>IFERROR(ROUND(IF($AX18&gt;0,SUMIFS(Formulas!$I$10:$I$800,Formulas!$D$10:$D$800,$B18,Formulas!$K$10:$K$800,AN$6,Formulas!$J$10:$J$800,$I18)*(SUM($K18:$L18,-$AW18)/SUMIFS(Formulas!$I$10:$I$800,Formulas!$D$10:$D$800,$B18,Formulas!$J$10:$J$800,$I18)),SUMIFS(Formulas!$I$10:$I$800,Formulas!$D$10:$D$800,$B18,Formulas!$K$10:$K$800,AN$6,Formulas!$J$10:$J$800,$I18)),2),0)</f>
        <v>0</v>
      </c>
    </row>
    <row r="19" spans="2:40" ht="15.75" x14ac:dyDescent="0.25">
      <c r="B19" s="211">
        <v>20000317</v>
      </c>
      <c r="C19" t="s">
        <v>52</v>
      </c>
      <c r="M19" s="292">
        <f>IFERROR(ROUND(IF($AX19&gt;0,SUMIFS(Formulas!$I$10:$I$800,Formulas!$D$10:$D$800,$B19,Formulas!$K$10:$K$800,M$6,Formulas!$J$10:$J$800,$I19)*(SUM($K19:$L19,-$AW19)/SUMIFS(Formulas!$I$10:$I$800,Formulas!$D$10:$D$800,$B19,Formulas!$J$10:$J$800,$I19)),SUMIFS(Formulas!$I$10:$I$800,Formulas!$D$10:$D$800,$B19,Formulas!$K$10:$K$800,M$6,Formulas!$J$10:$J$800,$I19)),2),0)</f>
        <v>0</v>
      </c>
      <c r="N19" s="312">
        <f>IFERROR(ROUND(IF($AX19&gt;0,SUMIFS(Formulas!$I$10:$I$800,Formulas!$D$10:$D$800,$B19,Formulas!$K$10:$K$800,N$6,Formulas!$J$10:$J$800,$I19)*(SUM($K19:$L19,-$AW19)/SUMIFS(Formulas!$I$10:$I$800,Formulas!$D$10:$D$800,$B19,Formulas!$J$10:$J$800,$I19)),SUMIFS(Formulas!$I$10:$I$800,Formulas!$D$10:$D$800,$B19,Formulas!$K$10:$K$800,N$6,Formulas!$J$10:$J$800,$I19)),2),0)</f>
        <v>0</v>
      </c>
      <c r="O19" s="292">
        <f>IFERROR(ROUND(IF($AX19&gt;0,SUMIFS(Formulas!$I$10:$I$800,Formulas!$D$10:$D$800,$B19,Formulas!$K$10:$K$800,O$6,Formulas!$J$10:$J$800,$I19)*(SUM($K19:$L19,-$AW19)/SUMIFS(Formulas!$I$10:$I$800,Formulas!$D$10:$D$800,$B19,Formulas!$J$10:$J$800,$I19)),SUMIFS(Formulas!$I$10:$I$800,Formulas!$D$10:$D$800,$B19,Formulas!$K$10:$K$800,O$6,Formulas!$J$10:$J$800,$I19)),2),0)</f>
        <v>0</v>
      </c>
      <c r="P19" s="312">
        <f>IFERROR(ROUND(IF($AX19&gt;0,SUMIFS(Formulas!$I$10:$I$800,Formulas!$D$10:$D$800,$B19,Formulas!$K$10:$K$800,P$6,Formulas!$J$10:$J$800,$I19)*(SUM($K19:$L19,-$AW19)/SUMIFS(Formulas!$I$10:$I$800,Formulas!$D$10:$D$800,$B19,Formulas!$J$10:$J$800,$I19)),SUMIFS(Formulas!$I$10:$I$800,Formulas!$D$10:$D$800,$B19,Formulas!$K$10:$K$800,P$6,Formulas!$J$10:$J$800,$I19)),2),0)</f>
        <v>0</v>
      </c>
      <c r="Q19" s="292">
        <f>IFERROR(ROUND(IF($AX19&gt;0,SUMIFS(Formulas!$I$10:$I$800,Formulas!$D$10:$D$800,$B19,Formulas!$K$10:$K$800,Q$6,Formulas!$J$10:$J$800,$I19)*(SUM($K19:$L19,-$AW19)/SUMIFS(Formulas!$I$10:$I$800,Formulas!$D$10:$D$800,$B19,Formulas!$J$10:$J$800,$I19)),SUMIFS(Formulas!$I$10:$I$800,Formulas!$D$10:$D$800,$B19,Formulas!$K$10:$K$800,Q$6,Formulas!$J$10:$J$800,$I19)),2),0)</f>
        <v>0</v>
      </c>
      <c r="R19" s="312">
        <f>IFERROR(ROUND(IF($AX19&gt;0,SUMIFS(Formulas!$I$10:$I$800,Formulas!$D$10:$D$800,$B19,Formulas!$K$10:$K$800,R$6,Formulas!$J$10:$J$800,$I19)*(SUM($K19:$L19,-$AW19)/SUMIFS(Formulas!$I$10:$I$800,Formulas!$D$10:$D$800,$B19,Formulas!$J$10:$J$800,$I19)),SUMIFS(Formulas!$I$10:$I$800,Formulas!$D$10:$D$800,$B19,Formulas!$K$10:$K$800,R$6,Formulas!$J$10:$J$800,$I19)),2),0)</f>
        <v>0</v>
      </c>
      <c r="S19" s="292">
        <f>IFERROR(ROUND(IF($AX19&gt;0,SUMIFS(Formulas!$I$10:$I$800,Formulas!$D$10:$D$800,$B19,Formulas!$K$10:$K$800,S$6,Formulas!$J$10:$J$800,$I19)*(SUM($K19:$L19,-$AW19)/SUMIFS(Formulas!$I$10:$I$800,Formulas!$D$10:$D$800,$B19,Formulas!$J$10:$J$800,$I19)),SUMIFS(Formulas!$I$10:$I$800,Formulas!$D$10:$D$800,$B19,Formulas!$K$10:$K$800,S$6,Formulas!$J$10:$J$800,$I19)),2),0)</f>
        <v>0</v>
      </c>
      <c r="T19" s="312">
        <f>IFERROR(ROUND(IF($AX19&gt;0,SUMIFS(Formulas!$I$10:$I$800,Formulas!$D$10:$D$800,$B19,Formulas!$K$10:$K$800,T$6,Formulas!$J$10:$J$800,$I19)*(SUM($K19:$L19,-$AW19)/SUMIFS(Formulas!$I$10:$I$800,Formulas!$D$10:$D$800,$B19,Formulas!$J$10:$J$800,$I19)),SUMIFS(Formulas!$I$10:$I$800,Formulas!$D$10:$D$800,$B19,Formulas!$K$10:$K$800,T$6,Formulas!$J$10:$J$800,$I19)),2),0)</f>
        <v>0</v>
      </c>
      <c r="U19" s="292">
        <f>IFERROR(ROUND(IF($AX19&gt;0,SUMIFS(Formulas!$I$10:$I$800,Formulas!$D$10:$D$800,$B19,Formulas!$K$10:$K$800,U$6,Formulas!$J$10:$J$800,$I19)*(SUM($K19:$L19,-$AW19)/SUMIFS(Formulas!$I$10:$I$800,Formulas!$D$10:$D$800,$B19,Formulas!$J$10:$J$800,$I19)),SUMIFS(Formulas!$I$10:$I$800,Formulas!$D$10:$D$800,$B19,Formulas!$K$10:$K$800,U$6,Formulas!$J$10:$J$800,$I19)),2),0)</f>
        <v>0</v>
      </c>
      <c r="V19" s="312">
        <f>IFERROR(ROUND(IF($AX19&gt;0,SUMIFS(Formulas!$I$10:$I$800,Formulas!$D$10:$D$800,$B19,Formulas!$K$10:$K$800,V$6,Formulas!$J$10:$J$800,$I19)*(SUM($K19:$L19,-$AW19)/SUMIFS(Formulas!$I$10:$I$800,Formulas!$D$10:$D$800,$B19,Formulas!$J$10:$J$800,$I19)),SUMIFS(Formulas!$I$10:$I$800,Formulas!$D$10:$D$800,$B19,Formulas!$K$10:$K$800,V$6,Formulas!$J$10:$J$800,$I19)),2),0)</f>
        <v>0</v>
      </c>
      <c r="W19" s="292">
        <f>IFERROR(ROUND(IF($AX19&gt;0,SUMIFS(Formulas!$I$10:$I$800,Formulas!$D$10:$D$800,$B19,Formulas!$K$10:$K$800,W$6,Formulas!$J$10:$J$800,$I19)*(SUM($K19:$L19,-$AW19)/SUMIFS(Formulas!$I$10:$I$800,Formulas!$D$10:$D$800,$B19,Formulas!$J$10:$J$800,$I19)),SUMIFS(Formulas!$I$10:$I$800,Formulas!$D$10:$D$800,$B19,Formulas!$K$10:$K$800,W$6,Formulas!$J$10:$J$800,$I19)),2),0)</f>
        <v>0</v>
      </c>
      <c r="X19" s="312">
        <f>IFERROR(ROUND(IF($AX19&gt;0,SUMIFS(Formulas!$I$10:$I$800,Formulas!$D$10:$D$800,$B19,Formulas!$K$10:$K$800,X$6,Formulas!$J$10:$J$800,$I19)*(SUM($K19:$L19,-$AW19)/SUMIFS(Formulas!$I$10:$I$800,Formulas!$D$10:$D$800,$B19,Formulas!$J$10:$J$800,$I19)),SUMIFS(Formulas!$I$10:$I$800,Formulas!$D$10:$D$800,$B19,Formulas!$K$10:$K$800,X$6,Formulas!$J$10:$J$800,$I19)),2),0)</f>
        <v>0</v>
      </c>
      <c r="Y19" s="292">
        <f>IFERROR(ROUND(IF($AX19&gt;0,SUMIFS(Formulas!$I$10:$I$800,Formulas!$D$10:$D$800,$B19,Formulas!$K$10:$K$800,Y$6,Formulas!$J$10:$J$800,$I19)*(SUM($K19:$L19,-$AW19)/SUMIFS(Formulas!$I$10:$I$800,Formulas!$D$10:$D$800,$B19,Formulas!$J$10:$J$800,$I19)),SUMIFS(Formulas!$I$10:$I$800,Formulas!$D$10:$D$800,$B19,Formulas!$K$10:$K$800,Y$6,Formulas!$J$10:$J$800,$I19)),2),0)</f>
        <v>0</v>
      </c>
      <c r="Z19" s="312">
        <f>IFERROR(ROUND(IF($AX19&gt;0,SUMIFS(Formulas!$I$10:$I$800,Formulas!$D$10:$D$800,$B19,Formulas!$K$10:$K$800,Z$6,Formulas!$J$10:$J$800,$I19)*(SUM($K19:$L19,-$AW19)/SUMIFS(Formulas!$I$10:$I$800,Formulas!$D$10:$D$800,$B19,Formulas!$J$10:$J$800,$I19)),SUMIFS(Formulas!$I$10:$I$800,Formulas!$D$10:$D$800,$B19,Formulas!$K$10:$K$800,Z$6,Formulas!$J$10:$J$800,$I19)),2),0)</f>
        <v>0</v>
      </c>
      <c r="AA19" s="292">
        <f>IFERROR(ROUND(IF($AX19&gt;0,SUMIFS(Formulas!$I$10:$I$800,Formulas!$D$10:$D$800,$B19,Formulas!$K$10:$K$800,AA$6,Formulas!$J$10:$J$800,$I19)*(SUM($K19:$L19,-$AW19)/SUMIFS(Formulas!$I$10:$I$800,Formulas!$D$10:$D$800,$B19,Formulas!$J$10:$J$800,$I19)),SUMIFS(Formulas!$I$10:$I$800,Formulas!$D$10:$D$800,$B19,Formulas!$K$10:$K$800,AA$6,Formulas!$J$10:$J$800,$I19)),2),0)</f>
        <v>0</v>
      </c>
      <c r="AB19" s="312">
        <f>IFERROR(ROUND(IF($AX19&gt;0,SUMIFS(Formulas!$I$10:$I$800,Formulas!$D$10:$D$800,$B19,Formulas!$K$10:$K$800,AB$6,Formulas!$J$10:$J$800,$I19)*(SUM($K19:$L19,-$AW19)/SUMIFS(Formulas!$I$10:$I$800,Formulas!$D$10:$D$800,$B19,Formulas!$J$10:$J$800,$I19)),SUMIFS(Formulas!$I$10:$I$800,Formulas!$D$10:$D$800,$B19,Formulas!$K$10:$K$800,AB$6,Formulas!$J$10:$J$800,$I19)),2),0)</f>
        <v>0</v>
      </c>
      <c r="AC19" s="292">
        <f>IFERROR(ROUND(IF($AX19&gt;0,SUMIFS(Formulas!$I$10:$I$800,Formulas!$D$10:$D$800,$B19,Formulas!$K$10:$K$800,AC$6,Formulas!$J$10:$J$800,$I19)*(SUM($K19:$L19,-$AW19)/SUMIFS(Formulas!$I$10:$I$800,Formulas!$D$10:$D$800,$B19,Formulas!$J$10:$J$800,$I19)),SUMIFS(Formulas!$I$10:$I$800,Formulas!$D$10:$D$800,$B19,Formulas!$K$10:$K$800,AC$6,Formulas!$J$10:$J$800,$I19)),2),0)</f>
        <v>0</v>
      </c>
      <c r="AD19" s="312">
        <f>IFERROR(ROUND(IF($AX19&gt;0,SUMIFS(Formulas!$I$10:$I$800,Formulas!$D$10:$D$800,$B19,Formulas!$K$10:$K$800,AD$6,Formulas!$J$10:$J$800,$I19)*(SUM($K19:$L19,-$AW19)/SUMIFS(Formulas!$I$10:$I$800,Formulas!$D$10:$D$800,$B19,Formulas!$J$10:$J$800,$I19)),SUMIFS(Formulas!$I$10:$I$800,Formulas!$D$10:$D$800,$B19,Formulas!$K$10:$K$800,AD$6,Formulas!$J$10:$J$800,$I19)),2),0)</f>
        <v>0</v>
      </c>
      <c r="AE19" s="292">
        <f>IFERROR(ROUND(IF($AX19&gt;0,SUMIFS(Formulas!$I$10:$I$800,Formulas!$D$10:$D$800,$B19,Formulas!$K$10:$K$800,AE$6,Formulas!$J$10:$J$800,$I19)*(SUM($K19:$L19,-$AW19)/SUMIFS(Formulas!$I$10:$I$800,Formulas!$D$10:$D$800,$B19,Formulas!$J$10:$J$800,$I19)),SUMIFS(Formulas!$I$10:$I$800,Formulas!$D$10:$D$800,$B19,Formulas!$K$10:$K$800,AE$6,Formulas!$J$10:$J$800,$I19)),2),0)</f>
        <v>0</v>
      </c>
      <c r="AF19" s="312">
        <f>IFERROR(ROUND(IF($AX19&gt;0,SUMIFS(Formulas!$I$10:$I$800,Formulas!$D$10:$D$800,$B19,Formulas!$K$10:$K$800,AF$6,Formulas!$J$10:$J$800,$I19)*(SUM($K19:$L19,-$AW19)/SUMIFS(Formulas!$I$10:$I$800,Formulas!$D$10:$D$800,$B19,Formulas!$J$10:$J$800,$I19)),SUMIFS(Formulas!$I$10:$I$800,Formulas!$D$10:$D$800,$B19,Formulas!$K$10:$K$800,AF$6,Formulas!$J$10:$J$800,$I19)),2),0)</f>
        <v>0</v>
      </c>
      <c r="AG19" s="292">
        <f>IFERROR(ROUND(IF($AX19&gt;0,SUMIFS(Formulas!$I$10:$I$800,Formulas!$D$10:$D$800,$B19,Formulas!$K$10:$K$800,AG$6,Formulas!$J$10:$J$800,$I19)*(SUM($K19:$L19,-$AW19)/SUMIFS(Formulas!$I$10:$I$800,Formulas!$D$10:$D$800,$B19,Formulas!$J$10:$J$800,$I19)),SUMIFS(Formulas!$I$10:$I$800,Formulas!$D$10:$D$800,$B19,Formulas!$K$10:$K$800,AG$6,Formulas!$J$10:$J$800,$I19)),2),0)</f>
        <v>0</v>
      </c>
      <c r="AH19" s="312">
        <f>IFERROR(ROUND(IF($AX19&gt;0,SUMIFS(Formulas!$I$10:$I$800,Formulas!$D$10:$D$800,$B19,Formulas!$K$10:$K$800,AH$6,Formulas!$J$10:$J$800,$I19)*(SUM($K19:$L19,-$AW19)/SUMIFS(Formulas!$I$10:$I$800,Formulas!$D$10:$D$800,$B19,Formulas!$J$10:$J$800,$I19)),SUMIFS(Formulas!$I$10:$I$800,Formulas!$D$10:$D$800,$B19,Formulas!$K$10:$K$800,AH$6,Formulas!$J$10:$J$800,$I19)),2),0)</f>
        <v>0</v>
      </c>
      <c r="AI19" s="292">
        <f>IFERROR(ROUND(IF($AX19&gt;0,SUMIFS(Formulas!$I$10:$I$800,Formulas!$D$10:$D$800,$B19,Formulas!$K$10:$K$800,AI$6,Formulas!$J$10:$J$800,$I19)*(SUM($K19:$L19,-$AW19)/SUMIFS(Formulas!$I$10:$I$800,Formulas!$D$10:$D$800,$B19,Formulas!$J$10:$J$800,$I19)),SUMIFS(Formulas!$I$10:$I$800,Formulas!$D$10:$D$800,$B19,Formulas!$K$10:$K$800,AI$6,Formulas!$J$10:$J$800,$I19)),2),0)</f>
        <v>0</v>
      </c>
      <c r="AJ19" s="312">
        <f>IFERROR(ROUND(IF($AX19&gt;0,SUMIFS(Formulas!$I$10:$I$800,Formulas!$D$10:$D$800,$B19,Formulas!$K$10:$K$800,AJ$6,Formulas!$J$10:$J$800,$I19)*(SUM($K19:$L19,-$AW19)/SUMIFS(Formulas!$I$10:$I$800,Formulas!$D$10:$D$800,$B19,Formulas!$J$10:$J$800,$I19)),SUMIFS(Formulas!$I$10:$I$800,Formulas!$D$10:$D$800,$B19,Formulas!$K$10:$K$800,AJ$6,Formulas!$J$10:$J$800,$I19)),2),0)</f>
        <v>0</v>
      </c>
      <c r="AK19" s="292">
        <f>IFERROR(ROUND(IF($AX19&gt;0,SUMIFS(Formulas!$I$10:$I$800,Formulas!$D$10:$D$800,$B19,Formulas!$K$10:$K$800,AK$6,Formulas!$J$10:$J$800,$I19)*(SUM($K19:$L19,-$AW19)/SUMIFS(Formulas!$I$10:$I$800,Formulas!$D$10:$D$800,$B19,Formulas!$J$10:$J$800,$I19)),SUMIFS(Formulas!$I$10:$I$800,Formulas!$D$10:$D$800,$B19,Formulas!$K$10:$K$800,AK$6,Formulas!$J$10:$J$800,$I19)),2),0)</f>
        <v>0</v>
      </c>
      <c r="AL19" s="312">
        <f>IFERROR(ROUND(IF($AX19&gt;0,SUMIFS(Formulas!$I$10:$I$800,Formulas!$D$10:$D$800,$B19,Formulas!$K$10:$K$800,AL$6,Formulas!$J$10:$J$800,$I19)*(SUM($K19:$L19,-$AW19)/SUMIFS(Formulas!$I$10:$I$800,Formulas!$D$10:$D$800,$B19,Formulas!$J$10:$J$800,$I19)),SUMIFS(Formulas!$I$10:$I$800,Formulas!$D$10:$D$800,$B19,Formulas!$K$10:$K$800,AL$6,Formulas!$J$10:$J$800,$I19)),2),0)</f>
        <v>0</v>
      </c>
      <c r="AM19" s="292">
        <f>IFERROR(ROUND(IF($AX19&gt;0,SUMIFS(Formulas!$I$10:$I$800,Formulas!$D$10:$D$800,$B19,Formulas!$K$10:$K$800,AM$6,Formulas!$J$10:$J$800,$I19)*(SUM($K19:$L19,-$AW19)/SUMIFS(Formulas!$I$10:$I$800,Formulas!$D$10:$D$800,$B19,Formulas!$J$10:$J$800,$I19)),SUMIFS(Formulas!$I$10:$I$800,Formulas!$D$10:$D$800,$B19,Formulas!$K$10:$K$800,AM$6,Formulas!$J$10:$J$800,$I19)),2),0)</f>
        <v>0</v>
      </c>
      <c r="AN19" s="312">
        <f>IFERROR(ROUND(IF($AX19&gt;0,SUMIFS(Formulas!$I$10:$I$800,Formulas!$D$10:$D$800,$B19,Formulas!$K$10:$K$800,AN$6,Formulas!$J$10:$J$800,$I19)*(SUM($K19:$L19,-$AW19)/SUMIFS(Formulas!$I$10:$I$800,Formulas!$D$10:$D$800,$B19,Formulas!$J$10:$J$800,$I19)),SUMIFS(Formulas!$I$10:$I$800,Formulas!$D$10:$D$800,$B19,Formulas!$K$10:$K$800,AN$6,Formulas!$J$10:$J$800,$I19)),2),0)</f>
        <v>0</v>
      </c>
    </row>
    <row r="20" spans="2:40" ht="15.75" x14ac:dyDescent="0.25">
      <c r="B20" s="211">
        <v>20001437</v>
      </c>
      <c r="C20" t="s">
        <v>210</v>
      </c>
      <c r="M20" s="292">
        <f>IFERROR(ROUND(IF($AX20&gt;0,SUMIFS(Formulas!$I$10:$I$800,Formulas!$D$10:$D$800,$B20,Formulas!$K$10:$K$800,M$6,Formulas!$J$10:$J$800,$I20)*(SUM($K20:$L20,-$AW20)/SUMIFS(Formulas!$I$10:$I$800,Formulas!$D$10:$D$800,$B20,Formulas!$J$10:$J$800,$I20)),SUMIFS(Formulas!$I$10:$I$800,Formulas!$D$10:$D$800,$B20,Formulas!$K$10:$K$800,M$6,Formulas!$J$10:$J$800,$I20)),2),0)</f>
        <v>0</v>
      </c>
      <c r="N20" s="312">
        <f>IFERROR(ROUND(IF($AX20&gt;0,SUMIFS(Formulas!$I$10:$I$800,Formulas!$D$10:$D$800,$B20,Formulas!$K$10:$K$800,N$6,Formulas!$J$10:$J$800,$I20)*(SUM($K20:$L20,-$AW20)/SUMIFS(Formulas!$I$10:$I$800,Formulas!$D$10:$D$800,$B20,Formulas!$J$10:$J$800,$I20)),SUMIFS(Formulas!$I$10:$I$800,Formulas!$D$10:$D$800,$B20,Formulas!$K$10:$K$800,N$6,Formulas!$J$10:$J$800,$I20)),2),0)</f>
        <v>0</v>
      </c>
      <c r="O20" s="292">
        <f>IFERROR(ROUND(IF($AX20&gt;0,SUMIFS(Formulas!$I$10:$I$800,Formulas!$D$10:$D$800,$B20,Formulas!$K$10:$K$800,O$6,Formulas!$J$10:$J$800,$I20)*(SUM($K20:$L20,-$AW20)/SUMIFS(Formulas!$I$10:$I$800,Formulas!$D$10:$D$800,$B20,Formulas!$J$10:$J$800,$I20)),SUMIFS(Formulas!$I$10:$I$800,Formulas!$D$10:$D$800,$B20,Formulas!$K$10:$K$800,O$6,Formulas!$J$10:$J$800,$I20)),2),0)</f>
        <v>0</v>
      </c>
      <c r="P20" s="312">
        <f>IFERROR(ROUND(IF($AX20&gt;0,SUMIFS(Formulas!$I$10:$I$800,Formulas!$D$10:$D$800,$B20,Formulas!$K$10:$K$800,P$6,Formulas!$J$10:$J$800,$I20)*(SUM($K20:$L20,-$AW20)/SUMIFS(Formulas!$I$10:$I$800,Formulas!$D$10:$D$800,$B20,Formulas!$J$10:$J$800,$I20)),SUMIFS(Formulas!$I$10:$I$800,Formulas!$D$10:$D$800,$B20,Formulas!$K$10:$K$800,P$6,Formulas!$J$10:$J$800,$I20)),2),0)</f>
        <v>0</v>
      </c>
      <c r="Q20" s="292">
        <f>IFERROR(ROUND(IF($AX20&gt;0,SUMIFS(Formulas!$I$10:$I$800,Formulas!$D$10:$D$800,$B20,Formulas!$K$10:$K$800,Q$6,Formulas!$J$10:$J$800,$I20)*(SUM($K20:$L20,-$AW20)/SUMIFS(Formulas!$I$10:$I$800,Formulas!$D$10:$D$800,$B20,Formulas!$J$10:$J$800,$I20)),SUMIFS(Formulas!$I$10:$I$800,Formulas!$D$10:$D$800,$B20,Formulas!$K$10:$K$800,Q$6,Formulas!$J$10:$J$800,$I20)),2),0)</f>
        <v>0</v>
      </c>
      <c r="R20" s="312">
        <f>IFERROR(ROUND(IF($AX20&gt;0,SUMIFS(Formulas!$I$10:$I$800,Formulas!$D$10:$D$800,$B20,Formulas!$K$10:$K$800,R$6,Formulas!$J$10:$J$800,$I20)*(SUM($K20:$L20,-$AW20)/SUMIFS(Formulas!$I$10:$I$800,Formulas!$D$10:$D$800,$B20,Formulas!$J$10:$J$800,$I20)),SUMIFS(Formulas!$I$10:$I$800,Formulas!$D$10:$D$800,$B20,Formulas!$K$10:$K$800,R$6,Formulas!$J$10:$J$800,$I20)),2),0)</f>
        <v>0</v>
      </c>
      <c r="S20" s="292">
        <f>IFERROR(ROUND(IF($AX20&gt;0,SUMIFS(Formulas!$I$10:$I$800,Formulas!$D$10:$D$800,$B20,Formulas!$K$10:$K$800,S$6,Formulas!$J$10:$J$800,$I20)*(SUM($K20:$L20,-$AW20)/SUMIFS(Formulas!$I$10:$I$800,Formulas!$D$10:$D$800,$B20,Formulas!$J$10:$J$800,$I20)),SUMIFS(Formulas!$I$10:$I$800,Formulas!$D$10:$D$800,$B20,Formulas!$K$10:$K$800,S$6,Formulas!$J$10:$J$800,$I20)),2),0)</f>
        <v>0</v>
      </c>
      <c r="T20" s="312">
        <f>IFERROR(ROUND(IF($AX20&gt;0,SUMIFS(Formulas!$I$10:$I$800,Formulas!$D$10:$D$800,$B20,Formulas!$K$10:$K$800,T$6,Formulas!$J$10:$J$800,$I20)*(SUM($K20:$L20,-$AW20)/SUMIFS(Formulas!$I$10:$I$800,Formulas!$D$10:$D$800,$B20,Formulas!$J$10:$J$800,$I20)),SUMIFS(Formulas!$I$10:$I$800,Formulas!$D$10:$D$800,$B20,Formulas!$K$10:$K$800,T$6,Formulas!$J$10:$J$800,$I20)),2),0)</f>
        <v>0</v>
      </c>
      <c r="U20" s="292">
        <f>IFERROR(ROUND(IF($AX20&gt;0,SUMIFS(Formulas!$I$10:$I$800,Formulas!$D$10:$D$800,$B20,Formulas!$K$10:$K$800,U$6,Formulas!$J$10:$J$800,$I20)*(SUM($K20:$L20,-$AW20)/SUMIFS(Formulas!$I$10:$I$800,Formulas!$D$10:$D$800,$B20,Formulas!$J$10:$J$800,$I20)),SUMIFS(Formulas!$I$10:$I$800,Formulas!$D$10:$D$800,$B20,Formulas!$K$10:$K$800,U$6,Formulas!$J$10:$J$800,$I20)),2),0)</f>
        <v>0</v>
      </c>
      <c r="V20" s="312">
        <f>IFERROR(ROUND(IF($AX20&gt;0,SUMIFS(Formulas!$I$10:$I$800,Formulas!$D$10:$D$800,$B20,Formulas!$K$10:$K$800,V$6,Formulas!$J$10:$J$800,$I20)*(SUM($K20:$L20,-$AW20)/SUMIFS(Formulas!$I$10:$I$800,Formulas!$D$10:$D$800,$B20,Formulas!$J$10:$J$800,$I20)),SUMIFS(Formulas!$I$10:$I$800,Formulas!$D$10:$D$800,$B20,Formulas!$K$10:$K$800,V$6,Formulas!$J$10:$J$800,$I20)),2),0)</f>
        <v>0</v>
      </c>
      <c r="W20" s="292">
        <f>IFERROR(ROUND(IF($AX20&gt;0,SUMIFS(Formulas!$I$10:$I$800,Formulas!$D$10:$D$800,$B20,Formulas!$K$10:$K$800,W$6,Formulas!$J$10:$J$800,$I20)*(SUM($K20:$L20,-$AW20)/SUMIFS(Formulas!$I$10:$I$800,Formulas!$D$10:$D$800,$B20,Formulas!$J$10:$J$800,$I20)),SUMIFS(Formulas!$I$10:$I$800,Formulas!$D$10:$D$800,$B20,Formulas!$K$10:$K$800,W$6,Formulas!$J$10:$J$800,$I20)),2),0)</f>
        <v>0</v>
      </c>
      <c r="X20" s="312">
        <f>IFERROR(ROUND(IF($AX20&gt;0,SUMIFS(Formulas!$I$10:$I$800,Formulas!$D$10:$D$800,$B20,Formulas!$K$10:$K$800,X$6,Formulas!$J$10:$J$800,$I20)*(SUM($K20:$L20,-$AW20)/SUMIFS(Formulas!$I$10:$I$800,Formulas!$D$10:$D$800,$B20,Formulas!$J$10:$J$800,$I20)),SUMIFS(Formulas!$I$10:$I$800,Formulas!$D$10:$D$800,$B20,Formulas!$K$10:$K$800,X$6,Formulas!$J$10:$J$800,$I20)),2),0)</f>
        <v>0</v>
      </c>
      <c r="Y20" s="292">
        <f>IFERROR(ROUND(IF($AX20&gt;0,SUMIFS(Formulas!$I$10:$I$800,Formulas!$D$10:$D$800,$B20,Formulas!$K$10:$K$800,Y$6,Formulas!$J$10:$J$800,$I20)*(SUM($K20:$L20,-$AW20)/SUMIFS(Formulas!$I$10:$I$800,Formulas!$D$10:$D$800,$B20,Formulas!$J$10:$J$800,$I20)),SUMIFS(Formulas!$I$10:$I$800,Formulas!$D$10:$D$800,$B20,Formulas!$K$10:$K$800,Y$6,Formulas!$J$10:$J$800,$I20)),2),0)</f>
        <v>0</v>
      </c>
      <c r="Z20" s="312">
        <f>IFERROR(ROUND(IF($AX20&gt;0,SUMIFS(Formulas!$I$10:$I$800,Formulas!$D$10:$D$800,$B20,Formulas!$K$10:$K$800,Z$6,Formulas!$J$10:$J$800,$I20)*(SUM($K20:$L20,-$AW20)/SUMIFS(Formulas!$I$10:$I$800,Formulas!$D$10:$D$800,$B20,Formulas!$J$10:$J$800,$I20)),SUMIFS(Formulas!$I$10:$I$800,Formulas!$D$10:$D$800,$B20,Formulas!$K$10:$K$800,Z$6,Formulas!$J$10:$J$800,$I20)),2),0)</f>
        <v>0</v>
      </c>
      <c r="AA20" s="292">
        <f>IFERROR(ROUND(IF($AX20&gt;0,SUMIFS(Formulas!$I$10:$I$800,Formulas!$D$10:$D$800,$B20,Formulas!$K$10:$K$800,AA$6,Formulas!$J$10:$J$800,$I20)*(SUM($K20:$L20,-$AW20)/SUMIFS(Formulas!$I$10:$I$800,Formulas!$D$10:$D$800,$B20,Formulas!$J$10:$J$800,$I20)),SUMIFS(Formulas!$I$10:$I$800,Formulas!$D$10:$D$800,$B20,Formulas!$K$10:$K$800,AA$6,Formulas!$J$10:$J$800,$I20)),2),0)</f>
        <v>0</v>
      </c>
      <c r="AB20" s="312">
        <f>IFERROR(ROUND(IF($AX20&gt;0,SUMIFS(Formulas!$I$10:$I$800,Formulas!$D$10:$D$800,$B20,Formulas!$K$10:$K$800,AB$6,Formulas!$J$10:$J$800,$I20)*(SUM($K20:$L20,-$AW20)/SUMIFS(Formulas!$I$10:$I$800,Formulas!$D$10:$D$800,$B20,Formulas!$J$10:$J$800,$I20)),SUMIFS(Formulas!$I$10:$I$800,Formulas!$D$10:$D$800,$B20,Formulas!$K$10:$K$800,AB$6,Formulas!$J$10:$J$800,$I20)),2),0)</f>
        <v>0</v>
      </c>
      <c r="AC20" s="292">
        <f>IFERROR(ROUND(IF($AX20&gt;0,SUMIFS(Formulas!$I$10:$I$800,Formulas!$D$10:$D$800,$B20,Formulas!$K$10:$K$800,AC$6,Formulas!$J$10:$J$800,$I20)*(SUM($K20:$L20,-$AW20)/SUMIFS(Formulas!$I$10:$I$800,Formulas!$D$10:$D$800,$B20,Formulas!$J$10:$J$800,$I20)),SUMIFS(Formulas!$I$10:$I$800,Formulas!$D$10:$D$800,$B20,Formulas!$K$10:$K$800,AC$6,Formulas!$J$10:$J$800,$I20)),2),0)</f>
        <v>0</v>
      </c>
      <c r="AD20" s="312">
        <f>IFERROR(ROUND(IF($AX20&gt;0,SUMIFS(Formulas!$I$10:$I$800,Formulas!$D$10:$D$800,$B20,Formulas!$K$10:$K$800,AD$6,Formulas!$J$10:$J$800,$I20)*(SUM($K20:$L20,-$AW20)/SUMIFS(Formulas!$I$10:$I$800,Formulas!$D$10:$D$800,$B20,Formulas!$J$10:$J$800,$I20)),SUMIFS(Formulas!$I$10:$I$800,Formulas!$D$10:$D$800,$B20,Formulas!$K$10:$K$800,AD$6,Formulas!$J$10:$J$800,$I20)),2),0)</f>
        <v>0</v>
      </c>
      <c r="AE20" s="292">
        <f>IFERROR(ROUND(IF($AX20&gt;0,SUMIFS(Formulas!$I$10:$I$800,Formulas!$D$10:$D$800,$B20,Formulas!$K$10:$K$800,AE$6,Formulas!$J$10:$J$800,$I20)*(SUM($K20:$L20,-$AW20)/SUMIFS(Formulas!$I$10:$I$800,Formulas!$D$10:$D$800,$B20,Formulas!$J$10:$J$800,$I20)),SUMIFS(Formulas!$I$10:$I$800,Formulas!$D$10:$D$800,$B20,Formulas!$K$10:$K$800,AE$6,Formulas!$J$10:$J$800,$I20)),2),0)</f>
        <v>0</v>
      </c>
      <c r="AF20" s="312">
        <f>IFERROR(ROUND(IF($AX20&gt;0,SUMIFS(Formulas!$I$10:$I$800,Formulas!$D$10:$D$800,$B20,Formulas!$K$10:$K$800,AF$6,Formulas!$J$10:$J$800,$I20)*(SUM($K20:$L20,-$AW20)/SUMIFS(Formulas!$I$10:$I$800,Formulas!$D$10:$D$800,$B20,Formulas!$J$10:$J$800,$I20)),SUMIFS(Formulas!$I$10:$I$800,Formulas!$D$10:$D$800,$B20,Formulas!$K$10:$K$800,AF$6,Formulas!$J$10:$J$800,$I20)),2),0)</f>
        <v>0</v>
      </c>
      <c r="AG20" s="292">
        <f>IFERROR(ROUND(IF($AX20&gt;0,SUMIFS(Formulas!$I$10:$I$800,Formulas!$D$10:$D$800,$B20,Formulas!$K$10:$K$800,AG$6,Formulas!$J$10:$J$800,$I20)*(SUM($K20:$L20,-$AW20)/SUMIFS(Formulas!$I$10:$I$800,Formulas!$D$10:$D$800,$B20,Formulas!$J$10:$J$800,$I20)),SUMIFS(Formulas!$I$10:$I$800,Formulas!$D$10:$D$800,$B20,Formulas!$K$10:$K$800,AG$6,Formulas!$J$10:$J$800,$I20)),2),0)</f>
        <v>0</v>
      </c>
      <c r="AH20" s="312">
        <f>IFERROR(ROUND(IF($AX20&gt;0,SUMIFS(Formulas!$I$10:$I$800,Formulas!$D$10:$D$800,$B20,Formulas!$K$10:$K$800,AH$6,Formulas!$J$10:$J$800,$I20)*(SUM($K20:$L20,-$AW20)/SUMIFS(Formulas!$I$10:$I$800,Formulas!$D$10:$D$800,$B20,Formulas!$J$10:$J$800,$I20)),SUMIFS(Formulas!$I$10:$I$800,Formulas!$D$10:$D$800,$B20,Formulas!$K$10:$K$800,AH$6,Formulas!$J$10:$J$800,$I20)),2),0)</f>
        <v>0</v>
      </c>
      <c r="AI20" s="292">
        <f>IFERROR(ROUND(IF($AX20&gt;0,SUMIFS(Formulas!$I$10:$I$800,Formulas!$D$10:$D$800,$B20,Formulas!$K$10:$K$800,AI$6,Formulas!$J$10:$J$800,$I20)*(SUM($K20:$L20,-$AW20)/SUMIFS(Formulas!$I$10:$I$800,Formulas!$D$10:$D$800,$B20,Formulas!$J$10:$J$800,$I20)),SUMIFS(Formulas!$I$10:$I$800,Formulas!$D$10:$D$800,$B20,Formulas!$K$10:$K$800,AI$6,Formulas!$J$10:$J$800,$I20)),2),0)</f>
        <v>0</v>
      </c>
      <c r="AJ20" s="312">
        <f>IFERROR(ROUND(IF($AX20&gt;0,SUMIFS(Formulas!$I$10:$I$800,Formulas!$D$10:$D$800,$B20,Formulas!$K$10:$K$800,AJ$6,Formulas!$J$10:$J$800,$I20)*(SUM($K20:$L20,-$AW20)/SUMIFS(Formulas!$I$10:$I$800,Formulas!$D$10:$D$800,$B20,Formulas!$J$10:$J$800,$I20)),SUMIFS(Formulas!$I$10:$I$800,Formulas!$D$10:$D$800,$B20,Formulas!$K$10:$K$800,AJ$6,Formulas!$J$10:$J$800,$I20)),2),0)</f>
        <v>0</v>
      </c>
      <c r="AK20" s="292">
        <f>IFERROR(ROUND(IF($AX20&gt;0,SUMIFS(Formulas!$I$10:$I$800,Formulas!$D$10:$D$800,$B20,Formulas!$K$10:$K$800,AK$6,Formulas!$J$10:$J$800,$I20)*(SUM($K20:$L20,-$AW20)/SUMIFS(Formulas!$I$10:$I$800,Formulas!$D$10:$D$800,$B20,Formulas!$J$10:$J$800,$I20)),SUMIFS(Formulas!$I$10:$I$800,Formulas!$D$10:$D$800,$B20,Formulas!$K$10:$K$800,AK$6,Formulas!$J$10:$J$800,$I20)),2),0)</f>
        <v>0</v>
      </c>
      <c r="AL20" s="312">
        <f>IFERROR(ROUND(IF($AX20&gt;0,SUMIFS(Formulas!$I$10:$I$800,Formulas!$D$10:$D$800,$B20,Formulas!$K$10:$K$800,AL$6,Formulas!$J$10:$J$800,$I20)*(SUM($K20:$L20,-$AW20)/SUMIFS(Formulas!$I$10:$I$800,Formulas!$D$10:$D$800,$B20,Formulas!$J$10:$J$800,$I20)),SUMIFS(Formulas!$I$10:$I$800,Formulas!$D$10:$D$800,$B20,Formulas!$K$10:$K$800,AL$6,Formulas!$J$10:$J$800,$I20)),2),0)</f>
        <v>0</v>
      </c>
      <c r="AM20" s="292">
        <f>IFERROR(ROUND(IF($AX20&gt;0,SUMIFS(Formulas!$I$10:$I$800,Formulas!$D$10:$D$800,$B20,Formulas!$K$10:$K$800,AM$6,Formulas!$J$10:$J$800,$I20)*(SUM($K20:$L20,-$AW20)/SUMIFS(Formulas!$I$10:$I$800,Formulas!$D$10:$D$800,$B20,Formulas!$J$10:$J$800,$I20)),SUMIFS(Formulas!$I$10:$I$800,Formulas!$D$10:$D$800,$B20,Formulas!$K$10:$K$800,AM$6,Formulas!$J$10:$J$800,$I20)),2),0)</f>
        <v>0</v>
      </c>
      <c r="AN20" s="312">
        <f>IFERROR(ROUND(IF($AX20&gt;0,SUMIFS(Formulas!$I$10:$I$800,Formulas!$D$10:$D$800,$B20,Formulas!$K$10:$K$800,AN$6,Formulas!$J$10:$J$800,$I20)*(SUM($K20:$L20,-$AW20)/SUMIFS(Formulas!$I$10:$I$800,Formulas!$D$10:$D$800,$B20,Formulas!$J$10:$J$800,$I20)),SUMIFS(Formulas!$I$10:$I$800,Formulas!$D$10:$D$800,$B20,Formulas!$K$10:$K$800,AN$6,Formulas!$J$10:$J$800,$I20)),2),0)</f>
        <v>0</v>
      </c>
    </row>
    <row r="21" spans="2:40" ht="15.75" x14ac:dyDescent="0.25">
      <c r="B21" s="211">
        <v>20000709</v>
      </c>
      <c r="C21" t="s">
        <v>145</v>
      </c>
      <c r="M21" s="292">
        <f>IFERROR(ROUND(IF($AX21&gt;0,SUMIFS(Formulas!$I$10:$I$800,Formulas!$D$10:$D$800,$B21,Formulas!$K$10:$K$800,M$6,Formulas!$J$10:$J$800,$I21)*(SUM($K21:$L21,-$AW21)/SUMIFS(Formulas!$I$10:$I$800,Formulas!$D$10:$D$800,$B21,Formulas!$J$10:$J$800,$I21)),SUMIFS(Formulas!$I$10:$I$800,Formulas!$D$10:$D$800,$B21,Formulas!$K$10:$K$800,M$6,Formulas!$J$10:$J$800,$I21)),2),0)</f>
        <v>0</v>
      </c>
      <c r="N21" s="312">
        <f>IFERROR(ROUND(IF($AX21&gt;0,SUMIFS(Formulas!$I$10:$I$800,Formulas!$D$10:$D$800,$B21,Formulas!$K$10:$K$800,N$6,Formulas!$J$10:$J$800,$I21)*(SUM($K21:$L21,-$AW21)/SUMIFS(Formulas!$I$10:$I$800,Formulas!$D$10:$D$800,$B21,Formulas!$J$10:$J$800,$I21)),SUMIFS(Formulas!$I$10:$I$800,Formulas!$D$10:$D$800,$B21,Formulas!$K$10:$K$800,N$6,Formulas!$J$10:$J$800,$I21)),2),0)</f>
        <v>0</v>
      </c>
      <c r="O21" s="292">
        <f>IFERROR(ROUND(IF($AX21&gt;0,SUMIFS(Formulas!$I$10:$I$800,Formulas!$D$10:$D$800,$B21,Formulas!$K$10:$K$800,O$6,Formulas!$J$10:$J$800,$I21)*(SUM($K21:$L21,-$AW21)/SUMIFS(Formulas!$I$10:$I$800,Formulas!$D$10:$D$800,$B21,Formulas!$J$10:$J$800,$I21)),SUMIFS(Formulas!$I$10:$I$800,Formulas!$D$10:$D$800,$B21,Formulas!$K$10:$K$800,O$6,Formulas!$J$10:$J$800,$I21)),2),0)</f>
        <v>0</v>
      </c>
      <c r="P21" s="312">
        <f>IFERROR(ROUND(IF($AX21&gt;0,SUMIFS(Formulas!$I$10:$I$800,Formulas!$D$10:$D$800,$B21,Formulas!$K$10:$K$800,P$6,Formulas!$J$10:$J$800,$I21)*(SUM($K21:$L21,-$AW21)/SUMIFS(Formulas!$I$10:$I$800,Formulas!$D$10:$D$800,$B21,Formulas!$J$10:$J$800,$I21)),SUMIFS(Formulas!$I$10:$I$800,Formulas!$D$10:$D$800,$B21,Formulas!$K$10:$K$800,P$6,Formulas!$J$10:$J$800,$I21)),2),0)</f>
        <v>0</v>
      </c>
      <c r="Q21" s="292">
        <f>IFERROR(ROUND(IF($AX21&gt;0,SUMIFS(Formulas!$I$10:$I$800,Formulas!$D$10:$D$800,$B21,Formulas!$K$10:$K$800,Q$6,Formulas!$J$10:$J$800,$I21)*(SUM($K21:$L21,-$AW21)/SUMIFS(Formulas!$I$10:$I$800,Formulas!$D$10:$D$800,$B21,Formulas!$J$10:$J$800,$I21)),SUMIFS(Formulas!$I$10:$I$800,Formulas!$D$10:$D$800,$B21,Formulas!$K$10:$K$800,Q$6,Formulas!$J$10:$J$800,$I21)),2),0)</f>
        <v>0</v>
      </c>
      <c r="R21" s="312">
        <f>IFERROR(ROUND(IF($AX21&gt;0,SUMIFS(Formulas!$I$10:$I$800,Formulas!$D$10:$D$800,$B21,Formulas!$K$10:$K$800,R$6,Formulas!$J$10:$J$800,$I21)*(SUM($K21:$L21,-$AW21)/SUMIFS(Formulas!$I$10:$I$800,Formulas!$D$10:$D$800,$B21,Formulas!$J$10:$J$800,$I21)),SUMIFS(Formulas!$I$10:$I$800,Formulas!$D$10:$D$800,$B21,Formulas!$K$10:$K$800,R$6,Formulas!$J$10:$J$800,$I21)),2),0)</f>
        <v>0</v>
      </c>
      <c r="S21" s="292">
        <f>IFERROR(ROUND(IF($AX21&gt;0,SUMIFS(Formulas!$I$10:$I$800,Formulas!$D$10:$D$800,$B21,Formulas!$K$10:$K$800,S$6,Formulas!$J$10:$J$800,$I21)*(SUM($K21:$L21,-$AW21)/SUMIFS(Formulas!$I$10:$I$800,Formulas!$D$10:$D$800,$B21,Formulas!$J$10:$J$800,$I21)),SUMIFS(Formulas!$I$10:$I$800,Formulas!$D$10:$D$800,$B21,Formulas!$K$10:$K$800,S$6,Formulas!$J$10:$J$800,$I21)),2),0)</f>
        <v>0</v>
      </c>
      <c r="T21" s="312">
        <f>IFERROR(ROUND(IF($AX21&gt;0,SUMIFS(Formulas!$I$10:$I$800,Formulas!$D$10:$D$800,$B21,Formulas!$K$10:$K$800,T$6,Formulas!$J$10:$J$800,$I21)*(SUM($K21:$L21,-$AW21)/SUMIFS(Formulas!$I$10:$I$800,Formulas!$D$10:$D$800,$B21,Formulas!$J$10:$J$800,$I21)),SUMIFS(Formulas!$I$10:$I$800,Formulas!$D$10:$D$800,$B21,Formulas!$K$10:$K$800,T$6,Formulas!$J$10:$J$800,$I21)),2),0)</f>
        <v>0</v>
      </c>
      <c r="U21" s="292">
        <f>IFERROR(ROUND(IF($AX21&gt;0,SUMIFS(Formulas!$I$10:$I$800,Formulas!$D$10:$D$800,$B21,Formulas!$K$10:$K$800,U$6,Formulas!$J$10:$J$800,$I21)*(SUM($K21:$L21,-$AW21)/SUMIFS(Formulas!$I$10:$I$800,Formulas!$D$10:$D$800,$B21,Formulas!$J$10:$J$800,$I21)),SUMIFS(Formulas!$I$10:$I$800,Formulas!$D$10:$D$800,$B21,Formulas!$K$10:$K$800,U$6,Formulas!$J$10:$J$800,$I21)),2),0)</f>
        <v>0</v>
      </c>
      <c r="V21" s="312">
        <f>IFERROR(ROUND(IF($AX21&gt;0,SUMIFS(Formulas!$I$10:$I$800,Formulas!$D$10:$D$800,$B21,Formulas!$K$10:$K$800,V$6,Formulas!$J$10:$J$800,$I21)*(SUM($K21:$L21,-$AW21)/SUMIFS(Formulas!$I$10:$I$800,Formulas!$D$10:$D$800,$B21,Formulas!$J$10:$J$800,$I21)),SUMIFS(Formulas!$I$10:$I$800,Formulas!$D$10:$D$800,$B21,Formulas!$K$10:$K$800,V$6,Formulas!$J$10:$J$800,$I21)),2),0)</f>
        <v>0</v>
      </c>
      <c r="W21" s="292">
        <f>IFERROR(ROUND(IF($AX21&gt;0,SUMIFS(Formulas!$I$10:$I$800,Formulas!$D$10:$D$800,$B21,Formulas!$K$10:$K$800,W$6,Formulas!$J$10:$J$800,$I21)*(SUM($K21:$L21,-$AW21)/SUMIFS(Formulas!$I$10:$I$800,Formulas!$D$10:$D$800,$B21,Formulas!$J$10:$J$800,$I21)),SUMIFS(Formulas!$I$10:$I$800,Formulas!$D$10:$D$800,$B21,Formulas!$K$10:$K$800,W$6,Formulas!$J$10:$J$800,$I21)),2),0)</f>
        <v>0</v>
      </c>
      <c r="X21" s="312">
        <f>IFERROR(ROUND(IF($AX21&gt;0,SUMIFS(Formulas!$I$10:$I$800,Formulas!$D$10:$D$800,$B21,Formulas!$K$10:$K$800,X$6,Formulas!$J$10:$J$800,$I21)*(SUM($K21:$L21,-$AW21)/SUMIFS(Formulas!$I$10:$I$800,Formulas!$D$10:$D$800,$B21,Formulas!$J$10:$J$800,$I21)),SUMIFS(Formulas!$I$10:$I$800,Formulas!$D$10:$D$800,$B21,Formulas!$K$10:$K$800,X$6,Formulas!$J$10:$J$800,$I21)),2),0)</f>
        <v>0</v>
      </c>
      <c r="Y21" s="292">
        <f>IFERROR(ROUND(IF($AX21&gt;0,SUMIFS(Formulas!$I$10:$I$800,Formulas!$D$10:$D$800,$B21,Formulas!$K$10:$K$800,Y$6,Formulas!$J$10:$J$800,$I21)*(SUM($K21:$L21,-$AW21)/SUMIFS(Formulas!$I$10:$I$800,Formulas!$D$10:$D$800,$B21,Formulas!$J$10:$J$800,$I21)),SUMIFS(Formulas!$I$10:$I$800,Formulas!$D$10:$D$800,$B21,Formulas!$K$10:$K$800,Y$6,Formulas!$J$10:$J$800,$I21)),2),0)</f>
        <v>0</v>
      </c>
      <c r="Z21" s="312">
        <f>IFERROR(ROUND(IF($AX21&gt;0,SUMIFS(Formulas!$I$10:$I$800,Formulas!$D$10:$D$800,$B21,Formulas!$K$10:$K$800,Z$6,Formulas!$J$10:$J$800,$I21)*(SUM($K21:$L21,-$AW21)/SUMIFS(Formulas!$I$10:$I$800,Formulas!$D$10:$D$800,$B21,Formulas!$J$10:$J$800,$I21)),SUMIFS(Formulas!$I$10:$I$800,Formulas!$D$10:$D$800,$B21,Formulas!$K$10:$K$800,Z$6,Formulas!$J$10:$J$800,$I21)),2),0)</f>
        <v>0</v>
      </c>
      <c r="AA21" s="292">
        <f>IFERROR(ROUND(IF($AX21&gt;0,SUMIFS(Formulas!$I$10:$I$800,Formulas!$D$10:$D$800,$B21,Formulas!$K$10:$K$800,AA$6,Formulas!$J$10:$J$800,$I21)*(SUM($K21:$L21,-$AW21)/SUMIFS(Formulas!$I$10:$I$800,Formulas!$D$10:$D$800,$B21,Formulas!$J$10:$J$800,$I21)),SUMIFS(Formulas!$I$10:$I$800,Formulas!$D$10:$D$800,$B21,Formulas!$K$10:$K$800,AA$6,Formulas!$J$10:$J$800,$I21)),2),0)</f>
        <v>0</v>
      </c>
      <c r="AB21" s="312">
        <f>IFERROR(ROUND(IF($AX21&gt;0,SUMIFS(Formulas!$I$10:$I$800,Formulas!$D$10:$D$800,$B21,Formulas!$K$10:$K$800,AB$6,Formulas!$J$10:$J$800,$I21)*(SUM($K21:$L21,-$AW21)/SUMIFS(Formulas!$I$10:$I$800,Formulas!$D$10:$D$800,$B21,Formulas!$J$10:$J$800,$I21)),SUMIFS(Formulas!$I$10:$I$800,Formulas!$D$10:$D$800,$B21,Formulas!$K$10:$K$800,AB$6,Formulas!$J$10:$J$800,$I21)),2),0)</f>
        <v>0</v>
      </c>
      <c r="AC21" s="292">
        <f>IFERROR(ROUND(IF($AX21&gt;0,SUMIFS(Formulas!$I$10:$I$800,Formulas!$D$10:$D$800,$B21,Formulas!$K$10:$K$800,AC$6,Formulas!$J$10:$J$800,$I21)*(SUM($K21:$L21,-$AW21)/SUMIFS(Formulas!$I$10:$I$800,Formulas!$D$10:$D$800,$B21,Formulas!$J$10:$J$800,$I21)),SUMIFS(Formulas!$I$10:$I$800,Formulas!$D$10:$D$800,$B21,Formulas!$K$10:$K$800,AC$6,Formulas!$J$10:$J$800,$I21)),2),0)</f>
        <v>0</v>
      </c>
      <c r="AD21" s="312">
        <f>IFERROR(ROUND(IF($AX21&gt;0,SUMIFS(Formulas!$I$10:$I$800,Formulas!$D$10:$D$800,$B21,Formulas!$K$10:$K$800,AD$6,Formulas!$J$10:$J$800,$I21)*(SUM($K21:$L21,-$AW21)/SUMIFS(Formulas!$I$10:$I$800,Formulas!$D$10:$D$800,$B21,Formulas!$J$10:$J$800,$I21)),SUMIFS(Formulas!$I$10:$I$800,Formulas!$D$10:$D$800,$B21,Formulas!$K$10:$K$800,AD$6,Formulas!$J$10:$J$800,$I21)),2),0)</f>
        <v>0</v>
      </c>
      <c r="AE21" s="292">
        <f>IFERROR(ROUND(IF($AX21&gt;0,SUMIFS(Formulas!$I$10:$I$800,Formulas!$D$10:$D$800,$B21,Formulas!$K$10:$K$800,AE$6,Formulas!$J$10:$J$800,$I21)*(SUM($K21:$L21,-$AW21)/SUMIFS(Formulas!$I$10:$I$800,Formulas!$D$10:$D$800,$B21,Formulas!$J$10:$J$800,$I21)),SUMIFS(Formulas!$I$10:$I$800,Formulas!$D$10:$D$800,$B21,Formulas!$K$10:$K$800,AE$6,Formulas!$J$10:$J$800,$I21)),2),0)</f>
        <v>0</v>
      </c>
      <c r="AF21" s="312">
        <f>IFERROR(ROUND(IF($AX21&gt;0,SUMIFS(Formulas!$I$10:$I$800,Formulas!$D$10:$D$800,$B21,Formulas!$K$10:$K$800,AF$6,Formulas!$J$10:$J$800,$I21)*(SUM($K21:$L21,-$AW21)/SUMIFS(Formulas!$I$10:$I$800,Formulas!$D$10:$D$800,$B21,Formulas!$J$10:$J$800,$I21)),SUMIFS(Formulas!$I$10:$I$800,Formulas!$D$10:$D$800,$B21,Formulas!$K$10:$K$800,AF$6,Formulas!$J$10:$J$800,$I21)),2),0)</f>
        <v>0</v>
      </c>
      <c r="AG21" s="292">
        <f>IFERROR(ROUND(IF($AX21&gt;0,SUMIFS(Formulas!$I$10:$I$800,Formulas!$D$10:$D$800,$B21,Formulas!$K$10:$K$800,AG$6,Formulas!$J$10:$J$800,$I21)*(SUM($K21:$L21,-$AW21)/SUMIFS(Formulas!$I$10:$I$800,Formulas!$D$10:$D$800,$B21,Formulas!$J$10:$J$800,$I21)),SUMIFS(Formulas!$I$10:$I$800,Formulas!$D$10:$D$800,$B21,Formulas!$K$10:$K$800,AG$6,Formulas!$J$10:$J$800,$I21)),2),0)</f>
        <v>0</v>
      </c>
      <c r="AH21" s="312">
        <f>IFERROR(ROUND(IF($AX21&gt;0,SUMIFS(Formulas!$I$10:$I$800,Formulas!$D$10:$D$800,$B21,Formulas!$K$10:$K$800,AH$6,Formulas!$J$10:$J$800,$I21)*(SUM($K21:$L21,-$AW21)/SUMIFS(Formulas!$I$10:$I$800,Formulas!$D$10:$D$800,$B21,Formulas!$J$10:$J$800,$I21)),SUMIFS(Formulas!$I$10:$I$800,Formulas!$D$10:$D$800,$B21,Formulas!$K$10:$K$800,AH$6,Formulas!$J$10:$J$800,$I21)),2),0)</f>
        <v>0</v>
      </c>
      <c r="AI21" s="292">
        <f>IFERROR(ROUND(IF($AX21&gt;0,SUMIFS(Formulas!$I$10:$I$800,Formulas!$D$10:$D$800,$B21,Formulas!$K$10:$K$800,AI$6,Formulas!$J$10:$J$800,$I21)*(SUM($K21:$L21,-$AW21)/SUMIFS(Formulas!$I$10:$I$800,Formulas!$D$10:$D$800,$B21,Formulas!$J$10:$J$800,$I21)),SUMIFS(Formulas!$I$10:$I$800,Formulas!$D$10:$D$800,$B21,Formulas!$K$10:$K$800,AI$6,Formulas!$J$10:$J$800,$I21)),2),0)</f>
        <v>0</v>
      </c>
      <c r="AJ21" s="312">
        <f>IFERROR(ROUND(IF($AX21&gt;0,SUMIFS(Formulas!$I$10:$I$800,Formulas!$D$10:$D$800,$B21,Formulas!$K$10:$K$800,AJ$6,Formulas!$J$10:$J$800,$I21)*(SUM($K21:$L21,-$AW21)/SUMIFS(Formulas!$I$10:$I$800,Formulas!$D$10:$D$800,$B21,Formulas!$J$10:$J$800,$I21)),SUMIFS(Formulas!$I$10:$I$800,Formulas!$D$10:$D$800,$B21,Formulas!$K$10:$K$800,AJ$6,Formulas!$J$10:$J$800,$I21)),2),0)</f>
        <v>0</v>
      </c>
      <c r="AK21" s="292">
        <f>IFERROR(ROUND(IF($AX21&gt;0,SUMIFS(Formulas!$I$10:$I$800,Formulas!$D$10:$D$800,$B21,Formulas!$K$10:$K$800,AK$6,Formulas!$J$10:$J$800,$I21)*(SUM($K21:$L21,-$AW21)/SUMIFS(Formulas!$I$10:$I$800,Formulas!$D$10:$D$800,$B21,Formulas!$J$10:$J$800,$I21)),SUMIFS(Formulas!$I$10:$I$800,Formulas!$D$10:$D$800,$B21,Formulas!$K$10:$K$800,AK$6,Formulas!$J$10:$J$800,$I21)),2),0)</f>
        <v>0</v>
      </c>
      <c r="AL21" s="312">
        <f>IFERROR(ROUND(IF($AX21&gt;0,SUMIFS(Formulas!$I$10:$I$800,Formulas!$D$10:$D$800,$B21,Formulas!$K$10:$K$800,AL$6,Formulas!$J$10:$J$800,$I21)*(SUM($K21:$L21,-$AW21)/SUMIFS(Formulas!$I$10:$I$800,Formulas!$D$10:$D$800,$B21,Formulas!$J$10:$J$800,$I21)),SUMIFS(Formulas!$I$10:$I$800,Formulas!$D$10:$D$800,$B21,Formulas!$K$10:$K$800,AL$6,Formulas!$J$10:$J$800,$I21)),2),0)</f>
        <v>0</v>
      </c>
      <c r="AM21" s="292">
        <f>IFERROR(ROUND(IF($AX21&gt;0,SUMIFS(Formulas!$I$10:$I$800,Formulas!$D$10:$D$800,$B21,Formulas!$K$10:$K$800,AM$6,Formulas!$J$10:$J$800,$I21)*(SUM($K21:$L21,-$AW21)/SUMIFS(Formulas!$I$10:$I$800,Formulas!$D$10:$D$800,$B21,Formulas!$J$10:$J$800,$I21)),SUMIFS(Formulas!$I$10:$I$800,Formulas!$D$10:$D$800,$B21,Formulas!$K$10:$K$800,AM$6,Formulas!$J$10:$J$800,$I21)),2),0)</f>
        <v>0</v>
      </c>
      <c r="AN21" s="312">
        <f>IFERROR(ROUND(IF($AX21&gt;0,SUMIFS(Formulas!$I$10:$I$800,Formulas!$D$10:$D$800,$B21,Formulas!$K$10:$K$800,AN$6,Formulas!$J$10:$J$800,$I21)*(SUM($K21:$L21,-$AW21)/SUMIFS(Formulas!$I$10:$I$800,Formulas!$D$10:$D$800,$B21,Formulas!$J$10:$J$800,$I21)),SUMIFS(Formulas!$I$10:$I$800,Formulas!$D$10:$D$800,$B21,Formulas!$K$10:$K$800,AN$6,Formulas!$J$10:$J$800,$I21)),2),0)</f>
        <v>0</v>
      </c>
    </row>
    <row r="22" spans="2:40" ht="15.75" x14ac:dyDescent="0.25">
      <c r="B22" s="211">
        <v>20001435</v>
      </c>
      <c r="C22" t="s">
        <v>208</v>
      </c>
      <c r="M22" s="292">
        <f>IFERROR(ROUND(IF($AX22&gt;0,SUMIFS(Formulas!$I$10:$I$800,Formulas!$D$10:$D$800,$B22,Formulas!$K$10:$K$800,M$6,Formulas!$J$10:$J$800,$I22)*(SUM($K22:$L22,-$AW22)/SUMIFS(Formulas!$I$10:$I$800,Formulas!$D$10:$D$800,$B22,Formulas!$J$10:$J$800,$I22)),SUMIFS(Formulas!$I$10:$I$800,Formulas!$D$10:$D$800,$B22,Formulas!$K$10:$K$800,M$6,Formulas!$J$10:$J$800,$I22)),2),0)</f>
        <v>0</v>
      </c>
      <c r="N22" s="312">
        <f>IFERROR(ROUND(IF($AX22&gt;0,SUMIFS(Formulas!$I$10:$I$800,Formulas!$D$10:$D$800,$B22,Formulas!$K$10:$K$800,N$6,Formulas!$J$10:$J$800,$I22)*(SUM($K22:$L22,-$AW22)/SUMIFS(Formulas!$I$10:$I$800,Formulas!$D$10:$D$800,$B22,Formulas!$J$10:$J$800,$I22)),SUMIFS(Formulas!$I$10:$I$800,Formulas!$D$10:$D$800,$B22,Formulas!$K$10:$K$800,N$6,Formulas!$J$10:$J$800,$I22)),2),0)</f>
        <v>0</v>
      </c>
      <c r="O22" s="292">
        <f>IFERROR(ROUND(IF($AX22&gt;0,SUMIFS(Formulas!$I$10:$I$800,Formulas!$D$10:$D$800,$B22,Formulas!$K$10:$K$800,O$6,Formulas!$J$10:$J$800,$I22)*(SUM($K22:$L22,-$AW22)/SUMIFS(Formulas!$I$10:$I$800,Formulas!$D$10:$D$800,$B22,Formulas!$J$10:$J$800,$I22)),SUMIFS(Formulas!$I$10:$I$800,Formulas!$D$10:$D$800,$B22,Formulas!$K$10:$K$800,O$6,Formulas!$J$10:$J$800,$I22)),2),0)</f>
        <v>0</v>
      </c>
      <c r="P22" s="312">
        <f>IFERROR(ROUND(IF($AX22&gt;0,SUMIFS(Formulas!$I$10:$I$800,Formulas!$D$10:$D$800,$B22,Formulas!$K$10:$K$800,P$6,Formulas!$J$10:$J$800,$I22)*(SUM($K22:$L22,-$AW22)/SUMIFS(Formulas!$I$10:$I$800,Formulas!$D$10:$D$800,$B22,Formulas!$J$10:$J$800,$I22)),SUMIFS(Formulas!$I$10:$I$800,Formulas!$D$10:$D$800,$B22,Formulas!$K$10:$K$800,P$6,Formulas!$J$10:$J$800,$I22)),2),0)</f>
        <v>0</v>
      </c>
      <c r="Q22" s="292">
        <f>IFERROR(ROUND(IF($AX22&gt;0,SUMIFS(Formulas!$I$10:$I$800,Formulas!$D$10:$D$800,$B22,Formulas!$K$10:$K$800,Q$6,Formulas!$J$10:$J$800,$I22)*(SUM($K22:$L22,-$AW22)/SUMIFS(Formulas!$I$10:$I$800,Formulas!$D$10:$D$800,$B22,Formulas!$J$10:$J$800,$I22)),SUMIFS(Formulas!$I$10:$I$800,Formulas!$D$10:$D$800,$B22,Formulas!$K$10:$K$800,Q$6,Formulas!$J$10:$J$800,$I22)),2),0)</f>
        <v>0</v>
      </c>
      <c r="R22" s="312">
        <f>IFERROR(ROUND(IF($AX22&gt;0,SUMIFS(Formulas!$I$10:$I$800,Formulas!$D$10:$D$800,$B22,Formulas!$K$10:$K$800,R$6,Formulas!$J$10:$J$800,$I22)*(SUM($K22:$L22,-$AW22)/SUMIFS(Formulas!$I$10:$I$800,Formulas!$D$10:$D$800,$B22,Formulas!$J$10:$J$800,$I22)),SUMIFS(Formulas!$I$10:$I$800,Formulas!$D$10:$D$800,$B22,Formulas!$K$10:$K$800,R$6,Formulas!$J$10:$J$800,$I22)),2),0)</f>
        <v>0</v>
      </c>
      <c r="S22" s="292">
        <f>IFERROR(ROUND(IF($AX22&gt;0,SUMIFS(Formulas!$I$10:$I$800,Formulas!$D$10:$D$800,$B22,Formulas!$K$10:$K$800,S$6,Formulas!$J$10:$J$800,$I22)*(SUM($K22:$L22,-$AW22)/SUMIFS(Formulas!$I$10:$I$800,Formulas!$D$10:$D$800,$B22,Formulas!$J$10:$J$800,$I22)),SUMIFS(Formulas!$I$10:$I$800,Formulas!$D$10:$D$800,$B22,Formulas!$K$10:$K$800,S$6,Formulas!$J$10:$J$800,$I22)),2),0)</f>
        <v>0</v>
      </c>
      <c r="T22" s="312">
        <f>IFERROR(ROUND(IF($AX22&gt;0,SUMIFS(Formulas!$I$10:$I$800,Formulas!$D$10:$D$800,$B22,Formulas!$K$10:$K$800,T$6,Formulas!$J$10:$J$800,$I22)*(SUM($K22:$L22,-$AW22)/SUMIFS(Formulas!$I$10:$I$800,Formulas!$D$10:$D$800,$B22,Formulas!$J$10:$J$800,$I22)),SUMIFS(Formulas!$I$10:$I$800,Formulas!$D$10:$D$800,$B22,Formulas!$K$10:$K$800,T$6,Formulas!$J$10:$J$800,$I22)),2),0)</f>
        <v>0</v>
      </c>
      <c r="U22" s="292">
        <f>IFERROR(ROUND(IF($AX22&gt;0,SUMIFS(Formulas!$I$10:$I$800,Formulas!$D$10:$D$800,$B22,Formulas!$K$10:$K$800,U$6,Formulas!$J$10:$J$800,$I22)*(SUM($K22:$L22,-$AW22)/SUMIFS(Formulas!$I$10:$I$800,Formulas!$D$10:$D$800,$B22,Formulas!$J$10:$J$800,$I22)),SUMIFS(Formulas!$I$10:$I$800,Formulas!$D$10:$D$800,$B22,Formulas!$K$10:$K$800,U$6,Formulas!$J$10:$J$800,$I22)),2),0)</f>
        <v>0</v>
      </c>
      <c r="V22" s="312">
        <f>IFERROR(ROUND(IF($AX22&gt;0,SUMIFS(Formulas!$I$10:$I$800,Formulas!$D$10:$D$800,$B22,Formulas!$K$10:$K$800,V$6,Formulas!$J$10:$J$800,$I22)*(SUM($K22:$L22,-$AW22)/SUMIFS(Formulas!$I$10:$I$800,Formulas!$D$10:$D$800,$B22,Formulas!$J$10:$J$800,$I22)),SUMIFS(Formulas!$I$10:$I$800,Formulas!$D$10:$D$800,$B22,Formulas!$K$10:$K$800,V$6,Formulas!$J$10:$J$800,$I22)),2),0)</f>
        <v>0</v>
      </c>
      <c r="W22" s="292">
        <f>IFERROR(ROUND(IF($AX22&gt;0,SUMIFS(Formulas!$I$10:$I$800,Formulas!$D$10:$D$800,$B22,Formulas!$K$10:$K$800,W$6,Formulas!$J$10:$J$800,$I22)*(SUM($K22:$L22,-$AW22)/SUMIFS(Formulas!$I$10:$I$800,Formulas!$D$10:$D$800,$B22,Formulas!$J$10:$J$800,$I22)),SUMIFS(Formulas!$I$10:$I$800,Formulas!$D$10:$D$800,$B22,Formulas!$K$10:$K$800,W$6,Formulas!$J$10:$J$800,$I22)),2),0)</f>
        <v>0</v>
      </c>
      <c r="X22" s="312">
        <f>IFERROR(ROUND(IF($AX22&gt;0,SUMIFS(Formulas!$I$10:$I$800,Formulas!$D$10:$D$800,$B22,Formulas!$K$10:$K$800,X$6,Formulas!$J$10:$J$800,$I22)*(SUM($K22:$L22,-$AW22)/SUMIFS(Formulas!$I$10:$I$800,Formulas!$D$10:$D$800,$B22,Formulas!$J$10:$J$800,$I22)),SUMIFS(Formulas!$I$10:$I$800,Formulas!$D$10:$D$800,$B22,Formulas!$K$10:$K$800,X$6,Formulas!$J$10:$J$800,$I22)),2),0)</f>
        <v>0</v>
      </c>
      <c r="Y22" s="292">
        <f>IFERROR(ROUND(IF($AX22&gt;0,SUMIFS(Formulas!$I$10:$I$800,Formulas!$D$10:$D$800,$B22,Formulas!$K$10:$K$800,Y$6,Formulas!$J$10:$J$800,$I22)*(SUM($K22:$L22,-$AW22)/SUMIFS(Formulas!$I$10:$I$800,Formulas!$D$10:$D$800,$B22,Formulas!$J$10:$J$800,$I22)),SUMIFS(Formulas!$I$10:$I$800,Formulas!$D$10:$D$800,$B22,Formulas!$K$10:$K$800,Y$6,Formulas!$J$10:$J$800,$I22)),2),0)</f>
        <v>0</v>
      </c>
      <c r="Z22" s="312">
        <f>IFERROR(ROUND(IF($AX22&gt;0,SUMIFS(Formulas!$I$10:$I$800,Formulas!$D$10:$D$800,$B22,Formulas!$K$10:$K$800,Z$6,Formulas!$J$10:$J$800,$I22)*(SUM($K22:$L22,-$AW22)/SUMIFS(Formulas!$I$10:$I$800,Formulas!$D$10:$D$800,$B22,Formulas!$J$10:$J$800,$I22)),SUMIFS(Formulas!$I$10:$I$800,Formulas!$D$10:$D$800,$B22,Formulas!$K$10:$K$800,Z$6,Formulas!$J$10:$J$800,$I22)),2),0)</f>
        <v>0</v>
      </c>
      <c r="AA22" s="292">
        <f>IFERROR(ROUND(IF($AX22&gt;0,SUMIFS(Formulas!$I$10:$I$800,Formulas!$D$10:$D$800,$B22,Formulas!$K$10:$K$800,AA$6,Formulas!$J$10:$J$800,$I22)*(SUM($K22:$L22,-$AW22)/SUMIFS(Formulas!$I$10:$I$800,Formulas!$D$10:$D$800,$B22,Formulas!$J$10:$J$800,$I22)),SUMIFS(Formulas!$I$10:$I$800,Formulas!$D$10:$D$800,$B22,Formulas!$K$10:$K$800,AA$6,Formulas!$J$10:$J$800,$I22)),2),0)</f>
        <v>0</v>
      </c>
      <c r="AB22" s="312">
        <f>IFERROR(ROUND(IF($AX22&gt;0,SUMIFS(Formulas!$I$10:$I$800,Formulas!$D$10:$D$800,$B22,Formulas!$K$10:$K$800,AB$6,Formulas!$J$10:$J$800,$I22)*(SUM($K22:$L22,-$AW22)/SUMIFS(Formulas!$I$10:$I$800,Formulas!$D$10:$D$800,$B22,Formulas!$J$10:$J$800,$I22)),SUMIFS(Formulas!$I$10:$I$800,Formulas!$D$10:$D$800,$B22,Formulas!$K$10:$K$800,AB$6,Formulas!$J$10:$J$800,$I22)),2),0)</f>
        <v>0</v>
      </c>
      <c r="AC22" s="292">
        <f>IFERROR(ROUND(IF($AX22&gt;0,SUMIFS(Formulas!$I$10:$I$800,Formulas!$D$10:$D$800,$B22,Formulas!$K$10:$K$800,AC$6,Formulas!$J$10:$J$800,$I22)*(SUM($K22:$L22,-$AW22)/SUMIFS(Formulas!$I$10:$I$800,Formulas!$D$10:$D$800,$B22,Formulas!$J$10:$J$800,$I22)),SUMIFS(Formulas!$I$10:$I$800,Formulas!$D$10:$D$800,$B22,Formulas!$K$10:$K$800,AC$6,Formulas!$J$10:$J$800,$I22)),2),0)</f>
        <v>0</v>
      </c>
      <c r="AD22" s="312">
        <f>IFERROR(ROUND(IF($AX22&gt;0,SUMIFS(Formulas!$I$10:$I$800,Formulas!$D$10:$D$800,$B22,Formulas!$K$10:$K$800,AD$6,Formulas!$J$10:$J$800,$I22)*(SUM($K22:$L22,-$AW22)/SUMIFS(Formulas!$I$10:$I$800,Formulas!$D$10:$D$800,$B22,Formulas!$J$10:$J$800,$I22)),SUMIFS(Formulas!$I$10:$I$800,Formulas!$D$10:$D$800,$B22,Formulas!$K$10:$K$800,AD$6,Formulas!$J$10:$J$800,$I22)),2),0)</f>
        <v>0</v>
      </c>
      <c r="AE22" s="292">
        <f>IFERROR(ROUND(IF($AX22&gt;0,SUMIFS(Formulas!$I$10:$I$800,Formulas!$D$10:$D$800,$B22,Formulas!$K$10:$K$800,AE$6,Formulas!$J$10:$J$800,$I22)*(SUM($K22:$L22,-$AW22)/SUMIFS(Formulas!$I$10:$I$800,Formulas!$D$10:$D$800,$B22,Formulas!$J$10:$J$800,$I22)),SUMIFS(Formulas!$I$10:$I$800,Formulas!$D$10:$D$800,$B22,Formulas!$K$10:$K$800,AE$6,Formulas!$J$10:$J$800,$I22)),2),0)</f>
        <v>0</v>
      </c>
      <c r="AF22" s="312">
        <f>IFERROR(ROUND(IF($AX22&gt;0,SUMIFS(Formulas!$I$10:$I$800,Formulas!$D$10:$D$800,$B22,Formulas!$K$10:$K$800,AF$6,Formulas!$J$10:$J$800,$I22)*(SUM($K22:$L22,-$AW22)/SUMIFS(Formulas!$I$10:$I$800,Formulas!$D$10:$D$800,$B22,Formulas!$J$10:$J$800,$I22)),SUMIFS(Formulas!$I$10:$I$800,Formulas!$D$10:$D$800,$B22,Formulas!$K$10:$K$800,AF$6,Formulas!$J$10:$J$800,$I22)),2),0)</f>
        <v>0</v>
      </c>
      <c r="AG22" s="292">
        <f>IFERROR(ROUND(IF($AX22&gt;0,SUMIFS(Formulas!$I$10:$I$800,Formulas!$D$10:$D$800,$B22,Formulas!$K$10:$K$800,AG$6,Formulas!$J$10:$J$800,$I22)*(SUM($K22:$L22,-$AW22)/SUMIFS(Formulas!$I$10:$I$800,Formulas!$D$10:$D$800,$B22,Formulas!$J$10:$J$800,$I22)),SUMIFS(Formulas!$I$10:$I$800,Formulas!$D$10:$D$800,$B22,Formulas!$K$10:$K$800,AG$6,Formulas!$J$10:$J$800,$I22)),2),0)</f>
        <v>0</v>
      </c>
      <c r="AH22" s="312">
        <f>IFERROR(ROUND(IF($AX22&gt;0,SUMIFS(Formulas!$I$10:$I$800,Formulas!$D$10:$D$800,$B22,Formulas!$K$10:$K$800,AH$6,Formulas!$J$10:$J$800,$I22)*(SUM($K22:$L22,-$AW22)/SUMIFS(Formulas!$I$10:$I$800,Formulas!$D$10:$D$800,$B22,Formulas!$J$10:$J$800,$I22)),SUMIFS(Formulas!$I$10:$I$800,Formulas!$D$10:$D$800,$B22,Formulas!$K$10:$K$800,AH$6,Formulas!$J$10:$J$800,$I22)),2),0)</f>
        <v>0</v>
      </c>
      <c r="AI22" s="292">
        <f>IFERROR(ROUND(IF($AX22&gt;0,SUMIFS(Formulas!$I$10:$I$800,Formulas!$D$10:$D$800,$B22,Formulas!$K$10:$K$800,AI$6,Formulas!$J$10:$J$800,$I22)*(SUM($K22:$L22,-$AW22)/SUMIFS(Formulas!$I$10:$I$800,Formulas!$D$10:$D$800,$B22,Formulas!$J$10:$J$800,$I22)),SUMIFS(Formulas!$I$10:$I$800,Formulas!$D$10:$D$800,$B22,Formulas!$K$10:$K$800,AI$6,Formulas!$J$10:$J$800,$I22)),2),0)</f>
        <v>0</v>
      </c>
      <c r="AJ22" s="312">
        <f>IFERROR(ROUND(IF($AX22&gt;0,SUMIFS(Formulas!$I$10:$I$800,Formulas!$D$10:$D$800,$B22,Formulas!$K$10:$K$800,AJ$6,Formulas!$J$10:$J$800,$I22)*(SUM($K22:$L22,-$AW22)/SUMIFS(Formulas!$I$10:$I$800,Formulas!$D$10:$D$800,$B22,Formulas!$J$10:$J$800,$I22)),SUMIFS(Formulas!$I$10:$I$800,Formulas!$D$10:$D$800,$B22,Formulas!$K$10:$K$800,AJ$6,Formulas!$J$10:$J$800,$I22)),2),0)</f>
        <v>0</v>
      </c>
      <c r="AK22" s="292">
        <f>IFERROR(ROUND(IF($AX22&gt;0,SUMIFS(Formulas!$I$10:$I$800,Formulas!$D$10:$D$800,$B22,Formulas!$K$10:$K$800,AK$6,Formulas!$J$10:$J$800,$I22)*(SUM($K22:$L22,-$AW22)/SUMIFS(Formulas!$I$10:$I$800,Formulas!$D$10:$D$800,$B22,Formulas!$J$10:$J$800,$I22)),SUMIFS(Formulas!$I$10:$I$800,Formulas!$D$10:$D$800,$B22,Formulas!$K$10:$K$800,AK$6,Formulas!$J$10:$J$800,$I22)),2),0)</f>
        <v>0</v>
      </c>
      <c r="AL22" s="312">
        <f>IFERROR(ROUND(IF($AX22&gt;0,SUMIFS(Formulas!$I$10:$I$800,Formulas!$D$10:$D$800,$B22,Formulas!$K$10:$K$800,AL$6,Formulas!$J$10:$J$800,$I22)*(SUM($K22:$L22,-$AW22)/SUMIFS(Formulas!$I$10:$I$800,Formulas!$D$10:$D$800,$B22,Formulas!$J$10:$J$800,$I22)),SUMIFS(Formulas!$I$10:$I$800,Formulas!$D$10:$D$800,$B22,Formulas!$K$10:$K$800,AL$6,Formulas!$J$10:$J$800,$I22)),2),0)</f>
        <v>0</v>
      </c>
      <c r="AM22" s="292">
        <f>IFERROR(ROUND(IF($AX22&gt;0,SUMIFS(Formulas!$I$10:$I$800,Formulas!$D$10:$D$800,$B22,Formulas!$K$10:$K$800,AM$6,Formulas!$J$10:$J$800,$I22)*(SUM($K22:$L22,-$AW22)/SUMIFS(Formulas!$I$10:$I$800,Formulas!$D$10:$D$800,$B22,Formulas!$J$10:$J$800,$I22)),SUMIFS(Formulas!$I$10:$I$800,Formulas!$D$10:$D$800,$B22,Formulas!$K$10:$K$800,AM$6,Formulas!$J$10:$J$800,$I22)),2),0)</f>
        <v>0</v>
      </c>
      <c r="AN22" s="312">
        <f>IFERROR(ROUND(IF($AX22&gt;0,SUMIFS(Formulas!$I$10:$I$800,Formulas!$D$10:$D$800,$B22,Formulas!$K$10:$K$800,AN$6,Formulas!$J$10:$J$800,$I22)*(SUM($K22:$L22,-$AW22)/SUMIFS(Formulas!$I$10:$I$800,Formulas!$D$10:$D$800,$B22,Formulas!$J$10:$J$800,$I22)),SUMIFS(Formulas!$I$10:$I$800,Formulas!$D$10:$D$800,$B22,Formulas!$K$10:$K$800,AN$6,Formulas!$J$10:$J$800,$I22)),2),0)</f>
        <v>0</v>
      </c>
    </row>
    <row r="23" spans="2:40" ht="15.75" x14ac:dyDescent="0.25">
      <c r="B23" s="211">
        <v>20000314</v>
      </c>
      <c r="C23" t="s">
        <v>51</v>
      </c>
      <c r="M23" s="292">
        <f>IFERROR(ROUND(IF($AX23&gt;0,SUMIFS(Formulas!$I$10:$I$800,Formulas!$D$10:$D$800,$B23,Formulas!$K$10:$K$800,M$6,Formulas!$J$10:$J$800,$I23)*(SUM($K23:$L23,-$AW23)/SUMIFS(Formulas!$I$10:$I$800,Formulas!$D$10:$D$800,$B23,Formulas!$J$10:$J$800,$I23)),SUMIFS(Formulas!$I$10:$I$800,Formulas!$D$10:$D$800,$B23,Formulas!$K$10:$K$800,M$6,Formulas!$J$10:$J$800,$I23)),2),0)</f>
        <v>0</v>
      </c>
      <c r="N23" s="312">
        <f>IFERROR(ROUND(IF($AX23&gt;0,SUMIFS(Formulas!$I$10:$I$800,Formulas!$D$10:$D$800,$B23,Formulas!$K$10:$K$800,N$6,Formulas!$J$10:$J$800,$I23)*(SUM($K23:$L23,-$AW23)/SUMIFS(Formulas!$I$10:$I$800,Formulas!$D$10:$D$800,$B23,Formulas!$J$10:$J$800,$I23)),SUMIFS(Formulas!$I$10:$I$800,Formulas!$D$10:$D$800,$B23,Formulas!$K$10:$K$800,N$6,Formulas!$J$10:$J$800,$I23)),2),0)</f>
        <v>0</v>
      </c>
      <c r="O23" s="292">
        <f>IFERROR(ROUND(IF($AX23&gt;0,SUMIFS(Formulas!$I$10:$I$800,Formulas!$D$10:$D$800,$B23,Formulas!$K$10:$K$800,O$6,Formulas!$J$10:$J$800,$I23)*(SUM($K23:$L23,-$AW23)/SUMIFS(Formulas!$I$10:$I$800,Formulas!$D$10:$D$800,$B23,Formulas!$J$10:$J$800,$I23)),SUMIFS(Formulas!$I$10:$I$800,Formulas!$D$10:$D$800,$B23,Formulas!$K$10:$K$800,O$6,Formulas!$J$10:$J$800,$I23)),2),0)</f>
        <v>0</v>
      </c>
      <c r="P23" s="312">
        <f>IFERROR(ROUND(IF($AX23&gt;0,SUMIFS(Formulas!$I$10:$I$800,Formulas!$D$10:$D$800,$B23,Formulas!$K$10:$K$800,P$6,Formulas!$J$10:$J$800,$I23)*(SUM($K23:$L23,-$AW23)/SUMIFS(Formulas!$I$10:$I$800,Formulas!$D$10:$D$800,$B23,Formulas!$J$10:$J$800,$I23)),SUMIFS(Formulas!$I$10:$I$800,Formulas!$D$10:$D$800,$B23,Formulas!$K$10:$K$800,P$6,Formulas!$J$10:$J$800,$I23)),2),0)</f>
        <v>0</v>
      </c>
      <c r="Q23" s="292">
        <f>IFERROR(ROUND(IF($AX23&gt;0,SUMIFS(Formulas!$I$10:$I$800,Formulas!$D$10:$D$800,$B23,Formulas!$K$10:$K$800,Q$6,Formulas!$J$10:$J$800,$I23)*(SUM($K23:$L23,-$AW23)/SUMIFS(Formulas!$I$10:$I$800,Formulas!$D$10:$D$800,$B23,Formulas!$J$10:$J$800,$I23)),SUMIFS(Formulas!$I$10:$I$800,Formulas!$D$10:$D$800,$B23,Formulas!$K$10:$K$800,Q$6,Formulas!$J$10:$J$800,$I23)),2),0)</f>
        <v>0</v>
      </c>
      <c r="R23" s="312">
        <f>IFERROR(ROUND(IF($AX23&gt;0,SUMIFS(Formulas!$I$10:$I$800,Formulas!$D$10:$D$800,$B23,Formulas!$K$10:$K$800,R$6,Formulas!$J$10:$J$800,$I23)*(SUM($K23:$L23,-$AW23)/SUMIFS(Formulas!$I$10:$I$800,Formulas!$D$10:$D$800,$B23,Formulas!$J$10:$J$800,$I23)),SUMIFS(Formulas!$I$10:$I$800,Formulas!$D$10:$D$800,$B23,Formulas!$K$10:$K$800,R$6,Formulas!$J$10:$J$800,$I23)),2),0)</f>
        <v>0</v>
      </c>
      <c r="S23" s="292">
        <f>IFERROR(ROUND(IF($AX23&gt;0,SUMIFS(Formulas!$I$10:$I$800,Formulas!$D$10:$D$800,$B23,Formulas!$K$10:$K$800,S$6,Formulas!$J$10:$J$800,$I23)*(SUM($K23:$L23,-$AW23)/SUMIFS(Formulas!$I$10:$I$800,Formulas!$D$10:$D$800,$B23,Formulas!$J$10:$J$800,$I23)),SUMIFS(Formulas!$I$10:$I$800,Formulas!$D$10:$D$800,$B23,Formulas!$K$10:$K$800,S$6,Formulas!$J$10:$J$800,$I23)),2),0)</f>
        <v>0</v>
      </c>
      <c r="T23" s="312">
        <f>IFERROR(ROUND(IF($AX23&gt;0,SUMIFS(Formulas!$I$10:$I$800,Formulas!$D$10:$D$800,$B23,Formulas!$K$10:$K$800,T$6,Formulas!$J$10:$J$800,$I23)*(SUM($K23:$L23,-$AW23)/SUMIFS(Formulas!$I$10:$I$800,Formulas!$D$10:$D$800,$B23,Formulas!$J$10:$J$800,$I23)),SUMIFS(Formulas!$I$10:$I$800,Formulas!$D$10:$D$800,$B23,Formulas!$K$10:$K$800,T$6,Formulas!$J$10:$J$800,$I23)),2),0)</f>
        <v>0</v>
      </c>
      <c r="U23" s="292">
        <f>IFERROR(ROUND(IF($AX23&gt;0,SUMIFS(Formulas!$I$10:$I$800,Formulas!$D$10:$D$800,$B23,Formulas!$K$10:$K$800,U$6,Formulas!$J$10:$J$800,$I23)*(SUM($K23:$L23,-$AW23)/SUMIFS(Formulas!$I$10:$I$800,Formulas!$D$10:$D$800,$B23,Formulas!$J$10:$J$800,$I23)),SUMIFS(Formulas!$I$10:$I$800,Formulas!$D$10:$D$800,$B23,Formulas!$K$10:$K$800,U$6,Formulas!$J$10:$J$800,$I23)),2),0)</f>
        <v>0</v>
      </c>
      <c r="V23" s="312">
        <f>IFERROR(ROUND(IF($AX23&gt;0,SUMIFS(Formulas!$I$10:$I$800,Formulas!$D$10:$D$800,$B23,Formulas!$K$10:$K$800,V$6,Formulas!$J$10:$J$800,$I23)*(SUM($K23:$L23,-$AW23)/SUMIFS(Formulas!$I$10:$I$800,Formulas!$D$10:$D$800,$B23,Formulas!$J$10:$J$800,$I23)),SUMIFS(Formulas!$I$10:$I$800,Formulas!$D$10:$D$800,$B23,Formulas!$K$10:$K$800,V$6,Formulas!$J$10:$J$800,$I23)),2),0)</f>
        <v>0</v>
      </c>
      <c r="W23" s="292">
        <f>IFERROR(ROUND(IF($AX23&gt;0,SUMIFS(Formulas!$I$10:$I$800,Formulas!$D$10:$D$800,$B23,Formulas!$K$10:$K$800,W$6,Formulas!$J$10:$J$800,$I23)*(SUM($K23:$L23,-$AW23)/SUMIFS(Formulas!$I$10:$I$800,Formulas!$D$10:$D$800,$B23,Formulas!$J$10:$J$800,$I23)),SUMIFS(Formulas!$I$10:$I$800,Formulas!$D$10:$D$800,$B23,Formulas!$K$10:$K$800,W$6,Formulas!$J$10:$J$800,$I23)),2),0)</f>
        <v>0</v>
      </c>
      <c r="X23" s="312">
        <f>IFERROR(ROUND(IF($AX23&gt;0,SUMIFS(Formulas!$I$10:$I$800,Formulas!$D$10:$D$800,$B23,Formulas!$K$10:$K$800,X$6,Formulas!$J$10:$J$800,$I23)*(SUM($K23:$L23,-$AW23)/SUMIFS(Formulas!$I$10:$I$800,Formulas!$D$10:$D$800,$B23,Formulas!$J$10:$J$800,$I23)),SUMIFS(Formulas!$I$10:$I$800,Formulas!$D$10:$D$800,$B23,Formulas!$K$10:$K$800,X$6,Formulas!$J$10:$J$800,$I23)),2),0)</f>
        <v>0</v>
      </c>
      <c r="Y23" s="292">
        <f>IFERROR(ROUND(IF($AX23&gt;0,SUMIFS(Formulas!$I$10:$I$800,Formulas!$D$10:$D$800,$B23,Formulas!$K$10:$K$800,Y$6,Formulas!$J$10:$J$800,$I23)*(SUM($K23:$L23,-$AW23)/SUMIFS(Formulas!$I$10:$I$800,Formulas!$D$10:$D$800,$B23,Formulas!$J$10:$J$800,$I23)),SUMIFS(Formulas!$I$10:$I$800,Formulas!$D$10:$D$800,$B23,Formulas!$K$10:$K$800,Y$6,Formulas!$J$10:$J$800,$I23)),2),0)</f>
        <v>0</v>
      </c>
      <c r="Z23" s="312">
        <f>IFERROR(ROUND(IF($AX23&gt;0,SUMIFS(Formulas!$I$10:$I$800,Formulas!$D$10:$D$800,$B23,Formulas!$K$10:$K$800,Z$6,Formulas!$J$10:$J$800,$I23)*(SUM($K23:$L23,-$AW23)/SUMIFS(Formulas!$I$10:$I$800,Formulas!$D$10:$D$800,$B23,Formulas!$J$10:$J$800,$I23)),SUMIFS(Formulas!$I$10:$I$800,Formulas!$D$10:$D$800,$B23,Formulas!$K$10:$K$800,Z$6,Formulas!$J$10:$J$800,$I23)),2),0)</f>
        <v>0</v>
      </c>
      <c r="AA23" s="292">
        <f>IFERROR(ROUND(IF($AX23&gt;0,SUMIFS(Formulas!$I$10:$I$800,Formulas!$D$10:$D$800,$B23,Formulas!$K$10:$K$800,AA$6,Formulas!$J$10:$J$800,$I23)*(SUM($K23:$L23,-$AW23)/SUMIFS(Formulas!$I$10:$I$800,Formulas!$D$10:$D$800,$B23,Formulas!$J$10:$J$800,$I23)),SUMIFS(Formulas!$I$10:$I$800,Formulas!$D$10:$D$800,$B23,Formulas!$K$10:$K$800,AA$6,Formulas!$J$10:$J$800,$I23)),2),0)</f>
        <v>0</v>
      </c>
      <c r="AB23" s="312">
        <f>IFERROR(ROUND(IF($AX23&gt;0,SUMIFS(Formulas!$I$10:$I$800,Formulas!$D$10:$D$800,$B23,Formulas!$K$10:$K$800,AB$6,Formulas!$J$10:$J$800,$I23)*(SUM($K23:$L23,-$AW23)/SUMIFS(Formulas!$I$10:$I$800,Formulas!$D$10:$D$800,$B23,Formulas!$J$10:$J$800,$I23)),SUMIFS(Formulas!$I$10:$I$800,Formulas!$D$10:$D$800,$B23,Formulas!$K$10:$K$800,AB$6,Formulas!$J$10:$J$800,$I23)),2),0)</f>
        <v>0</v>
      </c>
      <c r="AC23" s="292">
        <f>IFERROR(ROUND(IF($AX23&gt;0,SUMIFS(Formulas!$I$10:$I$800,Formulas!$D$10:$D$800,$B23,Formulas!$K$10:$K$800,AC$6,Formulas!$J$10:$J$800,$I23)*(SUM($K23:$L23,-$AW23)/SUMIFS(Formulas!$I$10:$I$800,Formulas!$D$10:$D$800,$B23,Formulas!$J$10:$J$800,$I23)),SUMIFS(Formulas!$I$10:$I$800,Formulas!$D$10:$D$800,$B23,Formulas!$K$10:$K$800,AC$6,Formulas!$J$10:$J$800,$I23)),2),0)</f>
        <v>0</v>
      </c>
      <c r="AD23" s="312">
        <f>IFERROR(ROUND(IF($AX23&gt;0,SUMIFS(Formulas!$I$10:$I$800,Formulas!$D$10:$D$800,$B23,Formulas!$K$10:$K$800,AD$6,Formulas!$J$10:$J$800,$I23)*(SUM($K23:$L23,-$AW23)/SUMIFS(Formulas!$I$10:$I$800,Formulas!$D$10:$D$800,$B23,Formulas!$J$10:$J$800,$I23)),SUMIFS(Formulas!$I$10:$I$800,Formulas!$D$10:$D$800,$B23,Formulas!$K$10:$K$800,AD$6,Formulas!$J$10:$J$800,$I23)),2),0)</f>
        <v>0</v>
      </c>
      <c r="AE23" s="292">
        <f>IFERROR(ROUND(IF($AX23&gt;0,SUMIFS(Formulas!$I$10:$I$800,Formulas!$D$10:$D$800,$B23,Formulas!$K$10:$K$800,AE$6,Formulas!$J$10:$J$800,$I23)*(SUM($K23:$L23,-$AW23)/SUMIFS(Formulas!$I$10:$I$800,Formulas!$D$10:$D$800,$B23,Formulas!$J$10:$J$800,$I23)),SUMIFS(Formulas!$I$10:$I$800,Formulas!$D$10:$D$800,$B23,Formulas!$K$10:$K$800,AE$6,Formulas!$J$10:$J$800,$I23)),2),0)</f>
        <v>0</v>
      </c>
      <c r="AF23" s="312">
        <f>IFERROR(ROUND(IF($AX23&gt;0,SUMIFS(Formulas!$I$10:$I$800,Formulas!$D$10:$D$800,$B23,Formulas!$K$10:$K$800,AF$6,Formulas!$J$10:$J$800,$I23)*(SUM($K23:$L23,-$AW23)/SUMIFS(Formulas!$I$10:$I$800,Formulas!$D$10:$D$800,$B23,Formulas!$J$10:$J$800,$I23)),SUMIFS(Formulas!$I$10:$I$800,Formulas!$D$10:$D$800,$B23,Formulas!$K$10:$K$800,AF$6,Formulas!$J$10:$J$800,$I23)),2),0)</f>
        <v>0</v>
      </c>
      <c r="AG23" s="292">
        <f>IFERROR(ROUND(IF($AX23&gt;0,SUMIFS(Formulas!$I$10:$I$800,Formulas!$D$10:$D$800,$B23,Formulas!$K$10:$K$800,AG$6,Formulas!$J$10:$J$800,$I23)*(SUM($K23:$L23,-$AW23)/SUMIFS(Formulas!$I$10:$I$800,Formulas!$D$10:$D$800,$B23,Formulas!$J$10:$J$800,$I23)),SUMIFS(Formulas!$I$10:$I$800,Formulas!$D$10:$D$800,$B23,Formulas!$K$10:$K$800,AG$6,Formulas!$J$10:$J$800,$I23)),2),0)</f>
        <v>0</v>
      </c>
      <c r="AH23" s="312">
        <f>IFERROR(ROUND(IF($AX23&gt;0,SUMIFS(Formulas!$I$10:$I$800,Formulas!$D$10:$D$800,$B23,Formulas!$K$10:$K$800,AH$6,Formulas!$J$10:$J$800,$I23)*(SUM($K23:$L23,-$AW23)/SUMIFS(Formulas!$I$10:$I$800,Formulas!$D$10:$D$800,$B23,Formulas!$J$10:$J$800,$I23)),SUMIFS(Formulas!$I$10:$I$800,Formulas!$D$10:$D$800,$B23,Formulas!$K$10:$K$800,AH$6,Formulas!$J$10:$J$800,$I23)),2),0)</f>
        <v>0</v>
      </c>
      <c r="AI23" s="292">
        <f>IFERROR(ROUND(IF($AX23&gt;0,SUMIFS(Formulas!$I$10:$I$800,Formulas!$D$10:$D$800,$B23,Formulas!$K$10:$K$800,AI$6,Formulas!$J$10:$J$800,$I23)*(SUM($K23:$L23,-$AW23)/SUMIFS(Formulas!$I$10:$I$800,Formulas!$D$10:$D$800,$B23,Formulas!$J$10:$J$800,$I23)),SUMIFS(Formulas!$I$10:$I$800,Formulas!$D$10:$D$800,$B23,Formulas!$K$10:$K$800,AI$6,Formulas!$J$10:$J$800,$I23)),2),0)</f>
        <v>0</v>
      </c>
      <c r="AJ23" s="312">
        <f>IFERROR(ROUND(IF($AX23&gt;0,SUMIFS(Formulas!$I$10:$I$800,Formulas!$D$10:$D$800,$B23,Formulas!$K$10:$K$800,AJ$6,Formulas!$J$10:$J$800,$I23)*(SUM($K23:$L23,-$AW23)/SUMIFS(Formulas!$I$10:$I$800,Formulas!$D$10:$D$800,$B23,Formulas!$J$10:$J$800,$I23)),SUMIFS(Formulas!$I$10:$I$800,Formulas!$D$10:$D$800,$B23,Formulas!$K$10:$K$800,AJ$6,Formulas!$J$10:$J$800,$I23)),2),0)</f>
        <v>0</v>
      </c>
      <c r="AK23" s="292">
        <f>IFERROR(ROUND(IF($AX23&gt;0,SUMIFS(Formulas!$I$10:$I$800,Formulas!$D$10:$D$800,$B23,Formulas!$K$10:$K$800,AK$6,Formulas!$J$10:$J$800,$I23)*(SUM($K23:$L23,-$AW23)/SUMIFS(Formulas!$I$10:$I$800,Formulas!$D$10:$D$800,$B23,Formulas!$J$10:$J$800,$I23)),SUMIFS(Formulas!$I$10:$I$800,Formulas!$D$10:$D$800,$B23,Formulas!$K$10:$K$800,AK$6,Formulas!$J$10:$J$800,$I23)),2),0)</f>
        <v>0</v>
      </c>
      <c r="AL23" s="312">
        <f>IFERROR(ROUND(IF($AX23&gt;0,SUMIFS(Formulas!$I$10:$I$800,Formulas!$D$10:$D$800,$B23,Formulas!$K$10:$K$800,AL$6,Formulas!$J$10:$J$800,$I23)*(SUM($K23:$L23,-$AW23)/SUMIFS(Formulas!$I$10:$I$800,Formulas!$D$10:$D$800,$B23,Formulas!$J$10:$J$800,$I23)),SUMIFS(Formulas!$I$10:$I$800,Formulas!$D$10:$D$800,$B23,Formulas!$K$10:$K$800,AL$6,Formulas!$J$10:$J$800,$I23)),2),0)</f>
        <v>0</v>
      </c>
      <c r="AM23" s="292">
        <f>IFERROR(ROUND(IF($AX23&gt;0,SUMIFS(Formulas!$I$10:$I$800,Formulas!$D$10:$D$800,$B23,Formulas!$K$10:$K$800,AM$6,Formulas!$J$10:$J$800,$I23)*(SUM($K23:$L23,-$AW23)/SUMIFS(Formulas!$I$10:$I$800,Formulas!$D$10:$D$800,$B23,Formulas!$J$10:$J$800,$I23)),SUMIFS(Formulas!$I$10:$I$800,Formulas!$D$10:$D$800,$B23,Formulas!$K$10:$K$800,AM$6,Formulas!$J$10:$J$800,$I23)),2),0)</f>
        <v>0</v>
      </c>
      <c r="AN23" s="312">
        <f>IFERROR(ROUND(IF($AX23&gt;0,SUMIFS(Formulas!$I$10:$I$800,Formulas!$D$10:$D$800,$B23,Formulas!$K$10:$K$800,AN$6,Formulas!$J$10:$J$800,$I23)*(SUM($K23:$L23,-$AW23)/SUMIFS(Formulas!$I$10:$I$800,Formulas!$D$10:$D$800,$B23,Formulas!$J$10:$J$800,$I23)),SUMIFS(Formulas!$I$10:$I$800,Formulas!$D$10:$D$800,$B23,Formulas!$K$10:$K$800,AN$6,Formulas!$J$10:$J$800,$I23)),2),0)</f>
        <v>0</v>
      </c>
    </row>
    <row r="24" spans="2:40" ht="15.75" x14ac:dyDescent="0.25">
      <c r="B24" s="211">
        <v>20000351</v>
      </c>
      <c r="C24" t="s">
        <v>55</v>
      </c>
      <c r="M24" s="292">
        <f>IFERROR(ROUND(IF($AX24&gt;0,SUMIFS(Formulas!$I$10:$I$800,Formulas!$D$10:$D$800,$B24,Formulas!$K$10:$K$800,M$6,Formulas!$J$10:$J$800,$I24)*(SUM($K24:$L24,-$AW24)/SUMIFS(Formulas!$I$10:$I$800,Formulas!$D$10:$D$800,$B24,Formulas!$J$10:$J$800,$I24)),SUMIFS(Formulas!$I$10:$I$800,Formulas!$D$10:$D$800,$B24,Formulas!$K$10:$K$800,M$6,Formulas!$J$10:$J$800,$I24)),2),0)</f>
        <v>0</v>
      </c>
      <c r="N24" s="312">
        <f>IFERROR(ROUND(IF($AX24&gt;0,SUMIFS(Formulas!$I$10:$I$800,Formulas!$D$10:$D$800,$B24,Formulas!$K$10:$K$800,N$6,Formulas!$J$10:$J$800,$I24)*(SUM($K24:$L24,-$AW24)/SUMIFS(Formulas!$I$10:$I$800,Formulas!$D$10:$D$800,$B24,Formulas!$J$10:$J$800,$I24)),SUMIFS(Formulas!$I$10:$I$800,Formulas!$D$10:$D$800,$B24,Formulas!$K$10:$K$800,N$6,Formulas!$J$10:$J$800,$I24)),2),0)</f>
        <v>0</v>
      </c>
      <c r="O24" s="292">
        <f>IFERROR(ROUND(IF($AX24&gt;0,SUMIFS(Formulas!$I$10:$I$800,Formulas!$D$10:$D$800,$B24,Formulas!$K$10:$K$800,O$6,Formulas!$J$10:$J$800,$I24)*(SUM($K24:$L24,-$AW24)/SUMIFS(Formulas!$I$10:$I$800,Formulas!$D$10:$D$800,$B24,Formulas!$J$10:$J$800,$I24)),SUMIFS(Formulas!$I$10:$I$800,Formulas!$D$10:$D$800,$B24,Formulas!$K$10:$K$800,O$6,Formulas!$J$10:$J$800,$I24)),2),0)</f>
        <v>0</v>
      </c>
      <c r="P24" s="312">
        <f>IFERROR(ROUND(IF($AX24&gt;0,SUMIFS(Formulas!$I$10:$I$800,Formulas!$D$10:$D$800,$B24,Formulas!$K$10:$K$800,P$6,Formulas!$J$10:$J$800,$I24)*(SUM($K24:$L24,-$AW24)/SUMIFS(Formulas!$I$10:$I$800,Formulas!$D$10:$D$800,$B24,Formulas!$J$10:$J$800,$I24)),SUMIFS(Formulas!$I$10:$I$800,Formulas!$D$10:$D$800,$B24,Formulas!$K$10:$K$800,P$6,Formulas!$J$10:$J$800,$I24)),2),0)</f>
        <v>0</v>
      </c>
      <c r="Q24" s="292">
        <f>IFERROR(ROUND(IF($AX24&gt;0,SUMIFS(Formulas!$I$10:$I$800,Formulas!$D$10:$D$800,$B24,Formulas!$K$10:$K$800,Q$6,Formulas!$J$10:$J$800,$I24)*(SUM($K24:$L24,-$AW24)/SUMIFS(Formulas!$I$10:$I$800,Formulas!$D$10:$D$800,$B24,Formulas!$J$10:$J$800,$I24)),SUMIFS(Formulas!$I$10:$I$800,Formulas!$D$10:$D$800,$B24,Formulas!$K$10:$K$800,Q$6,Formulas!$J$10:$J$800,$I24)),2),0)</f>
        <v>0</v>
      </c>
      <c r="R24" s="312">
        <f>IFERROR(ROUND(IF($AX24&gt;0,SUMIFS(Formulas!$I$10:$I$800,Formulas!$D$10:$D$800,$B24,Formulas!$K$10:$K$800,R$6,Formulas!$J$10:$J$800,$I24)*(SUM($K24:$L24,-$AW24)/SUMIFS(Formulas!$I$10:$I$800,Formulas!$D$10:$D$800,$B24,Formulas!$J$10:$J$800,$I24)),SUMIFS(Formulas!$I$10:$I$800,Formulas!$D$10:$D$800,$B24,Formulas!$K$10:$K$800,R$6,Formulas!$J$10:$J$800,$I24)),2),0)</f>
        <v>0</v>
      </c>
      <c r="S24" s="292">
        <f>IFERROR(ROUND(IF($AX24&gt;0,SUMIFS(Formulas!$I$10:$I$800,Formulas!$D$10:$D$800,$B24,Formulas!$K$10:$K$800,S$6,Formulas!$J$10:$J$800,$I24)*(SUM($K24:$L24,-$AW24)/SUMIFS(Formulas!$I$10:$I$800,Formulas!$D$10:$D$800,$B24,Formulas!$J$10:$J$800,$I24)),SUMIFS(Formulas!$I$10:$I$800,Formulas!$D$10:$D$800,$B24,Formulas!$K$10:$K$800,S$6,Formulas!$J$10:$J$800,$I24)),2),0)</f>
        <v>0</v>
      </c>
      <c r="T24" s="312">
        <f>IFERROR(ROUND(IF($AX24&gt;0,SUMIFS(Formulas!$I$10:$I$800,Formulas!$D$10:$D$800,$B24,Formulas!$K$10:$K$800,T$6,Formulas!$J$10:$J$800,$I24)*(SUM($K24:$L24,-$AW24)/SUMIFS(Formulas!$I$10:$I$800,Formulas!$D$10:$D$800,$B24,Formulas!$J$10:$J$800,$I24)),SUMIFS(Formulas!$I$10:$I$800,Formulas!$D$10:$D$800,$B24,Formulas!$K$10:$K$800,T$6,Formulas!$J$10:$J$800,$I24)),2),0)</f>
        <v>0</v>
      </c>
      <c r="U24" s="292">
        <f>IFERROR(ROUND(IF($AX24&gt;0,SUMIFS(Formulas!$I$10:$I$800,Formulas!$D$10:$D$800,$B24,Formulas!$K$10:$K$800,U$6,Formulas!$J$10:$J$800,$I24)*(SUM($K24:$L24,-$AW24)/SUMIFS(Formulas!$I$10:$I$800,Formulas!$D$10:$D$800,$B24,Formulas!$J$10:$J$800,$I24)),SUMIFS(Formulas!$I$10:$I$800,Formulas!$D$10:$D$800,$B24,Formulas!$K$10:$K$800,U$6,Formulas!$J$10:$J$800,$I24)),2),0)</f>
        <v>0</v>
      </c>
      <c r="V24" s="312">
        <f>IFERROR(ROUND(IF($AX24&gt;0,SUMIFS(Formulas!$I$10:$I$800,Formulas!$D$10:$D$800,$B24,Formulas!$K$10:$K$800,V$6,Formulas!$J$10:$J$800,$I24)*(SUM($K24:$L24,-$AW24)/SUMIFS(Formulas!$I$10:$I$800,Formulas!$D$10:$D$800,$B24,Formulas!$J$10:$J$800,$I24)),SUMIFS(Formulas!$I$10:$I$800,Formulas!$D$10:$D$800,$B24,Formulas!$K$10:$K$800,V$6,Formulas!$J$10:$J$800,$I24)),2),0)</f>
        <v>0</v>
      </c>
      <c r="W24" s="292">
        <f>IFERROR(ROUND(IF($AX24&gt;0,SUMIFS(Formulas!$I$10:$I$800,Formulas!$D$10:$D$800,$B24,Formulas!$K$10:$K$800,W$6,Formulas!$J$10:$J$800,$I24)*(SUM($K24:$L24,-$AW24)/SUMIFS(Formulas!$I$10:$I$800,Formulas!$D$10:$D$800,$B24,Formulas!$J$10:$J$800,$I24)),SUMIFS(Formulas!$I$10:$I$800,Formulas!$D$10:$D$800,$B24,Formulas!$K$10:$K$800,W$6,Formulas!$J$10:$J$800,$I24)),2),0)</f>
        <v>0</v>
      </c>
      <c r="X24" s="312">
        <f>IFERROR(ROUND(IF($AX24&gt;0,SUMIFS(Formulas!$I$10:$I$800,Formulas!$D$10:$D$800,$B24,Formulas!$K$10:$K$800,X$6,Formulas!$J$10:$J$800,$I24)*(SUM($K24:$L24,-$AW24)/SUMIFS(Formulas!$I$10:$I$800,Formulas!$D$10:$D$800,$B24,Formulas!$J$10:$J$800,$I24)),SUMIFS(Formulas!$I$10:$I$800,Formulas!$D$10:$D$800,$B24,Formulas!$K$10:$K$800,X$6,Formulas!$J$10:$J$800,$I24)),2),0)</f>
        <v>0</v>
      </c>
      <c r="Y24" s="292">
        <f>IFERROR(ROUND(IF($AX24&gt;0,SUMIFS(Formulas!$I$10:$I$800,Formulas!$D$10:$D$800,$B24,Formulas!$K$10:$K$800,Y$6,Formulas!$J$10:$J$800,$I24)*(SUM($K24:$L24,-$AW24)/SUMIFS(Formulas!$I$10:$I$800,Formulas!$D$10:$D$800,$B24,Formulas!$J$10:$J$800,$I24)),SUMIFS(Formulas!$I$10:$I$800,Formulas!$D$10:$D$800,$B24,Formulas!$K$10:$K$800,Y$6,Formulas!$J$10:$J$800,$I24)),2),0)</f>
        <v>0</v>
      </c>
      <c r="Z24" s="312">
        <f>IFERROR(ROUND(IF($AX24&gt;0,SUMIFS(Formulas!$I$10:$I$800,Formulas!$D$10:$D$800,$B24,Formulas!$K$10:$K$800,Z$6,Formulas!$J$10:$J$800,$I24)*(SUM($K24:$L24,-$AW24)/SUMIFS(Formulas!$I$10:$I$800,Formulas!$D$10:$D$800,$B24,Formulas!$J$10:$J$800,$I24)),SUMIFS(Formulas!$I$10:$I$800,Formulas!$D$10:$D$800,$B24,Formulas!$K$10:$K$800,Z$6,Formulas!$J$10:$J$800,$I24)),2),0)</f>
        <v>0</v>
      </c>
      <c r="AA24" s="292">
        <f>IFERROR(ROUND(IF($AX24&gt;0,SUMIFS(Formulas!$I$10:$I$800,Formulas!$D$10:$D$800,$B24,Formulas!$K$10:$K$800,AA$6,Formulas!$J$10:$J$800,$I24)*(SUM($K24:$L24,-$AW24)/SUMIFS(Formulas!$I$10:$I$800,Formulas!$D$10:$D$800,$B24,Formulas!$J$10:$J$800,$I24)),SUMIFS(Formulas!$I$10:$I$800,Formulas!$D$10:$D$800,$B24,Formulas!$K$10:$K$800,AA$6,Formulas!$J$10:$J$800,$I24)),2),0)</f>
        <v>0</v>
      </c>
      <c r="AB24" s="312">
        <f>IFERROR(ROUND(IF($AX24&gt;0,SUMIFS(Formulas!$I$10:$I$800,Formulas!$D$10:$D$800,$B24,Formulas!$K$10:$K$800,AB$6,Formulas!$J$10:$J$800,$I24)*(SUM($K24:$L24,-$AW24)/SUMIFS(Formulas!$I$10:$I$800,Formulas!$D$10:$D$800,$B24,Formulas!$J$10:$J$800,$I24)),SUMIFS(Formulas!$I$10:$I$800,Formulas!$D$10:$D$800,$B24,Formulas!$K$10:$K$800,AB$6,Formulas!$J$10:$J$800,$I24)),2),0)</f>
        <v>0</v>
      </c>
      <c r="AC24" s="292">
        <f>IFERROR(ROUND(IF($AX24&gt;0,SUMIFS(Formulas!$I$10:$I$800,Formulas!$D$10:$D$800,$B24,Formulas!$K$10:$K$800,AC$6,Formulas!$J$10:$J$800,$I24)*(SUM($K24:$L24,-$AW24)/SUMIFS(Formulas!$I$10:$I$800,Formulas!$D$10:$D$800,$B24,Formulas!$J$10:$J$800,$I24)),SUMIFS(Formulas!$I$10:$I$800,Formulas!$D$10:$D$800,$B24,Formulas!$K$10:$K$800,AC$6,Formulas!$J$10:$J$800,$I24)),2),0)</f>
        <v>0</v>
      </c>
      <c r="AD24" s="312">
        <f>IFERROR(ROUND(IF($AX24&gt;0,SUMIFS(Formulas!$I$10:$I$800,Formulas!$D$10:$D$800,$B24,Formulas!$K$10:$K$800,AD$6,Formulas!$J$10:$J$800,$I24)*(SUM($K24:$L24,-$AW24)/SUMIFS(Formulas!$I$10:$I$800,Formulas!$D$10:$D$800,$B24,Formulas!$J$10:$J$800,$I24)),SUMIFS(Formulas!$I$10:$I$800,Formulas!$D$10:$D$800,$B24,Formulas!$K$10:$K$800,AD$6,Formulas!$J$10:$J$800,$I24)),2),0)</f>
        <v>0</v>
      </c>
      <c r="AE24" s="292">
        <f>IFERROR(ROUND(IF($AX24&gt;0,SUMIFS(Formulas!$I$10:$I$800,Formulas!$D$10:$D$800,$B24,Formulas!$K$10:$K$800,AE$6,Formulas!$J$10:$J$800,$I24)*(SUM($K24:$L24,-$AW24)/SUMIFS(Formulas!$I$10:$I$800,Formulas!$D$10:$D$800,$B24,Formulas!$J$10:$J$800,$I24)),SUMIFS(Formulas!$I$10:$I$800,Formulas!$D$10:$D$800,$B24,Formulas!$K$10:$K$800,AE$6,Formulas!$J$10:$J$800,$I24)),2),0)</f>
        <v>0</v>
      </c>
      <c r="AF24" s="312">
        <f>IFERROR(ROUND(IF($AX24&gt;0,SUMIFS(Formulas!$I$10:$I$800,Formulas!$D$10:$D$800,$B24,Formulas!$K$10:$K$800,AF$6,Formulas!$J$10:$J$800,$I24)*(SUM($K24:$L24,-$AW24)/SUMIFS(Formulas!$I$10:$I$800,Formulas!$D$10:$D$800,$B24,Formulas!$J$10:$J$800,$I24)),SUMIFS(Formulas!$I$10:$I$800,Formulas!$D$10:$D$800,$B24,Formulas!$K$10:$K$800,AF$6,Formulas!$J$10:$J$800,$I24)),2),0)</f>
        <v>0</v>
      </c>
      <c r="AG24" s="292">
        <f>IFERROR(ROUND(IF($AX24&gt;0,SUMIFS(Formulas!$I$10:$I$800,Formulas!$D$10:$D$800,$B24,Formulas!$K$10:$K$800,AG$6,Formulas!$J$10:$J$800,$I24)*(SUM($K24:$L24,-$AW24)/SUMIFS(Formulas!$I$10:$I$800,Formulas!$D$10:$D$800,$B24,Formulas!$J$10:$J$800,$I24)),SUMIFS(Formulas!$I$10:$I$800,Formulas!$D$10:$D$800,$B24,Formulas!$K$10:$K$800,AG$6,Formulas!$J$10:$J$800,$I24)),2),0)</f>
        <v>0</v>
      </c>
      <c r="AH24" s="312">
        <f>IFERROR(ROUND(IF($AX24&gt;0,SUMIFS(Formulas!$I$10:$I$800,Formulas!$D$10:$D$800,$B24,Formulas!$K$10:$K$800,AH$6,Formulas!$J$10:$J$800,$I24)*(SUM($K24:$L24,-$AW24)/SUMIFS(Formulas!$I$10:$I$800,Formulas!$D$10:$D$800,$B24,Formulas!$J$10:$J$800,$I24)),SUMIFS(Formulas!$I$10:$I$800,Formulas!$D$10:$D$800,$B24,Formulas!$K$10:$K$800,AH$6,Formulas!$J$10:$J$800,$I24)),2),0)</f>
        <v>0</v>
      </c>
      <c r="AI24" s="292">
        <f>IFERROR(ROUND(IF($AX24&gt;0,SUMIFS(Formulas!$I$10:$I$800,Formulas!$D$10:$D$800,$B24,Formulas!$K$10:$K$800,AI$6,Formulas!$J$10:$J$800,$I24)*(SUM($K24:$L24,-$AW24)/SUMIFS(Formulas!$I$10:$I$800,Formulas!$D$10:$D$800,$B24,Formulas!$J$10:$J$800,$I24)),SUMIFS(Formulas!$I$10:$I$800,Formulas!$D$10:$D$800,$B24,Formulas!$K$10:$K$800,AI$6,Formulas!$J$10:$J$800,$I24)),2),0)</f>
        <v>0</v>
      </c>
      <c r="AJ24" s="312">
        <f>IFERROR(ROUND(IF($AX24&gt;0,SUMIFS(Formulas!$I$10:$I$800,Formulas!$D$10:$D$800,$B24,Formulas!$K$10:$K$800,AJ$6,Formulas!$J$10:$J$800,$I24)*(SUM($K24:$L24,-$AW24)/SUMIFS(Formulas!$I$10:$I$800,Formulas!$D$10:$D$800,$B24,Formulas!$J$10:$J$800,$I24)),SUMIFS(Formulas!$I$10:$I$800,Formulas!$D$10:$D$800,$B24,Formulas!$K$10:$K$800,AJ$6,Formulas!$J$10:$J$800,$I24)),2),0)</f>
        <v>0</v>
      </c>
      <c r="AK24" s="292">
        <f>IFERROR(ROUND(IF($AX24&gt;0,SUMIFS(Formulas!$I$10:$I$800,Formulas!$D$10:$D$800,$B24,Formulas!$K$10:$K$800,AK$6,Formulas!$J$10:$J$800,$I24)*(SUM($K24:$L24,-$AW24)/SUMIFS(Formulas!$I$10:$I$800,Formulas!$D$10:$D$800,$B24,Formulas!$J$10:$J$800,$I24)),SUMIFS(Formulas!$I$10:$I$800,Formulas!$D$10:$D$800,$B24,Formulas!$K$10:$K$800,AK$6,Formulas!$J$10:$J$800,$I24)),2),0)</f>
        <v>0</v>
      </c>
      <c r="AL24" s="312">
        <f>IFERROR(ROUND(IF($AX24&gt;0,SUMIFS(Formulas!$I$10:$I$800,Formulas!$D$10:$D$800,$B24,Formulas!$K$10:$K$800,AL$6,Formulas!$J$10:$J$800,$I24)*(SUM($K24:$L24,-$AW24)/SUMIFS(Formulas!$I$10:$I$800,Formulas!$D$10:$D$800,$B24,Formulas!$J$10:$J$800,$I24)),SUMIFS(Formulas!$I$10:$I$800,Formulas!$D$10:$D$800,$B24,Formulas!$K$10:$K$800,AL$6,Formulas!$J$10:$J$800,$I24)),2),0)</f>
        <v>0</v>
      </c>
      <c r="AM24" s="292">
        <f>IFERROR(ROUND(IF($AX24&gt;0,SUMIFS(Formulas!$I$10:$I$800,Formulas!$D$10:$D$800,$B24,Formulas!$K$10:$K$800,AM$6,Formulas!$J$10:$J$800,$I24)*(SUM($K24:$L24,-$AW24)/SUMIFS(Formulas!$I$10:$I$800,Formulas!$D$10:$D$800,$B24,Formulas!$J$10:$J$800,$I24)),SUMIFS(Formulas!$I$10:$I$800,Formulas!$D$10:$D$800,$B24,Formulas!$K$10:$K$800,AM$6,Formulas!$J$10:$J$800,$I24)),2),0)</f>
        <v>0</v>
      </c>
      <c r="AN24" s="312">
        <f>IFERROR(ROUND(IF($AX24&gt;0,SUMIFS(Formulas!$I$10:$I$800,Formulas!$D$10:$D$800,$B24,Formulas!$K$10:$K$800,AN$6,Formulas!$J$10:$J$800,$I24)*(SUM($K24:$L24,-$AW24)/SUMIFS(Formulas!$I$10:$I$800,Formulas!$D$10:$D$800,$B24,Formulas!$J$10:$J$800,$I24)),SUMIFS(Formulas!$I$10:$I$800,Formulas!$D$10:$D$800,$B24,Formulas!$K$10:$K$800,AN$6,Formulas!$J$10:$J$800,$I24)),2),0)</f>
        <v>0</v>
      </c>
    </row>
    <row r="25" spans="2:40" ht="15.75" x14ac:dyDescent="0.25">
      <c r="B25" s="211">
        <v>20000327</v>
      </c>
      <c r="C25" t="s">
        <v>53</v>
      </c>
      <c r="M25" s="292">
        <f>IFERROR(ROUND(IF($AX25&gt;0,SUMIFS(Formulas!$I$10:$I$800,Formulas!$D$10:$D$800,$B25,Formulas!$K$10:$K$800,M$6,Formulas!$J$10:$J$800,$I25)*(SUM($K25:$L25,-$AW25)/SUMIFS(Formulas!$I$10:$I$800,Formulas!$D$10:$D$800,$B25,Formulas!$J$10:$J$800,$I25)),SUMIFS(Formulas!$I$10:$I$800,Formulas!$D$10:$D$800,$B25,Formulas!$K$10:$K$800,M$6,Formulas!$J$10:$J$800,$I25)),2),0)</f>
        <v>0</v>
      </c>
      <c r="N25" s="312">
        <f>IFERROR(ROUND(IF($AX25&gt;0,SUMIFS(Formulas!$I$10:$I$800,Formulas!$D$10:$D$800,$B25,Formulas!$K$10:$K$800,N$6,Formulas!$J$10:$J$800,$I25)*(SUM($K25:$L25,-$AW25)/SUMIFS(Formulas!$I$10:$I$800,Formulas!$D$10:$D$800,$B25,Formulas!$J$10:$J$800,$I25)),SUMIFS(Formulas!$I$10:$I$800,Formulas!$D$10:$D$800,$B25,Formulas!$K$10:$K$800,N$6,Formulas!$J$10:$J$800,$I25)),2),0)</f>
        <v>0</v>
      </c>
      <c r="O25" s="292">
        <f>IFERROR(ROUND(IF($AX25&gt;0,SUMIFS(Formulas!$I$10:$I$800,Formulas!$D$10:$D$800,$B25,Formulas!$K$10:$K$800,O$6,Formulas!$J$10:$J$800,$I25)*(SUM($K25:$L25,-$AW25)/SUMIFS(Formulas!$I$10:$I$800,Formulas!$D$10:$D$800,$B25,Formulas!$J$10:$J$800,$I25)),SUMIFS(Formulas!$I$10:$I$800,Formulas!$D$10:$D$800,$B25,Formulas!$K$10:$K$800,O$6,Formulas!$J$10:$J$800,$I25)),2),0)</f>
        <v>0</v>
      </c>
      <c r="P25" s="312">
        <f>IFERROR(ROUND(IF($AX25&gt;0,SUMIFS(Formulas!$I$10:$I$800,Formulas!$D$10:$D$800,$B25,Formulas!$K$10:$K$800,P$6,Formulas!$J$10:$J$800,$I25)*(SUM($K25:$L25,-$AW25)/SUMIFS(Formulas!$I$10:$I$800,Formulas!$D$10:$D$800,$B25,Formulas!$J$10:$J$800,$I25)),SUMIFS(Formulas!$I$10:$I$800,Formulas!$D$10:$D$800,$B25,Formulas!$K$10:$K$800,P$6,Formulas!$J$10:$J$800,$I25)),2),0)</f>
        <v>0</v>
      </c>
      <c r="Q25" s="292">
        <f>IFERROR(ROUND(IF($AX25&gt;0,SUMIFS(Formulas!$I$10:$I$800,Formulas!$D$10:$D$800,$B25,Formulas!$K$10:$K$800,Q$6,Formulas!$J$10:$J$800,$I25)*(SUM($K25:$L25,-$AW25)/SUMIFS(Formulas!$I$10:$I$800,Formulas!$D$10:$D$800,$B25,Formulas!$J$10:$J$800,$I25)),SUMIFS(Formulas!$I$10:$I$800,Formulas!$D$10:$D$800,$B25,Formulas!$K$10:$K$800,Q$6,Formulas!$J$10:$J$800,$I25)),2),0)</f>
        <v>0</v>
      </c>
      <c r="R25" s="312">
        <f>IFERROR(ROUND(IF($AX25&gt;0,SUMIFS(Formulas!$I$10:$I$800,Formulas!$D$10:$D$800,$B25,Formulas!$K$10:$K$800,R$6,Formulas!$J$10:$J$800,$I25)*(SUM($K25:$L25,-$AW25)/SUMIFS(Formulas!$I$10:$I$800,Formulas!$D$10:$D$800,$B25,Formulas!$J$10:$J$800,$I25)),SUMIFS(Formulas!$I$10:$I$800,Formulas!$D$10:$D$800,$B25,Formulas!$K$10:$K$800,R$6,Formulas!$J$10:$J$800,$I25)),2),0)</f>
        <v>0</v>
      </c>
      <c r="S25" s="292">
        <f>IFERROR(ROUND(IF($AX25&gt;0,SUMIFS(Formulas!$I$10:$I$800,Formulas!$D$10:$D$800,$B25,Formulas!$K$10:$K$800,S$6,Formulas!$J$10:$J$800,$I25)*(SUM($K25:$L25,-$AW25)/SUMIFS(Formulas!$I$10:$I$800,Formulas!$D$10:$D$800,$B25,Formulas!$J$10:$J$800,$I25)),SUMIFS(Formulas!$I$10:$I$800,Formulas!$D$10:$D$800,$B25,Formulas!$K$10:$K$800,S$6,Formulas!$J$10:$J$800,$I25)),2),0)</f>
        <v>0</v>
      </c>
      <c r="T25" s="312">
        <f>IFERROR(ROUND(IF($AX25&gt;0,SUMIFS(Formulas!$I$10:$I$800,Formulas!$D$10:$D$800,$B25,Formulas!$K$10:$K$800,T$6,Formulas!$J$10:$J$800,$I25)*(SUM($K25:$L25,-$AW25)/SUMIFS(Formulas!$I$10:$I$800,Formulas!$D$10:$D$800,$B25,Formulas!$J$10:$J$800,$I25)),SUMIFS(Formulas!$I$10:$I$800,Formulas!$D$10:$D$800,$B25,Formulas!$K$10:$K$800,T$6,Formulas!$J$10:$J$800,$I25)),2),0)</f>
        <v>0</v>
      </c>
      <c r="U25" s="292">
        <f>IFERROR(ROUND(IF($AX25&gt;0,SUMIFS(Formulas!$I$10:$I$800,Formulas!$D$10:$D$800,$B25,Formulas!$K$10:$K$800,U$6,Formulas!$J$10:$J$800,$I25)*(SUM($K25:$L25,-$AW25)/SUMIFS(Formulas!$I$10:$I$800,Formulas!$D$10:$D$800,$B25,Formulas!$J$10:$J$800,$I25)),SUMIFS(Formulas!$I$10:$I$800,Formulas!$D$10:$D$800,$B25,Formulas!$K$10:$K$800,U$6,Formulas!$J$10:$J$800,$I25)),2),0)</f>
        <v>0</v>
      </c>
      <c r="V25" s="312">
        <f>IFERROR(ROUND(IF($AX25&gt;0,SUMIFS(Formulas!$I$10:$I$800,Formulas!$D$10:$D$800,$B25,Formulas!$K$10:$K$800,V$6,Formulas!$J$10:$J$800,$I25)*(SUM($K25:$L25,-$AW25)/SUMIFS(Formulas!$I$10:$I$800,Formulas!$D$10:$D$800,$B25,Formulas!$J$10:$J$800,$I25)),SUMIFS(Formulas!$I$10:$I$800,Formulas!$D$10:$D$800,$B25,Formulas!$K$10:$K$800,V$6,Formulas!$J$10:$J$800,$I25)),2),0)</f>
        <v>0</v>
      </c>
      <c r="W25" s="292">
        <f>IFERROR(ROUND(IF($AX25&gt;0,SUMIFS(Formulas!$I$10:$I$800,Formulas!$D$10:$D$800,$B25,Formulas!$K$10:$K$800,W$6,Formulas!$J$10:$J$800,$I25)*(SUM($K25:$L25,-$AW25)/SUMIFS(Formulas!$I$10:$I$800,Formulas!$D$10:$D$800,$B25,Formulas!$J$10:$J$800,$I25)),SUMIFS(Formulas!$I$10:$I$800,Formulas!$D$10:$D$800,$B25,Formulas!$K$10:$K$800,W$6,Formulas!$J$10:$J$800,$I25)),2),0)</f>
        <v>0</v>
      </c>
      <c r="X25" s="312">
        <f>IFERROR(ROUND(IF($AX25&gt;0,SUMIFS(Formulas!$I$10:$I$800,Formulas!$D$10:$D$800,$B25,Formulas!$K$10:$K$800,X$6,Formulas!$J$10:$J$800,$I25)*(SUM($K25:$L25,-$AW25)/SUMIFS(Formulas!$I$10:$I$800,Formulas!$D$10:$D$800,$B25,Formulas!$J$10:$J$800,$I25)),SUMIFS(Formulas!$I$10:$I$800,Formulas!$D$10:$D$800,$B25,Formulas!$K$10:$K$800,X$6,Formulas!$J$10:$J$800,$I25)),2),0)</f>
        <v>0</v>
      </c>
      <c r="Y25" s="292">
        <f>IFERROR(ROUND(IF($AX25&gt;0,SUMIFS(Formulas!$I$10:$I$800,Formulas!$D$10:$D$800,$B25,Formulas!$K$10:$K$800,Y$6,Formulas!$J$10:$J$800,$I25)*(SUM($K25:$L25,-$AW25)/SUMIFS(Formulas!$I$10:$I$800,Formulas!$D$10:$D$800,$B25,Formulas!$J$10:$J$800,$I25)),SUMIFS(Formulas!$I$10:$I$800,Formulas!$D$10:$D$800,$B25,Formulas!$K$10:$K$800,Y$6,Formulas!$J$10:$J$800,$I25)),2),0)</f>
        <v>0</v>
      </c>
      <c r="Z25" s="312">
        <f>IFERROR(ROUND(IF($AX25&gt;0,SUMIFS(Formulas!$I$10:$I$800,Formulas!$D$10:$D$800,$B25,Formulas!$K$10:$K$800,Z$6,Formulas!$J$10:$J$800,$I25)*(SUM($K25:$L25,-$AW25)/SUMIFS(Formulas!$I$10:$I$800,Formulas!$D$10:$D$800,$B25,Formulas!$J$10:$J$800,$I25)),SUMIFS(Formulas!$I$10:$I$800,Formulas!$D$10:$D$800,$B25,Formulas!$K$10:$K$800,Z$6,Formulas!$J$10:$J$800,$I25)),2),0)</f>
        <v>0</v>
      </c>
      <c r="AA25" s="292">
        <f>IFERROR(ROUND(IF($AX25&gt;0,SUMIFS(Formulas!$I$10:$I$800,Formulas!$D$10:$D$800,$B25,Formulas!$K$10:$K$800,AA$6,Formulas!$J$10:$J$800,$I25)*(SUM($K25:$L25,-$AW25)/SUMIFS(Formulas!$I$10:$I$800,Formulas!$D$10:$D$800,$B25,Formulas!$J$10:$J$800,$I25)),SUMIFS(Formulas!$I$10:$I$800,Formulas!$D$10:$D$800,$B25,Formulas!$K$10:$K$800,AA$6,Formulas!$J$10:$J$800,$I25)),2),0)</f>
        <v>0</v>
      </c>
      <c r="AB25" s="312">
        <f>IFERROR(ROUND(IF($AX25&gt;0,SUMIFS(Formulas!$I$10:$I$800,Formulas!$D$10:$D$800,$B25,Formulas!$K$10:$K$800,AB$6,Formulas!$J$10:$J$800,$I25)*(SUM($K25:$L25,-$AW25)/SUMIFS(Formulas!$I$10:$I$800,Formulas!$D$10:$D$800,$B25,Formulas!$J$10:$J$800,$I25)),SUMIFS(Formulas!$I$10:$I$800,Formulas!$D$10:$D$800,$B25,Formulas!$K$10:$K$800,AB$6,Formulas!$J$10:$J$800,$I25)),2),0)</f>
        <v>0</v>
      </c>
      <c r="AC25" s="292">
        <f>IFERROR(ROUND(IF($AX25&gt;0,SUMIFS(Formulas!$I$10:$I$800,Formulas!$D$10:$D$800,$B25,Formulas!$K$10:$K$800,AC$6,Formulas!$J$10:$J$800,$I25)*(SUM($K25:$L25,-$AW25)/SUMIFS(Formulas!$I$10:$I$800,Formulas!$D$10:$D$800,$B25,Formulas!$J$10:$J$800,$I25)),SUMIFS(Formulas!$I$10:$I$800,Formulas!$D$10:$D$800,$B25,Formulas!$K$10:$K$800,AC$6,Formulas!$J$10:$J$800,$I25)),2),0)</f>
        <v>0</v>
      </c>
      <c r="AD25" s="312">
        <f>IFERROR(ROUND(IF($AX25&gt;0,SUMIFS(Formulas!$I$10:$I$800,Formulas!$D$10:$D$800,$B25,Formulas!$K$10:$K$800,AD$6,Formulas!$J$10:$J$800,$I25)*(SUM($K25:$L25,-$AW25)/SUMIFS(Formulas!$I$10:$I$800,Formulas!$D$10:$D$800,$B25,Formulas!$J$10:$J$800,$I25)),SUMIFS(Formulas!$I$10:$I$800,Formulas!$D$10:$D$800,$B25,Formulas!$K$10:$K$800,AD$6,Formulas!$J$10:$J$800,$I25)),2),0)</f>
        <v>0</v>
      </c>
      <c r="AE25" s="292">
        <f>IFERROR(ROUND(IF($AX25&gt;0,SUMIFS(Formulas!$I$10:$I$800,Formulas!$D$10:$D$800,$B25,Formulas!$K$10:$K$800,AE$6,Formulas!$J$10:$J$800,$I25)*(SUM($K25:$L25,-$AW25)/SUMIFS(Formulas!$I$10:$I$800,Formulas!$D$10:$D$800,$B25,Formulas!$J$10:$J$800,$I25)),SUMIFS(Formulas!$I$10:$I$800,Formulas!$D$10:$D$800,$B25,Formulas!$K$10:$K$800,AE$6,Formulas!$J$10:$J$800,$I25)),2),0)</f>
        <v>0</v>
      </c>
      <c r="AF25" s="312">
        <f>IFERROR(ROUND(IF($AX25&gt;0,SUMIFS(Formulas!$I$10:$I$800,Formulas!$D$10:$D$800,$B25,Formulas!$K$10:$K$800,AF$6,Formulas!$J$10:$J$800,$I25)*(SUM($K25:$L25,-$AW25)/SUMIFS(Formulas!$I$10:$I$800,Formulas!$D$10:$D$800,$B25,Formulas!$J$10:$J$800,$I25)),SUMIFS(Formulas!$I$10:$I$800,Formulas!$D$10:$D$800,$B25,Formulas!$K$10:$K$800,AF$6,Formulas!$J$10:$J$800,$I25)),2),0)</f>
        <v>0</v>
      </c>
      <c r="AG25" s="292">
        <f>IFERROR(ROUND(IF($AX25&gt;0,SUMIFS(Formulas!$I$10:$I$800,Formulas!$D$10:$D$800,$B25,Formulas!$K$10:$K$800,AG$6,Formulas!$J$10:$J$800,$I25)*(SUM($K25:$L25,-$AW25)/SUMIFS(Formulas!$I$10:$I$800,Formulas!$D$10:$D$800,$B25,Formulas!$J$10:$J$800,$I25)),SUMIFS(Formulas!$I$10:$I$800,Formulas!$D$10:$D$800,$B25,Formulas!$K$10:$K$800,AG$6,Formulas!$J$10:$J$800,$I25)),2),0)</f>
        <v>0</v>
      </c>
      <c r="AH25" s="312">
        <f>IFERROR(ROUND(IF($AX25&gt;0,SUMIFS(Formulas!$I$10:$I$800,Formulas!$D$10:$D$800,$B25,Formulas!$K$10:$K$800,AH$6,Formulas!$J$10:$J$800,$I25)*(SUM($K25:$L25,-$AW25)/SUMIFS(Formulas!$I$10:$I$800,Formulas!$D$10:$D$800,$B25,Formulas!$J$10:$J$800,$I25)),SUMIFS(Formulas!$I$10:$I$800,Formulas!$D$10:$D$800,$B25,Formulas!$K$10:$K$800,AH$6,Formulas!$J$10:$J$800,$I25)),2),0)</f>
        <v>0</v>
      </c>
      <c r="AI25" s="292">
        <f>IFERROR(ROUND(IF($AX25&gt;0,SUMIFS(Formulas!$I$10:$I$800,Formulas!$D$10:$D$800,$B25,Formulas!$K$10:$K$800,AI$6,Formulas!$J$10:$J$800,$I25)*(SUM($K25:$L25,-$AW25)/SUMIFS(Formulas!$I$10:$I$800,Formulas!$D$10:$D$800,$B25,Formulas!$J$10:$J$800,$I25)),SUMIFS(Formulas!$I$10:$I$800,Formulas!$D$10:$D$800,$B25,Formulas!$K$10:$K$800,AI$6,Formulas!$J$10:$J$800,$I25)),2),0)</f>
        <v>0</v>
      </c>
      <c r="AJ25" s="312">
        <f>IFERROR(ROUND(IF($AX25&gt;0,SUMIFS(Formulas!$I$10:$I$800,Formulas!$D$10:$D$800,$B25,Formulas!$K$10:$K$800,AJ$6,Formulas!$J$10:$J$800,$I25)*(SUM($K25:$L25,-$AW25)/SUMIFS(Formulas!$I$10:$I$800,Formulas!$D$10:$D$800,$B25,Formulas!$J$10:$J$800,$I25)),SUMIFS(Formulas!$I$10:$I$800,Formulas!$D$10:$D$800,$B25,Formulas!$K$10:$K$800,AJ$6,Formulas!$J$10:$J$800,$I25)),2),0)</f>
        <v>0</v>
      </c>
      <c r="AK25" s="292">
        <f>IFERROR(ROUND(IF($AX25&gt;0,SUMIFS(Formulas!$I$10:$I$800,Formulas!$D$10:$D$800,$B25,Formulas!$K$10:$K$800,AK$6,Formulas!$J$10:$J$800,$I25)*(SUM($K25:$L25,-$AW25)/SUMIFS(Formulas!$I$10:$I$800,Formulas!$D$10:$D$800,$B25,Formulas!$J$10:$J$800,$I25)),SUMIFS(Formulas!$I$10:$I$800,Formulas!$D$10:$D$800,$B25,Formulas!$K$10:$K$800,AK$6,Formulas!$J$10:$J$800,$I25)),2),0)</f>
        <v>0</v>
      </c>
      <c r="AL25" s="312">
        <f>IFERROR(ROUND(IF($AX25&gt;0,SUMIFS(Formulas!$I$10:$I$800,Formulas!$D$10:$D$800,$B25,Formulas!$K$10:$K$800,AL$6,Formulas!$J$10:$J$800,$I25)*(SUM($K25:$L25,-$AW25)/SUMIFS(Formulas!$I$10:$I$800,Formulas!$D$10:$D$800,$B25,Formulas!$J$10:$J$800,$I25)),SUMIFS(Formulas!$I$10:$I$800,Formulas!$D$10:$D$800,$B25,Formulas!$K$10:$K$800,AL$6,Formulas!$J$10:$J$800,$I25)),2),0)</f>
        <v>0</v>
      </c>
      <c r="AM25" s="292">
        <f>IFERROR(ROUND(IF($AX25&gt;0,SUMIFS(Formulas!$I$10:$I$800,Formulas!$D$10:$D$800,$B25,Formulas!$K$10:$K$800,AM$6,Formulas!$J$10:$J$800,$I25)*(SUM($K25:$L25,-$AW25)/SUMIFS(Formulas!$I$10:$I$800,Formulas!$D$10:$D$800,$B25,Formulas!$J$10:$J$800,$I25)),SUMIFS(Formulas!$I$10:$I$800,Formulas!$D$10:$D$800,$B25,Formulas!$K$10:$K$800,AM$6,Formulas!$J$10:$J$800,$I25)),2),0)</f>
        <v>0</v>
      </c>
      <c r="AN25" s="312">
        <f>IFERROR(ROUND(IF($AX25&gt;0,SUMIFS(Formulas!$I$10:$I$800,Formulas!$D$10:$D$800,$B25,Formulas!$K$10:$K$800,AN$6,Formulas!$J$10:$J$800,$I25)*(SUM($K25:$L25,-$AW25)/SUMIFS(Formulas!$I$10:$I$800,Formulas!$D$10:$D$800,$B25,Formulas!$J$10:$J$800,$I25)),SUMIFS(Formulas!$I$10:$I$800,Formulas!$D$10:$D$800,$B25,Formulas!$K$10:$K$800,AN$6,Formulas!$J$10:$J$800,$I25)),2),0)</f>
        <v>0</v>
      </c>
    </row>
    <row r="26" spans="2:40" ht="15.75" x14ac:dyDescent="0.25">
      <c r="B26" s="211">
        <v>20000275</v>
      </c>
      <c r="C26" t="s">
        <v>48</v>
      </c>
      <c r="M26" s="292">
        <f>IFERROR(ROUND(IF($AX26&gt;0,SUMIFS(Formulas!$I$10:$I$800,Formulas!$D$10:$D$800,$B26,Formulas!$K$10:$K$800,M$6,Formulas!$J$10:$J$800,$I26)*(SUM($K26:$L26,-$AW26)/SUMIFS(Formulas!$I$10:$I$800,Formulas!$D$10:$D$800,$B26,Formulas!$J$10:$J$800,$I26)),SUMIFS(Formulas!$I$10:$I$800,Formulas!$D$10:$D$800,$B26,Formulas!$K$10:$K$800,M$6,Formulas!$J$10:$J$800,$I26)),2),0)</f>
        <v>0</v>
      </c>
      <c r="N26" s="312">
        <f>IFERROR(ROUND(IF($AX26&gt;0,SUMIFS(Formulas!$I$10:$I$800,Formulas!$D$10:$D$800,$B26,Formulas!$K$10:$K$800,N$6,Formulas!$J$10:$J$800,$I26)*(SUM($K26:$L26,-$AW26)/SUMIFS(Formulas!$I$10:$I$800,Formulas!$D$10:$D$800,$B26,Formulas!$J$10:$J$800,$I26)),SUMIFS(Formulas!$I$10:$I$800,Formulas!$D$10:$D$800,$B26,Formulas!$K$10:$K$800,N$6,Formulas!$J$10:$J$800,$I26)),2),0)</f>
        <v>0</v>
      </c>
      <c r="O26" s="292">
        <f>IFERROR(ROUND(IF($AX26&gt;0,SUMIFS(Formulas!$I$10:$I$800,Formulas!$D$10:$D$800,$B26,Formulas!$K$10:$K$800,O$6,Formulas!$J$10:$J$800,$I26)*(SUM($K26:$L26,-$AW26)/SUMIFS(Formulas!$I$10:$I$800,Formulas!$D$10:$D$800,$B26,Formulas!$J$10:$J$800,$I26)),SUMIFS(Formulas!$I$10:$I$800,Formulas!$D$10:$D$800,$B26,Formulas!$K$10:$K$800,O$6,Formulas!$J$10:$J$800,$I26)),2),0)</f>
        <v>0</v>
      </c>
      <c r="P26" s="312">
        <f>IFERROR(ROUND(IF($AX26&gt;0,SUMIFS(Formulas!$I$10:$I$800,Formulas!$D$10:$D$800,$B26,Formulas!$K$10:$K$800,P$6,Formulas!$J$10:$J$800,$I26)*(SUM($K26:$L26,-$AW26)/SUMIFS(Formulas!$I$10:$I$800,Formulas!$D$10:$D$800,$B26,Formulas!$J$10:$J$800,$I26)),SUMIFS(Formulas!$I$10:$I$800,Formulas!$D$10:$D$800,$B26,Formulas!$K$10:$K$800,P$6,Formulas!$J$10:$J$800,$I26)),2),0)</f>
        <v>0</v>
      </c>
      <c r="Q26" s="292">
        <f>IFERROR(ROUND(IF($AX26&gt;0,SUMIFS(Formulas!$I$10:$I$800,Formulas!$D$10:$D$800,$B26,Formulas!$K$10:$K$800,Q$6,Formulas!$J$10:$J$800,$I26)*(SUM($K26:$L26,-$AW26)/SUMIFS(Formulas!$I$10:$I$800,Formulas!$D$10:$D$800,$B26,Formulas!$J$10:$J$800,$I26)),SUMIFS(Formulas!$I$10:$I$800,Formulas!$D$10:$D$800,$B26,Formulas!$K$10:$K$800,Q$6,Formulas!$J$10:$J$800,$I26)),2),0)</f>
        <v>0</v>
      </c>
      <c r="R26" s="312">
        <f>IFERROR(ROUND(IF($AX26&gt;0,SUMIFS(Formulas!$I$10:$I$800,Formulas!$D$10:$D$800,$B26,Formulas!$K$10:$K$800,R$6,Formulas!$J$10:$J$800,$I26)*(SUM($K26:$L26,-$AW26)/SUMIFS(Formulas!$I$10:$I$800,Formulas!$D$10:$D$800,$B26,Formulas!$J$10:$J$800,$I26)),SUMIFS(Formulas!$I$10:$I$800,Formulas!$D$10:$D$800,$B26,Formulas!$K$10:$K$800,R$6,Formulas!$J$10:$J$800,$I26)),2),0)</f>
        <v>0</v>
      </c>
      <c r="S26" s="292">
        <f>IFERROR(ROUND(IF($AX26&gt;0,SUMIFS(Formulas!$I$10:$I$800,Formulas!$D$10:$D$800,$B26,Formulas!$K$10:$K$800,S$6,Formulas!$J$10:$J$800,$I26)*(SUM($K26:$L26,-$AW26)/SUMIFS(Formulas!$I$10:$I$800,Formulas!$D$10:$D$800,$B26,Formulas!$J$10:$J$800,$I26)),SUMIFS(Formulas!$I$10:$I$800,Formulas!$D$10:$D$800,$B26,Formulas!$K$10:$K$800,S$6,Formulas!$J$10:$J$800,$I26)),2),0)</f>
        <v>0</v>
      </c>
      <c r="T26" s="312">
        <f>IFERROR(ROUND(IF($AX26&gt;0,SUMIFS(Formulas!$I$10:$I$800,Formulas!$D$10:$D$800,$B26,Formulas!$K$10:$K$800,T$6,Formulas!$J$10:$J$800,$I26)*(SUM($K26:$L26,-$AW26)/SUMIFS(Formulas!$I$10:$I$800,Formulas!$D$10:$D$800,$B26,Formulas!$J$10:$J$800,$I26)),SUMIFS(Formulas!$I$10:$I$800,Formulas!$D$10:$D$800,$B26,Formulas!$K$10:$K$800,T$6,Formulas!$J$10:$J$800,$I26)),2),0)</f>
        <v>0</v>
      </c>
      <c r="U26" s="292">
        <f>IFERROR(ROUND(IF($AX26&gt;0,SUMIFS(Formulas!$I$10:$I$800,Formulas!$D$10:$D$800,$B26,Formulas!$K$10:$K$800,U$6,Formulas!$J$10:$J$800,$I26)*(SUM($K26:$L26,-$AW26)/SUMIFS(Formulas!$I$10:$I$800,Formulas!$D$10:$D$800,$B26,Formulas!$J$10:$J$800,$I26)),SUMIFS(Formulas!$I$10:$I$800,Formulas!$D$10:$D$800,$B26,Formulas!$K$10:$K$800,U$6,Formulas!$J$10:$J$800,$I26)),2),0)</f>
        <v>0</v>
      </c>
      <c r="V26" s="312">
        <f>IFERROR(ROUND(IF($AX26&gt;0,SUMIFS(Formulas!$I$10:$I$800,Formulas!$D$10:$D$800,$B26,Formulas!$K$10:$K$800,V$6,Formulas!$J$10:$J$800,$I26)*(SUM($K26:$L26,-$AW26)/SUMIFS(Formulas!$I$10:$I$800,Formulas!$D$10:$D$800,$B26,Formulas!$J$10:$J$800,$I26)),SUMIFS(Formulas!$I$10:$I$800,Formulas!$D$10:$D$800,$B26,Formulas!$K$10:$K$800,V$6,Formulas!$J$10:$J$800,$I26)),2),0)</f>
        <v>0</v>
      </c>
      <c r="W26" s="292">
        <f>IFERROR(ROUND(IF($AX26&gt;0,SUMIFS(Formulas!$I$10:$I$800,Formulas!$D$10:$D$800,$B26,Formulas!$K$10:$K$800,W$6,Formulas!$J$10:$J$800,$I26)*(SUM($K26:$L26,-$AW26)/SUMIFS(Formulas!$I$10:$I$800,Formulas!$D$10:$D$800,$B26,Formulas!$J$10:$J$800,$I26)),SUMIFS(Formulas!$I$10:$I$800,Formulas!$D$10:$D$800,$B26,Formulas!$K$10:$K$800,W$6,Formulas!$J$10:$J$800,$I26)),2),0)</f>
        <v>0</v>
      </c>
      <c r="X26" s="312">
        <f>IFERROR(ROUND(IF($AX26&gt;0,SUMIFS(Formulas!$I$10:$I$800,Formulas!$D$10:$D$800,$B26,Formulas!$K$10:$K$800,X$6,Formulas!$J$10:$J$800,$I26)*(SUM($K26:$L26,-$AW26)/SUMIFS(Formulas!$I$10:$I$800,Formulas!$D$10:$D$800,$B26,Formulas!$J$10:$J$800,$I26)),SUMIFS(Formulas!$I$10:$I$800,Formulas!$D$10:$D$800,$B26,Formulas!$K$10:$K$800,X$6,Formulas!$J$10:$J$800,$I26)),2),0)</f>
        <v>0</v>
      </c>
      <c r="Y26" s="292">
        <f>IFERROR(ROUND(IF($AX26&gt;0,SUMIFS(Formulas!$I$10:$I$800,Formulas!$D$10:$D$800,$B26,Formulas!$K$10:$K$800,Y$6,Formulas!$J$10:$J$800,$I26)*(SUM($K26:$L26,-$AW26)/SUMIFS(Formulas!$I$10:$I$800,Formulas!$D$10:$D$800,$B26,Formulas!$J$10:$J$800,$I26)),SUMIFS(Formulas!$I$10:$I$800,Formulas!$D$10:$D$800,$B26,Formulas!$K$10:$K$800,Y$6,Formulas!$J$10:$J$800,$I26)),2),0)</f>
        <v>0</v>
      </c>
      <c r="Z26" s="312">
        <f>IFERROR(ROUND(IF($AX26&gt;0,SUMIFS(Formulas!$I$10:$I$800,Formulas!$D$10:$D$800,$B26,Formulas!$K$10:$K$800,Z$6,Formulas!$J$10:$J$800,$I26)*(SUM($K26:$L26,-$AW26)/SUMIFS(Formulas!$I$10:$I$800,Formulas!$D$10:$D$800,$B26,Formulas!$J$10:$J$800,$I26)),SUMIFS(Formulas!$I$10:$I$800,Formulas!$D$10:$D$800,$B26,Formulas!$K$10:$K$800,Z$6,Formulas!$J$10:$J$800,$I26)),2),0)</f>
        <v>0</v>
      </c>
      <c r="AA26" s="292">
        <f>IFERROR(ROUND(IF($AX26&gt;0,SUMIFS(Formulas!$I$10:$I$800,Formulas!$D$10:$D$800,$B26,Formulas!$K$10:$K$800,AA$6,Formulas!$J$10:$J$800,$I26)*(SUM($K26:$L26,-$AW26)/SUMIFS(Formulas!$I$10:$I$800,Formulas!$D$10:$D$800,$B26,Formulas!$J$10:$J$800,$I26)),SUMIFS(Formulas!$I$10:$I$800,Formulas!$D$10:$D$800,$B26,Formulas!$K$10:$K$800,AA$6,Formulas!$J$10:$J$800,$I26)),2),0)</f>
        <v>0</v>
      </c>
      <c r="AB26" s="312">
        <f>IFERROR(ROUND(IF($AX26&gt;0,SUMIFS(Formulas!$I$10:$I$800,Formulas!$D$10:$D$800,$B26,Formulas!$K$10:$K$800,AB$6,Formulas!$J$10:$J$800,$I26)*(SUM($K26:$L26,-$AW26)/SUMIFS(Formulas!$I$10:$I$800,Formulas!$D$10:$D$800,$B26,Formulas!$J$10:$J$800,$I26)),SUMIFS(Formulas!$I$10:$I$800,Formulas!$D$10:$D$800,$B26,Formulas!$K$10:$K$800,AB$6,Formulas!$J$10:$J$800,$I26)),2),0)</f>
        <v>0</v>
      </c>
      <c r="AC26" s="292">
        <f>IFERROR(ROUND(IF($AX26&gt;0,SUMIFS(Formulas!$I$10:$I$800,Formulas!$D$10:$D$800,$B26,Formulas!$K$10:$K$800,AC$6,Formulas!$J$10:$J$800,$I26)*(SUM($K26:$L26,-$AW26)/SUMIFS(Formulas!$I$10:$I$800,Formulas!$D$10:$D$800,$B26,Formulas!$J$10:$J$800,$I26)),SUMIFS(Formulas!$I$10:$I$800,Formulas!$D$10:$D$800,$B26,Formulas!$K$10:$K$800,AC$6,Formulas!$J$10:$J$800,$I26)),2),0)</f>
        <v>0</v>
      </c>
      <c r="AD26" s="312">
        <f>IFERROR(ROUND(IF($AX26&gt;0,SUMIFS(Formulas!$I$10:$I$800,Formulas!$D$10:$D$800,$B26,Formulas!$K$10:$K$800,AD$6,Formulas!$J$10:$J$800,$I26)*(SUM($K26:$L26,-$AW26)/SUMIFS(Formulas!$I$10:$I$800,Formulas!$D$10:$D$800,$B26,Formulas!$J$10:$J$800,$I26)),SUMIFS(Formulas!$I$10:$I$800,Formulas!$D$10:$D$800,$B26,Formulas!$K$10:$K$800,AD$6,Formulas!$J$10:$J$800,$I26)),2),0)</f>
        <v>0</v>
      </c>
      <c r="AE26" s="292">
        <f>IFERROR(ROUND(IF($AX26&gt;0,SUMIFS(Formulas!$I$10:$I$800,Formulas!$D$10:$D$800,$B26,Formulas!$K$10:$K$800,AE$6,Formulas!$J$10:$J$800,$I26)*(SUM($K26:$L26,-$AW26)/SUMIFS(Formulas!$I$10:$I$800,Formulas!$D$10:$D$800,$B26,Formulas!$J$10:$J$800,$I26)),SUMIFS(Formulas!$I$10:$I$800,Formulas!$D$10:$D$800,$B26,Formulas!$K$10:$K$800,AE$6,Formulas!$J$10:$J$800,$I26)),2),0)</f>
        <v>0</v>
      </c>
      <c r="AF26" s="312">
        <f>IFERROR(ROUND(IF($AX26&gt;0,SUMIFS(Formulas!$I$10:$I$800,Formulas!$D$10:$D$800,$B26,Formulas!$K$10:$K$800,AF$6,Formulas!$J$10:$J$800,$I26)*(SUM($K26:$L26,-$AW26)/SUMIFS(Formulas!$I$10:$I$800,Formulas!$D$10:$D$800,$B26,Formulas!$J$10:$J$800,$I26)),SUMIFS(Formulas!$I$10:$I$800,Formulas!$D$10:$D$800,$B26,Formulas!$K$10:$K$800,AF$6,Formulas!$J$10:$J$800,$I26)),2),0)</f>
        <v>0</v>
      </c>
      <c r="AG26" s="292">
        <f>IFERROR(ROUND(IF($AX26&gt;0,SUMIFS(Formulas!$I$10:$I$800,Formulas!$D$10:$D$800,$B26,Formulas!$K$10:$K$800,AG$6,Formulas!$J$10:$J$800,$I26)*(SUM($K26:$L26,-$AW26)/SUMIFS(Formulas!$I$10:$I$800,Formulas!$D$10:$D$800,$B26,Formulas!$J$10:$J$800,$I26)),SUMIFS(Formulas!$I$10:$I$800,Formulas!$D$10:$D$800,$B26,Formulas!$K$10:$K$800,AG$6,Formulas!$J$10:$J$800,$I26)),2),0)</f>
        <v>0</v>
      </c>
      <c r="AH26" s="312">
        <f>IFERROR(ROUND(IF($AX26&gt;0,SUMIFS(Formulas!$I$10:$I$800,Formulas!$D$10:$D$800,$B26,Formulas!$K$10:$K$800,AH$6,Formulas!$J$10:$J$800,$I26)*(SUM($K26:$L26,-$AW26)/SUMIFS(Formulas!$I$10:$I$800,Formulas!$D$10:$D$800,$B26,Formulas!$J$10:$J$800,$I26)),SUMIFS(Formulas!$I$10:$I$800,Formulas!$D$10:$D$800,$B26,Formulas!$K$10:$K$800,AH$6,Formulas!$J$10:$J$800,$I26)),2),0)</f>
        <v>0</v>
      </c>
      <c r="AI26" s="292">
        <f>IFERROR(ROUND(IF($AX26&gt;0,SUMIFS(Formulas!$I$10:$I$800,Formulas!$D$10:$D$800,$B26,Formulas!$K$10:$K$800,AI$6,Formulas!$J$10:$J$800,$I26)*(SUM($K26:$L26,-$AW26)/SUMIFS(Formulas!$I$10:$I$800,Formulas!$D$10:$D$800,$B26,Formulas!$J$10:$J$800,$I26)),SUMIFS(Formulas!$I$10:$I$800,Formulas!$D$10:$D$800,$B26,Formulas!$K$10:$K$800,AI$6,Formulas!$J$10:$J$800,$I26)),2),0)</f>
        <v>0</v>
      </c>
      <c r="AJ26" s="312">
        <f>IFERROR(ROUND(IF($AX26&gt;0,SUMIFS(Formulas!$I$10:$I$800,Formulas!$D$10:$D$800,$B26,Formulas!$K$10:$K$800,AJ$6,Formulas!$J$10:$J$800,$I26)*(SUM($K26:$L26,-$AW26)/SUMIFS(Formulas!$I$10:$I$800,Formulas!$D$10:$D$800,$B26,Formulas!$J$10:$J$800,$I26)),SUMIFS(Formulas!$I$10:$I$800,Formulas!$D$10:$D$800,$B26,Formulas!$K$10:$K$800,AJ$6,Formulas!$J$10:$J$800,$I26)),2),0)</f>
        <v>0</v>
      </c>
      <c r="AK26" s="292">
        <f>IFERROR(ROUND(IF($AX26&gt;0,SUMIFS(Formulas!$I$10:$I$800,Formulas!$D$10:$D$800,$B26,Formulas!$K$10:$K$800,AK$6,Formulas!$J$10:$J$800,$I26)*(SUM($K26:$L26,-$AW26)/SUMIFS(Formulas!$I$10:$I$800,Formulas!$D$10:$D$800,$B26,Formulas!$J$10:$J$800,$I26)),SUMIFS(Formulas!$I$10:$I$800,Formulas!$D$10:$D$800,$B26,Formulas!$K$10:$K$800,AK$6,Formulas!$J$10:$J$800,$I26)),2),0)</f>
        <v>0</v>
      </c>
      <c r="AL26" s="312">
        <f>IFERROR(ROUND(IF($AX26&gt;0,SUMIFS(Formulas!$I$10:$I$800,Formulas!$D$10:$D$800,$B26,Formulas!$K$10:$K$800,AL$6,Formulas!$J$10:$J$800,$I26)*(SUM($K26:$L26,-$AW26)/SUMIFS(Formulas!$I$10:$I$800,Formulas!$D$10:$D$800,$B26,Formulas!$J$10:$J$800,$I26)),SUMIFS(Formulas!$I$10:$I$800,Formulas!$D$10:$D$800,$B26,Formulas!$K$10:$K$800,AL$6,Formulas!$J$10:$J$800,$I26)),2),0)</f>
        <v>0</v>
      </c>
      <c r="AM26" s="292">
        <f>IFERROR(ROUND(IF($AX26&gt;0,SUMIFS(Formulas!$I$10:$I$800,Formulas!$D$10:$D$800,$B26,Formulas!$K$10:$K$800,AM$6,Formulas!$J$10:$J$800,$I26)*(SUM($K26:$L26,-$AW26)/SUMIFS(Formulas!$I$10:$I$800,Formulas!$D$10:$D$800,$B26,Formulas!$J$10:$J$800,$I26)),SUMIFS(Formulas!$I$10:$I$800,Formulas!$D$10:$D$800,$B26,Formulas!$K$10:$K$800,AM$6,Formulas!$J$10:$J$800,$I26)),2),0)</f>
        <v>0</v>
      </c>
      <c r="AN26" s="312">
        <f>IFERROR(ROUND(IF($AX26&gt;0,SUMIFS(Formulas!$I$10:$I$800,Formulas!$D$10:$D$800,$B26,Formulas!$K$10:$K$800,AN$6,Formulas!$J$10:$J$800,$I26)*(SUM($K26:$L26,-$AW26)/SUMIFS(Formulas!$I$10:$I$800,Formulas!$D$10:$D$800,$B26,Formulas!$J$10:$J$800,$I26)),SUMIFS(Formulas!$I$10:$I$800,Formulas!$D$10:$D$800,$B26,Formulas!$K$10:$K$800,AN$6,Formulas!$J$10:$J$800,$I26)),2),0)</f>
        <v>0</v>
      </c>
    </row>
    <row r="27" spans="2:40" ht="15.75" x14ac:dyDescent="0.25">
      <c r="B27" s="211">
        <v>20000211</v>
      </c>
      <c r="C27" t="s">
        <v>36</v>
      </c>
      <c r="M27" s="292">
        <f>IFERROR(ROUND(IF($AX27&gt;0,SUMIFS(Formulas!$I$10:$I$800,Formulas!$D$10:$D$800,$B27,Formulas!$K$10:$K$800,M$6,Formulas!$J$10:$J$800,$I27)*(SUM($K27:$L27,-$AW27)/SUMIFS(Formulas!$I$10:$I$800,Formulas!$D$10:$D$800,$B27,Formulas!$J$10:$J$800,$I27)),SUMIFS(Formulas!$I$10:$I$800,Formulas!$D$10:$D$800,$B27,Formulas!$K$10:$K$800,M$6,Formulas!$J$10:$J$800,$I27)),2),0)</f>
        <v>0</v>
      </c>
      <c r="N27" s="312">
        <f>IFERROR(ROUND(IF($AX27&gt;0,SUMIFS(Formulas!$I$10:$I$800,Formulas!$D$10:$D$800,$B27,Formulas!$K$10:$K$800,N$6,Formulas!$J$10:$J$800,$I27)*(SUM($K27:$L27,-$AW27)/SUMIFS(Formulas!$I$10:$I$800,Formulas!$D$10:$D$800,$B27,Formulas!$J$10:$J$800,$I27)),SUMIFS(Formulas!$I$10:$I$800,Formulas!$D$10:$D$800,$B27,Formulas!$K$10:$K$800,N$6,Formulas!$J$10:$J$800,$I27)),2),0)</f>
        <v>0</v>
      </c>
      <c r="O27" s="292">
        <f>IFERROR(ROUND(IF($AX27&gt;0,SUMIFS(Formulas!$I$10:$I$800,Formulas!$D$10:$D$800,$B27,Formulas!$K$10:$K$800,O$6,Formulas!$J$10:$J$800,$I27)*(SUM($K27:$L27,-$AW27)/SUMIFS(Formulas!$I$10:$I$800,Formulas!$D$10:$D$800,$B27,Formulas!$J$10:$J$800,$I27)),SUMIFS(Formulas!$I$10:$I$800,Formulas!$D$10:$D$800,$B27,Formulas!$K$10:$K$800,O$6,Formulas!$J$10:$J$800,$I27)),2),0)</f>
        <v>0</v>
      </c>
      <c r="P27" s="312">
        <f>IFERROR(ROUND(IF($AX27&gt;0,SUMIFS(Formulas!$I$10:$I$800,Formulas!$D$10:$D$800,$B27,Formulas!$K$10:$K$800,P$6,Formulas!$J$10:$J$800,$I27)*(SUM($K27:$L27,-$AW27)/SUMIFS(Formulas!$I$10:$I$800,Formulas!$D$10:$D$800,$B27,Formulas!$J$10:$J$800,$I27)),SUMIFS(Formulas!$I$10:$I$800,Formulas!$D$10:$D$800,$B27,Formulas!$K$10:$K$800,P$6,Formulas!$J$10:$J$800,$I27)),2),0)</f>
        <v>0</v>
      </c>
      <c r="Q27" s="292">
        <f>IFERROR(ROUND(IF($AX27&gt;0,SUMIFS(Formulas!$I$10:$I$800,Formulas!$D$10:$D$800,$B27,Formulas!$K$10:$K$800,Q$6,Formulas!$J$10:$J$800,$I27)*(SUM($K27:$L27,-$AW27)/SUMIFS(Formulas!$I$10:$I$800,Formulas!$D$10:$D$800,$B27,Formulas!$J$10:$J$800,$I27)),SUMIFS(Formulas!$I$10:$I$800,Formulas!$D$10:$D$800,$B27,Formulas!$K$10:$K$800,Q$6,Formulas!$J$10:$J$800,$I27)),2),0)</f>
        <v>0</v>
      </c>
      <c r="R27" s="312">
        <f>IFERROR(ROUND(IF($AX27&gt;0,SUMIFS(Formulas!$I$10:$I$800,Formulas!$D$10:$D$800,$B27,Formulas!$K$10:$K$800,R$6,Formulas!$J$10:$J$800,$I27)*(SUM($K27:$L27,-$AW27)/SUMIFS(Formulas!$I$10:$I$800,Formulas!$D$10:$D$800,$B27,Formulas!$J$10:$J$800,$I27)),SUMIFS(Formulas!$I$10:$I$800,Formulas!$D$10:$D$800,$B27,Formulas!$K$10:$K$800,R$6,Formulas!$J$10:$J$800,$I27)),2),0)</f>
        <v>0</v>
      </c>
      <c r="S27" s="292">
        <f>IFERROR(ROUND(IF($AX27&gt;0,SUMIFS(Formulas!$I$10:$I$800,Formulas!$D$10:$D$800,$B27,Formulas!$K$10:$K$800,S$6,Formulas!$J$10:$J$800,$I27)*(SUM($K27:$L27,-$AW27)/SUMIFS(Formulas!$I$10:$I$800,Formulas!$D$10:$D$800,$B27,Formulas!$J$10:$J$800,$I27)),SUMIFS(Formulas!$I$10:$I$800,Formulas!$D$10:$D$800,$B27,Formulas!$K$10:$K$800,S$6,Formulas!$J$10:$J$800,$I27)),2),0)</f>
        <v>0</v>
      </c>
      <c r="T27" s="312">
        <f>IFERROR(ROUND(IF($AX27&gt;0,SUMIFS(Formulas!$I$10:$I$800,Formulas!$D$10:$D$800,$B27,Formulas!$K$10:$K$800,T$6,Formulas!$J$10:$J$800,$I27)*(SUM($K27:$L27,-$AW27)/SUMIFS(Formulas!$I$10:$I$800,Formulas!$D$10:$D$800,$B27,Formulas!$J$10:$J$800,$I27)),SUMIFS(Formulas!$I$10:$I$800,Formulas!$D$10:$D$800,$B27,Formulas!$K$10:$K$800,T$6,Formulas!$J$10:$J$800,$I27)),2),0)</f>
        <v>0</v>
      </c>
      <c r="U27" s="292">
        <f>IFERROR(ROUND(IF($AX27&gt;0,SUMIFS(Formulas!$I$10:$I$800,Formulas!$D$10:$D$800,$B27,Formulas!$K$10:$K$800,U$6,Formulas!$J$10:$J$800,$I27)*(SUM($K27:$L27,-$AW27)/SUMIFS(Formulas!$I$10:$I$800,Formulas!$D$10:$D$800,$B27,Formulas!$J$10:$J$800,$I27)),SUMIFS(Formulas!$I$10:$I$800,Formulas!$D$10:$D$800,$B27,Formulas!$K$10:$K$800,U$6,Formulas!$J$10:$J$800,$I27)),2),0)</f>
        <v>0</v>
      </c>
      <c r="V27" s="312">
        <f>IFERROR(ROUND(IF($AX27&gt;0,SUMIFS(Formulas!$I$10:$I$800,Formulas!$D$10:$D$800,$B27,Formulas!$K$10:$K$800,V$6,Formulas!$J$10:$J$800,$I27)*(SUM($K27:$L27,-$AW27)/SUMIFS(Formulas!$I$10:$I$800,Formulas!$D$10:$D$800,$B27,Formulas!$J$10:$J$800,$I27)),SUMIFS(Formulas!$I$10:$I$800,Formulas!$D$10:$D$800,$B27,Formulas!$K$10:$K$800,V$6,Formulas!$J$10:$J$800,$I27)),2),0)</f>
        <v>0</v>
      </c>
      <c r="W27" s="292">
        <f>IFERROR(ROUND(IF($AX27&gt;0,SUMIFS(Formulas!$I$10:$I$800,Formulas!$D$10:$D$800,$B27,Formulas!$K$10:$K$800,W$6,Formulas!$J$10:$J$800,$I27)*(SUM($K27:$L27,-$AW27)/SUMIFS(Formulas!$I$10:$I$800,Formulas!$D$10:$D$800,$B27,Formulas!$J$10:$J$800,$I27)),SUMIFS(Formulas!$I$10:$I$800,Formulas!$D$10:$D$800,$B27,Formulas!$K$10:$K$800,W$6,Formulas!$J$10:$J$800,$I27)),2),0)</f>
        <v>0</v>
      </c>
      <c r="X27" s="312">
        <f>IFERROR(ROUND(IF($AX27&gt;0,SUMIFS(Formulas!$I$10:$I$800,Formulas!$D$10:$D$800,$B27,Formulas!$K$10:$K$800,X$6,Formulas!$J$10:$J$800,$I27)*(SUM($K27:$L27,-$AW27)/SUMIFS(Formulas!$I$10:$I$800,Formulas!$D$10:$D$800,$B27,Formulas!$J$10:$J$800,$I27)),SUMIFS(Formulas!$I$10:$I$800,Formulas!$D$10:$D$800,$B27,Formulas!$K$10:$K$800,X$6,Formulas!$J$10:$J$800,$I27)),2),0)</f>
        <v>0</v>
      </c>
      <c r="Y27" s="292">
        <f>IFERROR(ROUND(IF($AX27&gt;0,SUMIFS(Formulas!$I$10:$I$800,Formulas!$D$10:$D$800,$B27,Formulas!$K$10:$K$800,Y$6,Formulas!$J$10:$J$800,$I27)*(SUM($K27:$L27,-$AW27)/SUMIFS(Formulas!$I$10:$I$800,Formulas!$D$10:$D$800,$B27,Formulas!$J$10:$J$800,$I27)),SUMIFS(Formulas!$I$10:$I$800,Formulas!$D$10:$D$800,$B27,Formulas!$K$10:$K$800,Y$6,Formulas!$J$10:$J$800,$I27)),2),0)</f>
        <v>0</v>
      </c>
      <c r="Z27" s="312">
        <f>IFERROR(ROUND(IF($AX27&gt;0,SUMIFS(Formulas!$I$10:$I$800,Formulas!$D$10:$D$800,$B27,Formulas!$K$10:$K$800,Z$6,Formulas!$J$10:$J$800,$I27)*(SUM($K27:$L27,-$AW27)/SUMIFS(Formulas!$I$10:$I$800,Formulas!$D$10:$D$800,$B27,Formulas!$J$10:$J$800,$I27)),SUMIFS(Formulas!$I$10:$I$800,Formulas!$D$10:$D$800,$B27,Formulas!$K$10:$K$800,Z$6,Formulas!$J$10:$J$800,$I27)),2),0)</f>
        <v>0</v>
      </c>
      <c r="AA27" s="292">
        <f>IFERROR(ROUND(IF($AX27&gt;0,SUMIFS(Formulas!$I$10:$I$800,Formulas!$D$10:$D$800,$B27,Formulas!$K$10:$K$800,AA$6,Formulas!$J$10:$J$800,$I27)*(SUM($K27:$L27,-$AW27)/SUMIFS(Formulas!$I$10:$I$800,Formulas!$D$10:$D$800,$B27,Formulas!$J$10:$J$800,$I27)),SUMIFS(Formulas!$I$10:$I$800,Formulas!$D$10:$D$800,$B27,Formulas!$K$10:$K$800,AA$6,Formulas!$J$10:$J$800,$I27)),2),0)</f>
        <v>0</v>
      </c>
      <c r="AB27" s="312">
        <f>IFERROR(ROUND(IF($AX27&gt;0,SUMIFS(Formulas!$I$10:$I$800,Formulas!$D$10:$D$800,$B27,Formulas!$K$10:$K$800,AB$6,Formulas!$J$10:$J$800,$I27)*(SUM($K27:$L27,-$AW27)/SUMIFS(Formulas!$I$10:$I$800,Formulas!$D$10:$D$800,$B27,Formulas!$J$10:$J$800,$I27)),SUMIFS(Formulas!$I$10:$I$800,Formulas!$D$10:$D$800,$B27,Formulas!$K$10:$K$800,AB$6,Formulas!$J$10:$J$800,$I27)),2),0)</f>
        <v>0</v>
      </c>
      <c r="AC27" s="292">
        <f>IFERROR(ROUND(IF($AX27&gt;0,SUMIFS(Formulas!$I$10:$I$800,Formulas!$D$10:$D$800,$B27,Formulas!$K$10:$K$800,AC$6,Formulas!$J$10:$J$800,$I27)*(SUM($K27:$L27,-$AW27)/SUMIFS(Formulas!$I$10:$I$800,Formulas!$D$10:$D$800,$B27,Formulas!$J$10:$J$800,$I27)),SUMIFS(Formulas!$I$10:$I$800,Formulas!$D$10:$D$800,$B27,Formulas!$K$10:$K$800,AC$6,Formulas!$J$10:$J$800,$I27)),2),0)</f>
        <v>0</v>
      </c>
      <c r="AD27" s="312">
        <f>IFERROR(ROUND(IF($AX27&gt;0,SUMIFS(Formulas!$I$10:$I$800,Formulas!$D$10:$D$800,$B27,Formulas!$K$10:$K$800,AD$6,Formulas!$J$10:$J$800,$I27)*(SUM($K27:$L27,-$AW27)/SUMIFS(Formulas!$I$10:$I$800,Formulas!$D$10:$D$800,$B27,Formulas!$J$10:$J$800,$I27)),SUMIFS(Formulas!$I$10:$I$800,Formulas!$D$10:$D$800,$B27,Formulas!$K$10:$K$800,AD$6,Formulas!$J$10:$J$800,$I27)),2),0)</f>
        <v>0</v>
      </c>
      <c r="AE27" s="292">
        <f>IFERROR(ROUND(IF($AX27&gt;0,SUMIFS(Formulas!$I$10:$I$800,Formulas!$D$10:$D$800,$B27,Formulas!$K$10:$K$800,AE$6,Formulas!$J$10:$J$800,$I27)*(SUM($K27:$L27,-$AW27)/SUMIFS(Formulas!$I$10:$I$800,Formulas!$D$10:$D$800,$B27,Formulas!$J$10:$J$800,$I27)),SUMIFS(Formulas!$I$10:$I$800,Formulas!$D$10:$D$800,$B27,Formulas!$K$10:$K$800,AE$6,Formulas!$J$10:$J$800,$I27)),2),0)</f>
        <v>0</v>
      </c>
      <c r="AF27" s="312">
        <f>IFERROR(ROUND(IF($AX27&gt;0,SUMIFS(Formulas!$I$10:$I$800,Formulas!$D$10:$D$800,$B27,Formulas!$K$10:$K$800,AF$6,Formulas!$J$10:$J$800,$I27)*(SUM($K27:$L27,-$AW27)/SUMIFS(Formulas!$I$10:$I$800,Formulas!$D$10:$D$800,$B27,Formulas!$J$10:$J$800,$I27)),SUMIFS(Formulas!$I$10:$I$800,Formulas!$D$10:$D$800,$B27,Formulas!$K$10:$K$800,AF$6,Formulas!$J$10:$J$800,$I27)),2),0)</f>
        <v>0</v>
      </c>
      <c r="AG27" s="292">
        <f>IFERROR(ROUND(IF($AX27&gt;0,SUMIFS(Formulas!$I$10:$I$800,Formulas!$D$10:$D$800,$B27,Formulas!$K$10:$K$800,AG$6,Formulas!$J$10:$J$800,$I27)*(SUM($K27:$L27,-$AW27)/SUMIFS(Formulas!$I$10:$I$800,Formulas!$D$10:$D$800,$B27,Formulas!$J$10:$J$800,$I27)),SUMIFS(Formulas!$I$10:$I$800,Formulas!$D$10:$D$800,$B27,Formulas!$K$10:$K$800,AG$6,Formulas!$J$10:$J$800,$I27)),2),0)</f>
        <v>0</v>
      </c>
      <c r="AH27" s="312">
        <f>IFERROR(ROUND(IF($AX27&gt;0,SUMIFS(Formulas!$I$10:$I$800,Formulas!$D$10:$D$800,$B27,Formulas!$K$10:$K$800,AH$6,Formulas!$J$10:$J$800,$I27)*(SUM($K27:$L27,-$AW27)/SUMIFS(Formulas!$I$10:$I$800,Formulas!$D$10:$D$800,$B27,Formulas!$J$10:$J$800,$I27)),SUMIFS(Formulas!$I$10:$I$800,Formulas!$D$10:$D$800,$B27,Formulas!$K$10:$K$800,AH$6,Formulas!$J$10:$J$800,$I27)),2),0)</f>
        <v>0</v>
      </c>
      <c r="AI27" s="292">
        <f>IFERROR(ROUND(IF($AX27&gt;0,SUMIFS(Formulas!$I$10:$I$800,Formulas!$D$10:$D$800,$B27,Formulas!$K$10:$K$800,AI$6,Formulas!$J$10:$J$800,$I27)*(SUM($K27:$L27,-$AW27)/SUMIFS(Formulas!$I$10:$I$800,Formulas!$D$10:$D$800,$B27,Formulas!$J$10:$J$800,$I27)),SUMIFS(Formulas!$I$10:$I$800,Formulas!$D$10:$D$800,$B27,Formulas!$K$10:$K$800,AI$6,Formulas!$J$10:$J$800,$I27)),2),0)</f>
        <v>0</v>
      </c>
      <c r="AJ27" s="312">
        <f>IFERROR(ROUND(IF($AX27&gt;0,SUMIFS(Formulas!$I$10:$I$800,Formulas!$D$10:$D$800,$B27,Formulas!$K$10:$K$800,AJ$6,Formulas!$J$10:$J$800,$I27)*(SUM($K27:$L27,-$AW27)/SUMIFS(Formulas!$I$10:$I$800,Formulas!$D$10:$D$800,$B27,Formulas!$J$10:$J$800,$I27)),SUMIFS(Formulas!$I$10:$I$800,Formulas!$D$10:$D$800,$B27,Formulas!$K$10:$K$800,AJ$6,Formulas!$J$10:$J$800,$I27)),2),0)</f>
        <v>0</v>
      </c>
      <c r="AK27" s="292">
        <f>IFERROR(ROUND(IF($AX27&gt;0,SUMIFS(Formulas!$I$10:$I$800,Formulas!$D$10:$D$800,$B27,Formulas!$K$10:$K$800,AK$6,Formulas!$J$10:$J$800,$I27)*(SUM($K27:$L27,-$AW27)/SUMIFS(Formulas!$I$10:$I$800,Formulas!$D$10:$D$800,$B27,Formulas!$J$10:$J$800,$I27)),SUMIFS(Formulas!$I$10:$I$800,Formulas!$D$10:$D$800,$B27,Formulas!$K$10:$K$800,AK$6,Formulas!$J$10:$J$800,$I27)),2),0)</f>
        <v>0</v>
      </c>
      <c r="AL27" s="312">
        <f>IFERROR(ROUND(IF($AX27&gt;0,SUMIFS(Formulas!$I$10:$I$800,Formulas!$D$10:$D$800,$B27,Formulas!$K$10:$K$800,AL$6,Formulas!$J$10:$J$800,$I27)*(SUM($K27:$L27,-$AW27)/SUMIFS(Formulas!$I$10:$I$800,Formulas!$D$10:$D$800,$B27,Formulas!$J$10:$J$800,$I27)),SUMIFS(Formulas!$I$10:$I$800,Formulas!$D$10:$D$800,$B27,Formulas!$K$10:$K$800,AL$6,Formulas!$J$10:$J$800,$I27)),2),0)</f>
        <v>0</v>
      </c>
      <c r="AM27" s="292">
        <f>IFERROR(ROUND(IF($AX27&gt;0,SUMIFS(Formulas!$I$10:$I$800,Formulas!$D$10:$D$800,$B27,Formulas!$K$10:$K$800,AM$6,Formulas!$J$10:$J$800,$I27)*(SUM($K27:$L27,-$AW27)/SUMIFS(Formulas!$I$10:$I$800,Formulas!$D$10:$D$800,$B27,Formulas!$J$10:$J$800,$I27)),SUMIFS(Formulas!$I$10:$I$800,Formulas!$D$10:$D$800,$B27,Formulas!$K$10:$K$800,AM$6,Formulas!$J$10:$J$800,$I27)),2),0)</f>
        <v>0</v>
      </c>
      <c r="AN27" s="312">
        <f>IFERROR(ROUND(IF($AX27&gt;0,SUMIFS(Formulas!$I$10:$I$800,Formulas!$D$10:$D$800,$B27,Formulas!$K$10:$K$800,AN$6,Formulas!$J$10:$J$800,$I27)*(SUM($K27:$L27,-$AW27)/SUMIFS(Formulas!$I$10:$I$800,Formulas!$D$10:$D$800,$B27,Formulas!$J$10:$J$800,$I27)),SUMIFS(Formulas!$I$10:$I$800,Formulas!$D$10:$D$800,$B27,Formulas!$K$10:$K$800,AN$6,Formulas!$J$10:$J$800,$I27)),2),0)</f>
        <v>0</v>
      </c>
    </row>
    <row r="28" spans="2:40" ht="15.75" x14ac:dyDescent="0.25">
      <c r="B28" s="211">
        <v>20000553</v>
      </c>
      <c r="C28" t="s">
        <v>134</v>
      </c>
      <c r="M28" s="292">
        <f>IFERROR(ROUND(IF($AX28&gt;0,SUMIFS(Formulas!$I$10:$I$800,Formulas!$D$10:$D$800,$B28,Formulas!$K$10:$K$800,M$6,Formulas!$J$10:$J$800,$I28)*(SUM($K28:$L28,-$AW28)/SUMIFS(Formulas!$I$10:$I$800,Formulas!$D$10:$D$800,$B28,Formulas!$J$10:$J$800,$I28)),SUMIFS(Formulas!$I$10:$I$800,Formulas!$D$10:$D$800,$B28,Formulas!$K$10:$K$800,M$6,Formulas!$J$10:$J$800,$I28)),2),0)</f>
        <v>0</v>
      </c>
      <c r="N28" s="312">
        <f>IFERROR(ROUND(IF($AX28&gt;0,SUMIFS(Formulas!$I$10:$I$800,Formulas!$D$10:$D$800,$B28,Formulas!$K$10:$K$800,N$6,Formulas!$J$10:$J$800,$I28)*(SUM($K28:$L28,-$AW28)/SUMIFS(Formulas!$I$10:$I$800,Formulas!$D$10:$D$800,$B28,Formulas!$J$10:$J$800,$I28)),SUMIFS(Formulas!$I$10:$I$800,Formulas!$D$10:$D$800,$B28,Formulas!$K$10:$K$800,N$6,Formulas!$J$10:$J$800,$I28)),2),0)</f>
        <v>0</v>
      </c>
      <c r="O28" s="292">
        <f>IFERROR(ROUND(IF($AX28&gt;0,SUMIFS(Formulas!$I$10:$I$800,Formulas!$D$10:$D$800,$B28,Formulas!$K$10:$K$800,O$6,Formulas!$J$10:$J$800,$I28)*(SUM($K28:$L28,-$AW28)/SUMIFS(Formulas!$I$10:$I$800,Formulas!$D$10:$D$800,$B28,Formulas!$J$10:$J$800,$I28)),SUMIFS(Formulas!$I$10:$I$800,Formulas!$D$10:$D$800,$B28,Formulas!$K$10:$K$800,O$6,Formulas!$J$10:$J$800,$I28)),2),0)</f>
        <v>0</v>
      </c>
      <c r="P28" s="312">
        <f>IFERROR(ROUND(IF($AX28&gt;0,SUMIFS(Formulas!$I$10:$I$800,Formulas!$D$10:$D$800,$B28,Formulas!$K$10:$K$800,P$6,Formulas!$J$10:$J$800,$I28)*(SUM($K28:$L28,-$AW28)/SUMIFS(Formulas!$I$10:$I$800,Formulas!$D$10:$D$800,$B28,Formulas!$J$10:$J$800,$I28)),SUMIFS(Formulas!$I$10:$I$800,Formulas!$D$10:$D$800,$B28,Formulas!$K$10:$K$800,P$6,Formulas!$J$10:$J$800,$I28)),2),0)</f>
        <v>0</v>
      </c>
      <c r="Q28" s="292">
        <f>IFERROR(ROUND(IF($AX28&gt;0,SUMIFS(Formulas!$I$10:$I$800,Formulas!$D$10:$D$800,$B28,Formulas!$K$10:$K$800,Q$6,Formulas!$J$10:$J$800,$I28)*(SUM($K28:$L28,-$AW28)/SUMIFS(Formulas!$I$10:$I$800,Formulas!$D$10:$D$800,$B28,Formulas!$J$10:$J$800,$I28)),SUMIFS(Formulas!$I$10:$I$800,Formulas!$D$10:$D$800,$B28,Formulas!$K$10:$K$800,Q$6,Formulas!$J$10:$J$800,$I28)),2),0)</f>
        <v>0</v>
      </c>
      <c r="R28" s="312">
        <f>IFERROR(ROUND(IF($AX28&gt;0,SUMIFS(Formulas!$I$10:$I$800,Formulas!$D$10:$D$800,$B28,Formulas!$K$10:$K$800,R$6,Formulas!$J$10:$J$800,$I28)*(SUM($K28:$L28,-$AW28)/SUMIFS(Formulas!$I$10:$I$800,Formulas!$D$10:$D$800,$B28,Formulas!$J$10:$J$800,$I28)),SUMIFS(Formulas!$I$10:$I$800,Formulas!$D$10:$D$800,$B28,Formulas!$K$10:$K$800,R$6,Formulas!$J$10:$J$800,$I28)),2),0)</f>
        <v>0</v>
      </c>
      <c r="S28" s="292">
        <f>IFERROR(ROUND(IF($AX28&gt;0,SUMIFS(Formulas!$I$10:$I$800,Formulas!$D$10:$D$800,$B28,Formulas!$K$10:$K$800,S$6,Formulas!$J$10:$J$800,$I28)*(SUM($K28:$L28,-$AW28)/SUMIFS(Formulas!$I$10:$I$800,Formulas!$D$10:$D$800,$B28,Formulas!$J$10:$J$800,$I28)),SUMIFS(Formulas!$I$10:$I$800,Formulas!$D$10:$D$800,$B28,Formulas!$K$10:$K$800,S$6,Formulas!$J$10:$J$800,$I28)),2),0)</f>
        <v>0</v>
      </c>
      <c r="T28" s="312">
        <f>IFERROR(ROUND(IF($AX28&gt;0,SUMIFS(Formulas!$I$10:$I$800,Formulas!$D$10:$D$800,$B28,Formulas!$K$10:$K$800,T$6,Formulas!$J$10:$J$800,$I28)*(SUM($K28:$L28,-$AW28)/SUMIFS(Formulas!$I$10:$I$800,Formulas!$D$10:$D$800,$B28,Formulas!$J$10:$J$800,$I28)),SUMIFS(Formulas!$I$10:$I$800,Formulas!$D$10:$D$800,$B28,Formulas!$K$10:$K$800,T$6,Formulas!$J$10:$J$800,$I28)),2),0)</f>
        <v>0</v>
      </c>
      <c r="U28" s="292">
        <f>IFERROR(ROUND(IF($AX28&gt;0,SUMIFS(Formulas!$I$10:$I$800,Formulas!$D$10:$D$800,$B28,Formulas!$K$10:$K$800,U$6,Formulas!$J$10:$J$800,$I28)*(SUM($K28:$L28,-$AW28)/SUMIFS(Formulas!$I$10:$I$800,Formulas!$D$10:$D$800,$B28,Formulas!$J$10:$J$800,$I28)),SUMIFS(Formulas!$I$10:$I$800,Formulas!$D$10:$D$800,$B28,Formulas!$K$10:$K$800,U$6,Formulas!$J$10:$J$800,$I28)),2),0)</f>
        <v>0</v>
      </c>
      <c r="V28" s="312">
        <f>IFERROR(ROUND(IF($AX28&gt;0,SUMIFS(Formulas!$I$10:$I$800,Formulas!$D$10:$D$800,$B28,Formulas!$K$10:$K$800,V$6,Formulas!$J$10:$J$800,$I28)*(SUM($K28:$L28,-$AW28)/SUMIFS(Formulas!$I$10:$I$800,Formulas!$D$10:$D$800,$B28,Formulas!$J$10:$J$800,$I28)),SUMIFS(Formulas!$I$10:$I$800,Formulas!$D$10:$D$800,$B28,Formulas!$K$10:$K$800,V$6,Formulas!$J$10:$J$800,$I28)),2),0)</f>
        <v>0</v>
      </c>
      <c r="W28" s="292">
        <f>IFERROR(ROUND(IF($AX28&gt;0,SUMIFS(Formulas!$I$10:$I$800,Formulas!$D$10:$D$800,$B28,Formulas!$K$10:$K$800,W$6,Formulas!$J$10:$J$800,$I28)*(SUM($K28:$L28,-$AW28)/SUMIFS(Formulas!$I$10:$I$800,Formulas!$D$10:$D$800,$B28,Formulas!$J$10:$J$800,$I28)),SUMIFS(Formulas!$I$10:$I$800,Formulas!$D$10:$D$800,$B28,Formulas!$K$10:$K$800,W$6,Formulas!$J$10:$J$800,$I28)),2),0)</f>
        <v>0</v>
      </c>
      <c r="X28" s="312">
        <f>IFERROR(ROUND(IF($AX28&gt;0,SUMIFS(Formulas!$I$10:$I$800,Formulas!$D$10:$D$800,$B28,Formulas!$K$10:$K$800,X$6,Formulas!$J$10:$J$800,$I28)*(SUM($K28:$L28,-$AW28)/SUMIFS(Formulas!$I$10:$I$800,Formulas!$D$10:$D$800,$B28,Formulas!$J$10:$J$800,$I28)),SUMIFS(Formulas!$I$10:$I$800,Formulas!$D$10:$D$800,$B28,Formulas!$K$10:$K$800,X$6,Formulas!$J$10:$J$800,$I28)),2),0)</f>
        <v>0</v>
      </c>
      <c r="Y28" s="292">
        <f>IFERROR(ROUND(IF($AX28&gt;0,SUMIFS(Formulas!$I$10:$I$800,Formulas!$D$10:$D$800,$B28,Formulas!$K$10:$K$800,Y$6,Formulas!$J$10:$J$800,$I28)*(SUM($K28:$L28,-$AW28)/SUMIFS(Formulas!$I$10:$I$800,Formulas!$D$10:$D$800,$B28,Formulas!$J$10:$J$800,$I28)),SUMIFS(Formulas!$I$10:$I$800,Formulas!$D$10:$D$800,$B28,Formulas!$K$10:$K$800,Y$6,Formulas!$J$10:$J$800,$I28)),2),0)</f>
        <v>0</v>
      </c>
      <c r="Z28" s="312">
        <f>IFERROR(ROUND(IF($AX28&gt;0,SUMIFS(Formulas!$I$10:$I$800,Formulas!$D$10:$D$800,$B28,Formulas!$K$10:$K$800,Z$6,Formulas!$J$10:$J$800,$I28)*(SUM($K28:$L28,-$AW28)/SUMIFS(Formulas!$I$10:$I$800,Formulas!$D$10:$D$800,$B28,Formulas!$J$10:$J$800,$I28)),SUMIFS(Formulas!$I$10:$I$800,Formulas!$D$10:$D$800,$B28,Formulas!$K$10:$K$800,Z$6,Formulas!$J$10:$J$800,$I28)),2),0)</f>
        <v>0</v>
      </c>
      <c r="AA28" s="292">
        <f>IFERROR(ROUND(IF($AX28&gt;0,SUMIFS(Formulas!$I$10:$I$800,Formulas!$D$10:$D$800,$B28,Formulas!$K$10:$K$800,AA$6,Formulas!$J$10:$J$800,$I28)*(SUM($K28:$L28,-$AW28)/SUMIFS(Formulas!$I$10:$I$800,Formulas!$D$10:$D$800,$B28,Formulas!$J$10:$J$800,$I28)),SUMIFS(Formulas!$I$10:$I$800,Formulas!$D$10:$D$800,$B28,Formulas!$K$10:$K$800,AA$6,Formulas!$J$10:$J$800,$I28)),2),0)</f>
        <v>0</v>
      </c>
      <c r="AB28" s="312">
        <f>IFERROR(ROUND(IF($AX28&gt;0,SUMIFS(Formulas!$I$10:$I$800,Formulas!$D$10:$D$800,$B28,Formulas!$K$10:$K$800,AB$6,Formulas!$J$10:$J$800,$I28)*(SUM($K28:$L28,-$AW28)/SUMIFS(Formulas!$I$10:$I$800,Formulas!$D$10:$D$800,$B28,Formulas!$J$10:$J$800,$I28)),SUMIFS(Formulas!$I$10:$I$800,Formulas!$D$10:$D$800,$B28,Formulas!$K$10:$K$800,AB$6,Formulas!$J$10:$J$800,$I28)),2),0)</f>
        <v>0</v>
      </c>
      <c r="AC28" s="292">
        <f>IFERROR(ROUND(IF($AX28&gt;0,SUMIFS(Formulas!$I$10:$I$800,Formulas!$D$10:$D$800,$B28,Formulas!$K$10:$K$800,AC$6,Formulas!$J$10:$J$800,$I28)*(SUM($K28:$L28,-$AW28)/SUMIFS(Formulas!$I$10:$I$800,Formulas!$D$10:$D$800,$B28,Formulas!$J$10:$J$800,$I28)),SUMIFS(Formulas!$I$10:$I$800,Formulas!$D$10:$D$800,$B28,Formulas!$K$10:$K$800,AC$6,Formulas!$J$10:$J$800,$I28)),2),0)</f>
        <v>0</v>
      </c>
      <c r="AD28" s="312">
        <f>IFERROR(ROUND(IF($AX28&gt;0,SUMIFS(Formulas!$I$10:$I$800,Formulas!$D$10:$D$800,$B28,Formulas!$K$10:$K$800,AD$6,Formulas!$J$10:$J$800,$I28)*(SUM($K28:$L28,-$AW28)/SUMIFS(Formulas!$I$10:$I$800,Formulas!$D$10:$D$800,$B28,Formulas!$J$10:$J$800,$I28)),SUMIFS(Formulas!$I$10:$I$800,Formulas!$D$10:$D$800,$B28,Formulas!$K$10:$K$800,AD$6,Formulas!$J$10:$J$800,$I28)),2),0)</f>
        <v>0</v>
      </c>
      <c r="AE28" s="292">
        <f>IFERROR(ROUND(IF($AX28&gt;0,SUMIFS(Formulas!$I$10:$I$800,Formulas!$D$10:$D$800,$B28,Formulas!$K$10:$K$800,AE$6,Formulas!$J$10:$J$800,$I28)*(SUM($K28:$L28,-$AW28)/SUMIFS(Formulas!$I$10:$I$800,Formulas!$D$10:$D$800,$B28,Formulas!$J$10:$J$800,$I28)),SUMIFS(Formulas!$I$10:$I$800,Formulas!$D$10:$D$800,$B28,Formulas!$K$10:$K$800,AE$6,Formulas!$J$10:$J$800,$I28)),2),0)</f>
        <v>0</v>
      </c>
      <c r="AF28" s="312">
        <f>IFERROR(ROUND(IF($AX28&gt;0,SUMIFS(Formulas!$I$10:$I$800,Formulas!$D$10:$D$800,$B28,Formulas!$K$10:$K$800,AF$6,Formulas!$J$10:$J$800,$I28)*(SUM($K28:$L28,-$AW28)/SUMIFS(Formulas!$I$10:$I$800,Formulas!$D$10:$D$800,$B28,Formulas!$J$10:$J$800,$I28)),SUMIFS(Formulas!$I$10:$I$800,Formulas!$D$10:$D$800,$B28,Formulas!$K$10:$K$800,AF$6,Formulas!$J$10:$J$800,$I28)),2),0)</f>
        <v>0</v>
      </c>
      <c r="AG28" s="292">
        <f>IFERROR(ROUND(IF($AX28&gt;0,SUMIFS(Formulas!$I$10:$I$800,Formulas!$D$10:$D$800,$B28,Formulas!$K$10:$K$800,AG$6,Formulas!$J$10:$J$800,$I28)*(SUM($K28:$L28,-$AW28)/SUMIFS(Formulas!$I$10:$I$800,Formulas!$D$10:$D$800,$B28,Formulas!$J$10:$J$800,$I28)),SUMIFS(Formulas!$I$10:$I$800,Formulas!$D$10:$D$800,$B28,Formulas!$K$10:$K$800,AG$6,Formulas!$J$10:$J$800,$I28)),2),0)</f>
        <v>0</v>
      </c>
      <c r="AH28" s="312">
        <f>IFERROR(ROUND(IF($AX28&gt;0,SUMIFS(Formulas!$I$10:$I$800,Formulas!$D$10:$D$800,$B28,Formulas!$K$10:$K$800,AH$6,Formulas!$J$10:$J$800,$I28)*(SUM($K28:$L28,-$AW28)/SUMIFS(Formulas!$I$10:$I$800,Formulas!$D$10:$D$800,$B28,Formulas!$J$10:$J$800,$I28)),SUMIFS(Formulas!$I$10:$I$800,Formulas!$D$10:$D$800,$B28,Formulas!$K$10:$K$800,AH$6,Formulas!$J$10:$J$800,$I28)),2),0)</f>
        <v>0</v>
      </c>
      <c r="AI28" s="292">
        <f>IFERROR(ROUND(IF($AX28&gt;0,SUMIFS(Formulas!$I$10:$I$800,Formulas!$D$10:$D$800,$B28,Formulas!$K$10:$K$800,AI$6,Formulas!$J$10:$J$800,$I28)*(SUM($K28:$L28,-$AW28)/SUMIFS(Formulas!$I$10:$I$800,Formulas!$D$10:$D$800,$B28,Formulas!$J$10:$J$800,$I28)),SUMIFS(Formulas!$I$10:$I$800,Formulas!$D$10:$D$800,$B28,Formulas!$K$10:$K$800,AI$6,Formulas!$J$10:$J$800,$I28)),2),0)</f>
        <v>0</v>
      </c>
      <c r="AJ28" s="312">
        <f>IFERROR(ROUND(IF($AX28&gt;0,SUMIFS(Formulas!$I$10:$I$800,Formulas!$D$10:$D$800,$B28,Formulas!$K$10:$K$800,AJ$6,Formulas!$J$10:$J$800,$I28)*(SUM($K28:$L28,-$AW28)/SUMIFS(Formulas!$I$10:$I$800,Formulas!$D$10:$D$800,$B28,Formulas!$J$10:$J$800,$I28)),SUMIFS(Formulas!$I$10:$I$800,Formulas!$D$10:$D$800,$B28,Formulas!$K$10:$K$800,AJ$6,Formulas!$J$10:$J$800,$I28)),2),0)</f>
        <v>0</v>
      </c>
      <c r="AK28" s="292">
        <f>IFERROR(ROUND(IF($AX28&gt;0,SUMIFS(Formulas!$I$10:$I$800,Formulas!$D$10:$D$800,$B28,Formulas!$K$10:$K$800,AK$6,Formulas!$J$10:$J$800,$I28)*(SUM($K28:$L28,-$AW28)/SUMIFS(Formulas!$I$10:$I$800,Formulas!$D$10:$D$800,$B28,Formulas!$J$10:$J$800,$I28)),SUMIFS(Formulas!$I$10:$I$800,Formulas!$D$10:$D$800,$B28,Formulas!$K$10:$K$800,AK$6,Formulas!$J$10:$J$800,$I28)),2),0)</f>
        <v>0</v>
      </c>
      <c r="AL28" s="312">
        <f>IFERROR(ROUND(IF($AX28&gt;0,SUMIFS(Formulas!$I$10:$I$800,Formulas!$D$10:$D$800,$B28,Formulas!$K$10:$K$800,AL$6,Formulas!$J$10:$J$800,$I28)*(SUM($K28:$L28,-$AW28)/SUMIFS(Formulas!$I$10:$I$800,Formulas!$D$10:$D$800,$B28,Formulas!$J$10:$J$800,$I28)),SUMIFS(Formulas!$I$10:$I$800,Formulas!$D$10:$D$800,$B28,Formulas!$K$10:$K$800,AL$6,Formulas!$J$10:$J$800,$I28)),2),0)</f>
        <v>0</v>
      </c>
      <c r="AM28" s="292">
        <f>IFERROR(ROUND(IF($AX28&gt;0,SUMIFS(Formulas!$I$10:$I$800,Formulas!$D$10:$D$800,$B28,Formulas!$K$10:$K$800,AM$6,Formulas!$J$10:$J$800,$I28)*(SUM($K28:$L28,-$AW28)/SUMIFS(Formulas!$I$10:$I$800,Formulas!$D$10:$D$800,$B28,Formulas!$J$10:$J$800,$I28)),SUMIFS(Formulas!$I$10:$I$800,Formulas!$D$10:$D$800,$B28,Formulas!$K$10:$K$800,AM$6,Formulas!$J$10:$J$800,$I28)),2),0)</f>
        <v>0</v>
      </c>
      <c r="AN28" s="312">
        <f>IFERROR(ROUND(IF($AX28&gt;0,SUMIFS(Formulas!$I$10:$I$800,Formulas!$D$10:$D$800,$B28,Formulas!$K$10:$K$800,AN$6,Formulas!$J$10:$J$800,$I28)*(SUM($K28:$L28,-$AW28)/SUMIFS(Formulas!$I$10:$I$800,Formulas!$D$10:$D$800,$B28,Formulas!$J$10:$J$800,$I28)),SUMIFS(Formulas!$I$10:$I$800,Formulas!$D$10:$D$800,$B28,Formulas!$K$10:$K$800,AN$6,Formulas!$J$10:$J$800,$I28)),2),0)</f>
        <v>0</v>
      </c>
    </row>
    <row r="29" spans="2:40" ht="15.75" x14ac:dyDescent="0.25">
      <c r="B29" s="211">
        <v>20000429</v>
      </c>
      <c r="C29" t="s">
        <v>103</v>
      </c>
      <c r="M29" s="292">
        <f>IFERROR(ROUND(IF($AX29&gt;0,SUMIFS(Formulas!$I$10:$I$800,Formulas!$D$10:$D$800,$B29,Formulas!$K$10:$K$800,M$6,Formulas!$J$10:$J$800,$I29)*(SUM($K29:$L29,-$AW29)/SUMIFS(Formulas!$I$10:$I$800,Formulas!$D$10:$D$800,$B29,Formulas!$J$10:$J$800,$I29)),SUMIFS(Formulas!$I$10:$I$800,Formulas!$D$10:$D$800,$B29,Formulas!$K$10:$K$800,M$6,Formulas!$J$10:$J$800,$I29)),2),0)</f>
        <v>0</v>
      </c>
      <c r="N29" s="312">
        <f>IFERROR(ROUND(IF($AX29&gt;0,SUMIFS(Formulas!$I$10:$I$800,Formulas!$D$10:$D$800,$B29,Formulas!$K$10:$K$800,N$6,Formulas!$J$10:$J$800,$I29)*(SUM($K29:$L29,-$AW29)/SUMIFS(Formulas!$I$10:$I$800,Formulas!$D$10:$D$800,$B29,Formulas!$J$10:$J$800,$I29)),SUMIFS(Formulas!$I$10:$I$800,Formulas!$D$10:$D$800,$B29,Formulas!$K$10:$K$800,N$6,Formulas!$J$10:$J$800,$I29)),2),0)</f>
        <v>0</v>
      </c>
      <c r="O29" s="292">
        <f>IFERROR(ROUND(IF($AX29&gt;0,SUMIFS(Formulas!$I$10:$I$800,Formulas!$D$10:$D$800,$B29,Formulas!$K$10:$K$800,O$6,Formulas!$J$10:$J$800,$I29)*(SUM($K29:$L29,-$AW29)/SUMIFS(Formulas!$I$10:$I$800,Formulas!$D$10:$D$800,$B29,Formulas!$J$10:$J$800,$I29)),SUMIFS(Formulas!$I$10:$I$800,Formulas!$D$10:$D$800,$B29,Formulas!$K$10:$K$800,O$6,Formulas!$J$10:$J$800,$I29)),2),0)</f>
        <v>0</v>
      </c>
      <c r="P29" s="312">
        <f>IFERROR(ROUND(IF($AX29&gt;0,SUMIFS(Formulas!$I$10:$I$800,Formulas!$D$10:$D$800,$B29,Formulas!$K$10:$K$800,P$6,Formulas!$J$10:$J$800,$I29)*(SUM($K29:$L29,-$AW29)/SUMIFS(Formulas!$I$10:$I$800,Formulas!$D$10:$D$800,$B29,Formulas!$J$10:$J$800,$I29)),SUMIFS(Formulas!$I$10:$I$800,Formulas!$D$10:$D$800,$B29,Formulas!$K$10:$K$800,P$6,Formulas!$J$10:$J$800,$I29)),2),0)</f>
        <v>0</v>
      </c>
      <c r="Q29" s="292">
        <f>IFERROR(ROUND(IF($AX29&gt;0,SUMIFS(Formulas!$I$10:$I$800,Formulas!$D$10:$D$800,$B29,Formulas!$K$10:$K$800,Q$6,Formulas!$J$10:$J$800,$I29)*(SUM($K29:$L29,-$AW29)/SUMIFS(Formulas!$I$10:$I$800,Formulas!$D$10:$D$800,$B29,Formulas!$J$10:$J$800,$I29)),SUMIFS(Formulas!$I$10:$I$800,Formulas!$D$10:$D$800,$B29,Formulas!$K$10:$K$800,Q$6,Formulas!$J$10:$J$800,$I29)),2),0)</f>
        <v>0</v>
      </c>
      <c r="R29" s="312">
        <f>IFERROR(ROUND(IF($AX29&gt;0,SUMIFS(Formulas!$I$10:$I$800,Formulas!$D$10:$D$800,$B29,Formulas!$K$10:$K$800,R$6,Formulas!$J$10:$J$800,$I29)*(SUM($K29:$L29,-$AW29)/SUMIFS(Formulas!$I$10:$I$800,Formulas!$D$10:$D$800,$B29,Formulas!$J$10:$J$800,$I29)),SUMIFS(Formulas!$I$10:$I$800,Formulas!$D$10:$D$800,$B29,Formulas!$K$10:$K$800,R$6,Formulas!$J$10:$J$800,$I29)),2),0)</f>
        <v>0</v>
      </c>
      <c r="S29" s="292">
        <f>IFERROR(ROUND(IF($AX29&gt;0,SUMIFS(Formulas!$I$10:$I$800,Formulas!$D$10:$D$800,$B29,Formulas!$K$10:$K$800,S$6,Formulas!$J$10:$J$800,$I29)*(SUM($K29:$L29,-$AW29)/SUMIFS(Formulas!$I$10:$I$800,Formulas!$D$10:$D$800,$B29,Formulas!$J$10:$J$800,$I29)),SUMIFS(Formulas!$I$10:$I$800,Formulas!$D$10:$D$800,$B29,Formulas!$K$10:$K$800,S$6,Formulas!$J$10:$J$800,$I29)),2),0)</f>
        <v>0</v>
      </c>
      <c r="T29" s="312">
        <f>IFERROR(ROUND(IF($AX29&gt;0,SUMIFS(Formulas!$I$10:$I$800,Formulas!$D$10:$D$800,$B29,Formulas!$K$10:$K$800,T$6,Formulas!$J$10:$J$800,$I29)*(SUM($K29:$L29,-$AW29)/SUMIFS(Formulas!$I$10:$I$800,Formulas!$D$10:$D$800,$B29,Formulas!$J$10:$J$800,$I29)),SUMIFS(Formulas!$I$10:$I$800,Formulas!$D$10:$D$800,$B29,Formulas!$K$10:$K$800,T$6,Formulas!$J$10:$J$800,$I29)),2),0)</f>
        <v>0</v>
      </c>
      <c r="U29" s="292">
        <f>IFERROR(ROUND(IF($AX29&gt;0,SUMIFS(Formulas!$I$10:$I$800,Formulas!$D$10:$D$800,$B29,Formulas!$K$10:$K$800,U$6,Formulas!$J$10:$J$800,$I29)*(SUM($K29:$L29,-$AW29)/SUMIFS(Formulas!$I$10:$I$800,Formulas!$D$10:$D$800,$B29,Formulas!$J$10:$J$800,$I29)),SUMIFS(Formulas!$I$10:$I$800,Formulas!$D$10:$D$800,$B29,Formulas!$K$10:$K$800,U$6,Formulas!$J$10:$J$800,$I29)),2),0)</f>
        <v>0</v>
      </c>
      <c r="V29" s="312">
        <f>IFERROR(ROUND(IF($AX29&gt;0,SUMIFS(Formulas!$I$10:$I$800,Formulas!$D$10:$D$800,$B29,Formulas!$K$10:$K$800,V$6,Formulas!$J$10:$J$800,$I29)*(SUM($K29:$L29,-$AW29)/SUMIFS(Formulas!$I$10:$I$800,Formulas!$D$10:$D$800,$B29,Formulas!$J$10:$J$800,$I29)),SUMIFS(Formulas!$I$10:$I$800,Formulas!$D$10:$D$800,$B29,Formulas!$K$10:$K$800,V$6,Formulas!$J$10:$J$800,$I29)),2),0)</f>
        <v>0</v>
      </c>
      <c r="W29" s="292">
        <f>IFERROR(ROUND(IF($AX29&gt;0,SUMIFS(Formulas!$I$10:$I$800,Formulas!$D$10:$D$800,$B29,Formulas!$K$10:$K$800,W$6,Formulas!$J$10:$J$800,$I29)*(SUM($K29:$L29,-$AW29)/SUMIFS(Formulas!$I$10:$I$800,Formulas!$D$10:$D$800,$B29,Formulas!$J$10:$J$800,$I29)),SUMIFS(Formulas!$I$10:$I$800,Formulas!$D$10:$D$800,$B29,Formulas!$K$10:$K$800,W$6,Formulas!$J$10:$J$800,$I29)),2),0)</f>
        <v>0</v>
      </c>
      <c r="X29" s="312">
        <f>IFERROR(ROUND(IF($AX29&gt;0,SUMIFS(Formulas!$I$10:$I$800,Formulas!$D$10:$D$800,$B29,Formulas!$K$10:$K$800,X$6,Formulas!$J$10:$J$800,$I29)*(SUM($K29:$L29,-$AW29)/SUMIFS(Formulas!$I$10:$I$800,Formulas!$D$10:$D$800,$B29,Formulas!$J$10:$J$800,$I29)),SUMIFS(Formulas!$I$10:$I$800,Formulas!$D$10:$D$800,$B29,Formulas!$K$10:$K$800,X$6,Formulas!$J$10:$J$800,$I29)),2),0)</f>
        <v>0</v>
      </c>
      <c r="Y29" s="292">
        <f>IFERROR(ROUND(IF($AX29&gt;0,SUMIFS(Formulas!$I$10:$I$800,Formulas!$D$10:$D$800,$B29,Formulas!$K$10:$K$800,Y$6,Formulas!$J$10:$J$800,$I29)*(SUM($K29:$L29,-$AW29)/SUMIFS(Formulas!$I$10:$I$800,Formulas!$D$10:$D$800,$B29,Formulas!$J$10:$J$800,$I29)),SUMIFS(Formulas!$I$10:$I$800,Formulas!$D$10:$D$800,$B29,Formulas!$K$10:$K$800,Y$6,Formulas!$J$10:$J$800,$I29)),2),0)</f>
        <v>0</v>
      </c>
      <c r="Z29" s="312">
        <f>IFERROR(ROUND(IF($AX29&gt;0,SUMIFS(Formulas!$I$10:$I$800,Formulas!$D$10:$D$800,$B29,Formulas!$K$10:$K$800,Z$6,Formulas!$J$10:$J$800,$I29)*(SUM($K29:$L29,-$AW29)/SUMIFS(Formulas!$I$10:$I$800,Formulas!$D$10:$D$800,$B29,Formulas!$J$10:$J$800,$I29)),SUMIFS(Formulas!$I$10:$I$800,Formulas!$D$10:$D$800,$B29,Formulas!$K$10:$K$800,Z$6,Formulas!$J$10:$J$800,$I29)),2),0)</f>
        <v>0</v>
      </c>
      <c r="AA29" s="292">
        <f>IFERROR(ROUND(IF($AX29&gt;0,SUMIFS(Formulas!$I$10:$I$800,Formulas!$D$10:$D$800,$B29,Formulas!$K$10:$K$800,AA$6,Formulas!$J$10:$J$800,$I29)*(SUM($K29:$L29,-$AW29)/SUMIFS(Formulas!$I$10:$I$800,Formulas!$D$10:$D$800,$B29,Formulas!$J$10:$J$800,$I29)),SUMIFS(Formulas!$I$10:$I$800,Formulas!$D$10:$D$800,$B29,Formulas!$K$10:$K$800,AA$6,Formulas!$J$10:$J$800,$I29)),2),0)</f>
        <v>0</v>
      </c>
      <c r="AB29" s="312">
        <f>IFERROR(ROUND(IF($AX29&gt;0,SUMIFS(Formulas!$I$10:$I$800,Formulas!$D$10:$D$800,$B29,Formulas!$K$10:$K$800,AB$6,Formulas!$J$10:$J$800,$I29)*(SUM($K29:$L29,-$AW29)/SUMIFS(Formulas!$I$10:$I$800,Formulas!$D$10:$D$800,$B29,Formulas!$J$10:$J$800,$I29)),SUMIFS(Formulas!$I$10:$I$800,Formulas!$D$10:$D$800,$B29,Formulas!$K$10:$K$800,AB$6,Formulas!$J$10:$J$800,$I29)),2),0)</f>
        <v>0</v>
      </c>
      <c r="AC29" s="292">
        <f>IFERROR(ROUND(IF($AX29&gt;0,SUMIFS(Formulas!$I$10:$I$800,Formulas!$D$10:$D$800,$B29,Formulas!$K$10:$K$800,AC$6,Formulas!$J$10:$J$800,$I29)*(SUM($K29:$L29,-$AW29)/SUMIFS(Formulas!$I$10:$I$800,Formulas!$D$10:$D$800,$B29,Formulas!$J$10:$J$800,$I29)),SUMIFS(Formulas!$I$10:$I$800,Formulas!$D$10:$D$800,$B29,Formulas!$K$10:$K$800,AC$6,Formulas!$J$10:$J$800,$I29)),2),0)</f>
        <v>0</v>
      </c>
      <c r="AD29" s="312">
        <f>IFERROR(ROUND(IF($AX29&gt;0,SUMIFS(Formulas!$I$10:$I$800,Formulas!$D$10:$D$800,$B29,Formulas!$K$10:$K$800,AD$6,Formulas!$J$10:$J$800,$I29)*(SUM($K29:$L29,-$AW29)/SUMIFS(Formulas!$I$10:$I$800,Formulas!$D$10:$D$800,$B29,Formulas!$J$10:$J$800,$I29)),SUMIFS(Formulas!$I$10:$I$800,Formulas!$D$10:$D$800,$B29,Formulas!$K$10:$K$800,AD$6,Formulas!$J$10:$J$800,$I29)),2),0)</f>
        <v>0</v>
      </c>
      <c r="AE29" s="292">
        <f>IFERROR(ROUND(IF($AX29&gt;0,SUMIFS(Formulas!$I$10:$I$800,Formulas!$D$10:$D$800,$B29,Formulas!$K$10:$K$800,AE$6,Formulas!$J$10:$J$800,$I29)*(SUM($K29:$L29,-$AW29)/SUMIFS(Formulas!$I$10:$I$800,Formulas!$D$10:$D$800,$B29,Formulas!$J$10:$J$800,$I29)),SUMIFS(Formulas!$I$10:$I$800,Formulas!$D$10:$D$800,$B29,Formulas!$K$10:$K$800,AE$6,Formulas!$J$10:$J$800,$I29)),2),0)</f>
        <v>0</v>
      </c>
      <c r="AF29" s="312">
        <f>IFERROR(ROUND(IF($AX29&gt;0,SUMIFS(Formulas!$I$10:$I$800,Formulas!$D$10:$D$800,$B29,Formulas!$K$10:$K$800,AF$6,Formulas!$J$10:$J$800,$I29)*(SUM($K29:$L29,-$AW29)/SUMIFS(Formulas!$I$10:$I$800,Formulas!$D$10:$D$800,$B29,Formulas!$J$10:$J$800,$I29)),SUMIFS(Formulas!$I$10:$I$800,Formulas!$D$10:$D$800,$B29,Formulas!$K$10:$K$800,AF$6,Formulas!$J$10:$J$800,$I29)),2),0)</f>
        <v>0</v>
      </c>
      <c r="AG29" s="292">
        <f>IFERROR(ROUND(IF($AX29&gt;0,SUMIFS(Formulas!$I$10:$I$800,Formulas!$D$10:$D$800,$B29,Formulas!$K$10:$K$800,AG$6,Formulas!$J$10:$J$800,$I29)*(SUM($K29:$L29,-$AW29)/SUMIFS(Formulas!$I$10:$I$800,Formulas!$D$10:$D$800,$B29,Formulas!$J$10:$J$800,$I29)),SUMIFS(Formulas!$I$10:$I$800,Formulas!$D$10:$D$800,$B29,Formulas!$K$10:$K$800,AG$6,Formulas!$J$10:$J$800,$I29)),2),0)</f>
        <v>0</v>
      </c>
      <c r="AH29" s="312">
        <f>IFERROR(ROUND(IF($AX29&gt;0,SUMIFS(Formulas!$I$10:$I$800,Formulas!$D$10:$D$800,$B29,Formulas!$K$10:$K$800,AH$6,Formulas!$J$10:$J$800,$I29)*(SUM($K29:$L29,-$AW29)/SUMIFS(Formulas!$I$10:$I$800,Formulas!$D$10:$D$800,$B29,Formulas!$J$10:$J$800,$I29)),SUMIFS(Formulas!$I$10:$I$800,Formulas!$D$10:$D$800,$B29,Formulas!$K$10:$K$800,AH$6,Formulas!$J$10:$J$800,$I29)),2),0)</f>
        <v>0</v>
      </c>
      <c r="AI29" s="292">
        <f>IFERROR(ROUND(IF($AX29&gt;0,SUMIFS(Formulas!$I$10:$I$800,Formulas!$D$10:$D$800,$B29,Formulas!$K$10:$K$800,AI$6,Formulas!$J$10:$J$800,$I29)*(SUM($K29:$L29,-$AW29)/SUMIFS(Formulas!$I$10:$I$800,Formulas!$D$10:$D$800,$B29,Formulas!$J$10:$J$800,$I29)),SUMIFS(Formulas!$I$10:$I$800,Formulas!$D$10:$D$800,$B29,Formulas!$K$10:$K$800,AI$6,Formulas!$J$10:$J$800,$I29)),2),0)</f>
        <v>0</v>
      </c>
      <c r="AJ29" s="312">
        <f>IFERROR(ROUND(IF($AX29&gt;0,SUMIFS(Formulas!$I$10:$I$800,Formulas!$D$10:$D$800,$B29,Formulas!$K$10:$K$800,AJ$6,Formulas!$J$10:$J$800,$I29)*(SUM($K29:$L29,-$AW29)/SUMIFS(Formulas!$I$10:$I$800,Formulas!$D$10:$D$800,$B29,Formulas!$J$10:$J$800,$I29)),SUMIFS(Formulas!$I$10:$I$800,Formulas!$D$10:$D$800,$B29,Formulas!$K$10:$K$800,AJ$6,Formulas!$J$10:$J$800,$I29)),2),0)</f>
        <v>0</v>
      </c>
      <c r="AK29" s="292">
        <f>IFERROR(ROUND(IF($AX29&gt;0,SUMIFS(Formulas!$I$10:$I$800,Formulas!$D$10:$D$800,$B29,Formulas!$K$10:$K$800,AK$6,Formulas!$J$10:$J$800,$I29)*(SUM($K29:$L29,-$AW29)/SUMIFS(Formulas!$I$10:$I$800,Formulas!$D$10:$D$800,$B29,Formulas!$J$10:$J$800,$I29)),SUMIFS(Formulas!$I$10:$I$800,Formulas!$D$10:$D$800,$B29,Formulas!$K$10:$K$800,AK$6,Formulas!$J$10:$J$800,$I29)),2),0)</f>
        <v>0</v>
      </c>
      <c r="AL29" s="312">
        <f>IFERROR(ROUND(IF($AX29&gt;0,SUMIFS(Formulas!$I$10:$I$800,Formulas!$D$10:$D$800,$B29,Formulas!$K$10:$K$800,AL$6,Formulas!$J$10:$J$800,$I29)*(SUM($K29:$L29,-$AW29)/SUMIFS(Formulas!$I$10:$I$800,Formulas!$D$10:$D$800,$B29,Formulas!$J$10:$J$800,$I29)),SUMIFS(Formulas!$I$10:$I$800,Formulas!$D$10:$D$800,$B29,Formulas!$K$10:$K$800,AL$6,Formulas!$J$10:$J$800,$I29)),2),0)</f>
        <v>0</v>
      </c>
      <c r="AM29" s="292">
        <f>IFERROR(ROUND(IF($AX29&gt;0,SUMIFS(Formulas!$I$10:$I$800,Formulas!$D$10:$D$800,$B29,Formulas!$K$10:$K$800,AM$6,Formulas!$J$10:$J$800,$I29)*(SUM($K29:$L29,-$AW29)/SUMIFS(Formulas!$I$10:$I$800,Formulas!$D$10:$D$800,$B29,Formulas!$J$10:$J$800,$I29)),SUMIFS(Formulas!$I$10:$I$800,Formulas!$D$10:$D$800,$B29,Formulas!$K$10:$K$800,AM$6,Formulas!$J$10:$J$800,$I29)),2),0)</f>
        <v>0</v>
      </c>
      <c r="AN29" s="312">
        <f>IFERROR(ROUND(IF($AX29&gt;0,SUMIFS(Formulas!$I$10:$I$800,Formulas!$D$10:$D$800,$B29,Formulas!$K$10:$K$800,AN$6,Formulas!$J$10:$J$800,$I29)*(SUM($K29:$L29,-$AW29)/SUMIFS(Formulas!$I$10:$I$800,Formulas!$D$10:$D$800,$B29,Formulas!$J$10:$J$800,$I29)),SUMIFS(Formulas!$I$10:$I$800,Formulas!$D$10:$D$800,$B29,Formulas!$K$10:$K$800,AN$6,Formulas!$J$10:$J$800,$I29)),2),0)</f>
        <v>0</v>
      </c>
    </row>
    <row r="30" spans="2:40" ht="15.75" x14ac:dyDescent="0.25">
      <c r="B30" s="211">
        <v>20001491</v>
      </c>
      <c r="C30" t="s">
        <v>219</v>
      </c>
      <c r="M30" s="292">
        <f>IFERROR(ROUND(IF($AX30&gt;0,SUMIFS(Formulas!$I$10:$I$800,Formulas!$D$10:$D$800,$B30,Formulas!$K$10:$K$800,M$6,Formulas!$J$10:$J$800,$I30)*(SUM($K30:$L30,-$AW30)/SUMIFS(Formulas!$I$10:$I$800,Formulas!$D$10:$D$800,$B30,Formulas!$J$10:$J$800,$I30)),SUMIFS(Formulas!$I$10:$I$800,Formulas!$D$10:$D$800,$B30,Formulas!$K$10:$K$800,M$6,Formulas!$J$10:$J$800,$I30)),2),0)</f>
        <v>0</v>
      </c>
      <c r="N30" s="312">
        <f>IFERROR(ROUND(IF($AX30&gt;0,SUMIFS(Formulas!$I$10:$I$800,Formulas!$D$10:$D$800,$B30,Formulas!$K$10:$K$800,N$6,Formulas!$J$10:$J$800,$I30)*(SUM($K30:$L30,-$AW30)/SUMIFS(Formulas!$I$10:$I$800,Formulas!$D$10:$D$800,$B30,Formulas!$J$10:$J$800,$I30)),SUMIFS(Formulas!$I$10:$I$800,Formulas!$D$10:$D$800,$B30,Formulas!$K$10:$K$800,N$6,Formulas!$J$10:$J$800,$I30)),2),0)</f>
        <v>0</v>
      </c>
      <c r="O30" s="292">
        <f>IFERROR(ROUND(IF($AX30&gt;0,SUMIFS(Formulas!$I$10:$I$800,Formulas!$D$10:$D$800,$B30,Formulas!$K$10:$K$800,O$6,Formulas!$J$10:$J$800,$I30)*(SUM($K30:$L30,-$AW30)/SUMIFS(Formulas!$I$10:$I$800,Formulas!$D$10:$D$800,$B30,Formulas!$J$10:$J$800,$I30)),SUMIFS(Formulas!$I$10:$I$800,Formulas!$D$10:$D$800,$B30,Formulas!$K$10:$K$800,O$6,Formulas!$J$10:$J$800,$I30)),2),0)</f>
        <v>0</v>
      </c>
      <c r="P30" s="312">
        <f>IFERROR(ROUND(IF($AX30&gt;0,SUMIFS(Formulas!$I$10:$I$800,Formulas!$D$10:$D$800,$B30,Formulas!$K$10:$K$800,P$6,Formulas!$J$10:$J$800,$I30)*(SUM($K30:$L30,-$AW30)/SUMIFS(Formulas!$I$10:$I$800,Formulas!$D$10:$D$800,$B30,Formulas!$J$10:$J$800,$I30)),SUMIFS(Formulas!$I$10:$I$800,Formulas!$D$10:$D$800,$B30,Formulas!$K$10:$K$800,P$6,Formulas!$J$10:$J$800,$I30)),2),0)</f>
        <v>0</v>
      </c>
      <c r="Q30" s="292">
        <f>IFERROR(ROUND(IF($AX30&gt;0,SUMIFS(Formulas!$I$10:$I$800,Formulas!$D$10:$D$800,$B30,Formulas!$K$10:$K$800,Q$6,Formulas!$J$10:$J$800,$I30)*(SUM($K30:$L30,-$AW30)/SUMIFS(Formulas!$I$10:$I$800,Formulas!$D$10:$D$800,$B30,Formulas!$J$10:$J$800,$I30)),SUMIFS(Formulas!$I$10:$I$800,Formulas!$D$10:$D$800,$B30,Formulas!$K$10:$K$800,Q$6,Formulas!$J$10:$J$800,$I30)),2),0)</f>
        <v>0</v>
      </c>
      <c r="R30" s="312">
        <f>IFERROR(ROUND(IF($AX30&gt;0,SUMIFS(Formulas!$I$10:$I$800,Formulas!$D$10:$D$800,$B30,Formulas!$K$10:$K$800,R$6,Formulas!$J$10:$J$800,$I30)*(SUM($K30:$L30,-$AW30)/SUMIFS(Formulas!$I$10:$I$800,Formulas!$D$10:$D$800,$B30,Formulas!$J$10:$J$800,$I30)),SUMIFS(Formulas!$I$10:$I$800,Formulas!$D$10:$D$800,$B30,Formulas!$K$10:$K$800,R$6,Formulas!$J$10:$J$800,$I30)),2),0)</f>
        <v>0</v>
      </c>
      <c r="S30" s="292">
        <f>IFERROR(ROUND(IF($AX30&gt;0,SUMIFS(Formulas!$I$10:$I$800,Formulas!$D$10:$D$800,$B30,Formulas!$K$10:$K$800,S$6,Formulas!$J$10:$J$800,$I30)*(SUM($K30:$L30,-$AW30)/SUMIFS(Formulas!$I$10:$I$800,Formulas!$D$10:$D$800,$B30,Formulas!$J$10:$J$800,$I30)),SUMIFS(Formulas!$I$10:$I$800,Formulas!$D$10:$D$800,$B30,Formulas!$K$10:$K$800,S$6,Formulas!$J$10:$J$800,$I30)),2),0)</f>
        <v>0</v>
      </c>
      <c r="T30" s="312">
        <f>IFERROR(ROUND(IF($AX30&gt;0,SUMIFS(Formulas!$I$10:$I$800,Formulas!$D$10:$D$800,$B30,Formulas!$K$10:$K$800,T$6,Formulas!$J$10:$J$800,$I30)*(SUM($K30:$L30,-$AW30)/SUMIFS(Formulas!$I$10:$I$800,Formulas!$D$10:$D$800,$B30,Formulas!$J$10:$J$800,$I30)),SUMIFS(Formulas!$I$10:$I$800,Formulas!$D$10:$D$800,$B30,Formulas!$K$10:$K$800,T$6,Formulas!$J$10:$J$800,$I30)),2),0)</f>
        <v>0</v>
      </c>
      <c r="U30" s="292">
        <f>IFERROR(ROUND(IF($AX30&gt;0,SUMIFS(Formulas!$I$10:$I$800,Formulas!$D$10:$D$800,$B30,Formulas!$K$10:$K$800,U$6,Formulas!$J$10:$J$800,$I30)*(SUM($K30:$L30,-$AW30)/SUMIFS(Formulas!$I$10:$I$800,Formulas!$D$10:$D$800,$B30,Formulas!$J$10:$J$800,$I30)),SUMIFS(Formulas!$I$10:$I$800,Formulas!$D$10:$D$800,$B30,Formulas!$K$10:$K$800,U$6,Formulas!$J$10:$J$800,$I30)),2),0)</f>
        <v>0</v>
      </c>
      <c r="V30" s="312">
        <f>IFERROR(ROUND(IF($AX30&gt;0,SUMIFS(Formulas!$I$10:$I$800,Formulas!$D$10:$D$800,$B30,Formulas!$K$10:$K$800,V$6,Formulas!$J$10:$J$800,$I30)*(SUM($K30:$L30,-$AW30)/SUMIFS(Formulas!$I$10:$I$800,Formulas!$D$10:$D$800,$B30,Formulas!$J$10:$J$800,$I30)),SUMIFS(Formulas!$I$10:$I$800,Formulas!$D$10:$D$800,$B30,Formulas!$K$10:$K$800,V$6,Formulas!$J$10:$J$800,$I30)),2),0)</f>
        <v>0</v>
      </c>
      <c r="W30" s="292">
        <f>IFERROR(ROUND(IF($AX30&gt;0,SUMIFS(Formulas!$I$10:$I$800,Formulas!$D$10:$D$800,$B30,Formulas!$K$10:$K$800,W$6,Formulas!$J$10:$J$800,$I30)*(SUM($K30:$L30,-$AW30)/SUMIFS(Formulas!$I$10:$I$800,Formulas!$D$10:$D$800,$B30,Formulas!$J$10:$J$800,$I30)),SUMIFS(Formulas!$I$10:$I$800,Formulas!$D$10:$D$800,$B30,Formulas!$K$10:$K$800,W$6,Formulas!$J$10:$J$800,$I30)),2),0)</f>
        <v>0</v>
      </c>
      <c r="X30" s="312">
        <f>IFERROR(ROUND(IF($AX30&gt;0,SUMIFS(Formulas!$I$10:$I$800,Formulas!$D$10:$D$800,$B30,Formulas!$K$10:$K$800,X$6,Formulas!$J$10:$J$800,$I30)*(SUM($K30:$L30,-$AW30)/SUMIFS(Formulas!$I$10:$I$800,Formulas!$D$10:$D$800,$B30,Formulas!$J$10:$J$800,$I30)),SUMIFS(Formulas!$I$10:$I$800,Formulas!$D$10:$D$800,$B30,Formulas!$K$10:$K$800,X$6,Formulas!$J$10:$J$800,$I30)),2),0)</f>
        <v>0</v>
      </c>
      <c r="Y30" s="292">
        <f>IFERROR(ROUND(IF($AX30&gt;0,SUMIFS(Formulas!$I$10:$I$800,Formulas!$D$10:$D$800,$B30,Formulas!$K$10:$K$800,Y$6,Formulas!$J$10:$J$800,$I30)*(SUM($K30:$L30,-$AW30)/SUMIFS(Formulas!$I$10:$I$800,Formulas!$D$10:$D$800,$B30,Formulas!$J$10:$J$800,$I30)),SUMIFS(Formulas!$I$10:$I$800,Formulas!$D$10:$D$800,$B30,Formulas!$K$10:$K$800,Y$6,Formulas!$J$10:$J$800,$I30)),2),0)</f>
        <v>0</v>
      </c>
      <c r="Z30" s="312">
        <f>IFERROR(ROUND(IF($AX30&gt;0,SUMIFS(Formulas!$I$10:$I$800,Formulas!$D$10:$D$800,$B30,Formulas!$K$10:$K$800,Z$6,Formulas!$J$10:$J$800,$I30)*(SUM($K30:$L30,-$AW30)/SUMIFS(Formulas!$I$10:$I$800,Formulas!$D$10:$D$800,$B30,Formulas!$J$10:$J$800,$I30)),SUMIFS(Formulas!$I$10:$I$800,Formulas!$D$10:$D$800,$B30,Formulas!$K$10:$K$800,Z$6,Formulas!$J$10:$J$800,$I30)),2),0)</f>
        <v>0</v>
      </c>
      <c r="AA30" s="292">
        <f>IFERROR(ROUND(IF($AX30&gt;0,SUMIFS(Formulas!$I$10:$I$800,Formulas!$D$10:$D$800,$B30,Formulas!$K$10:$K$800,AA$6,Formulas!$J$10:$J$800,$I30)*(SUM($K30:$L30,-$AW30)/SUMIFS(Formulas!$I$10:$I$800,Formulas!$D$10:$D$800,$B30,Formulas!$J$10:$J$800,$I30)),SUMIFS(Formulas!$I$10:$I$800,Formulas!$D$10:$D$800,$B30,Formulas!$K$10:$K$800,AA$6,Formulas!$J$10:$J$800,$I30)),2),0)</f>
        <v>0</v>
      </c>
      <c r="AB30" s="312">
        <f>IFERROR(ROUND(IF($AX30&gt;0,SUMIFS(Formulas!$I$10:$I$800,Formulas!$D$10:$D$800,$B30,Formulas!$K$10:$K$800,AB$6,Formulas!$J$10:$J$800,$I30)*(SUM($K30:$L30,-$AW30)/SUMIFS(Formulas!$I$10:$I$800,Formulas!$D$10:$D$800,$B30,Formulas!$J$10:$J$800,$I30)),SUMIFS(Formulas!$I$10:$I$800,Formulas!$D$10:$D$800,$B30,Formulas!$K$10:$K$800,AB$6,Formulas!$J$10:$J$800,$I30)),2),0)</f>
        <v>0</v>
      </c>
      <c r="AC30" s="292">
        <f>IFERROR(ROUND(IF($AX30&gt;0,SUMIFS(Formulas!$I$10:$I$800,Formulas!$D$10:$D$800,$B30,Formulas!$K$10:$K$800,AC$6,Formulas!$J$10:$J$800,$I30)*(SUM($K30:$L30,-$AW30)/SUMIFS(Formulas!$I$10:$I$800,Formulas!$D$10:$D$800,$B30,Formulas!$J$10:$J$800,$I30)),SUMIFS(Formulas!$I$10:$I$800,Formulas!$D$10:$D$800,$B30,Formulas!$K$10:$K$800,AC$6,Formulas!$J$10:$J$800,$I30)),2),0)</f>
        <v>0</v>
      </c>
      <c r="AD30" s="312">
        <f>IFERROR(ROUND(IF($AX30&gt;0,SUMIFS(Formulas!$I$10:$I$800,Formulas!$D$10:$D$800,$B30,Formulas!$K$10:$K$800,AD$6,Formulas!$J$10:$J$800,$I30)*(SUM($K30:$L30,-$AW30)/SUMIFS(Formulas!$I$10:$I$800,Formulas!$D$10:$D$800,$B30,Formulas!$J$10:$J$800,$I30)),SUMIFS(Formulas!$I$10:$I$800,Formulas!$D$10:$D$800,$B30,Formulas!$K$10:$K$800,AD$6,Formulas!$J$10:$J$800,$I30)),2),0)</f>
        <v>0</v>
      </c>
      <c r="AE30" s="292">
        <f>IFERROR(ROUND(IF($AX30&gt;0,SUMIFS(Formulas!$I$10:$I$800,Formulas!$D$10:$D$800,$B30,Formulas!$K$10:$K$800,AE$6,Formulas!$J$10:$J$800,$I30)*(SUM($K30:$L30,-$AW30)/SUMIFS(Formulas!$I$10:$I$800,Formulas!$D$10:$D$800,$B30,Formulas!$J$10:$J$800,$I30)),SUMIFS(Formulas!$I$10:$I$800,Formulas!$D$10:$D$800,$B30,Formulas!$K$10:$K$800,AE$6,Formulas!$J$10:$J$800,$I30)),2),0)</f>
        <v>0</v>
      </c>
      <c r="AF30" s="312">
        <f>IFERROR(ROUND(IF($AX30&gt;0,SUMIFS(Formulas!$I$10:$I$800,Formulas!$D$10:$D$800,$B30,Formulas!$K$10:$K$800,AF$6,Formulas!$J$10:$J$800,$I30)*(SUM($K30:$L30,-$AW30)/SUMIFS(Formulas!$I$10:$I$800,Formulas!$D$10:$D$800,$B30,Formulas!$J$10:$J$800,$I30)),SUMIFS(Formulas!$I$10:$I$800,Formulas!$D$10:$D$800,$B30,Formulas!$K$10:$K$800,AF$6,Formulas!$J$10:$J$800,$I30)),2),0)</f>
        <v>0</v>
      </c>
      <c r="AG30" s="292">
        <f>IFERROR(ROUND(IF($AX30&gt;0,SUMIFS(Formulas!$I$10:$I$800,Formulas!$D$10:$D$800,$B30,Formulas!$K$10:$K$800,AG$6,Formulas!$J$10:$J$800,$I30)*(SUM($K30:$L30,-$AW30)/SUMIFS(Formulas!$I$10:$I$800,Formulas!$D$10:$D$800,$B30,Formulas!$J$10:$J$800,$I30)),SUMIFS(Formulas!$I$10:$I$800,Formulas!$D$10:$D$800,$B30,Formulas!$K$10:$K$800,AG$6,Formulas!$J$10:$J$800,$I30)),2),0)</f>
        <v>0</v>
      </c>
      <c r="AH30" s="312">
        <f>IFERROR(ROUND(IF($AX30&gt;0,SUMIFS(Formulas!$I$10:$I$800,Formulas!$D$10:$D$800,$B30,Formulas!$K$10:$K$800,AH$6,Formulas!$J$10:$J$800,$I30)*(SUM($K30:$L30,-$AW30)/SUMIFS(Formulas!$I$10:$I$800,Formulas!$D$10:$D$800,$B30,Formulas!$J$10:$J$800,$I30)),SUMIFS(Formulas!$I$10:$I$800,Formulas!$D$10:$D$800,$B30,Formulas!$K$10:$K$800,AH$6,Formulas!$J$10:$J$800,$I30)),2),0)</f>
        <v>0</v>
      </c>
      <c r="AI30" s="292">
        <f>IFERROR(ROUND(IF($AX30&gt;0,SUMIFS(Formulas!$I$10:$I$800,Formulas!$D$10:$D$800,$B30,Formulas!$K$10:$K$800,AI$6,Formulas!$J$10:$J$800,$I30)*(SUM($K30:$L30,-$AW30)/SUMIFS(Formulas!$I$10:$I$800,Formulas!$D$10:$D$800,$B30,Formulas!$J$10:$J$800,$I30)),SUMIFS(Formulas!$I$10:$I$800,Formulas!$D$10:$D$800,$B30,Formulas!$K$10:$K$800,AI$6,Formulas!$J$10:$J$800,$I30)),2),0)</f>
        <v>0</v>
      </c>
      <c r="AJ30" s="312">
        <f>IFERROR(ROUND(IF($AX30&gt;0,SUMIFS(Formulas!$I$10:$I$800,Formulas!$D$10:$D$800,$B30,Formulas!$K$10:$K$800,AJ$6,Formulas!$J$10:$J$800,$I30)*(SUM($K30:$L30,-$AW30)/SUMIFS(Formulas!$I$10:$I$800,Formulas!$D$10:$D$800,$B30,Formulas!$J$10:$J$800,$I30)),SUMIFS(Formulas!$I$10:$I$800,Formulas!$D$10:$D$800,$B30,Formulas!$K$10:$K$800,AJ$6,Formulas!$J$10:$J$800,$I30)),2),0)</f>
        <v>0</v>
      </c>
      <c r="AK30" s="292">
        <f>IFERROR(ROUND(IF($AX30&gt;0,SUMIFS(Formulas!$I$10:$I$800,Formulas!$D$10:$D$800,$B30,Formulas!$K$10:$K$800,AK$6,Formulas!$J$10:$J$800,$I30)*(SUM($K30:$L30,-$AW30)/SUMIFS(Formulas!$I$10:$I$800,Formulas!$D$10:$D$800,$B30,Formulas!$J$10:$J$800,$I30)),SUMIFS(Formulas!$I$10:$I$800,Formulas!$D$10:$D$800,$B30,Formulas!$K$10:$K$800,AK$6,Formulas!$J$10:$J$800,$I30)),2),0)</f>
        <v>0</v>
      </c>
      <c r="AL30" s="312">
        <f>IFERROR(ROUND(IF($AX30&gt;0,SUMIFS(Formulas!$I$10:$I$800,Formulas!$D$10:$D$800,$B30,Formulas!$K$10:$K$800,AL$6,Formulas!$J$10:$J$800,$I30)*(SUM($K30:$L30,-$AW30)/SUMIFS(Formulas!$I$10:$I$800,Formulas!$D$10:$D$800,$B30,Formulas!$J$10:$J$800,$I30)),SUMIFS(Formulas!$I$10:$I$800,Formulas!$D$10:$D$800,$B30,Formulas!$K$10:$K$800,AL$6,Formulas!$J$10:$J$800,$I30)),2),0)</f>
        <v>0</v>
      </c>
      <c r="AM30" s="292">
        <f>IFERROR(ROUND(IF($AX30&gt;0,SUMIFS(Formulas!$I$10:$I$800,Formulas!$D$10:$D$800,$B30,Formulas!$K$10:$K$800,AM$6,Formulas!$J$10:$J$800,$I30)*(SUM($K30:$L30,-$AW30)/SUMIFS(Formulas!$I$10:$I$800,Formulas!$D$10:$D$800,$B30,Formulas!$J$10:$J$800,$I30)),SUMIFS(Formulas!$I$10:$I$800,Formulas!$D$10:$D$800,$B30,Formulas!$K$10:$K$800,AM$6,Formulas!$J$10:$J$800,$I30)),2),0)</f>
        <v>0</v>
      </c>
      <c r="AN30" s="312">
        <f>IFERROR(ROUND(IF($AX30&gt;0,SUMIFS(Formulas!$I$10:$I$800,Formulas!$D$10:$D$800,$B30,Formulas!$K$10:$K$800,AN$6,Formulas!$J$10:$J$800,$I30)*(SUM($K30:$L30,-$AW30)/SUMIFS(Formulas!$I$10:$I$800,Formulas!$D$10:$D$800,$B30,Formulas!$J$10:$J$800,$I30)),SUMIFS(Formulas!$I$10:$I$800,Formulas!$D$10:$D$800,$B30,Formulas!$K$10:$K$800,AN$6,Formulas!$J$10:$J$800,$I30)),2),0)</f>
        <v>0</v>
      </c>
    </row>
    <row r="31" spans="2:40" ht="15.75" x14ac:dyDescent="0.25">
      <c r="B31" s="211">
        <v>20000357</v>
      </c>
      <c r="C31" t="s">
        <v>56</v>
      </c>
      <c r="M31" s="292">
        <f>IFERROR(ROUND(IF($AX31&gt;0,SUMIFS(Formulas!$I$10:$I$800,Formulas!$D$10:$D$800,$B31,Formulas!$K$10:$K$800,M$6,Formulas!$J$10:$J$800,$I31)*(SUM($K31:$L31,-$AW31)/SUMIFS(Formulas!$I$10:$I$800,Formulas!$D$10:$D$800,$B31,Formulas!$J$10:$J$800,$I31)),SUMIFS(Formulas!$I$10:$I$800,Formulas!$D$10:$D$800,$B31,Formulas!$K$10:$K$800,M$6,Formulas!$J$10:$J$800,$I31)),2),0)</f>
        <v>0</v>
      </c>
      <c r="N31" s="312">
        <f>IFERROR(ROUND(IF($AX31&gt;0,SUMIFS(Formulas!$I$10:$I$800,Formulas!$D$10:$D$800,$B31,Formulas!$K$10:$K$800,N$6,Formulas!$J$10:$J$800,$I31)*(SUM($K31:$L31,-$AW31)/SUMIFS(Formulas!$I$10:$I$800,Formulas!$D$10:$D$800,$B31,Formulas!$J$10:$J$800,$I31)),SUMIFS(Formulas!$I$10:$I$800,Formulas!$D$10:$D$800,$B31,Formulas!$K$10:$K$800,N$6,Formulas!$J$10:$J$800,$I31)),2),0)</f>
        <v>0</v>
      </c>
      <c r="O31" s="292">
        <f>IFERROR(ROUND(IF($AX31&gt;0,SUMIFS(Formulas!$I$10:$I$800,Formulas!$D$10:$D$800,$B31,Formulas!$K$10:$K$800,O$6,Formulas!$J$10:$J$800,$I31)*(SUM($K31:$L31,-$AW31)/SUMIFS(Formulas!$I$10:$I$800,Formulas!$D$10:$D$800,$B31,Formulas!$J$10:$J$800,$I31)),SUMIFS(Formulas!$I$10:$I$800,Formulas!$D$10:$D$800,$B31,Formulas!$K$10:$K$800,O$6,Formulas!$J$10:$J$800,$I31)),2),0)</f>
        <v>0</v>
      </c>
      <c r="P31" s="312">
        <f>IFERROR(ROUND(IF($AX31&gt;0,SUMIFS(Formulas!$I$10:$I$800,Formulas!$D$10:$D$800,$B31,Formulas!$K$10:$K$800,P$6,Formulas!$J$10:$J$800,$I31)*(SUM($K31:$L31,-$AW31)/SUMIFS(Formulas!$I$10:$I$800,Formulas!$D$10:$D$800,$B31,Formulas!$J$10:$J$800,$I31)),SUMIFS(Formulas!$I$10:$I$800,Formulas!$D$10:$D$800,$B31,Formulas!$K$10:$K$800,P$6,Formulas!$J$10:$J$800,$I31)),2),0)</f>
        <v>0</v>
      </c>
      <c r="Q31" s="292">
        <f>IFERROR(ROUND(IF($AX31&gt;0,SUMIFS(Formulas!$I$10:$I$800,Formulas!$D$10:$D$800,$B31,Formulas!$K$10:$K$800,Q$6,Formulas!$J$10:$J$800,$I31)*(SUM($K31:$L31,-$AW31)/SUMIFS(Formulas!$I$10:$I$800,Formulas!$D$10:$D$800,$B31,Formulas!$J$10:$J$800,$I31)),SUMIFS(Formulas!$I$10:$I$800,Formulas!$D$10:$D$800,$B31,Formulas!$K$10:$K$800,Q$6,Formulas!$J$10:$J$800,$I31)),2),0)</f>
        <v>0</v>
      </c>
      <c r="R31" s="312">
        <f>IFERROR(ROUND(IF($AX31&gt;0,SUMIFS(Formulas!$I$10:$I$800,Formulas!$D$10:$D$800,$B31,Formulas!$K$10:$K$800,R$6,Formulas!$J$10:$J$800,$I31)*(SUM($K31:$L31,-$AW31)/SUMIFS(Formulas!$I$10:$I$800,Formulas!$D$10:$D$800,$B31,Formulas!$J$10:$J$800,$I31)),SUMIFS(Formulas!$I$10:$I$800,Formulas!$D$10:$D$800,$B31,Formulas!$K$10:$K$800,R$6,Formulas!$J$10:$J$800,$I31)),2),0)</f>
        <v>0</v>
      </c>
      <c r="S31" s="292">
        <f>IFERROR(ROUND(IF($AX31&gt;0,SUMIFS(Formulas!$I$10:$I$800,Formulas!$D$10:$D$800,$B31,Formulas!$K$10:$K$800,S$6,Formulas!$J$10:$J$800,$I31)*(SUM($K31:$L31,-$AW31)/SUMIFS(Formulas!$I$10:$I$800,Formulas!$D$10:$D$800,$B31,Formulas!$J$10:$J$800,$I31)),SUMIFS(Formulas!$I$10:$I$800,Formulas!$D$10:$D$800,$B31,Formulas!$K$10:$K$800,S$6,Formulas!$J$10:$J$800,$I31)),2),0)</f>
        <v>0</v>
      </c>
      <c r="T31" s="312">
        <f>IFERROR(ROUND(IF($AX31&gt;0,SUMIFS(Formulas!$I$10:$I$800,Formulas!$D$10:$D$800,$B31,Formulas!$K$10:$K$800,T$6,Formulas!$J$10:$J$800,$I31)*(SUM($K31:$L31,-$AW31)/SUMIFS(Formulas!$I$10:$I$800,Formulas!$D$10:$D$800,$B31,Formulas!$J$10:$J$800,$I31)),SUMIFS(Formulas!$I$10:$I$800,Formulas!$D$10:$D$800,$B31,Formulas!$K$10:$K$800,T$6,Formulas!$J$10:$J$800,$I31)),2),0)</f>
        <v>0</v>
      </c>
      <c r="U31" s="292">
        <f>IFERROR(ROUND(IF($AX31&gt;0,SUMIFS(Formulas!$I$10:$I$800,Formulas!$D$10:$D$800,$B31,Formulas!$K$10:$K$800,U$6,Formulas!$J$10:$J$800,$I31)*(SUM($K31:$L31,-$AW31)/SUMIFS(Formulas!$I$10:$I$800,Formulas!$D$10:$D$800,$B31,Formulas!$J$10:$J$800,$I31)),SUMIFS(Formulas!$I$10:$I$800,Formulas!$D$10:$D$800,$B31,Formulas!$K$10:$K$800,U$6,Formulas!$J$10:$J$800,$I31)),2),0)</f>
        <v>0</v>
      </c>
      <c r="V31" s="312">
        <f>IFERROR(ROUND(IF($AX31&gt;0,SUMIFS(Formulas!$I$10:$I$800,Formulas!$D$10:$D$800,$B31,Formulas!$K$10:$K$800,V$6,Formulas!$J$10:$J$800,$I31)*(SUM($K31:$L31,-$AW31)/SUMIFS(Formulas!$I$10:$I$800,Formulas!$D$10:$D$800,$B31,Formulas!$J$10:$J$800,$I31)),SUMIFS(Formulas!$I$10:$I$800,Formulas!$D$10:$D$800,$B31,Formulas!$K$10:$K$800,V$6,Formulas!$J$10:$J$800,$I31)),2),0)</f>
        <v>0</v>
      </c>
      <c r="W31" s="292">
        <f>IFERROR(ROUND(IF($AX31&gt;0,SUMIFS(Formulas!$I$10:$I$800,Formulas!$D$10:$D$800,$B31,Formulas!$K$10:$K$800,W$6,Formulas!$J$10:$J$800,$I31)*(SUM($K31:$L31,-$AW31)/SUMIFS(Formulas!$I$10:$I$800,Formulas!$D$10:$D$800,$B31,Formulas!$J$10:$J$800,$I31)),SUMIFS(Formulas!$I$10:$I$800,Formulas!$D$10:$D$800,$B31,Formulas!$K$10:$K$800,W$6,Formulas!$J$10:$J$800,$I31)),2),0)</f>
        <v>0</v>
      </c>
      <c r="X31" s="312">
        <f>IFERROR(ROUND(IF($AX31&gt;0,SUMIFS(Formulas!$I$10:$I$800,Formulas!$D$10:$D$800,$B31,Formulas!$K$10:$K$800,X$6,Formulas!$J$10:$J$800,$I31)*(SUM($K31:$L31,-$AW31)/SUMIFS(Formulas!$I$10:$I$800,Formulas!$D$10:$D$800,$B31,Formulas!$J$10:$J$800,$I31)),SUMIFS(Formulas!$I$10:$I$800,Formulas!$D$10:$D$800,$B31,Formulas!$K$10:$K$800,X$6,Formulas!$J$10:$J$800,$I31)),2),0)</f>
        <v>0</v>
      </c>
      <c r="Y31" s="292">
        <f>IFERROR(ROUND(IF($AX31&gt;0,SUMIFS(Formulas!$I$10:$I$800,Formulas!$D$10:$D$800,$B31,Formulas!$K$10:$K$800,Y$6,Formulas!$J$10:$J$800,$I31)*(SUM($K31:$L31,-$AW31)/SUMIFS(Formulas!$I$10:$I$800,Formulas!$D$10:$D$800,$B31,Formulas!$J$10:$J$800,$I31)),SUMIFS(Formulas!$I$10:$I$800,Formulas!$D$10:$D$800,$B31,Formulas!$K$10:$K$800,Y$6,Formulas!$J$10:$J$800,$I31)),2),0)</f>
        <v>0</v>
      </c>
      <c r="Z31" s="312">
        <f>IFERROR(ROUND(IF($AX31&gt;0,SUMIFS(Formulas!$I$10:$I$800,Formulas!$D$10:$D$800,$B31,Formulas!$K$10:$K$800,Z$6,Formulas!$J$10:$J$800,$I31)*(SUM($K31:$L31,-$AW31)/SUMIFS(Formulas!$I$10:$I$800,Formulas!$D$10:$D$800,$B31,Formulas!$J$10:$J$800,$I31)),SUMIFS(Formulas!$I$10:$I$800,Formulas!$D$10:$D$800,$B31,Formulas!$K$10:$K$800,Z$6,Formulas!$J$10:$J$800,$I31)),2),0)</f>
        <v>0</v>
      </c>
      <c r="AA31" s="292">
        <f>IFERROR(ROUND(IF($AX31&gt;0,SUMIFS(Formulas!$I$10:$I$800,Formulas!$D$10:$D$800,$B31,Formulas!$K$10:$K$800,AA$6,Formulas!$J$10:$J$800,$I31)*(SUM($K31:$L31,-$AW31)/SUMIFS(Formulas!$I$10:$I$800,Formulas!$D$10:$D$800,$B31,Formulas!$J$10:$J$800,$I31)),SUMIFS(Formulas!$I$10:$I$800,Formulas!$D$10:$D$800,$B31,Formulas!$K$10:$K$800,AA$6,Formulas!$J$10:$J$800,$I31)),2),0)</f>
        <v>0</v>
      </c>
      <c r="AB31" s="312">
        <f>IFERROR(ROUND(IF($AX31&gt;0,SUMIFS(Formulas!$I$10:$I$800,Formulas!$D$10:$D$800,$B31,Formulas!$K$10:$K$800,AB$6,Formulas!$J$10:$J$800,$I31)*(SUM($K31:$L31,-$AW31)/SUMIFS(Formulas!$I$10:$I$800,Formulas!$D$10:$D$800,$B31,Formulas!$J$10:$J$800,$I31)),SUMIFS(Formulas!$I$10:$I$800,Formulas!$D$10:$D$800,$B31,Formulas!$K$10:$K$800,AB$6,Formulas!$J$10:$J$800,$I31)),2),0)</f>
        <v>0</v>
      </c>
      <c r="AC31" s="292">
        <f>IFERROR(ROUND(IF($AX31&gt;0,SUMIFS(Formulas!$I$10:$I$800,Formulas!$D$10:$D$800,$B31,Formulas!$K$10:$K$800,AC$6,Formulas!$J$10:$J$800,$I31)*(SUM($K31:$L31,-$AW31)/SUMIFS(Formulas!$I$10:$I$800,Formulas!$D$10:$D$800,$B31,Formulas!$J$10:$J$800,$I31)),SUMIFS(Formulas!$I$10:$I$800,Formulas!$D$10:$D$800,$B31,Formulas!$K$10:$K$800,AC$6,Formulas!$J$10:$J$800,$I31)),2),0)</f>
        <v>0</v>
      </c>
      <c r="AD31" s="312">
        <f>IFERROR(ROUND(IF($AX31&gt;0,SUMIFS(Formulas!$I$10:$I$800,Formulas!$D$10:$D$800,$B31,Formulas!$K$10:$K$800,AD$6,Formulas!$J$10:$J$800,$I31)*(SUM($K31:$L31,-$AW31)/SUMIFS(Formulas!$I$10:$I$800,Formulas!$D$10:$D$800,$B31,Formulas!$J$10:$J$800,$I31)),SUMIFS(Formulas!$I$10:$I$800,Formulas!$D$10:$D$800,$B31,Formulas!$K$10:$K$800,AD$6,Formulas!$J$10:$J$800,$I31)),2),0)</f>
        <v>0</v>
      </c>
      <c r="AE31" s="292">
        <f>IFERROR(ROUND(IF($AX31&gt;0,SUMIFS(Formulas!$I$10:$I$800,Formulas!$D$10:$D$800,$B31,Formulas!$K$10:$K$800,AE$6,Formulas!$J$10:$J$800,$I31)*(SUM($K31:$L31,-$AW31)/SUMIFS(Formulas!$I$10:$I$800,Formulas!$D$10:$D$800,$B31,Formulas!$J$10:$J$800,$I31)),SUMIFS(Formulas!$I$10:$I$800,Formulas!$D$10:$D$800,$B31,Formulas!$K$10:$K$800,AE$6,Formulas!$J$10:$J$800,$I31)),2),0)</f>
        <v>0</v>
      </c>
      <c r="AF31" s="312">
        <f>IFERROR(ROUND(IF($AX31&gt;0,SUMIFS(Formulas!$I$10:$I$800,Formulas!$D$10:$D$800,$B31,Formulas!$K$10:$K$800,AF$6,Formulas!$J$10:$J$800,$I31)*(SUM($K31:$L31,-$AW31)/SUMIFS(Formulas!$I$10:$I$800,Formulas!$D$10:$D$800,$B31,Formulas!$J$10:$J$800,$I31)),SUMIFS(Formulas!$I$10:$I$800,Formulas!$D$10:$D$800,$B31,Formulas!$K$10:$K$800,AF$6,Formulas!$J$10:$J$800,$I31)),2),0)</f>
        <v>0</v>
      </c>
      <c r="AG31" s="292">
        <f>IFERROR(ROUND(IF($AX31&gt;0,SUMIFS(Formulas!$I$10:$I$800,Formulas!$D$10:$D$800,$B31,Formulas!$K$10:$K$800,AG$6,Formulas!$J$10:$J$800,$I31)*(SUM($K31:$L31,-$AW31)/SUMIFS(Formulas!$I$10:$I$800,Formulas!$D$10:$D$800,$B31,Formulas!$J$10:$J$800,$I31)),SUMIFS(Formulas!$I$10:$I$800,Formulas!$D$10:$D$800,$B31,Formulas!$K$10:$K$800,AG$6,Formulas!$J$10:$J$800,$I31)),2),0)</f>
        <v>0</v>
      </c>
      <c r="AH31" s="312">
        <f>IFERROR(ROUND(IF($AX31&gt;0,SUMIFS(Formulas!$I$10:$I$800,Formulas!$D$10:$D$800,$B31,Formulas!$K$10:$K$800,AH$6,Formulas!$J$10:$J$800,$I31)*(SUM($K31:$L31,-$AW31)/SUMIFS(Formulas!$I$10:$I$800,Formulas!$D$10:$D$800,$B31,Formulas!$J$10:$J$800,$I31)),SUMIFS(Formulas!$I$10:$I$800,Formulas!$D$10:$D$800,$B31,Formulas!$K$10:$K$800,AH$6,Formulas!$J$10:$J$800,$I31)),2),0)</f>
        <v>0</v>
      </c>
      <c r="AI31" s="292">
        <f>IFERROR(ROUND(IF($AX31&gt;0,SUMIFS(Formulas!$I$10:$I$800,Formulas!$D$10:$D$800,$B31,Formulas!$K$10:$K$800,AI$6,Formulas!$J$10:$J$800,$I31)*(SUM($K31:$L31,-$AW31)/SUMIFS(Formulas!$I$10:$I$800,Formulas!$D$10:$D$800,$B31,Formulas!$J$10:$J$800,$I31)),SUMIFS(Formulas!$I$10:$I$800,Formulas!$D$10:$D$800,$B31,Formulas!$K$10:$K$800,AI$6,Formulas!$J$10:$J$800,$I31)),2),0)</f>
        <v>0</v>
      </c>
      <c r="AJ31" s="312">
        <f>IFERROR(ROUND(IF($AX31&gt;0,SUMIFS(Formulas!$I$10:$I$800,Formulas!$D$10:$D$800,$B31,Formulas!$K$10:$K$800,AJ$6,Formulas!$J$10:$J$800,$I31)*(SUM($K31:$L31,-$AW31)/SUMIFS(Formulas!$I$10:$I$800,Formulas!$D$10:$D$800,$B31,Formulas!$J$10:$J$800,$I31)),SUMIFS(Formulas!$I$10:$I$800,Formulas!$D$10:$D$800,$B31,Formulas!$K$10:$K$800,AJ$6,Formulas!$J$10:$J$800,$I31)),2),0)</f>
        <v>0</v>
      </c>
      <c r="AK31" s="292">
        <f>IFERROR(ROUND(IF($AX31&gt;0,SUMIFS(Formulas!$I$10:$I$800,Formulas!$D$10:$D$800,$B31,Formulas!$K$10:$K$800,AK$6,Formulas!$J$10:$J$800,$I31)*(SUM($K31:$L31,-$AW31)/SUMIFS(Formulas!$I$10:$I$800,Formulas!$D$10:$D$800,$B31,Formulas!$J$10:$J$800,$I31)),SUMIFS(Formulas!$I$10:$I$800,Formulas!$D$10:$D$800,$B31,Formulas!$K$10:$K$800,AK$6,Formulas!$J$10:$J$800,$I31)),2),0)</f>
        <v>0</v>
      </c>
      <c r="AL31" s="312">
        <f>IFERROR(ROUND(IF($AX31&gt;0,SUMIFS(Formulas!$I$10:$I$800,Formulas!$D$10:$D$800,$B31,Formulas!$K$10:$K$800,AL$6,Formulas!$J$10:$J$800,$I31)*(SUM($K31:$L31,-$AW31)/SUMIFS(Formulas!$I$10:$I$800,Formulas!$D$10:$D$800,$B31,Formulas!$J$10:$J$800,$I31)),SUMIFS(Formulas!$I$10:$I$800,Formulas!$D$10:$D$800,$B31,Formulas!$K$10:$K$800,AL$6,Formulas!$J$10:$J$800,$I31)),2),0)</f>
        <v>0</v>
      </c>
      <c r="AM31" s="292">
        <f>IFERROR(ROUND(IF($AX31&gt;0,SUMIFS(Formulas!$I$10:$I$800,Formulas!$D$10:$D$800,$B31,Formulas!$K$10:$K$800,AM$6,Formulas!$J$10:$J$800,$I31)*(SUM($K31:$L31,-$AW31)/SUMIFS(Formulas!$I$10:$I$800,Formulas!$D$10:$D$800,$B31,Formulas!$J$10:$J$800,$I31)),SUMIFS(Formulas!$I$10:$I$800,Formulas!$D$10:$D$800,$B31,Formulas!$K$10:$K$800,AM$6,Formulas!$J$10:$J$800,$I31)),2),0)</f>
        <v>0</v>
      </c>
      <c r="AN31" s="312">
        <f>IFERROR(ROUND(IF($AX31&gt;0,SUMIFS(Formulas!$I$10:$I$800,Formulas!$D$10:$D$800,$B31,Formulas!$K$10:$K$800,AN$6,Formulas!$J$10:$J$800,$I31)*(SUM($K31:$L31,-$AW31)/SUMIFS(Formulas!$I$10:$I$800,Formulas!$D$10:$D$800,$B31,Formulas!$J$10:$J$800,$I31)),SUMIFS(Formulas!$I$10:$I$800,Formulas!$D$10:$D$800,$B31,Formulas!$K$10:$K$800,AN$6,Formulas!$J$10:$J$800,$I31)),2),0)</f>
        <v>0</v>
      </c>
    </row>
    <row r="32" spans="2:40" ht="15.75" x14ac:dyDescent="0.25">
      <c r="B32" s="211">
        <v>20001532</v>
      </c>
      <c r="C32" t="s">
        <v>220</v>
      </c>
      <c r="M32" s="292">
        <f>IFERROR(ROUND(IF($AX32&gt;0,SUMIFS(Formulas!$I$10:$I$800,Formulas!$D$10:$D$800,$B32,Formulas!$K$10:$K$800,M$6,Formulas!$J$10:$J$800,$I32)*(SUM($K32:$L32,-$AW32)/SUMIFS(Formulas!$I$10:$I$800,Formulas!$D$10:$D$800,$B32,Formulas!$J$10:$J$800,$I32)),SUMIFS(Formulas!$I$10:$I$800,Formulas!$D$10:$D$800,$B32,Formulas!$K$10:$K$800,M$6,Formulas!$J$10:$J$800,$I32)),2),0)</f>
        <v>0</v>
      </c>
      <c r="N32" s="312">
        <f>IFERROR(ROUND(IF($AX32&gt;0,SUMIFS(Formulas!$I$10:$I$800,Formulas!$D$10:$D$800,$B32,Formulas!$K$10:$K$800,N$6,Formulas!$J$10:$J$800,$I32)*(SUM($K32:$L32,-$AW32)/SUMIFS(Formulas!$I$10:$I$800,Formulas!$D$10:$D$800,$B32,Formulas!$J$10:$J$800,$I32)),SUMIFS(Formulas!$I$10:$I$800,Formulas!$D$10:$D$800,$B32,Formulas!$K$10:$K$800,N$6,Formulas!$J$10:$J$800,$I32)),2),0)</f>
        <v>0</v>
      </c>
      <c r="O32" s="292">
        <f>IFERROR(ROUND(IF($AX32&gt;0,SUMIFS(Formulas!$I$10:$I$800,Formulas!$D$10:$D$800,$B32,Formulas!$K$10:$K$800,O$6,Formulas!$J$10:$J$800,$I32)*(SUM($K32:$L32,-$AW32)/SUMIFS(Formulas!$I$10:$I$800,Formulas!$D$10:$D$800,$B32,Formulas!$J$10:$J$800,$I32)),SUMIFS(Formulas!$I$10:$I$800,Formulas!$D$10:$D$800,$B32,Formulas!$K$10:$K$800,O$6,Formulas!$J$10:$J$800,$I32)),2),0)</f>
        <v>0</v>
      </c>
      <c r="P32" s="312">
        <f>IFERROR(ROUND(IF($AX32&gt;0,SUMIFS(Formulas!$I$10:$I$800,Formulas!$D$10:$D$800,$B32,Formulas!$K$10:$K$800,P$6,Formulas!$J$10:$J$800,$I32)*(SUM($K32:$L32,-$AW32)/SUMIFS(Formulas!$I$10:$I$800,Formulas!$D$10:$D$800,$B32,Formulas!$J$10:$J$800,$I32)),SUMIFS(Formulas!$I$10:$I$800,Formulas!$D$10:$D$800,$B32,Formulas!$K$10:$K$800,P$6,Formulas!$J$10:$J$800,$I32)),2),0)</f>
        <v>0</v>
      </c>
      <c r="Q32" s="292">
        <f>IFERROR(ROUND(IF($AX32&gt;0,SUMIFS(Formulas!$I$10:$I$800,Formulas!$D$10:$D$800,$B32,Formulas!$K$10:$K$800,Q$6,Formulas!$J$10:$J$800,$I32)*(SUM($K32:$L32,-$AW32)/SUMIFS(Formulas!$I$10:$I$800,Formulas!$D$10:$D$800,$B32,Formulas!$J$10:$J$800,$I32)),SUMIFS(Formulas!$I$10:$I$800,Formulas!$D$10:$D$800,$B32,Formulas!$K$10:$K$800,Q$6,Formulas!$J$10:$J$800,$I32)),2),0)</f>
        <v>0</v>
      </c>
      <c r="R32" s="312">
        <f>IFERROR(ROUND(IF($AX32&gt;0,SUMIFS(Formulas!$I$10:$I$800,Formulas!$D$10:$D$800,$B32,Formulas!$K$10:$K$800,R$6,Formulas!$J$10:$J$800,$I32)*(SUM($K32:$L32,-$AW32)/SUMIFS(Formulas!$I$10:$I$800,Formulas!$D$10:$D$800,$B32,Formulas!$J$10:$J$800,$I32)),SUMIFS(Formulas!$I$10:$I$800,Formulas!$D$10:$D$800,$B32,Formulas!$K$10:$K$800,R$6,Formulas!$J$10:$J$800,$I32)),2),0)</f>
        <v>0</v>
      </c>
      <c r="S32" s="292">
        <f>IFERROR(ROUND(IF($AX32&gt;0,SUMIFS(Formulas!$I$10:$I$800,Formulas!$D$10:$D$800,$B32,Formulas!$K$10:$K$800,S$6,Formulas!$J$10:$J$800,$I32)*(SUM($K32:$L32,-$AW32)/SUMIFS(Formulas!$I$10:$I$800,Formulas!$D$10:$D$800,$B32,Formulas!$J$10:$J$800,$I32)),SUMIFS(Formulas!$I$10:$I$800,Formulas!$D$10:$D$800,$B32,Formulas!$K$10:$K$800,S$6,Formulas!$J$10:$J$800,$I32)),2),0)</f>
        <v>0</v>
      </c>
      <c r="T32" s="312">
        <f>IFERROR(ROUND(IF($AX32&gt;0,SUMIFS(Formulas!$I$10:$I$800,Formulas!$D$10:$D$800,$B32,Formulas!$K$10:$K$800,T$6,Formulas!$J$10:$J$800,$I32)*(SUM($K32:$L32,-$AW32)/SUMIFS(Formulas!$I$10:$I$800,Formulas!$D$10:$D$800,$B32,Formulas!$J$10:$J$800,$I32)),SUMIFS(Formulas!$I$10:$I$800,Formulas!$D$10:$D$800,$B32,Formulas!$K$10:$K$800,T$6,Formulas!$J$10:$J$800,$I32)),2),0)</f>
        <v>0</v>
      </c>
      <c r="U32" s="292">
        <f>IFERROR(ROUND(IF($AX32&gt;0,SUMIFS(Formulas!$I$10:$I$800,Formulas!$D$10:$D$800,$B32,Formulas!$K$10:$K$800,U$6,Formulas!$J$10:$J$800,$I32)*(SUM($K32:$L32,-$AW32)/SUMIFS(Formulas!$I$10:$I$800,Formulas!$D$10:$D$800,$B32,Formulas!$J$10:$J$800,$I32)),SUMIFS(Formulas!$I$10:$I$800,Formulas!$D$10:$D$800,$B32,Formulas!$K$10:$K$800,U$6,Formulas!$J$10:$J$800,$I32)),2),0)</f>
        <v>0</v>
      </c>
      <c r="V32" s="312">
        <f>IFERROR(ROUND(IF($AX32&gt;0,SUMIFS(Formulas!$I$10:$I$800,Formulas!$D$10:$D$800,$B32,Formulas!$K$10:$K$800,V$6,Formulas!$J$10:$J$800,$I32)*(SUM($K32:$L32,-$AW32)/SUMIFS(Formulas!$I$10:$I$800,Formulas!$D$10:$D$800,$B32,Formulas!$J$10:$J$800,$I32)),SUMIFS(Formulas!$I$10:$I$800,Formulas!$D$10:$D$800,$B32,Formulas!$K$10:$K$800,V$6,Formulas!$J$10:$J$800,$I32)),2),0)</f>
        <v>0</v>
      </c>
      <c r="W32" s="292">
        <f>IFERROR(ROUND(IF($AX32&gt;0,SUMIFS(Formulas!$I$10:$I$800,Formulas!$D$10:$D$800,$B32,Formulas!$K$10:$K$800,W$6,Formulas!$J$10:$J$800,$I32)*(SUM($K32:$L32,-$AW32)/SUMIFS(Formulas!$I$10:$I$800,Formulas!$D$10:$D$800,$B32,Formulas!$J$10:$J$800,$I32)),SUMIFS(Formulas!$I$10:$I$800,Formulas!$D$10:$D$800,$B32,Formulas!$K$10:$K$800,W$6,Formulas!$J$10:$J$800,$I32)),2),0)</f>
        <v>0</v>
      </c>
      <c r="X32" s="312">
        <f>IFERROR(ROUND(IF($AX32&gt;0,SUMIFS(Formulas!$I$10:$I$800,Formulas!$D$10:$D$800,$B32,Formulas!$K$10:$K$800,X$6,Formulas!$J$10:$J$800,$I32)*(SUM($K32:$L32,-$AW32)/SUMIFS(Formulas!$I$10:$I$800,Formulas!$D$10:$D$800,$B32,Formulas!$J$10:$J$800,$I32)),SUMIFS(Formulas!$I$10:$I$800,Formulas!$D$10:$D$800,$B32,Formulas!$K$10:$K$800,X$6,Formulas!$J$10:$J$800,$I32)),2),0)</f>
        <v>0</v>
      </c>
      <c r="Y32" s="292">
        <f>IFERROR(ROUND(IF($AX32&gt;0,SUMIFS(Formulas!$I$10:$I$800,Formulas!$D$10:$D$800,$B32,Formulas!$K$10:$K$800,Y$6,Formulas!$J$10:$J$800,$I32)*(SUM($K32:$L32,-$AW32)/SUMIFS(Formulas!$I$10:$I$800,Formulas!$D$10:$D$800,$B32,Formulas!$J$10:$J$800,$I32)),SUMIFS(Formulas!$I$10:$I$800,Formulas!$D$10:$D$800,$B32,Formulas!$K$10:$K$800,Y$6,Formulas!$J$10:$J$800,$I32)),2),0)</f>
        <v>0</v>
      </c>
      <c r="Z32" s="312">
        <f>IFERROR(ROUND(IF($AX32&gt;0,SUMIFS(Formulas!$I$10:$I$800,Formulas!$D$10:$D$800,$B32,Formulas!$K$10:$K$800,Z$6,Formulas!$J$10:$J$800,$I32)*(SUM($K32:$L32,-$AW32)/SUMIFS(Formulas!$I$10:$I$800,Formulas!$D$10:$D$800,$B32,Formulas!$J$10:$J$800,$I32)),SUMIFS(Formulas!$I$10:$I$800,Formulas!$D$10:$D$800,$B32,Formulas!$K$10:$K$800,Z$6,Formulas!$J$10:$J$800,$I32)),2),0)</f>
        <v>0</v>
      </c>
      <c r="AA32" s="292">
        <f>IFERROR(ROUND(IF($AX32&gt;0,SUMIFS(Formulas!$I$10:$I$800,Formulas!$D$10:$D$800,$B32,Formulas!$K$10:$K$800,AA$6,Formulas!$J$10:$J$800,$I32)*(SUM($K32:$L32,-$AW32)/SUMIFS(Formulas!$I$10:$I$800,Formulas!$D$10:$D$800,$B32,Formulas!$J$10:$J$800,$I32)),SUMIFS(Formulas!$I$10:$I$800,Formulas!$D$10:$D$800,$B32,Formulas!$K$10:$K$800,AA$6,Formulas!$J$10:$J$800,$I32)),2),0)</f>
        <v>0</v>
      </c>
      <c r="AB32" s="312">
        <f>IFERROR(ROUND(IF($AX32&gt;0,SUMIFS(Formulas!$I$10:$I$800,Formulas!$D$10:$D$800,$B32,Formulas!$K$10:$K$800,AB$6,Formulas!$J$10:$J$800,$I32)*(SUM($K32:$L32,-$AW32)/SUMIFS(Formulas!$I$10:$I$800,Formulas!$D$10:$D$800,$B32,Formulas!$J$10:$J$800,$I32)),SUMIFS(Formulas!$I$10:$I$800,Formulas!$D$10:$D$800,$B32,Formulas!$K$10:$K$800,AB$6,Formulas!$J$10:$J$800,$I32)),2),0)</f>
        <v>0</v>
      </c>
      <c r="AC32" s="292">
        <f>IFERROR(ROUND(IF($AX32&gt;0,SUMIFS(Formulas!$I$10:$I$800,Formulas!$D$10:$D$800,$B32,Formulas!$K$10:$K$800,AC$6,Formulas!$J$10:$J$800,$I32)*(SUM($K32:$L32,-$AW32)/SUMIFS(Formulas!$I$10:$I$800,Formulas!$D$10:$D$800,$B32,Formulas!$J$10:$J$800,$I32)),SUMIFS(Formulas!$I$10:$I$800,Formulas!$D$10:$D$800,$B32,Formulas!$K$10:$K$800,AC$6,Formulas!$J$10:$J$800,$I32)),2),0)</f>
        <v>0</v>
      </c>
      <c r="AD32" s="312">
        <f>IFERROR(ROUND(IF($AX32&gt;0,SUMIFS(Formulas!$I$10:$I$800,Formulas!$D$10:$D$800,$B32,Formulas!$K$10:$K$800,AD$6,Formulas!$J$10:$J$800,$I32)*(SUM($K32:$L32,-$AW32)/SUMIFS(Formulas!$I$10:$I$800,Formulas!$D$10:$D$800,$B32,Formulas!$J$10:$J$800,$I32)),SUMIFS(Formulas!$I$10:$I$800,Formulas!$D$10:$D$800,$B32,Formulas!$K$10:$K$800,AD$6,Formulas!$J$10:$J$800,$I32)),2),0)</f>
        <v>0</v>
      </c>
      <c r="AE32" s="292">
        <f>IFERROR(ROUND(IF($AX32&gt;0,SUMIFS(Formulas!$I$10:$I$800,Formulas!$D$10:$D$800,$B32,Formulas!$K$10:$K$800,AE$6,Formulas!$J$10:$J$800,$I32)*(SUM($K32:$L32,-$AW32)/SUMIFS(Formulas!$I$10:$I$800,Formulas!$D$10:$D$800,$B32,Formulas!$J$10:$J$800,$I32)),SUMIFS(Formulas!$I$10:$I$800,Formulas!$D$10:$D$800,$B32,Formulas!$K$10:$K$800,AE$6,Formulas!$J$10:$J$800,$I32)),2),0)</f>
        <v>0</v>
      </c>
      <c r="AF32" s="312">
        <f>IFERROR(ROUND(IF($AX32&gt;0,SUMIFS(Formulas!$I$10:$I$800,Formulas!$D$10:$D$800,$B32,Formulas!$K$10:$K$800,AF$6,Formulas!$J$10:$J$800,$I32)*(SUM($K32:$L32,-$AW32)/SUMIFS(Formulas!$I$10:$I$800,Formulas!$D$10:$D$800,$B32,Formulas!$J$10:$J$800,$I32)),SUMIFS(Formulas!$I$10:$I$800,Formulas!$D$10:$D$800,$B32,Formulas!$K$10:$K$800,AF$6,Formulas!$J$10:$J$800,$I32)),2),0)</f>
        <v>0</v>
      </c>
      <c r="AG32" s="292">
        <f>IFERROR(ROUND(IF($AX32&gt;0,SUMIFS(Formulas!$I$10:$I$800,Formulas!$D$10:$D$800,$B32,Formulas!$K$10:$K$800,AG$6,Formulas!$J$10:$J$800,$I32)*(SUM($K32:$L32,-$AW32)/SUMIFS(Formulas!$I$10:$I$800,Formulas!$D$10:$D$800,$B32,Formulas!$J$10:$J$800,$I32)),SUMIFS(Formulas!$I$10:$I$800,Formulas!$D$10:$D$800,$B32,Formulas!$K$10:$K$800,AG$6,Formulas!$J$10:$J$800,$I32)),2),0)</f>
        <v>0</v>
      </c>
      <c r="AH32" s="312">
        <f>IFERROR(ROUND(IF($AX32&gt;0,SUMIFS(Formulas!$I$10:$I$800,Formulas!$D$10:$D$800,$B32,Formulas!$K$10:$K$800,AH$6,Formulas!$J$10:$J$800,$I32)*(SUM($K32:$L32,-$AW32)/SUMIFS(Formulas!$I$10:$I$800,Formulas!$D$10:$D$800,$B32,Formulas!$J$10:$J$800,$I32)),SUMIFS(Formulas!$I$10:$I$800,Formulas!$D$10:$D$800,$B32,Formulas!$K$10:$K$800,AH$6,Formulas!$J$10:$J$800,$I32)),2),0)</f>
        <v>0</v>
      </c>
      <c r="AI32" s="292">
        <f>IFERROR(ROUND(IF($AX32&gt;0,SUMIFS(Formulas!$I$10:$I$800,Formulas!$D$10:$D$800,$B32,Formulas!$K$10:$K$800,AI$6,Formulas!$J$10:$J$800,$I32)*(SUM($K32:$L32,-$AW32)/SUMIFS(Formulas!$I$10:$I$800,Formulas!$D$10:$D$800,$B32,Formulas!$J$10:$J$800,$I32)),SUMIFS(Formulas!$I$10:$I$800,Formulas!$D$10:$D$800,$B32,Formulas!$K$10:$K$800,AI$6,Formulas!$J$10:$J$800,$I32)),2),0)</f>
        <v>0</v>
      </c>
      <c r="AJ32" s="312">
        <f>IFERROR(ROUND(IF($AX32&gt;0,SUMIFS(Formulas!$I$10:$I$800,Formulas!$D$10:$D$800,$B32,Formulas!$K$10:$K$800,AJ$6,Formulas!$J$10:$J$800,$I32)*(SUM($K32:$L32,-$AW32)/SUMIFS(Formulas!$I$10:$I$800,Formulas!$D$10:$D$800,$B32,Formulas!$J$10:$J$800,$I32)),SUMIFS(Formulas!$I$10:$I$800,Formulas!$D$10:$D$800,$B32,Formulas!$K$10:$K$800,AJ$6,Formulas!$J$10:$J$800,$I32)),2),0)</f>
        <v>0</v>
      </c>
      <c r="AK32" s="292">
        <f>IFERROR(ROUND(IF($AX32&gt;0,SUMIFS(Formulas!$I$10:$I$800,Formulas!$D$10:$D$800,$B32,Formulas!$K$10:$K$800,AK$6,Formulas!$J$10:$J$800,$I32)*(SUM($K32:$L32,-$AW32)/SUMIFS(Formulas!$I$10:$I$800,Formulas!$D$10:$D$800,$B32,Formulas!$J$10:$J$800,$I32)),SUMIFS(Formulas!$I$10:$I$800,Formulas!$D$10:$D$800,$B32,Formulas!$K$10:$K$800,AK$6,Formulas!$J$10:$J$800,$I32)),2),0)</f>
        <v>0</v>
      </c>
      <c r="AL32" s="312">
        <f>IFERROR(ROUND(IF($AX32&gt;0,SUMIFS(Formulas!$I$10:$I$800,Formulas!$D$10:$D$800,$B32,Formulas!$K$10:$K$800,AL$6,Formulas!$J$10:$J$800,$I32)*(SUM($K32:$L32,-$AW32)/SUMIFS(Formulas!$I$10:$I$800,Formulas!$D$10:$D$800,$B32,Formulas!$J$10:$J$800,$I32)),SUMIFS(Formulas!$I$10:$I$800,Formulas!$D$10:$D$800,$B32,Formulas!$K$10:$K$800,AL$6,Formulas!$J$10:$J$800,$I32)),2),0)</f>
        <v>0</v>
      </c>
      <c r="AM32" s="292">
        <f>IFERROR(ROUND(IF($AX32&gt;0,SUMIFS(Formulas!$I$10:$I$800,Formulas!$D$10:$D$800,$B32,Formulas!$K$10:$K$800,AM$6,Formulas!$J$10:$J$800,$I32)*(SUM($K32:$L32,-$AW32)/SUMIFS(Formulas!$I$10:$I$800,Formulas!$D$10:$D$800,$B32,Formulas!$J$10:$J$800,$I32)),SUMIFS(Formulas!$I$10:$I$800,Formulas!$D$10:$D$800,$B32,Formulas!$K$10:$K$800,AM$6,Formulas!$J$10:$J$800,$I32)),2),0)</f>
        <v>0</v>
      </c>
      <c r="AN32" s="312">
        <f>IFERROR(ROUND(IF($AX32&gt;0,SUMIFS(Formulas!$I$10:$I$800,Formulas!$D$10:$D$800,$B32,Formulas!$K$10:$K$800,AN$6,Formulas!$J$10:$J$800,$I32)*(SUM($K32:$L32,-$AW32)/SUMIFS(Formulas!$I$10:$I$800,Formulas!$D$10:$D$800,$B32,Formulas!$J$10:$J$800,$I32)),SUMIFS(Formulas!$I$10:$I$800,Formulas!$D$10:$D$800,$B32,Formulas!$K$10:$K$800,AN$6,Formulas!$J$10:$J$800,$I32)),2),0)</f>
        <v>0</v>
      </c>
    </row>
    <row r="33" spans="2:40" ht="15.75" x14ac:dyDescent="0.25">
      <c r="B33" s="211">
        <v>20001536</v>
      </c>
      <c r="C33" t="s">
        <v>221</v>
      </c>
      <c r="M33" s="292">
        <f>IFERROR(ROUND(IF($AX33&gt;0,SUMIFS(Formulas!$I$10:$I$800,Formulas!$D$10:$D$800,$B33,Formulas!$K$10:$K$800,M$6,Formulas!$J$10:$J$800,$I33)*(SUM($K33:$L33,-$AW33)/SUMIFS(Formulas!$I$10:$I$800,Formulas!$D$10:$D$800,$B33,Formulas!$J$10:$J$800,$I33)),SUMIFS(Formulas!$I$10:$I$800,Formulas!$D$10:$D$800,$B33,Formulas!$K$10:$K$800,M$6,Formulas!$J$10:$J$800,$I33)),2),0)</f>
        <v>0</v>
      </c>
      <c r="N33" s="312">
        <f>IFERROR(ROUND(IF($AX33&gt;0,SUMIFS(Formulas!$I$10:$I$800,Formulas!$D$10:$D$800,$B33,Formulas!$K$10:$K$800,N$6,Formulas!$J$10:$J$800,$I33)*(SUM($K33:$L33,-$AW33)/SUMIFS(Formulas!$I$10:$I$800,Formulas!$D$10:$D$800,$B33,Formulas!$J$10:$J$800,$I33)),SUMIFS(Formulas!$I$10:$I$800,Formulas!$D$10:$D$800,$B33,Formulas!$K$10:$K$800,N$6,Formulas!$J$10:$J$800,$I33)),2),0)</f>
        <v>0</v>
      </c>
      <c r="O33" s="292">
        <f>IFERROR(ROUND(IF($AX33&gt;0,SUMIFS(Formulas!$I$10:$I$800,Formulas!$D$10:$D$800,$B33,Formulas!$K$10:$K$800,O$6,Formulas!$J$10:$J$800,$I33)*(SUM($K33:$L33,-$AW33)/SUMIFS(Formulas!$I$10:$I$800,Formulas!$D$10:$D$800,$B33,Formulas!$J$10:$J$800,$I33)),SUMIFS(Formulas!$I$10:$I$800,Formulas!$D$10:$D$800,$B33,Formulas!$K$10:$K$800,O$6,Formulas!$J$10:$J$800,$I33)),2),0)</f>
        <v>0</v>
      </c>
      <c r="P33" s="312">
        <f>IFERROR(ROUND(IF($AX33&gt;0,SUMIFS(Formulas!$I$10:$I$800,Formulas!$D$10:$D$800,$B33,Formulas!$K$10:$K$800,P$6,Formulas!$J$10:$J$800,$I33)*(SUM($K33:$L33,-$AW33)/SUMIFS(Formulas!$I$10:$I$800,Formulas!$D$10:$D$800,$B33,Formulas!$J$10:$J$800,$I33)),SUMIFS(Formulas!$I$10:$I$800,Formulas!$D$10:$D$800,$B33,Formulas!$K$10:$K$800,P$6,Formulas!$J$10:$J$800,$I33)),2),0)</f>
        <v>0</v>
      </c>
      <c r="Q33" s="292">
        <f>IFERROR(ROUND(IF($AX33&gt;0,SUMIFS(Formulas!$I$10:$I$800,Formulas!$D$10:$D$800,$B33,Formulas!$K$10:$K$800,Q$6,Formulas!$J$10:$J$800,$I33)*(SUM($K33:$L33,-$AW33)/SUMIFS(Formulas!$I$10:$I$800,Formulas!$D$10:$D$800,$B33,Formulas!$J$10:$J$800,$I33)),SUMIFS(Formulas!$I$10:$I$800,Formulas!$D$10:$D$800,$B33,Formulas!$K$10:$K$800,Q$6,Formulas!$J$10:$J$800,$I33)),2),0)</f>
        <v>0</v>
      </c>
      <c r="R33" s="312">
        <f>IFERROR(ROUND(IF($AX33&gt;0,SUMIFS(Formulas!$I$10:$I$800,Formulas!$D$10:$D$800,$B33,Formulas!$K$10:$K$800,R$6,Formulas!$J$10:$J$800,$I33)*(SUM($K33:$L33,-$AW33)/SUMIFS(Formulas!$I$10:$I$800,Formulas!$D$10:$D$800,$B33,Formulas!$J$10:$J$800,$I33)),SUMIFS(Formulas!$I$10:$I$800,Formulas!$D$10:$D$800,$B33,Formulas!$K$10:$K$800,R$6,Formulas!$J$10:$J$800,$I33)),2),0)</f>
        <v>0</v>
      </c>
      <c r="S33" s="292">
        <f>IFERROR(ROUND(IF($AX33&gt;0,SUMIFS(Formulas!$I$10:$I$800,Formulas!$D$10:$D$800,$B33,Formulas!$K$10:$K$800,S$6,Formulas!$J$10:$J$800,$I33)*(SUM($K33:$L33,-$AW33)/SUMIFS(Formulas!$I$10:$I$800,Formulas!$D$10:$D$800,$B33,Formulas!$J$10:$J$800,$I33)),SUMIFS(Formulas!$I$10:$I$800,Formulas!$D$10:$D$800,$B33,Formulas!$K$10:$K$800,S$6,Formulas!$J$10:$J$800,$I33)),2),0)</f>
        <v>0</v>
      </c>
      <c r="T33" s="312">
        <f>IFERROR(ROUND(IF($AX33&gt;0,SUMIFS(Formulas!$I$10:$I$800,Formulas!$D$10:$D$800,$B33,Formulas!$K$10:$K$800,T$6,Formulas!$J$10:$J$800,$I33)*(SUM($K33:$L33,-$AW33)/SUMIFS(Formulas!$I$10:$I$800,Formulas!$D$10:$D$800,$B33,Formulas!$J$10:$J$800,$I33)),SUMIFS(Formulas!$I$10:$I$800,Formulas!$D$10:$D$800,$B33,Formulas!$K$10:$K$800,T$6,Formulas!$J$10:$J$800,$I33)),2),0)</f>
        <v>0</v>
      </c>
      <c r="U33" s="292">
        <f>IFERROR(ROUND(IF($AX33&gt;0,SUMIFS(Formulas!$I$10:$I$800,Formulas!$D$10:$D$800,$B33,Formulas!$K$10:$K$800,U$6,Formulas!$J$10:$J$800,$I33)*(SUM($K33:$L33,-$AW33)/SUMIFS(Formulas!$I$10:$I$800,Formulas!$D$10:$D$800,$B33,Formulas!$J$10:$J$800,$I33)),SUMIFS(Formulas!$I$10:$I$800,Formulas!$D$10:$D$800,$B33,Formulas!$K$10:$K$800,U$6,Formulas!$J$10:$J$800,$I33)),2),0)</f>
        <v>0</v>
      </c>
      <c r="V33" s="312">
        <f>IFERROR(ROUND(IF($AX33&gt;0,SUMIFS(Formulas!$I$10:$I$800,Formulas!$D$10:$D$800,$B33,Formulas!$K$10:$K$800,V$6,Formulas!$J$10:$J$800,$I33)*(SUM($K33:$L33,-$AW33)/SUMIFS(Formulas!$I$10:$I$800,Formulas!$D$10:$D$800,$B33,Formulas!$J$10:$J$800,$I33)),SUMIFS(Formulas!$I$10:$I$800,Formulas!$D$10:$D$800,$B33,Formulas!$K$10:$K$800,V$6,Formulas!$J$10:$J$800,$I33)),2),0)</f>
        <v>0</v>
      </c>
      <c r="W33" s="292">
        <f>IFERROR(ROUND(IF($AX33&gt;0,SUMIFS(Formulas!$I$10:$I$800,Formulas!$D$10:$D$800,$B33,Formulas!$K$10:$K$800,W$6,Formulas!$J$10:$J$800,$I33)*(SUM($K33:$L33,-$AW33)/SUMIFS(Formulas!$I$10:$I$800,Formulas!$D$10:$D$800,$B33,Formulas!$J$10:$J$800,$I33)),SUMIFS(Formulas!$I$10:$I$800,Formulas!$D$10:$D$800,$B33,Formulas!$K$10:$K$800,W$6,Formulas!$J$10:$J$800,$I33)),2),0)</f>
        <v>0</v>
      </c>
      <c r="X33" s="312">
        <f>IFERROR(ROUND(IF($AX33&gt;0,SUMIFS(Formulas!$I$10:$I$800,Formulas!$D$10:$D$800,$B33,Formulas!$K$10:$K$800,X$6,Formulas!$J$10:$J$800,$I33)*(SUM($K33:$L33,-$AW33)/SUMIFS(Formulas!$I$10:$I$800,Formulas!$D$10:$D$800,$B33,Formulas!$J$10:$J$800,$I33)),SUMIFS(Formulas!$I$10:$I$800,Formulas!$D$10:$D$800,$B33,Formulas!$K$10:$K$800,X$6,Formulas!$J$10:$J$800,$I33)),2),0)</f>
        <v>0</v>
      </c>
      <c r="Y33" s="292">
        <f>IFERROR(ROUND(IF($AX33&gt;0,SUMIFS(Formulas!$I$10:$I$800,Formulas!$D$10:$D$800,$B33,Formulas!$K$10:$K$800,Y$6,Formulas!$J$10:$J$800,$I33)*(SUM($K33:$L33,-$AW33)/SUMIFS(Formulas!$I$10:$I$800,Formulas!$D$10:$D$800,$B33,Formulas!$J$10:$J$800,$I33)),SUMIFS(Formulas!$I$10:$I$800,Formulas!$D$10:$D$800,$B33,Formulas!$K$10:$K$800,Y$6,Formulas!$J$10:$J$800,$I33)),2),0)</f>
        <v>0</v>
      </c>
      <c r="Z33" s="312">
        <f>IFERROR(ROUND(IF($AX33&gt;0,SUMIFS(Formulas!$I$10:$I$800,Formulas!$D$10:$D$800,$B33,Formulas!$K$10:$K$800,Z$6,Formulas!$J$10:$J$800,$I33)*(SUM($K33:$L33,-$AW33)/SUMIFS(Formulas!$I$10:$I$800,Formulas!$D$10:$D$800,$B33,Formulas!$J$10:$J$800,$I33)),SUMIFS(Formulas!$I$10:$I$800,Formulas!$D$10:$D$800,$B33,Formulas!$K$10:$K$800,Z$6,Formulas!$J$10:$J$800,$I33)),2),0)</f>
        <v>0</v>
      </c>
      <c r="AA33" s="292">
        <f>IFERROR(ROUND(IF($AX33&gt;0,SUMIFS(Formulas!$I$10:$I$800,Formulas!$D$10:$D$800,$B33,Formulas!$K$10:$K$800,AA$6,Formulas!$J$10:$J$800,$I33)*(SUM($K33:$L33,-$AW33)/SUMIFS(Formulas!$I$10:$I$800,Formulas!$D$10:$D$800,$B33,Formulas!$J$10:$J$800,$I33)),SUMIFS(Formulas!$I$10:$I$800,Formulas!$D$10:$D$800,$B33,Formulas!$K$10:$K$800,AA$6,Formulas!$J$10:$J$800,$I33)),2),0)</f>
        <v>0</v>
      </c>
      <c r="AB33" s="312">
        <f>IFERROR(ROUND(IF($AX33&gt;0,SUMIFS(Formulas!$I$10:$I$800,Formulas!$D$10:$D$800,$B33,Formulas!$K$10:$K$800,AB$6,Formulas!$J$10:$J$800,$I33)*(SUM($K33:$L33,-$AW33)/SUMIFS(Formulas!$I$10:$I$800,Formulas!$D$10:$D$800,$B33,Formulas!$J$10:$J$800,$I33)),SUMIFS(Formulas!$I$10:$I$800,Formulas!$D$10:$D$800,$B33,Formulas!$K$10:$K$800,AB$6,Formulas!$J$10:$J$800,$I33)),2),0)</f>
        <v>0</v>
      </c>
      <c r="AC33" s="292">
        <f>IFERROR(ROUND(IF($AX33&gt;0,SUMIFS(Formulas!$I$10:$I$800,Formulas!$D$10:$D$800,$B33,Formulas!$K$10:$K$800,AC$6,Formulas!$J$10:$J$800,$I33)*(SUM($K33:$L33,-$AW33)/SUMIFS(Formulas!$I$10:$I$800,Formulas!$D$10:$D$800,$B33,Formulas!$J$10:$J$800,$I33)),SUMIFS(Formulas!$I$10:$I$800,Formulas!$D$10:$D$800,$B33,Formulas!$K$10:$K$800,AC$6,Formulas!$J$10:$J$800,$I33)),2),0)</f>
        <v>0</v>
      </c>
      <c r="AD33" s="312">
        <f>IFERROR(ROUND(IF($AX33&gt;0,SUMIFS(Formulas!$I$10:$I$800,Formulas!$D$10:$D$800,$B33,Formulas!$K$10:$K$800,AD$6,Formulas!$J$10:$J$800,$I33)*(SUM($K33:$L33,-$AW33)/SUMIFS(Formulas!$I$10:$I$800,Formulas!$D$10:$D$800,$B33,Formulas!$J$10:$J$800,$I33)),SUMIFS(Formulas!$I$10:$I$800,Formulas!$D$10:$D$800,$B33,Formulas!$K$10:$K$800,AD$6,Formulas!$J$10:$J$800,$I33)),2),0)</f>
        <v>0</v>
      </c>
      <c r="AE33" s="292">
        <f>IFERROR(ROUND(IF($AX33&gt;0,SUMIFS(Formulas!$I$10:$I$800,Formulas!$D$10:$D$800,$B33,Formulas!$K$10:$K$800,AE$6,Formulas!$J$10:$J$800,$I33)*(SUM($K33:$L33,-$AW33)/SUMIFS(Formulas!$I$10:$I$800,Formulas!$D$10:$D$800,$B33,Formulas!$J$10:$J$800,$I33)),SUMIFS(Formulas!$I$10:$I$800,Formulas!$D$10:$D$800,$B33,Formulas!$K$10:$K$800,AE$6,Formulas!$J$10:$J$800,$I33)),2),0)</f>
        <v>0</v>
      </c>
      <c r="AF33" s="312">
        <f>IFERROR(ROUND(IF($AX33&gt;0,SUMIFS(Formulas!$I$10:$I$800,Formulas!$D$10:$D$800,$B33,Formulas!$K$10:$K$800,AF$6,Formulas!$J$10:$J$800,$I33)*(SUM($K33:$L33,-$AW33)/SUMIFS(Formulas!$I$10:$I$800,Formulas!$D$10:$D$800,$B33,Formulas!$J$10:$J$800,$I33)),SUMIFS(Formulas!$I$10:$I$800,Formulas!$D$10:$D$800,$B33,Formulas!$K$10:$K$800,AF$6,Formulas!$J$10:$J$800,$I33)),2),0)</f>
        <v>0</v>
      </c>
      <c r="AG33" s="292">
        <f>IFERROR(ROUND(IF($AX33&gt;0,SUMIFS(Formulas!$I$10:$I$800,Formulas!$D$10:$D$800,$B33,Formulas!$K$10:$K$800,AG$6,Formulas!$J$10:$J$800,$I33)*(SUM($K33:$L33,-$AW33)/SUMIFS(Formulas!$I$10:$I$800,Formulas!$D$10:$D$800,$B33,Formulas!$J$10:$J$800,$I33)),SUMIFS(Formulas!$I$10:$I$800,Formulas!$D$10:$D$800,$B33,Formulas!$K$10:$K$800,AG$6,Formulas!$J$10:$J$800,$I33)),2),0)</f>
        <v>0</v>
      </c>
      <c r="AH33" s="312">
        <f>IFERROR(ROUND(IF($AX33&gt;0,SUMIFS(Formulas!$I$10:$I$800,Formulas!$D$10:$D$800,$B33,Formulas!$K$10:$K$800,AH$6,Formulas!$J$10:$J$800,$I33)*(SUM($K33:$L33,-$AW33)/SUMIFS(Formulas!$I$10:$I$800,Formulas!$D$10:$D$800,$B33,Formulas!$J$10:$J$800,$I33)),SUMIFS(Formulas!$I$10:$I$800,Formulas!$D$10:$D$800,$B33,Formulas!$K$10:$K$800,AH$6,Formulas!$J$10:$J$800,$I33)),2),0)</f>
        <v>0</v>
      </c>
      <c r="AI33" s="292">
        <f>IFERROR(ROUND(IF($AX33&gt;0,SUMIFS(Formulas!$I$10:$I$800,Formulas!$D$10:$D$800,$B33,Formulas!$K$10:$K$800,AI$6,Formulas!$J$10:$J$800,$I33)*(SUM($K33:$L33,-$AW33)/SUMIFS(Formulas!$I$10:$I$800,Formulas!$D$10:$D$800,$B33,Formulas!$J$10:$J$800,$I33)),SUMIFS(Formulas!$I$10:$I$800,Formulas!$D$10:$D$800,$B33,Formulas!$K$10:$K$800,AI$6,Formulas!$J$10:$J$800,$I33)),2),0)</f>
        <v>0</v>
      </c>
      <c r="AJ33" s="312">
        <f>IFERROR(ROUND(IF($AX33&gt;0,SUMIFS(Formulas!$I$10:$I$800,Formulas!$D$10:$D$800,$B33,Formulas!$K$10:$K$800,AJ$6,Formulas!$J$10:$J$800,$I33)*(SUM($K33:$L33,-$AW33)/SUMIFS(Formulas!$I$10:$I$800,Formulas!$D$10:$D$800,$B33,Formulas!$J$10:$J$800,$I33)),SUMIFS(Formulas!$I$10:$I$800,Formulas!$D$10:$D$800,$B33,Formulas!$K$10:$K$800,AJ$6,Formulas!$J$10:$J$800,$I33)),2),0)</f>
        <v>0</v>
      </c>
      <c r="AK33" s="292">
        <f>IFERROR(ROUND(IF($AX33&gt;0,SUMIFS(Formulas!$I$10:$I$800,Formulas!$D$10:$D$800,$B33,Formulas!$K$10:$K$800,AK$6,Formulas!$J$10:$J$800,$I33)*(SUM($K33:$L33,-$AW33)/SUMIFS(Formulas!$I$10:$I$800,Formulas!$D$10:$D$800,$B33,Formulas!$J$10:$J$800,$I33)),SUMIFS(Formulas!$I$10:$I$800,Formulas!$D$10:$D$800,$B33,Formulas!$K$10:$K$800,AK$6,Formulas!$J$10:$J$800,$I33)),2),0)</f>
        <v>0</v>
      </c>
      <c r="AL33" s="312">
        <f>IFERROR(ROUND(IF($AX33&gt;0,SUMIFS(Formulas!$I$10:$I$800,Formulas!$D$10:$D$800,$B33,Formulas!$K$10:$K$800,AL$6,Formulas!$J$10:$J$800,$I33)*(SUM($K33:$L33,-$AW33)/SUMIFS(Formulas!$I$10:$I$800,Formulas!$D$10:$D$800,$B33,Formulas!$J$10:$J$800,$I33)),SUMIFS(Formulas!$I$10:$I$800,Formulas!$D$10:$D$800,$B33,Formulas!$K$10:$K$800,AL$6,Formulas!$J$10:$J$800,$I33)),2),0)</f>
        <v>0</v>
      </c>
      <c r="AM33" s="292">
        <f>IFERROR(ROUND(IF($AX33&gt;0,SUMIFS(Formulas!$I$10:$I$800,Formulas!$D$10:$D$800,$B33,Formulas!$K$10:$K$800,AM$6,Formulas!$J$10:$J$800,$I33)*(SUM($K33:$L33,-$AW33)/SUMIFS(Formulas!$I$10:$I$800,Formulas!$D$10:$D$800,$B33,Formulas!$J$10:$J$800,$I33)),SUMIFS(Formulas!$I$10:$I$800,Formulas!$D$10:$D$800,$B33,Formulas!$K$10:$K$800,AM$6,Formulas!$J$10:$J$800,$I33)),2),0)</f>
        <v>0</v>
      </c>
      <c r="AN33" s="312">
        <f>IFERROR(ROUND(IF($AX33&gt;0,SUMIFS(Formulas!$I$10:$I$800,Formulas!$D$10:$D$800,$B33,Formulas!$K$10:$K$800,AN$6,Formulas!$J$10:$J$800,$I33)*(SUM($K33:$L33,-$AW33)/SUMIFS(Formulas!$I$10:$I$800,Formulas!$D$10:$D$800,$B33,Formulas!$J$10:$J$800,$I33)),SUMIFS(Formulas!$I$10:$I$800,Formulas!$D$10:$D$800,$B33,Formulas!$K$10:$K$800,AN$6,Formulas!$J$10:$J$800,$I33)),2),0)</f>
        <v>0</v>
      </c>
    </row>
    <row r="34" spans="2:40" ht="15.75" x14ac:dyDescent="0.25">
      <c r="B34" s="211">
        <v>20001542</v>
      </c>
      <c r="C34" t="s">
        <v>222</v>
      </c>
      <c r="M34" s="292">
        <f>IFERROR(ROUND(IF($AX34&gt;0,SUMIFS(Formulas!$I$10:$I$800,Formulas!$D$10:$D$800,$B34,Formulas!$K$10:$K$800,M$6,Formulas!$J$10:$J$800,$I34)*(SUM($K34:$L34,-$AW34)/SUMIFS(Formulas!$I$10:$I$800,Formulas!$D$10:$D$800,$B34,Formulas!$J$10:$J$800,$I34)),SUMIFS(Formulas!$I$10:$I$800,Formulas!$D$10:$D$800,$B34,Formulas!$K$10:$K$800,M$6,Formulas!$J$10:$J$800,$I34)),2),0)</f>
        <v>0</v>
      </c>
      <c r="N34" s="312">
        <f>IFERROR(ROUND(IF($AX34&gt;0,SUMIFS(Formulas!$I$10:$I$800,Formulas!$D$10:$D$800,$B34,Formulas!$K$10:$K$800,N$6,Formulas!$J$10:$J$800,$I34)*(SUM($K34:$L34,-$AW34)/SUMIFS(Formulas!$I$10:$I$800,Formulas!$D$10:$D$800,$B34,Formulas!$J$10:$J$800,$I34)),SUMIFS(Formulas!$I$10:$I$800,Formulas!$D$10:$D$800,$B34,Formulas!$K$10:$K$800,N$6,Formulas!$J$10:$J$800,$I34)),2),0)</f>
        <v>0</v>
      </c>
      <c r="O34" s="292">
        <f>IFERROR(ROUND(IF($AX34&gt;0,SUMIFS(Formulas!$I$10:$I$800,Formulas!$D$10:$D$800,$B34,Formulas!$K$10:$K$800,O$6,Formulas!$J$10:$J$800,$I34)*(SUM($K34:$L34,-$AW34)/SUMIFS(Formulas!$I$10:$I$800,Formulas!$D$10:$D$800,$B34,Formulas!$J$10:$J$800,$I34)),SUMIFS(Formulas!$I$10:$I$800,Formulas!$D$10:$D$800,$B34,Formulas!$K$10:$K$800,O$6,Formulas!$J$10:$J$800,$I34)),2),0)</f>
        <v>0</v>
      </c>
      <c r="P34" s="312">
        <f>IFERROR(ROUND(IF($AX34&gt;0,SUMIFS(Formulas!$I$10:$I$800,Formulas!$D$10:$D$800,$B34,Formulas!$K$10:$K$800,P$6,Formulas!$J$10:$J$800,$I34)*(SUM($K34:$L34,-$AW34)/SUMIFS(Formulas!$I$10:$I$800,Formulas!$D$10:$D$800,$B34,Formulas!$J$10:$J$800,$I34)),SUMIFS(Formulas!$I$10:$I$800,Formulas!$D$10:$D$800,$B34,Formulas!$K$10:$K$800,P$6,Formulas!$J$10:$J$800,$I34)),2),0)</f>
        <v>0</v>
      </c>
      <c r="Q34" s="292">
        <f>IFERROR(ROUND(IF($AX34&gt;0,SUMIFS(Formulas!$I$10:$I$800,Formulas!$D$10:$D$800,$B34,Formulas!$K$10:$K$800,Q$6,Formulas!$J$10:$J$800,$I34)*(SUM($K34:$L34,-$AW34)/SUMIFS(Formulas!$I$10:$I$800,Formulas!$D$10:$D$800,$B34,Formulas!$J$10:$J$800,$I34)),SUMIFS(Formulas!$I$10:$I$800,Formulas!$D$10:$D$800,$B34,Formulas!$K$10:$K$800,Q$6,Formulas!$J$10:$J$800,$I34)),2),0)</f>
        <v>0</v>
      </c>
      <c r="R34" s="312">
        <f>IFERROR(ROUND(IF($AX34&gt;0,SUMIFS(Formulas!$I$10:$I$800,Formulas!$D$10:$D$800,$B34,Formulas!$K$10:$K$800,R$6,Formulas!$J$10:$J$800,$I34)*(SUM($K34:$L34,-$AW34)/SUMIFS(Formulas!$I$10:$I$800,Formulas!$D$10:$D$800,$B34,Formulas!$J$10:$J$800,$I34)),SUMIFS(Formulas!$I$10:$I$800,Formulas!$D$10:$D$800,$B34,Formulas!$K$10:$K$800,R$6,Formulas!$J$10:$J$800,$I34)),2),0)</f>
        <v>0</v>
      </c>
      <c r="S34" s="292">
        <f>IFERROR(ROUND(IF($AX34&gt;0,SUMIFS(Formulas!$I$10:$I$800,Formulas!$D$10:$D$800,$B34,Formulas!$K$10:$K$800,S$6,Formulas!$J$10:$J$800,$I34)*(SUM($K34:$L34,-$AW34)/SUMIFS(Formulas!$I$10:$I$800,Formulas!$D$10:$D$800,$B34,Formulas!$J$10:$J$800,$I34)),SUMIFS(Formulas!$I$10:$I$800,Formulas!$D$10:$D$800,$B34,Formulas!$K$10:$K$800,S$6,Formulas!$J$10:$J$800,$I34)),2),0)</f>
        <v>0</v>
      </c>
      <c r="T34" s="312">
        <f>IFERROR(ROUND(IF($AX34&gt;0,SUMIFS(Formulas!$I$10:$I$800,Formulas!$D$10:$D$800,$B34,Formulas!$K$10:$K$800,T$6,Formulas!$J$10:$J$800,$I34)*(SUM($K34:$L34,-$AW34)/SUMIFS(Formulas!$I$10:$I$800,Formulas!$D$10:$D$800,$B34,Formulas!$J$10:$J$800,$I34)),SUMIFS(Formulas!$I$10:$I$800,Formulas!$D$10:$D$800,$B34,Formulas!$K$10:$K$800,T$6,Formulas!$J$10:$J$800,$I34)),2),0)</f>
        <v>0</v>
      </c>
      <c r="U34" s="292">
        <f>IFERROR(ROUND(IF($AX34&gt;0,SUMIFS(Formulas!$I$10:$I$800,Formulas!$D$10:$D$800,$B34,Formulas!$K$10:$K$800,U$6,Formulas!$J$10:$J$800,$I34)*(SUM($K34:$L34,-$AW34)/SUMIFS(Formulas!$I$10:$I$800,Formulas!$D$10:$D$800,$B34,Formulas!$J$10:$J$800,$I34)),SUMIFS(Formulas!$I$10:$I$800,Formulas!$D$10:$D$800,$B34,Formulas!$K$10:$K$800,U$6,Formulas!$J$10:$J$800,$I34)),2),0)</f>
        <v>0</v>
      </c>
      <c r="V34" s="312">
        <f>IFERROR(ROUND(IF($AX34&gt;0,SUMIFS(Formulas!$I$10:$I$800,Formulas!$D$10:$D$800,$B34,Formulas!$K$10:$K$800,V$6,Formulas!$J$10:$J$800,$I34)*(SUM($K34:$L34,-$AW34)/SUMIFS(Formulas!$I$10:$I$800,Formulas!$D$10:$D$800,$B34,Formulas!$J$10:$J$800,$I34)),SUMIFS(Formulas!$I$10:$I$800,Formulas!$D$10:$D$800,$B34,Formulas!$K$10:$K$800,V$6,Formulas!$J$10:$J$800,$I34)),2),0)</f>
        <v>0</v>
      </c>
      <c r="W34" s="292">
        <f>IFERROR(ROUND(IF($AX34&gt;0,SUMIFS(Formulas!$I$10:$I$800,Formulas!$D$10:$D$800,$B34,Formulas!$K$10:$K$800,W$6,Formulas!$J$10:$J$800,$I34)*(SUM($K34:$L34,-$AW34)/SUMIFS(Formulas!$I$10:$I$800,Formulas!$D$10:$D$800,$B34,Formulas!$J$10:$J$800,$I34)),SUMIFS(Formulas!$I$10:$I$800,Formulas!$D$10:$D$800,$B34,Formulas!$K$10:$K$800,W$6,Formulas!$J$10:$J$800,$I34)),2),0)</f>
        <v>0</v>
      </c>
      <c r="X34" s="312">
        <f>IFERROR(ROUND(IF($AX34&gt;0,SUMIFS(Formulas!$I$10:$I$800,Formulas!$D$10:$D$800,$B34,Formulas!$K$10:$K$800,X$6,Formulas!$J$10:$J$800,$I34)*(SUM($K34:$L34,-$AW34)/SUMIFS(Formulas!$I$10:$I$800,Formulas!$D$10:$D$800,$B34,Formulas!$J$10:$J$800,$I34)),SUMIFS(Formulas!$I$10:$I$800,Formulas!$D$10:$D$800,$B34,Formulas!$K$10:$K$800,X$6,Formulas!$J$10:$J$800,$I34)),2),0)</f>
        <v>0</v>
      </c>
      <c r="Y34" s="292">
        <f>IFERROR(ROUND(IF($AX34&gt;0,SUMIFS(Formulas!$I$10:$I$800,Formulas!$D$10:$D$800,$B34,Formulas!$K$10:$K$800,Y$6,Formulas!$J$10:$J$800,$I34)*(SUM($K34:$L34,-$AW34)/SUMIFS(Formulas!$I$10:$I$800,Formulas!$D$10:$D$800,$B34,Formulas!$J$10:$J$800,$I34)),SUMIFS(Formulas!$I$10:$I$800,Formulas!$D$10:$D$800,$B34,Formulas!$K$10:$K$800,Y$6,Formulas!$J$10:$J$800,$I34)),2),0)</f>
        <v>0</v>
      </c>
      <c r="Z34" s="312">
        <f>IFERROR(ROUND(IF($AX34&gt;0,SUMIFS(Formulas!$I$10:$I$800,Formulas!$D$10:$D$800,$B34,Formulas!$K$10:$K$800,Z$6,Formulas!$J$10:$J$800,$I34)*(SUM($K34:$L34,-$AW34)/SUMIFS(Formulas!$I$10:$I$800,Formulas!$D$10:$D$800,$B34,Formulas!$J$10:$J$800,$I34)),SUMIFS(Formulas!$I$10:$I$800,Formulas!$D$10:$D$800,$B34,Formulas!$K$10:$K$800,Z$6,Formulas!$J$10:$J$800,$I34)),2),0)</f>
        <v>0</v>
      </c>
      <c r="AA34" s="292">
        <f>IFERROR(ROUND(IF($AX34&gt;0,SUMIFS(Formulas!$I$10:$I$800,Formulas!$D$10:$D$800,$B34,Formulas!$K$10:$K$800,AA$6,Formulas!$J$10:$J$800,$I34)*(SUM($K34:$L34,-$AW34)/SUMIFS(Formulas!$I$10:$I$800,Formulas!$D$10:$D$800,$B34,Formulas!$J$10:$J$800,$I34)),SUMIFS(Formulas!$I$10:$I$800,Formulas!$D$10:$D$800,$B34,Formulas!$K$10:$K$800,AA$6,Formulas!$J$10:$J$800,$I34)),2),0)</f>
        <v>0</v>
      </c>
      <c r="AB34" s="312">
        <f>IFERROR(ROUND(IF($AX34&gt;0,SUMIFS(Formulas!$I$10:$I$800,Formulas!$D$10:$D$800,$B34,Formulas!$K$10:$K$800,AB$6,Formulas!$J$10:$J$800,$I34)*(SUM($K34:$L34,-$AW34)/SUMIFS(Formulas!$I$10:$I$800,Formulas!$D$10:$D$800,$B34,Formulas!$J$10:$J$800,$I34)),SUMIFS(Formulas!$I$10:$I$800,Formulas!$D$10:$D$800,$B34,Formulas!$K$10:$K$800,AB$6,Formulas!$J$10:$J$800,$I34)),2),0)</f>
        <v>0</v>
      </c>
      <c r="AC34" s="292">
        <f>IFERROR(ROUND(IF($AX34&gt;0,SUMIFS(Formulas!$I$10:$I$800,Formulas!$D$10:$D$800,$B34,Formulas!$K$10:$K$800,AC$6,Formulas!$J$10:$J$800,$I34)*(SUM($K34:$L34,-$AW34)/SUMIFS(Formulas!$I$10:$I$800,Formulas!$D$10:$D$800,$B34,Formulas!$J$10:$J$800,$I34)),SUMIFS(Formulas!$I$10:$I$800,Formulas!$D$10:$D$800,$B34,Formulas!$K$10:$K$800,AC$6,Formulas!$J$10:$J$800,$I34)),2),0)</f>
        <v>0</v>
      </c>
      <c r="AD34" s="312">
        <f>IFERROR(ROUND(IF($AX34&gt;0,SUMIFS(Formulas!$I$10:$I$800,Formulas!$D$10:$D$800,$B34,Formulas!$K$10:$K$800,AD$6,Formulas!$J$10:$J$800,$I34)*(SUM($K34:$L34,-$AW34)/SUMIFS(Formulas!$I$10:$I$800,Formulas!$D$10:$D$800,$B34,Formulas!$J$10:$J$800,$I34)),SUMIFS(Formulas!$I$10:$I$800,Formulas!$D$10:$D$800,$B34,Formulas!$K$10:$K$800,AD$6,Formulas!$J$10:$J$800,$I34)),2),0)</f>
        <v>0</v>
      </c>
      <c r="AE34" s="292">
        <f>IFERROR(ROUND(IF($AX34&gt;0,SUMIFS(Formulas!$I$10:$I$800,Formulas!$D$10:$D$800,$B34,Formulas!$K$10:$K$800,AE$6,Formulas!$J$10:$J$800,$I34)*(SUM($K34:$L34,-$AW34)/SUMIFS(Formulas!$I$10:$I$800,Formulas!$D$10:$D$800,$B34,Formulas!$J$10:$J$800,$I34)),SUMIFS(Formulas!$I$10:$I$800,Formulas!$D$10:$D$800,$B34,Formulas!$K$10:$K$800,AE$6,Formulas!$J$10:$J$800,$I34)),2),0)</f>
        <v>0</v>
      </c>
      <c r="AF34" s="312">
        <f>IFERROR(ROUND(IF($AX34&gt;0,SUMIFS(Formulas!$I$10:$I$800,Formulas!$D$10:$D$800,$B34,Formulas!$K$10:$K$800,AF$6,Formulas!$J$10:$J$800,$I34)*(SUM($K34:$L34,-$AW34)/SUMIFS(Formulas!$I$10:$I$800,Formulas!$D$10:$D$800,$B34,Formulas!$J$10:$J$800,$I34)),SUMIFS(Formulas!$I$10:$I$800,Formulas!$D$10:$D$800,$B34,Formulas!$K$10:$K$800,AF$6,Formulas!$J$10:$J$800,$I34)),2),0)</f>
        <v>0</v>
      </c>
      <c r="AG34" s="292">
        <f>IFERROR(ROUND(IF($AX34&gt;0,SUMIFS(Formulas!$I$10:$I$800,Formulas!$D$10:$D$800,$B34,Formulas!$K$10:$K$800,AG$6,Formulas!$J$10:$J$800,$I34)*(SUM($K34:$L34,-$AW34)/SUMIFS(Formulas!$I$10:$I$800,Formulas!$D$10:$D$800,$B34,Formulas!$J$10:$J$800,$I34)),SUMIFS(Formulas!$I$10:$I$800,Formulas!$D$10:$D$800,$B34,Formulas!$K$10:$K$800,AG$6,Formulas!$J$10:$J$800,$I34)),2),0)</f>
        <v>0</v>
      </c>
      <c r="AH34" s="312">
        <f>IFERROR(ROUND(IF($AX34&gt;0,SUMIFS(Formulas!$I$10:$I$800,Formulas!$D$10:$D$800,$B34,Formulas!$K$10:$K$800,AH$6,Formulas!$J$10:$J$800,$I34)*(SUM($K34:$L34,-$AW34)/SUMIFS(Formulas!$I$10:$I$800,Formulas!$D$10:$D$800,$B34,Formulas!$J$10:$J$800,$I34)),SUMIFS(Formulas!$I$10:$I$800,Formulas!$D$10:$D$800,$B34,Formulas!$K$10:$K$800,AH$6,Formulas!$J$10:$J$800,$I34)),2),0)</f>
        <v>0</v>
      </c>
      <c r="AI34" s="292">
        <f>IFERROR(ROUND(IF($AX34&gt;0,SUMIFS(Formulas!$I$10:$I$800,Formulas!$D$10:$D$800,$B34,Formulas!$K$10:$K$800,AI$6,Formulas!$J$10:$J$800,$I34)*(SUM($K34:$L34,-$AW34)/SUMIFS(Formulas!$I$10:$I$800,Formulas!$D$10:$D$800,$B34,Formulas!$J$10:$J$800,$I34)),SUMIFS(Formulas!$I$10:$I$800,Formulas!$D$10:$D$800,$B34,Formulas!$K$10:$K$800,AI$6,Formulas!$J$10:$J$800,$I34)),2),0)</f>
        <v>0</v>
      </c>
      <c r="AJ34" s="312">
        <f>IFERROR(ROUND(IF($AX34&gt;0,SUMIFS(Formulas!$I$10:$I$800,Formulas!$D$10:$D$800,$B34,Formulas!$K$10:$K$800,AJ$6,Formulas!$J$10:$J$800,$I34)*(SUM($K34:$L34,-$AW34)/SUMIFS(Formulas!$I$10:$I$800,Formulas!$D$10:$D$800,$B34,Formulas!$J$10:$J$800,$I34)),SUMIFS(Formulas!$I$10:$I$800,Formulas!$D$10:$D$800,$B34,Formulas!$K$10:$K$800,AJ$6,Formulas!$J$10:$J$800,$I34)),2),0)</f>
        <v>0</v>
      </c>
      <c r="AK34" s="292">
        <f>IFERROR(ROUND(IF($AX34&gt;0,SUMIFS(Formulas!$I$10:$I$800,Formulas!$D$10:$D$800,$B34,Formulas!$K$10:$K$800,AK$6,Formulas!$J$10:$J$800,$I34)*(SUM($K34:$L34,-$AW34)/SUMIFS(Formulas!$I$10:$I$800,Formulas!$D$10:$D$800,$B34,Formulas!$J$10:$J$800,$I34)),SUMIFS(Formulas!$I$10:$I$800,Formulas!$D$10:$D$800,$B34,Formulas!$K$10:$K$800,AK$6,Formulas!$J$10:$J$800,$I34)),2),0)</f>
        <v>0</v>
      </c>
      <c r="AL34" s="312">
        <f>IFERROR(ROUND(IF($AX34&gt;0,SUMIFS(Formulas!$I$10:$I$800,Formulas!$D$10:$D$800,$B34,Formulas!$K$10:$K$800,AL$6,Formulas!$J$10:$J$800,$I34)*(SUM($K34:$L34,-$AW34)/SUMIFS(Formulas!$I$10:$I$800,Formulas!$D$10:$D$800,$B34,Formulas!$J$10:$J$800,$I34)),SUMIFS(Formulas!$I$10:$I$800,Formulas!$D$10:$D$800,$B34,Formulas!$K$10:$K$800,AL$6,Formulas!$J$10:$J$800,$I34)),2),0)</f>
        <v>0</v>
      </c>
      <c r="AM34" s="292">
        <f>IFERROR(ROUND(IF($AX34&gt;0,SUMIFS(Formulas!$I$10:$I$800,Formulas!$D$10:$D$800,$B34,Formulas!$K$10:$K$800,AM$6,Formulas!$J$10:$J$800,$I34)*(SUM($K34:$L34,-$AW34)/SUMIFS(Formulas!$I$10:$I$800,Formulas!$D$10:$D$800,$B34,Formulas!$J$10:$J$800,$I34)),SUMIFS(Formulas!$I$10:$I$800,Formulas!$D$10:$D$800,$B34,Formulas!$K$10:$K$800,AM$6,Formulas!$J$10:$J$800,$I34)),2),0)</f>
        <v>0</v>
      </c>
      <c r="AN34" s="312">
        <f>IFERROR(ROUND(IF($AX34&gt;0,SUMIFS(Formulas!$I$10:$I$800,Formulas!$D$10:$D$800,$B34,Formulas!$K$10:$K$800,AN$6,Formulas!$J$10:$J$800,$I34)*(SUM($K34:$L34,-$AW34)/SUMIFS(Formulas!$I$10:$I$800,Formulas!$D$10:$D$800,$B34,Formulas!$J$10:$J$800,$I34)),SUMIFS(Formulas!$I$10:$I$800,Formulas!$D$10:$D$800,$B34,Formulas!$K$10:$K$800,AN$6,Formulas!$J$10:$J$800,$I34)),2),0)</f>
        <v>0</v>
      </c>
    </row>
    <row r="35" spans="2:40" ht="15.75" x14ac:dyDescent="0.25">
      <c r="B35" s="211">
        <v>20000395</v>
      </c>
      <c r="C35" t="s">
        <v>75</v>
      </c>
      <c r="M35" s="292">
        <f>IFERROR(ROUND(IF($AX35&gt;0,SUMIFS(Formulas!$I$10:$I$800,Formulas!$D$10:$D$800,$B35,Formulas!$K$10:$K$800,M$6,Formulas!$J$10:$J$800,$I35)*(SUM($K35:$L35,-$AW35)/SUMIFS(Formulas!$I$10:$I$800,Formulas!$D$10:$D$800,$B35,Formulas!$J$10:$J$800,$I35)),SUMIFS(Formulas!$I$10:$I$800,Formulas!$D$10:$D$800,$B35,Formulas!$K$10:$K$800,M$6,Formulas!$J$10:$J$800,$I35)),2),0)</f>
        <v>0</v>
      </c>
      <c r="N35" s="312">
        <f>IFERROR(ROUND(IF($AX35&gt;0,SUMIFS(Formulas!$I$10:$I$800,Formulas!$D$10:$D$800,$B35,Formulas!$K$10:$K$800,N$6,Formulas!$J$10:$J$800,$I35)*(SUM($K35:$L35,-$AW35)/SUMIFS(Formulas!$I$10:$I$800,Formulas!$D$10:$D$800,$B35,Formulas!$J$10:$J$800,$I35)),SUMIFS(Formulas!$I$10:$I$800,Formulas!$D$10:$D$800,$B35,Formulas!$K$10:$K$800,N$6,Formulas!$J$10:$J$800,$I35)),2),0)</f>
        <v>0</v>
      </c>
      <c r="O35" s="292">
        <f>IFERROR(ROUND(IF($AX35&gt;0,SUMIFS(Formulas!$I$10:$I$800,Formulas!$D$10:$D$800,$B35,Formulas!$K$10:$K$800,O$6,Formulas!$J$10:$J$800,$I35)*(SUM($K35:$L35,-$AW35)/SUMIFS(Formulas!$I$10:$I$800,Formulas!$D$10:$D$800,$B35,Formulas!$J$10:$J$800,$I35)),SUMIFS(Formulas!$I$10:$I$800,Formulas!$D$10:$D$800,$B35,Formulas!$K$10:$K$800,O$6,Formulas!$J$10:$J$800,$I35)),2),0)</f>
        <v>0</v>
      </c>
      <c r="P35" s="312">
        <f>IFERROR(ROUND(IF($AX35&gt;0,SUMIFS(Formulas!$I$10:$I$800,Formulas!$D$10:$D$800,$B35,Formulas!$K$10:$K$800,P$6,Formulas!$J$10:$J$800,$I35)*(SUM($K35:$L35,-$AW35)/SUMIFS(Formulas!$I$10:$I$800,Formulas!$D$10:$D$800,$B35,Formulas!$J$10:$J$800,$I35)),SUMIFS(Formulas!$I$10:$I$800,Formulas!$D$10:$D$800,$B35,Formulas!$K$10:$K$800,P$6,Formulas!$J$10:$J$800,$I35)),2),0)</f>
        <v>0</v>
      </c>
      <c r="Q35" s="292">
        <f>IFERROR(ROUND(IF($AX35&gt;0,SUMIFS(Formulas!$I$10:$I$800,Formulas!$D$10:$D$800,$B35,Formulas!$K$10:$K$800,Q$6,Formulas!$J$10:$J$800,$I35)*(SUM($K35:$L35,-$AW35)/SUMIFS(Formulas!$I$10:$I$800,Formulas!$D$10:$D$800,$B35,Formulas!$J$10:$J$800,$I35)),SUMIFS(Formulas!$I$10:$I$800,Formulas!$D$10:$D$800,$B35,Formulas!$K$10:$K$800,Q$6,Formulas!$J$10:$J$800,$I35)),2),0)</f>
        <v>0</v>
      </c>
      <c r="R35" s="312">
        <f>IFERROR(ROUND(IF($AX35&gt;0,SUMIFS(Formulas!$I$10:$I$800,Formulas!$D$10:$D$800,$B35,Formulas!$K$10:$K$800,R$6,Formulas!$J$10:$J$800,$I35)*(SUM($K35:$L35,-$AW35)/SUMIFS(Formulas!$I$10:$I$800,Formulas!$D$10:$D$800,$B35,Formulas!$J$10:$J$800,$I35)),SUMIFS(Formulas!$I$10:$I$800,Formulas!$D$10:$D$800,$B35,Formulas!$K$10:$K$800,R$6,Formulas!$J$10:$J$800,$I35)),2),0)</f>
        <v>0</v>
      </c>
      <c r="S35" s="292">
        <f>IFERROR(ROUND(IF($AX35&gt;0,SUMIFS(Formulas!$I$10:$I$800,Formulas!$D$10:$D$800,$B35,Formulas!$K$10:$K$800,S$6,Formulas!$J$10:$J$800,$I35)*(SUM($K35:$L35,-$AW35)/SUMIFS(Formulas!$I$10:$I$800,Formulas!$D$10:$D$800,$B35,Formulas!$J$10:$J$800,$I35)),SUMIFS(Formulas!$I$10:$I$800,Formulas!$D$10:$D$800,$B35,Formulas!$K$10:$K$800,S$6,Formulas!$J$10:$J$800,$I35)),2),0)</f>
        <v>0</v>
      </c>
      <c r="T35" s="312">
        <f>IFERROR(ROUND(IF($AX35&gt;0,SUMIFS(Formulas!$I$10:$I$800,Formulas!$D$10:$D$800,$B35,Formulas!$K$10:$K$800,T$6,Formulas!$J$10:$J$800,$I35)*(SUM($K35:$L35,-$AW35)/SUMIFS(Formulas!$I$10:$I$800,Formulas!$D$10:$D$800,$B35,Formulas!$J$10:$J$800,$I35)),SUMIFS(Formulas!$I$10:$I$800,Formulas!$D$10:$D$800,$B35,Formulas!$K$10:$K$800,T$6,Formulas!$J$10:$J$800,$I35)),2),0)</f>
        <v>0</v>
      </c>
      <c r="U35" s="292">
        <f>IFERROR(ROUND(IF($AX35&gt;0,SUMIFS(Formulas!$I$10:$I$800,Formulas!$D$10:$D$800,$B35,Formulas!$K$10:$K$800,U$6,Formulas!$J$10:$J$800,$I35)*(SUM($K35:$L35,-$AW35)/SUMIFS(Formulas!$I$10:$I$800,Formulas!$D$10:$D$800,$B35,Formulas!$J$10:$J$800,$I35)),SUMIFS(Formulas!$I$10:$I$800,Formulas!$D$10:$D$800,$B35,Formulas!$K$10:$K$800,U$6,Formulas!$J$10:$J$800,$I35)),2),0)</f>
        <v>0</v>
      </c>
      <c r="V35" s="312">
        <f>IFERROR(ROUND(IF($AX35&gt;0,SUMIFS(Formulas!$I$10:$I$800,Formulas!$D$10:$D$800,$B35,Formulas!$K$10:$K$800,V$6,Formulas!$J$10:$J$800,$I35)*(SUM($K35:$L35,-$AW35)/SUMIFS(Formulas!$I$10:$I$800,Formulas!$D$10:$D$800,$B35,Formulas!$J$10:$J$800,$I35)),SUMIFS(Formulas!$I$10:$I$800,Formulas!$D$10:$D$800,$B35,Formulas!$K$10:$K$800,V$6,Formulas!$J$10:$J$800,$I35)),2),0)</f>
        <v>0</v>
      </c>
      <c r="W35" s="292">
        <f>IFERROR(ROUND(IF($AX35&gt;0,SUMIFS(Formulas!$I$10:$I$800,Formulas!$D$10:$D$800,$B35,Formulas!$K$10:$K$800,W$6,Formulas!$J$10:$J$800,$I35)*(SUM($K35:$L35,-$AW35)/SUMIFS(Formulas!$I$10:$I$800,Formulas!$D$10:$D$800,$B35,Formulas!$J$10:$J$800,$I35)),SUMIFS(Formulas!$I$10:$I$800,Formulas!$D$10:$D$800,$B35,Formulas!$K$10:$K$800,W$6,Formulas!$J$10:$J$800,$I35)),2),0)</f>
        <v>0</v>
      </c>
      <c r="X35" s="312">
        <f>IFERROR(ROUND(IF($AX35&gt;0,SUMIFS(Formulas!$I$10:$I$800,Formulas!$D$10:$D$800,$B35,Formulas!$K$10:$K$800,X$6,Formulas!$J$10:$J$800,$I35)*(SUM($K35:$L35,-$AW35)/SUMIFS(Formulas!$I$10:$I$800,Formulas!$D$10:$D$800,$B35,Formulas!$J$10:$J$800,$I35)),SUMIFS(Formulas!$I$10:$I$800,Formulas!$D$10:$D$800,$B35,Formulas!$K$10:$K$800,X$6,Formulas!$J$10:$J$800,$I35)),2),0)</f>
        <v>0</v>
      </c>
      <c r="Y35" s="292">
        <f>IFERROR(ROUND(IF($AX35&gt;0,SUMIFS(Formulas!$I$10:$I$800,Formulas!$D$10:$D$800,$B35,Formulas!$K$10:$K$800,Y$6,Formulas!$J$10:$J$800,$I35)*(SUM($K35:$L35,-$AW35)/SUMIFS(Formulas!$I$10:$I$800,Formulas!$D$10:$D$800,$B35,Formulas!$J$10:$J$800,$I35)),SUMIFS(Formulas!$I$10:$I$800,Formulas!$D$10:$D$800,$B35,Formulas!$K$10:$K$800,Y$6,Formulas!$J$10:$J$800,$I35)),2),0)</f>
        <v>0</v>
      </c>
      <c r="Z35" s="312">
        <f>IFERROR(ROUND(IF($AX35&gt;0,SUMIFS(Formulas!$I$10:$I$800,Formulas!$D$10:$D$800,$B35,Formulas!$K$10:$K$800,Z$6,Formulas!$J$10:$J$800,$I35)*(SUM($K35:$L35,-$AW35)/SUMIFS(Formulas!$I$10:$I$800,Formulas!$D$10:$D$800,$B35,Formulas!$J$10:$J$800,$I35)),SUMIFS(Formulas!$I$10:$I$800,Formulas!$D$10:$D$800,$B35,Formulas!$K$10:$K$800,Z$6,Formulas!$J$10:$J$800,$I35)),2),0)</f>
        <v>0</v>
      </c>
      <c r="AA35" s="292">
        <f>IFERROR(ROUND(IF($AX35&gt;0,SUMIFS(Formulas!$I$10:$I$800,Formulas!$D$10:$D$800,$B35,Formulas!$K$10:$K$800,AA$6,Formulas!$J$10:$J$800,$I35)*(SUM($K35:$L35,-$AW35)/SUMIFS(Formulas!$I$10:$I$800,Formulas!$D$10:$D$800,$B35,Formulas!$J$10:$J$800,$I35)),SUMIFS(Formulas!$I$10:$I$800,Formulas!$D$10:$D$800,$B35,Formulas!$K$10:$K$800,AA$6,Formulas!$J$10:$J$800,$I35)),2),0)</f>
        <v>0</v>
      </c>
      <c r="AB35" s="312">
        <f>IFERROR(ROUND(IF($AX35&gt;0,SUMIFS(Formulas!$I$10:$I$800,Formulas!$D$10:$D$800,$B35,Formulas!$K$10:$K$800,AB$6,Formulas!$J$10:$J$800,$I35)*(SUM($K35:$L35,-$AW35)/SUMIFS(Formulas!$I$10:$I$800,Formulas!$D$10:$D$800,$B35,Formulas!$J$10:$J$800,$I35)),SUMIFS(Formulas!$I$10:$I$800,Formulas!$D$10:$D$800,$B35,Formulas!$K$10:$K$800,AB$6,Formulas!$J$10:$J$800,$I35)),2),0)</f>
        <v>0</v>
      </c>
      <c r="AC35" s="292">
        <f>IFERROR(ROUND(IF($AX35&gt;0,SUMIFS(Formulas!$I$10:$I$800,Formulas!$D$10:$D$800,$B35,Formulas!$K$10:$K$800,AC$6,Formulas!$J$10:$J$800,$I35)*(SUM($K35:$L35,-$AW35)/SUMIFS(Formulas!$I$10:$I$800,Formulas!$D$10:$D$800,$B35,Formulas!$J$10:$J$800,$I35)),SUMIFS(Formulas!$I$10:$I$800,Formulas!$D$10:$D$800,$B35,Formulas!$K$10:$K$800,AC$6,Formulas!$J$10:$J$800,$I35)),2),0)</f>
        <v>0</v>
      </c>
      <c r="AD35" s="312">
        <f>IFERROR(ROUND(IF($AX35&gt;0,SUMIFS(Formulas!$I$10:$I$800,Formulas!$D$10:$D$800,$B35,Formulas!$K$10:$K$800,AD$6,Formulas!$J$10:$J$800,$I35)*(SUM($K35:$L35,-$AW35)/SUMIFS(Formulas!$I$10:$I$800,Formulas!$D$10:$D$800,$B35,Formulas!$J$10:$J$800,$I35)),SUMIFS(Formulas!$I$10:$I$800,Formulas!$D$10:$D$800,$B35,Formulas!$K$10:$K$800,AD$6,Formulas!$J$10:$J$800,$I35)),2),0)</f>
        <v>0</v>
      </c>
      <c r="AE35" s="292">
        <f>IFERROR(ROUND(IF($AX35&gt;0,SUMIFS(Formulas!$I$10:$I$800,Formulas!$D$10:$D$800,$B35,Formulas!$K$10:$K$800,AE$6,Formulas!$J$10:$J$800,$I35)*(SUM($K35:$L35,-$AW35)/SUMIFS(Formulas!$I$10:$I$800,Formulas!$D$10:$D$800,$B35,Formulas!$J$10:$J$800,$I35)),SUMIFS(Formulas!$I$10:$I$800,Formulas!$D$10:$D$800,$B35,Formulas!$K$10:$K$800,AE$6,Formulas!$J$10:$J$800,$I35)),2),0)</f>
        <v>0</v>
      </c>
      <c r="AF35" s="312">
        <f>IFERROR(ROUND(IF($AX35&gt;0,SUMIFS(Formulas!$I$10:$I$800,Formulas!$D$10:$D$800,$B35,Formulas!$K$10:$K$800,AF$6,Formulas!$J$10:$J$800,$I35)*(SUM($K35:$L35,-$AW35)/SUMIFS(Formulas!$I$10:$I$800,Formulas!$D$10:$D$800,$B35,Formulas!$J$10:$J$800,$I35)),SUMIFS(Formulas!$I$10:$I$800,Formulas!$D$10:$D$800,$B35,Formulas!$K$10:$K$800,AF$6,Formulas!$J$10:$J$800,$I35)),2),0)</f>
        <v>0</v>
      </c>
      <c r="AG35" s="292">
        <f>IFERROR(ROUND(IF($AX35&gt;0,SUMIFS(Formulas!$I$10:$I$800,Formulas!$D$10:$D$800,$B35,Formulas!$K$10:$K$800,AG$6,Formulas!$J$10:$J$800,$I35)*(SUM($K35:$L35,-$AW35)/SUMIFS(Formulas!$I$10:$I$800,Formulas!$D$10:$D$800,$B35,Formulas!$J$10:$J$800,$I35)),SUMIFS(Formulas!$I$10:$I$800,Formulas!$D$10:$D$800,$B35,Formulas!$K$10:$K$800,AG$6,Formulas!$J$10:$J$800,$I35)),2),0)</f>
        <v>0</v>
      </c>
      <c r="AH35" s="312">
        <f>IFERROR(ROUND(IF($AX35&gt;0,SUMIFS(Formulas!$I$10:$I$800,Formulas!$D$10:$D$800,$B35,Formulas!$K$10:$K$800,AH$6,Formulas!$J$10:$J$800,$I35)*(SUM($K35:$L35,-$AW35)/SUMIFS(Formulas!$I$10:$I$800,Formulas!$D$10:$D$800,$B35,Formulas!$J$10:$J$800,$I35)),SUMIFS(Formulas!$I$10:$I$800,Formulas!$D$10:$D$800,$B35,Formulas!$K$10:$K$800,AH$6,Formulas!$J$10:$J$800,$I35)),2),0)</f>
        <v>0</v>
      </c>
      <c r="AI35" s="292">
        <f>IFERROR(ROUND(IF($AX35&gt;0,SUMIFS(Formulas!$I$10:$I$800,Formulas!$D$10:$D$800,$B35,Formulas!$K$10:$K$800,AI$6,Formulas!$J$10:$J$800,$I35)*(SUM($K35:$L35,-$AW35)/SUMIFS(Formulas!$I$10:$I$800,Formulas!$D$10:$D$800,$B35,Formulas!$J$10:$J$800,$I35)),SUMIFS(Formulas!$I$10:$I$800,Formulas!$D$10:$D$800,$B35,Formulas!$K$10:$K$800,AI$6,Formulas!$J$10:$J$800,$I35)),2),0)</f>
        <v>0</v>
      </c>
      <c r="AJ35" s="312">
        <f>IFERROR(ROUND(IF($AX35&gt;0,SUMIFS(Formulas!$I$10:$I$800,Formulas!$D$10:$D$800,$B35,Formulas!$K$10:$K$800,AJ$6,Formulas!$J$10:$J$800,$I35)*(SUM($K35:$L35,-$AW35)/SUMIFS(Formulas!$I$10:$I$800,Formulas!$D$10:$D$800,$B35,Formulas!$J$10:$J$800,$I35)),SUMIFS(Formulas!$I$10:$I$800,Formulas!$D$10:$D$800,$B35,Formulas!$K$10:$K$800,AJ$6,Formulas!$J$10:$J$800,$I35)),2),0)</f>
        <v>0</v>
      </c>
      <c r="AK35" s="292">
        <f>IFERROR(ROUND(IF($AX35&gt;0,SUMIFS(Formulas!$I$10:$I$800,Formulas!$D$10:$D$800,$B35,Formulas!$K$10:$K$800,AK$6,Formulas!$J$10:$J$800,$I35)*(SUM($K35:$L35,-$AW35)/SUMIFS(Formulas!$I$10:$I$800,Formulas!$D$10:$D$800,$B35,Formulas!$J$10:$J$800,$I35)),SUMIFS(Formulas!$I$10:$I$800,Formulas!$D$10:$D$800,$B35,Formulas!$K$10:$K$800,AK$6,Formulas!$J$10:$J$800,$I35)),2),0)</f>
        <v>0</v>
      </c>
      <c r="AL35" s="312">
        <f>IFERROR(ROUND(IF($AX35&gt;0,SUMIFS(Formulas!$I$10:$I$800,Formulas!$D$10:$D$800,$B35,Formulas!$K$10:$K$800,AL$6,Formulas!$J$10:$J$800,$I35)*(SUM($K35:$L35,-$AW35)/SUMIFS(Formulas!$I$10:$I$800,Formulas!$D$10:$D$800,$B35,Formulas!$J$10:$J$800,$I35)),SUMIFS(Formulas!$I$10:$I$800,Formulas!$D$10:$D$800,$B35,Formulas!$K$10:$K$800,AL$6,Formulas!$J$10:$J$800,$I35)),2),0)</f>
        <v>0</v>
      </c>
      <c r="AM35" s="292">
        <f>IFERROR(ROUND(IF($AX35&gt;0,SUMIFS(Formulas!$I$10:$I$800,Formulas!$D$10:$D$800,$B35,Formulas!$K$10:$K$800,AM$6,Formulas!$J$10:$J$800,$I35)*(SUM($K35:$L35,-$AW35)/SUMIFS(Formulas!$I$10:$I$800,Formulas!$D$10:$D$800,$B35,Formulas!$J$10:$J$800,$I35)),SUMIFS(Formulas!$I$10:$I$800,Formulas!$D$10:$D$800,$B35,Formulas!$K$10:$K$800,AM$6,Formulas!$J$10:$J$800,$I35)),2),0)</f>
        <v>0</v>
      </c>
      <c r="AN35" s="312">
        <f>IFERROR(ROUND(IF($AX35&gt;0,SUMIFS(Formulas!$I$10:$I$800,Formulas!$D$10:$D$800,$B35,Formulas!$K$10:$K$800,AN$6,Formulas!$J$10:$J$800,$I35)*(SUM($K35:$L35,-$AW35)/SUMIFS(Formulas!$I$10:$I$800,Formulas!$D$10:$D$800,$B35,Formulas!$J$10:$J$800,$I35)),SUMIFS(Formulas!$I$10:$I$800,Formulas!$D$10:$D$800,$B35,Formulas!$K$10:$K$800,AN$6,Formulas!$J$10:$J$800,$I35)),2),0)</f>
        <v>0</v>
      </c>
    </row>
    <row r="36" spans="2:40" ht="15.75" x14ac:dyDescent="0.25">
      <c r="B36" s="211">
        <v>20000398</v>
      </c>
      <c r="C36" t="s">
        <v>78</v>
      </c>
      <c r="M36" s="292">
        <f>IFERROR(ROUND(IF($AX36&gt;0,SUMIFS(Formulas!$I$10:$I$800,Formulas!$D$10:$D$800,$B36,Formulas!$K$10:$K$800,M$6,Formulas!$J$10:$J$800,$I36)*(SUM($K36:$L36,-$AW36)/SUMIFS(Formulas!$I$10:$I$800,Formulas!$D$10:$D$800,$B36,Formulas!$J$10:$J$800,$I36)),SUMIFS(Formulas!$I$10:$I$800,Formulas!$D$10:$D$800,$B36,Formulas!$K$10:$K$800,M$6,Formulas!$J$10:$J$800,$I36)),2),0)</f>
        <v>0</v>
      </c>
      <c r="N36" s="312">
        <f>IFERROR(ROUND(IF($AX36&gt;0,SUMIFS(Formulas!$I$10:$I$800,Formulas!$D$10:$D$800,$B36,Formulas!$K$10:$K$800,N$6,Formulas!$J$10:$J$800,$I36)*(SUM($K36:$L36,-$AW36)/SUMIFS(Formulas!$I$10:$I$800,Formulas!$D$10:$D$800,$B36,Formulas!$J$10:$J$800,$I36)),SUMIFS(Formulas!$I$10:$I$800,Formulas!$D$10:$D$800,$B36,Formulas!$K$10:$K$800,N$6,Formulas!$J$10:$J$800,$I36)),2),0)</f>
        <v>0</v>
      </c>
      <c r="O36" s="292">
        <f>IFERROR(ROUND(IF($AX36&gt;0,SUMIFS(Formulas!$I$10:$I$800,Formulas!$D$10:$D$800,$B36,Formulas!$K$10:$K$800,O$6,Formulas!$J$10:$J$800,$I36)*(SUM($K36:$L36,-$AW36)/SUMIFS(Formulas!$I$10:$I$800,Formulas!$D$10:$D$800,$B36,Formulas!$J$10:$J$800,$I36)),SUMIFS(Formulas!$I$10:$I$800,Formulas!$D$10:$D$800,$B36,Formulas!$K$10:$K$800,O$6,Formulas!$J$10:$J$800,$I36)),2),0)</f>
        <v>0</v>
      </c>
      <c r="P36" s="312">
        <f>IFERROR(ROUND(IF($AX36&gt;0,SUMIFS(Formulas!$I$10:$I$800,Formulas!$D$10:$D$800,$B36,Formulas!$K$10:$K$800,P$6,Formulas!$J$10:$J$800,$I36)*(SUM($K36:$L36,-$AW36)/SUMIFS(Formulas!$I$10:$I$800,Formulas!$D$10:$D$800,$B36,Formulas!$J$10:$J$800,$I36)),SUMIFS(Formulas!$I$10:$I$800,Formulas!$D$10:$D$800,$B36,Formulas!$K$10:$K$800,P$6,Formulas!$J$10:$J$800,$I36)),2),0)</f>
        <v>0</v>
      </c>
      <c r="Q36" s="292">
        <f>IFERROR(ROUND(IF($AX36&gt;0,SUMIFS(Formulas!$I$10:$I$800,Formulas!$D$10:$D$800,$B36,Formulas!$K$10:$K$800,Q$6,Formulas!$J$10:$J$800,$I36)*(SUM($K36:$L36,-$AW36)/SUMIFS(Formulas!$I$10:$I$800,Formulas!$D$10:$D$800,$B36,Formulas!$J$10:$J$800,$I36)),SUMIFS(Formulas!$I$10:$I$800,Formulas!$D$10:$D$800,$B36,Formulas!$K$10:$K$800,Q$6,Formulas!$J$10:$J$800,$I36)),2),0)</f>
        <v>0</v>
      </c>
      <c r="R36" s="312">
        <f>IFERROR(ROUND(IF($AX36&gt;0,SUMIFS(Formulas!$I$10:$I$800,Formulas!$D$10:$D$800,$B36,Formulas!$K$10:$K$800,R$6,Formulas!$J$10:$J$800,$I36)*(SUM($K36:$L36,-$AW36)/SUMIFS(Formulas!$I$10:$I$800,Formulas!$D$10:$D$800,$B36,Formulas!$J$10:$J$800,$I36)),SUMIFS(Formulas!$I$10:$I$800,Formulas!$D$10:$D$800,$B36,Formulas!$K$10:$K$800,R$6,Formulas!$J$10:$J$800,$I36)),2),0)</f>
        <v>0</v>
      </c>
      <c r="S36" s="292">
        <f>IFERROR(ROUND(IF($AX36&gt;0,SUMIFS(Formulas!$I$10:$I$800,Formulas!$D$10:$D$800,$B36,Formulas!$K$10:$K$800,S$6,Formulas!$J$10:$J$800,$I36)*(SUM($K36:$L36,-$AW36)/SUMIFS(Formulas!$I$10:$I$800,Formulas!$D$10:$D$800,$B36,Formulas!$J$10:$J$800,$I36)),SUMIFS(Formulas!$I$10:$I$800,Formulas!$D$10:$D$800,$B36,Formulas!$K$10:$K$800,S$6,Formulas!$J$10:$J$800,$I36)),2),0)</f>
        <v>0</v>
      </c>
      <c r="T36" s="312">
        <f>IFERROR(ROUND(IF($AX36&gt;0,SUMIFS(Formulas!$I$10:$I$800,Formulas!$D$10:$D$800,$B36,Formulas!$K$10:$K$800,T$6,Formulas!$J$10:$J$800,$I36)*(SUM($K36:$L36,-$AW36)/SUMIFS(Formulas!$I$10:$I$800,Formulas!$D$10:$D$800,$B36,Formulas!$J$10:$J$800,$I36)),SUMIFS(Formulas!$I$10:$I$800,Formulas!$D$10:$D$800,$B36,Formulas!$K$10:$K$800,T$6,Formulas!$J$10:$J$800,$I36)),2),0)</f>
        <v>0</v>
      </c>
      <c r="U36" s="292">
        <f>IFERROR(ROUND(IF($AX36&gt;0,SUMIFS(Formulas!$I$10:$I$800,Formulas!$D$10:$D$800,$B36,Formulas!$K$10:$K$800,U$6,Formulas!$J$10:$J$800,$I36)*(SUM($K36:$L36,-$AW36)/SUMIFS(Formulas!$I$10:$I$800,Formulas!$D$10:$D$800,$B36,Formulas!$J$10:$J$800,$I36)),SUMIFS(Formulas!$I$10:$I$800,Formulas!$D$10:$D$800,$B36,Formulas!$K$10:$K$800,U$6,Formulas!$J$10:$J$800,$I36)),2),0)</f>
        <v>0</v>
      </c>
      <c r="V36" s="312">
        <f>IFERROR(ROUND(IF($AX36&gt;0,SUMIFS(Formulas!$I$10:$I$800,Formulas!$D$10:$D$800,$B36,Formulas!$K$10:$K$800,V$6,Formulas!$J$10:$J$800,$I36)*(SUM($K36:$L36,-$AW36)/SUMIFS(Formulas!$I$10:$I$800,Formulas!$D$10:$D$800,$B36,Formulas!$J$10:$J$800,$I36)),SUMIFS(Formulas!$I$10:$I$800,Formulas!$D$10:$D$800,$B36,Formulas!$K$10:$K$800,V$6,Formulas!$J$10:$J$800,$I36)),2),0)</f>
        <v>0</v>
      </c>
      <c r="W36" s="292">
        <f>IFERROR(ROUND(IF($AX36&gt;0,SUMIFS(Formulas!$I$10:$I$800,Formulas!$D$10:$D$800,$B36,Formulas!$K$10:$K$800,W$6,Formulas!$J$10:$J$800,$I36)*(SUM($K36:$L36,-$AW36)/SUMIFS(Formulas!$I$10:$I$800,Formulas!$D$10:$D$800,$B36,Formulas!$J$10:$J$800,$I36)),SUMIFS(Formulas!$I$10:$I$800,Formulas!$D$10:$D$800,$B36,Formulas!$K$10:$K$800,W$6,Formulas!$J$10:$J$800,$I36)),2),0)</f>
        <v>0</v>
      </c>
      <c r="X36" s="312">
        <f>IFERROR(ROUND(IF($AX36&gt;0,SUMIFS(Formulas!$I$10:$I$800,Formulas!$D$10:$D$800,$B36,Formulas!$K$10:$K$800,X$6,Formulas!$J$10:$J$800,$I36)*(SUM($K36:$L36,-$AW36)/SUMIFS(Formulas!$I$10:$I$800,Formulas!$D$10:$D$800,$B36,Formulas!$J$10:$J$800,$I36)),SUMIFS(Formulas!$I$10:$I$800,Formulas!$D$10:$D$800,$B36,Formulas!$K$10:$K$800,X$6,Formulas!$J$10:$J$800,$I36)),2),0)</f>
        <v>0</v>
      </c>
      <c r="Y36" s="292">
        <f>IFERROR(ROUND(IF($AX36&gt;0,SUMIFS(Formulas!$I$10:$I$800,Formulas!$D$10:$D$800,$B36,Formulas!$K$10:$K$800,Y$6,Formulas!$J$10:$J$800,$I36)*(SUM($K36:$L36,-$AW36)/SUMIFS(Formulas!$I$10:$I$800,Formulas!$D$10:$D$800,$B36,Formulas!$J$10:$J$800,$I36)),SUMIFS(Formulas!$I$10:$I$800,Formulas!$D$10:$D$800,$B36,Formulas!$K$10:$K$800,Y$6,Formulas!$J$10:$J$800,$I36)),2),0)</f>
        <v>0</v>
      </c>
      <c r="Z36" s="312">
        <f>IFERROR(ROUND(IF($AX36&gt;0,SUMIFS(Formulas!$I$10:$I$800,Formulas!$D$10:$D$800,$B36,Formulas!$K$10:$K$800,Z$6,Formulas!$J$10:$J$800,$I36)*(SUM($K36:$L36,-$AW36)/SUMIFS(Formulas!$I$10:$I$800,Formulas!$D$10:$D$800,$B36,Formulas!$J$10:$J$800,$I36)),SUMIFS(Formulas!$I$10:$I$800,Formulas!$D$10:$D$800,$B36,Formulas!$K$10:$K$800,Z$6,Formulas!$J$10:$J$800,$I36)),2),0)</f>
        <v>0</v>
      </c>
      <c r="AA36" s="292">
        <f>IFERROR(ROUND(IF($AX36&gt;0,SUMIFS(Formulas!$I$10:$I$800,Formulas!$D$10:$D$800,$B36,Formulas!$K$10:$K$800,AA$6,Formulas!$J$10:$J$800,$I36)*(SUM($K36:$L36,-$AW36)/SUMIFS(Formulas!$I$10:$I$800,Formulas!$D$10:$D$800,$B36,Formulas!$J$10:$J$800,$I36)),SUMIFS(Formulas!$I$10:$I$800,Formulas!$D$10:$D$800,$B36,Formulas!$K$10:$K$800,AA$6,Formulas!$J$10:$J$800,$I36)),2),0)</f>
        <v>0</v>
      </c>
      <c r="AB36" s="312">
        <f>IFERROR(ROUND(IF($AX36&gt;0,SUMIFS(Formulas!$I$10:$I$800,Formulas!$D$10:$D$800,$B36,Formulas!$K$10:$K$800,AB$6,Formulas!$J$10:$J$800,$I36)*(SUM($K36:$L36,-$AW36)/SUMIFS(Formulas!$I$10:$I$800,Formulas!$D$10:$D$800,$B36,Formulas!$J$10:$J$800,$I36)),SUMIFS(Formulas!$I$10:$I$800,Formulas!$D$10:$D$800,$B36,Formulas!$K$10:$K$800,AB$6,Formulas!$J$10:$J$800,$I36)),2),0)</f>
        <v>0</v>
      </c>
      <c r="AC36" s="292">
        <f>IFERROR(ROUND(IF($AX36&gt;0,SUMIFS(Formulas!$I$10:$I$800,Formulas!$D$10:$D$800,$B36,Formulas!$K$10:$K$800,AC$6,Formulas!$J$10:$J$800,$I36)*(SUM($K36:$L36,-$AW36)/SUMIFS(Formulas!$I$10:$I$800,Formulas!$D$10:$D$800,$B36,Formulas!$J$10:$J$800,$I36)),SUMIFS(Formulas!$I$10:$I$800,Formulas!$D$10:$D$800,$B36,Formulas!$K$10:$K$800,AC$6,Formulas!$J$10:$J$800,$I36)),2),0)</f>
        <v>0</v>
      </c>
      <c r="AD36" s="312">
        <f>IFERROR(ROUND(IF($AX36&gt;0,SUMIFS(Formulas!$I$10:$I$800,Formulas!$D$10:$D$800,$B36,Formulas!$K$10:$K$800,AD$6,Formulas!$J$10:$J$800,$I36)*(SUM($K36:$L36,-$AW36)/SUMIFS(Formulas!$I$10:$I$800,Formulas!$D$10:$D$800,$B36,Formulas!$J$10:$J$800,$I36)),SUMIFS(Formulas!$I$10:$I$800,Formulas!$D$10:$D$800,$B36,Formulas!$K$10:$K$800,AD$6,Formulas!$J$10:$J$800,$I36)),2),0)</f>
        <v>0</v>
      </c>
      <c r="AE36" s="292">
        <f>IFERROR(ROUND(IF($AX36&gt;0,SUMIFS(Formulas!$I$10:$I$800,Formulas!$D$10:$D$800,$B36,Formulas!$K$10:$K$800,AE$6,Formulas!$J$10:$J$800,$I36)*(SUM($K36:$L36,-$AW36)/SUMIFS(Formulas!$I$10:$I$800,Formulas!$D$10:$D$800,$B36,Formulas!$J$10:$J$800,$I36)),SUMIFS(Formulas!$I$10:$I$800,Formulas!$D$10:$D$800,$B36,Formulas!$K$10:$K$800,AE$6,Formulas!$J$10:$J$800,$I36)),2),0)</f>
        <v>0</v>
      </c>
      <c r="AF36" s="312">
        <f>IFERROR(ROUND(IF($AX36&gt;0,SUMIFS(Formulas!$I$10:$I$800,Formulas!$D$10:$D$800,$B36,Formulas!$K$10:$K$800,AF$6,Formulas!$J$10:$J$800,$I36)*(SUM($K36:$L36,-$AW36)/SUMIFS(Formulas!$I$10:$I$800,Formulas!$D$10:$D$800,$B36,Formulas!$J$10:$J$800,$I36)),SUMIFS(Formulas!$I$10:$I$800,Formulas!$D$10:$D$800,$B36,Formulas!$K$10:$K$800,AF$6,Formulas!$J$10:$J$800,$I36)),2),0)</f>
        <v>0</v>
      </c>
      <c r="AG36" s="292">
        <f>IFERROR(ROUND(IF($AX36&gt;0,SUMIFS(Formulas!$I$10:$I$800,Formulas!$D$10:$D$800,$B36,Formulas!$K$10:$K$800,AG$6,Formulas!$J$10:$J$800,$I36)*(SUM($K36:$L36,-$AW36)/SUMIFS(Formulas!$I$10:$I$800,Formulas!$D$10:$D$800,$B36,Formulas!$J$10:$J$800,$I36)),SUMIFS(Formulas!$I$10:$I$800,Formulas!$D$10:$D$800,$B36,Formulas!$K$10:$K$800,AG$6,Formulas!$J$10:$J$800,$I36)),2),0)</f>
        <v>0</v>
      </c>
      <c r="AH36" s="312">
        <f>IFERROR(ROUND(IF($AX36&gt;0,SUMIFS(Formulas!$I$10:$I$800,Formulas!$D$10:$D$800,$B36,Formulas!$K$10:$K$800,AH$6,Formulas!$J$10:$J$800,$I36)*(SUM($K36:$L36,-$AW36)/SUMIFS(Formulas!$I$10:$I$800,Formulas!$D$10:$D$800,$B36,Formulas!$J$10:$J$800,$I36)),SUMIFS(Formulas!$I$10:$I$800,Formulas!$D$10:$D$800,$B36,Formulas!$K$10:$K$800,AH$6,Formulas!$J$10:$J$800,$I36)),2),0)</f>
        <v>0</v>
      </c>
      <c r="AI36" s="292">
        <f>IFERROR(ROUND(IF($AX36&gt;0,SUMIFS(Formulas!$I$10:$I$800,Formulas!$D$10:$D$800,$B36,Formulas!$K$10:$K$800,AI$6,Formulas!$J$10:$J$800,$I36)*(SUM($K36:$L36,-$AW36)/SUMIFS(Formulas!$I$10:$I$800,Formulas!$D$10:$D$800,$B36,Formulas!$J$10:$J$800,$I36)),SUMIFS(Formulas!$I$10:$I$800,Formulas!$D$10:$D$800,$B36,Formulas!$K$10:$K$800,AI$6,Formulas!$J$10:$J$800,$I36)),2),0)</f>
        <v>0</v>
      </c>
      <c r="AJ36" s="312">
        <f>IFERROR(ROUND(IF($AX36&gt;0,SUMIFS(Formulas!$I$10:$I$800,Formulas!$D$10:$D$800,$B36,Formulas!$K$10:$K$800,AJ$6,Formulas!$J$10:$J$800,$I36)*(SUM($K36:$L36,-$AW36)/SUMIFS(Formulas!$I$10:$I$800,Formulas!$D$10:$D$800,$B36,Formulas!$J$10:$J$800,$I36)),SUMIFS(Formulas!$I$10:$I$800,Formulas!$D$10:$D$800,$B36,Formulas!$K$10:$K$800,AJ$6,Formulas!$J$10:$J$800,$I36)),2),0)</f>
        <v>0</v>
      </c>
      <c r="AK36" s="292">
        <f>IFERROR(ROUND(IF($AX36&gt;0,SUMIFS(Formulas!$I$10:$I$800,Formulas!$D$10:$D$800,$B36,Formulas!$K$10:$K$800,AK$6,Formulas!$J$10:$J$800,$I36)*(SUM($K36:$L36,-$AW36)/SUMIFS(Formulas!$I$10:$I$800,Formulas!$D$10:$D$800,$B36,Formulas!$J$10:$J$800,$I36)),SUMIFS(Formulas!$I$10:$I$800,Formulas!$D$10:$D$800,$B36,Formulas!$K$10:$K$800,AK$6,Formulas!$J$10:$J$800,$I36)),2),0)</f>
        <v>0</v>
      </c>
      <c r="AL36" s="312">
        <f>IFERROR(ROUND(IF($AX36&gt;0,SUMIFS(Formulas!$I$10:$I$800,Formulas!$D$10:$D$800,$B36,Formulas!$K$10:$K$800,AL$6,Formulas!$J$10:$J$800,$I36)*(SUM($K36:$L36,-$AW36)/SUMIFS(Formulas!$I$10:$I$800,Formulas!$D$10:$D$800,$B36,Formulas!$J$10:$J$800,$I36)),SUMIFS(Formulas!$I$10:$I$800,Formulas!$D$10:$D$800,$B36,Formulas!$K$10:$K$800,AL$6,Formulas!$J$10:$J$800,$I36)),2),0)</f>
        <v>0</v>
      </c>
      <c r="AM36" s="292">
        <f>IFERROR(ROUND(IF($AX36&gt;0,SUMIFS(Formulas!$I$10:$I$800,Formulas!$D$10:$D$800,$B36,Formulas!$K$10:$K$800,AM$6,Formulas!$J$10:$J$800,$I36)*(SUM($K36:$L36,-$AW36)/SUMIFS(Formulas!$I$10:$I$800,Formulas!$D$10:$D$800,$B36,Formulas!$J$10:$J$800,$I36)),SUMIFS(Formulas!$I$10:$I$800,Formulas!$D$10:$D$800,$B36,Formulas!$K$10:$K$800,AM$6,Formulas!$J$10:$J$800,$I36)),2),0)</f>
        <v>0</v>
      </c>
      <c r="AN36" s="312">
        <f>IFERROR(ROUND(IF($AX36&gt;0,SUMIFS(Formulas!$I$10:$I$800,Formulas!$D$10:$D$800,$B36,Formulas!$K$10:$K$800,AN$6,Formulas!$J$10:$J$800,$I36)*(SUM($K36:$L36,-$AW36)/SUMIFS(Formulas!$I$10:$I$800,Formulas!$D$10:$D$800,$B36,Formulas!$J$10:$J$800,$I36)),SUMIFS(Formulas!$I$10:$I$800,Formulas!$D$10:$D$800,$B36,Formulas!$K$10:$K$800,AN$6,Formulas!$J$10:$J$800,$I36)),2),0)</f>
        <v>0</v>
      </c>
    </row>
    <row r="37" spans="2:40" ht="15.75" x14ac:dyDescent="0.25">
      <c r="B37" s="211">
        <v>20000188</v>
      </c>
      <c r="C37" t="s">
        <v>26</v>
      </c>
      <c r="M37" s="292">
        <f>IFERROR(ROUND(IF($AX37&gt;0,SUMIFS(Formulas!$I$10:$I$800,Formulas!$D$10:$D$800,$B37,Formulas!$K$10:$K$800,M$6,Formulas!$J$10:$J$800,$I37)*(SUM($K37:$L37,-$AW37)/SUMIFS(Formulas!$I$10:$I$800,Formulas!$D$10:$D$800,$B37,Formulas!$J$10:$J$800,$I37)),SUMIFS(Formulas!$I$10:$I$800,Formulas!$D$10:$D$800,$B37,Formulas!$K$10:$K$800,M$6,Formulas!$J$10:$J$800,$I37)),2),0)</f>
        <v>0</v>
      </c>
      <c r="N37" s="312">
        <f>IFERROR(ROUND(IF($AX37&gt;0,SUMIFS(Formulas!$I$10:$I$800,Formulas!$D$10:$D$800,$B37,Formulas!$K$10:$K$800,N$6,Formulas!$J$10:$J$800,$I37)*(SUM($K37:$L37,-$AW37)/SUMIFS(Formulas!$I$10:$I$800,Formulas!$D$10:$D$800,$B37,Formulas!$J$10:$J$800,$I37)),SUMIFS(Formulas!$I$10:$I$800,Formulas!$D$10:$D$800,$B37,Formulas!$K$10:$K$800,N$6,Formulas!$J$10:$J$800,$I37)),2),0)</f>
        <v>0</v>
      </c>
      <c r="O37" s="292">
        <f>IFERROR(ROUND(IF($AX37&gt;0,SUMIFS(Formulas!$I$10:$I$800,Formulas!$D$10:$D$800,$B37,Formulas!$K$10:$K$800,O$6,Formulas!$J$10:$J$800,$I37)*(SUM($K37:$L37,-$AW37)/SUMIFS(Formulas!$I$10:$I$800,Formulas!$D$10:$D$800,$B37,Formulas!$J$10:$J$800,$I37)),SUMIFS(Formulas!$I$10:$I$800,Formulas!$D$10:$D$800,$B37,Formulas!$K$10:$K$800,O$6,Formulas!$J$10:$J$800,$I37)),2),0)</f>
        <v>0</v>
      </c>
      <c r="P37" s="312">
        <f>IFERROR(ROUND(IF($AX37&gt;0,SUMIFS(Formulas!$I$10:$I$800,Formulas!$D$10:$D$800,$B37,Formulas!$K$10:$K$800,P$6,Formulas!$J$10:$J$800,$I37)*(SUM($K37:$L37,-$AW37)/SUMIFS(Formulas!$I$10:$I$800,Formulas!$D$10:$D$800,$B37,Formulas!$J$10:$J$800,$I37)),SUMIFS(Formulas!$I$10:$I$800,Formulas!$D$10:$D$800,$B37,Formulas!$K$10:$K$800,P$6,Formulas!$J$10:$J$800,$I37)),2),0)</f>
        <v>0</v>
      </c>
      <c r="Q37" s="292">
        <f>IFERROR(ROUND(IF($AX37&gt;0,SUMIFS(Formulas!$I$10:$I$800,Formulas!$D$10:$D$800,$B37,Formulas!$K$10:$K$800,Q$6,Formulas!$J$10:$J$800,$I37)*(SUM($K37:$L37,-$AW37)/SUMIFS(Formulas!$I$10:$I$800,Formulas!$D$10:$D$800,$B37,Formulas!$J$10:$J$800,$I37)),SUMIFS(Formulas!$I$10:$I$800,Formulas!$D$10:$D$800,$B37,Formulas!$K$10:$K$800,Q$6,Formulas!$J$10:$J$800,$I37)),2),0)</f>
        <v>0</v>
      </c>
      <c r="R37" s="312">
        <f>IFERROR(ROUND(IF($AX37&gt;0,SUMIFS(Formulas!$I$10:$I$800,Formulas!$D$10:$D$800,$B37,Formulas!$K$10:$K$800,R$6,Formulas!$J$10:$J$800,$I37)*(SUM($K37:$L37,-$AW37)/SUMIFS(Formulas!$I$10:$I$800,Formulas!$D$10:$D$800,$B37,Formulas!$J$10:$J$800,$I37)),SUMIFS(Formulas!$I$10:$I$800,Formulas!$D$10:$D$800,$B37,Formulas!$K$10:$K$800,R$6,Formulas!$J$10:$J$800,$I37)),2),0)</f>
        <v>0</v>
      </c>
      <c r="S37" s="292">
        <f>IFERROR(ROUND(IF($AX37&gt;0,SUMIFS(Formulas!$I$10:$I$800,Formulas!$D$10:$D$800,$B37,Formulas!$K$10:$K$800,S$6,Formulas!$J$10:$J$800,$I37)*(SUM($K37:$L37,-$AW37)/SUMIFS(Formulas!$I$10:$I$800,Formulas!$D$10:$D$800,$B37,Formulas!$J$10:$J$800,$I37)),SUMIFS(Formulas!$I$10:$I$800,Formulas!$D$10:$D$800,$B37,Formulas!$K$10:$K$800,S$6,Formulas!$J$10:$J$800,$I37)),2),0)</f>
        <v>0</v>
      </c>
      <c r="T37" s="312">
        <f>IFERROR(ROUND(IF($AX37&gt;0,SUMIFS(Formulas!$I$10:$I$800,Formulas!$D$10:$D$800,$B37,Formulas!$K$10:$K$800,T$6,Formulas!$J$10:$J$800,$I37)*(SUM($K37:$L37,-$AW37)/SUMIFS(Formulas!$I$10:$I$800,Formulas!$D$10:$D$800,$B37,Formulas!$J$10:$J$800,$I37)),SUMIFS(Formulas!$I$10:$I$800,Formulas!$D$10:$D$800,$B37,Formulas!$K$10:$K$800,T$6,Formulas!$J$10:$J$800,$I37)),2),0)</f>
        <v>0</v>
      </c>
      <c r="U37" s="292">
        <f>IFERROR(ROUND(IF($AX37&gt;0,SUMIFS(Formulas!$I$10:$I$800,Formulas!$D$10:$D$800,$B37,Formulas!$K$10:$K$800,U$6,Formulas!$J$10:$J$800,$I37)*(SUM($K37:$L37,-$AW37)/SUMIFS(Formulas!$I$10:$I$800,Formulas!$D$10:$D$800,$B37,Formulas!$J$10:$J$800,$I37)),SUMIFS(Formulas!$I$10:$I$800,Formulas!$D$10:$D$800,$B37,Formulas!$K$10:$K$800,U$6,Formulas!$J$10:$J$800,$I37)),2),0)</f>
        <v>0</v>
      </c>
      <c r="V37" s="312">
        <f>IFERROR(ROUND(IF($AX37&gt;0,SUMIFS(Formulas!$I$10:$I$800,Formulas!$D$10:$D$800,$B37,Formulas!$K$10:$K$800,V$6,Formulas!$J$10:$J$800,$I37)*(SUM($K37:$L37,-$AW37)/SUMIFS(Formulas!$I$10:$I$800,Formulas!$D$10:$D$800,$B37,Formulas!$J$10:$J$800,$I37)),SUMIFS(Formulas!$I$10:$I$800,Formulas!$D$10:$D$800,$B37,Formulas!$K$10:$K$800,V$6,Formulas!$J$10:$J$800,$I37)),2),0)</f>
        <v>0</v>
      </c>
      <c r="W37" s="292">
        <f>IFERROR(ROUND(IF($AX37&gt;0,SUMIFS(Formulas!$I$10:$I$800,Formulas!$D$10:$D$800,$B37,Formulas!$K$10:$K$800,W$6,Formulas!$J$10:$J$800,$I37)*(SUM($K37:$L37,-$AW37)/SUMIFS(Formulas!$I$10:$I$800,Formulas!$D$10:$D$800,$B37,Formulas!$J$10:$J$800,$I37)),SUMIFS(Formulas!$I$10:$I$800,Formulas!$D$10:$D$800,$B37,Formulas!$K$10:$K$800,W$6,Formulas!$J$10:$J$800,$I37)),2),0)</f>
        <v>0</v>
      </c>
      <c r="X37" s="312">
        <f>IFERROR(ROUND(IF($AX37&gt;0,SUMIFS(Formulas!$I$10:$I$800,Formulas!$D$10:$D$800,$B37,Formulas!$K$10:$K$800,X$6,Formulas!$J$10:$J$800,$I37)*(SUM($K37:$L37,-$AW37)/SUMIFS(Formulas!$I$10:$I$800,Formulas!$D$10:$D$800,$B37,Formulas!$J$10:$J$800,$I37)),SUMIFS(Formulas!$I$10:$I$800,Formulas!$D$10:$D$800,$B37,Formulas!$K$10:$K$800,X$6,Formulas!$J$10:$J$800,$I37)),2),0)</f>
        <v>0</v>
      </c>
      <c r="Y37" s="292">
        <f>IFERROR(ROUND(IF($AX37&gt;0,SUMIFS(Formulas!$I$10:$I$800,Formulas!$D$10:$D$800,$B37,Formulas!$K$10:$K$800,Y$6,Formulas!$J$10:$J$800,$I37)*(SUM($K37:$L37,-$AW37)/SUMIFS(Formulas!$I$10:$I$800,Formulas!$D$10:$D$800,$B37,Formulas!$J$10:$J$800,$I37)),SUMIFS(Formulas!$I$10:$I$800,Formulas!$D$10:$D$800,$B37,Formulas!$K$10:$K$800,Y$6,Formulas!$J$10:$J$800,$I37)),2),0)</f>
        <v>0</v>
      </c>
      <c r="Z37" s="312">
        <f>IFERROR(ROUND(IF($AX37&gt;0,SUMIFS(Formulas!$I$10:$I$800,Formulas!$D$10:$D$800,$B37,Formulas!$K$10:$K$800,Z$6,Formulas!$J$10:$J$800,$I37)*(SUM($K37:$L37,-$AW37)/SUMIFS(Formulas!$I$10:$I$800,Formulas!$D$10:$D$800,$B37,Formulas!$J$10:$J$800,$I37)),SUMIFS(Formulas!$I$10:$I$800,Formulas!$D$10:$D$800,$B37,Formulas!$K$10:$K$800,Z$6,Formulas!$J$10:$J$800,$I37)),2),0)</f>
        <v>0</v>
      </c>
      <c r="AA37" s="292">
        <f>IFERROR(ROUND(IF($AX37&gt;0,SUMIFS(Formulas!$I$10:$I$800,Formulas!$D$10:$D$800,$B37,Formulas!$K$10:$K$800,AA$6,Formulas!$J$10:$J$800,$I37)*(SUM($K37:$L37,-$AW37)/SUMIFS(Formulas!$I$10:$I$800,Formulas!$D$10:$D$800,$B37,Formulas!$J$10:$J$800,$I37)),SUMIFS(Formulas!$I$10:$I$800,Formulas!$D$10:$D$800,$B37,Formulas!$K$10:$K$800,AA$6,Formulas!$J$10:$J$800,$I37)),2),0)</f>
        <v>0</v>
      </c>
      <c r="AB37" s="312">
        <f>IFERROR(ROUND(IF($AX37&gt;0,SUMIFS(Formulas!$I$10:$I$800,Formulas!$D$10:$D$800,$B37,Formulas!$K$10:$K$800,AB$6,Formulas!$J$10:$J$800,$I37)*(SUM($K37:$L37,-$AW37)/SUMIFS(Formulas!$I$10:$I$800,Formulas!$D$10:$D$800,$B37,Formulas!$J$10:$J$800,$I37)),SUMIFS(Formulas!$I$10:$I$800,Formulas!$D$10:$D$800,$B37,Formulas!$K$10:$K$800,AB$6,Formulas!$J$10:$J$800,$I37)),2),0)</f>
        <v>0</v>
      </c>
      <c r="AC37" s="292">
        <f>IFERROR(ROUND(IF($AX37&gt;0,SUMIFS(Formulas!$I$10:$I$800,Formulas!$D$10:$D$800,$B37,Formulas!$K$10:$K$800,AC$6,Formulas!$J$10:$J$800,$I37)*(SUM($K37:$L37,-$AW37)/SUMIFS(Formulas!$I$10:$I$800,Formulas!$D$10:$D$800,$B37,Formulas!$J$10:$J$800,$I37)),SUMIFS(Formulas!$I$10:$I$800,Formulas!$D$10:$D$800,$B37,Formulas!$K$10:$K$800,AC$6,Formulas!$J$10:$J$800,$I37)),2),0)</f>
        <v>0</v>
      </c>
      <c r="AD37" s="312">
        <f>IFERROR(ROUND(IF($AX37&gt;0,SUMIFS(Formulas!$I$10:$I$800,Formulas!$D$10:$D$800,$B37,Formulas!$K$10:$K$800,AD$6,Formulas!$J$10:$J$800,$I37)*(SUM($K37:$L37,-$AW37)/SUMIFS(Formulas!$I$10:$I$800,Formulas!$D$10:$D$800,$B37,Formulas!$J$10:$J$800,$I37)),SUMIFS(Formulas!$I$10:$I$800,Formulas!$D$10:$D$800,$B37,Formulas!$K$10:$K$800,AD$6,Formulas!$J$10:$J$800,$I37)),2),0)</f>
        <v>0</v>
      </c>
      <c r="AE37" s="292">
        <f>IFERROR(ROUND(IF($AX37&gt;0,SUMIFS(Formulas!$I$10:$I$800,Formulas!$D$10:$D$800,$B37,Formulas!$K$10:$K$800,AE$6,Formulas!$J$10:$J$800,$I37)*(SUM($K37:$L37,-$AW37)/SUMIFS(Formulas!$I$10:$I$800,Formulas!$D$10:$D$800,$B37,Formulas!$J$10:$J$800,$I37)),SUMIFS(Formulas!$I$10:$I$800,Formulas!$D$10:$D$800,$B37,Formulas!$K$10:$K$800,AE$6,Formulas!$J$10:$J$800,$I37)),2),0)</f>
        <v>0</v>
      </c>
      <c r="AF37" s="312">
        <f>IFERROR(ROUND(IF($AX37&gt;0,SUMIFS(Formulas!$I$10:$I$800,Formulas!$D$10:$D$800,$B37,Formulas!$K$10:$K$800,AF$6,Formulas!$J$10:$J$800,$I37)*(SUM($K37:$L37,-$AW37)/SUMIFS(Formulas!$I$10:$I$800,Formulas!$D$10:$D$800,$B37,Formulas!$J$10:$J$800,$I37)),SUMIFS(Formulas!$I$10:$I$800,Formulas!$D$10:$D$800,$B37,Formulas!$K$10:$K$800,AF$6,Formulas!$J$10:$J$800,$I37)),2),0)</f>
        <v>0</v>
      </c>
      <c r="AG37" s="292">
        <f>IFERROR(ROUND(IF($AX37&gt;0,SUMIFS(Formulas!$I$10:$I$800,Formulas!$D$10:$D$800,$B37,Formulas!$K$10:$K$800,AG$6,Formulas!$J$10:$J$800,$I37)*(SUM($K37:$L37,-$AW37)/SUMIFS(Formulas!$I$10:$I$800,Formulas!$D$10:$D$800,$B37,Formulas!$J$10:$J$800,$I37)),SUMIFS(Formulas!$I$10:$I$800,Formulas!$D$10:$D$800,$B37,Formulas!$K$10:$K$800,AG$6,Formulas!$J$10:$J$800,$I37)),2),0)</f>
        <v>0</v>
      </c>
      <c r="AH37" s="312">
        <f>IFERROR(ROUND(IF($AX37&gt;0,SUMIFS(Formulas!$I$10:$I$800,Formulas!$D$10:$D$800,$B37,Formulas!$K$10:$K$800,AH$6,Formulas!$J$10:$J$800,$I37)*(SUM($K37:$L37,-$AW37)/SUMIFS(Formulas!$I$10:$I$800,Formulas!$D$10:$D$800,$B37,Formulas!$J$10:$J$800,$I37)),SUMIFS(Formulas!$I$10:$I$800,Formulas!$D$10:$D$800,$B37,Formulas!$K$10:$K$800,AH$6,Formulas!$J$10:$J$800,$I37)),2),0)</f>
        <v>0</v>
      </c>
      <c r="AI37" s="292">
        <f>IFERROR(ROUND(IF($AX37&gt;0,SUMIFS(Formulas!$I$10:$I$800,Formulas!$D$10:$D$800,$B37,Formulas!$K$10:$K$800,AI$6,Formulas!$J$10:$J$800,$I37)*(SUM($K37:$L37,-$AW37)/SUMIFS(Formulas!$I$10:$I$800,Formulas!$D$10:$D$800,$B37,Formulas!$J$10:$J$800,$I37)),SUMIFS(Formulas!$I$10:$I$800,Formulas!$D$10:$D$800,$B37,Formulas!$K$10:$K$800,AI$6,Formulas!$J$10:$J$800,$I37)),2),0)</f>
        <v>0</v>
      </c>
      <c r="AJ37" s="312">
        <f>IFERROR(ROUND(IF($AX37&gt;0,SUMIFS(Formulas!$I$10:$I$800,Formulas!$D$10:$D$800,$B37,Formulas!$K$10:$K$800,AJ$6,Formulas!$J$10:$J$800,$I37)*(SUM($K37:$L37,-$AW37)/SUMIFS(Formulas!$I$10:$I$800,Formulas!$D$10:$D$800,$B37,Formulas!$J$10:$J$800,$I37)),SUMIFS(Formulas!$I$10:$I$800,Formulas!$D$10:$D$800,$B37,Formulas!$K$10:$K$800,AJ$6,Formulas!$J$10:$J$800,$I37)),2),0)</f>
        <v>0</v>
      </c>
      <c r="AK37" s="292">
        <f>IFERROR(ROUND(IF($AX37&gt;0,SUMIFS(Formulas!$I$10:$I$800,Formulas!$D$10:$D$800,$B37,Formulas!$K$10:$K$800,AK$6,Formulas!$J$10:$J$800,$I37)*(SUM($K37:$L37,-$AW37)/SUMIFS(Formulas!$I$10:$I$800,Formulas!$D$10:$D$800,$B37,Formulas!$J$10:$J$800,$I37)),SUMIFS(Formulas!$I$10:$I$800,Formulas!$D$10:$D$800,$B37,Formulas!$K$10:$K$800,AK$6,Formulas!$J$10:$J$800,$I37)),2),0)</f>
        <v>0</v>
      </c>
      <c r="AL37" s="312">
        <f>IFERROR(ROUND(IF($AX37&gt;0,SUMIFS(Formulas!$I$10:$I$800,Formulas!$D$10:$D$800,$B37,Formulas!$K$10:$K$800,AL$6,Formulas!$J$10:$J$800,$I37)*(SUM($K37:$L37,-$AW37)/SUMIFS(Formulas!$I$10:$I$800,Formulas!$D$10:$D$800,$B37,Formulas!$J$10:$J$800,$I37)),SUMIFS(Formulas!$I$10:$I$800,Formulas!$D$10:$D$800,$B37,Formulas!$K$10:$K$800,AL$6,Formulas!$J$10:$J$800,$I37)),2),0)</f>
        <v>0</v>
      </c>
      <c r="AM37" s="292">
        <f>IFERROR(ROUND(IF($AX37&gt;0,SUMIFS(Formulas!$I$10:$I$800,Formulas!$D$10:$D$800,$B37,Formulas!$K$10:$K$800,AM$6,Formulas!$J$10:$J$800,$I37)*(SUM($K37:$L37,-$AW37)/SUMIFS(Formulas!$I$10:$I$800,Formulas!$D$10:$D$800,$B37,Formulas!$J$10:$J$800,$I37)),SUMIFS(Formulas!$I$10:$I$800,Formulas!$D$10:$D$800,$B37,Formulas!$K$10:$K$800,AM$6,Formulas!$J$10:$J$800,$I37)),2),0)</f>
        <v>0</v>
      </c>
      <c r="AN37" s="312">
        <f>IFERROR(ROUND(IF($AX37&gt;0,SUMIFS(Formulas!$I$10:$I$800,Formulas!$D$10:$D$800,$B37,Formulas!$K$10:$K$800,AN$6,Formulas!$J$10:$J$800,$I37)*(SUM($K37:$L37,-$AW37)/SUMIFS(Formulas!$I$10:$I$800,Formulas!$D$10:$D$800,$B37,Formulas!$J$10:$J$800,$I37)),SUMIFS(Formulas!$I$10:$I$800,Formulas!$D$10:$D$800,$B37,Formulas!$K$10:$K$800,AN$6,Formulas!$J$10:$J$800,$I37)),2),0)</f>
        <v>0</v>
      </c>
    </row>
    <row r="38" spans="2:40" ht="15.75" x14ac:dyDescent="0.25">
      <c r="B38" s="211">
        <v>20000189</v>
      </c>
      <c r="C38" t="s">
        <v>27</v>
      </c>
      <c r="M38" s="292">
        <f>IFERROR(ROUND(IF($AX38&gt;0,SUMIFS(Formulas!$I$10:$I$800,Formulas!$D$10:$D$800,$B38,Formulas!$K$10:$K$800,M$6,Formulas!$J$10:$J$800,$I38)*(SUM($K38:$L38,-$AW38)/SUMIFS(Formulas!$I$10:$I$800,Formulas!$D$10:$D$800,$B38,Formulas!$J$10:$J$800,$I38)),SUMIFS(Formulas!$I$10:$I$800,Formulas!$D$10:$D$800,$B38,Formulas!$K$10:$K$800,M$6,Formulas!$J$10:$J$800,$I38)),2),0)</f>
        <v>0</v>
      </c>
      <c r="N38" s="312">
        <f>IFERROR(ROUND(IF($AX38&gt;0,SUMIFS(Formulas!$I$10:$I$800,Formulas!$D$10:$D$800,$B38,Formulas!$K$10:$K$800,N$6,Formulas!$J$10:$J$800,$I38)*(SUM($K38:$L38,-$AW38)/SUMIFS(Formulas!$I$10:$I$800,Formulas!$D$10:$D$800,$B38,Formulas!$J$10:$J$800,$I38)),SUMIFS(Formulas!$I$10:$I$800,Formulas!$D$10:$D$800,$B38,Formulas!$K$10:$K$800,N$6,Formulas!$J$10:$J$800,$I38)),2),0)</f>
        <v>0</v>
      </c>
      <c r="O38" s="292">
        <f>IFERROR(ROUND(IF($AX38&gt;0,SUMIFS(Formulas!$I$10:$I$800,Formulas!$D$10:$D$800,$B38,Formulas!$K$10:$K$800,O$6,Formulas!$J$10:$J$800,$I38)*(SUM($K38:$L38,-$AW38)/SUMIFS(Formulas!$I$10:$I$800,Formulas!$D$10:$D$800,$B38,Formulas!$J$10:$J$800,$I38)),SUMIFS(Formulas!$I$10:$I$800,Formulas!$D$10:$D$800,$B38,Formulas!$K$10:$K$800,O$6,Formulas!$J$10:$J$800,$I38)),2),0)</f>
        <v>0</v>
      </c>
      <c r="P38" s="312">
        <f>IFERROR(ROUND(IF($AX38&gt;0,SUMIFS(Formulas!$I$10:$I$800,Formulas!$D$10:$D$800,$B38,Formulas!$K$10:$K$800,P$6,Formulas!$J$10:$J$800,$I38)*(SUM($K38:$L38,-$AW38)/SUMIFS(Formulas!$I$10:$I$800,Formulas!$D$10:$D$800,$B38,Formulas!$J$10:$J$800,$I38)),SUMIFS(Formulas!$I$10:$I$800,Formulas!$D$10:$D$800,$B38,Formulas!$K$10:$K$800,P$6,Formulas!$J$10:$J$800,$I38)),2),0)</f>
        <v>0</v>
      </c>
      <c r="Q38" s="292">
        <f>IFERROR(ROUND(IF($AX38&gt;0,SUMIFS(Formulas!$I$10:$I$800,Formulas!$D$10:$D$800,$B38,Formulas!$K$10:$K$800,Q$6,Formulas!$J$10:$J$800,$I38)*(SUM($K38:$L38,-$AW38)/SUMIFS(Formulas!$I$10:$I$800,Formulas!$D$10:$D$800,$B38,Formulas!$J$10:$J$800,$I38)),SUMIFS(Formulas!$I$10:$I$800,Formulas!$D$10:$D$800,$B38,Formulas!$K$10:$K$800,Q$6,Formulas!$J$10:$J$800,$I38)),2),0)</f>
        <v>0</v>
      </c>
      <c r="R38" s="312">
        <f>IFERROR(ROUND(IF($AX38&gt;0,SUMIFS(Formulas!$I$10:$I$800,Formulas!$D$10:$D$800,$B38,Formulas!$K$10:$K$800,R$6,Formulas!$J$10:$J$800,$I38)*(SUM($K38:$L38,-$AW38)/SUMIFS(Formulas!$I$10:$I$800,Formulas!$D$10:$D$800,$B38,Formulas!$J$10:$J$800,$I38)),SUMIFS(Formulas!$I$10:$I$800,Formulas!$D$10:$D$800,$B38,Formulas!$K$10:$K$800,R$6,Formulas!$J$10:$J$800,$I38)),2),0)</f>
        <v>0</v>
      </c>
      <c r="S38" s="292">
        <f>IFERROR(ROUND(IF($AX38&gt;0,SUMIFS(Formulas!$I$10:$I$800,Formulas!$D$10:$D$800,$B38,Formulas!$K$10:$K$800,S$6,Formulas!$J$10:$J$800,$I38)*(SUM($K38:$L38,-$AW38)/SUMIFS(Formulas!$I$10:$I$800,Formulas!$D$10:$D$800,$B38,Formulas!$J$10:$J$800,$I38)),SUMIFS(Formulas!$I$10:$I$800,Formulas!$D$10:$D$800,$B38,Formulas!$K$10:$K$800,S$6,Formulas!$J$10:$J$800,$I38)),2),0)</f>
        <v>0</v>
      </c>
      <c r="T38" s="312">
        <f>IFERROR(ROUND(IF($AX38&gt;0,SUMIFS(Formulas!$I$10:$I$800,Formulas!$D$10:$D$800,$B38,Formulas!$K$10:$K$800,T$6,Formulas!$J$10:$J$800,$I38)*(SUM($K38:$L38,-$AW38)/SUMIFS(Formulas!$I$10:$I$800,Formulas!$D$10:$D$800,$B38,Formulas!$J$10:$J$800,$I38)),SUMIFS(Formulas!$I$10:$I$800,Formulas!$D$10:$D$800,$B38,Formulas!$K$10:$K$800,T$6,Formulas!$J$10:$J$800,$I38)),2),0)</f>
        <v>0</v>
      </c>
      <c r="U38" s="292">
        <f>IFERROR(ROUND(IF($AX38&gt;0,SUMIFS(Formulas!$I$10:$I$800,Formulas!$D$10:$D$800,$B38,Formulas!$K$10:$K$800,U$6,Formulas!$J$10:$J$800,$I38)*(SUM($K38:$L38,-$AW38)/SUMIFS(Formulas!$I$10:$I$800,Formulas!$D$10:$D$800,$B38,Formulas!$J$10:$J$800,$I38)),SUMIFS(Formulas!$I$10:$I$800,Formulas!$D$10:$D$800,$B38,Formulas!$K$10:$K$800,U$6,Formulas!$J$10:$J$800,$I38)),2),0)</f>
        <v>0</v>
      </c>
      <c r="V38" s="312">
        <f>IFERROR(ROUND(IF($AX38&gt;0,SUMIFS(Formulas!$I$10:$I$800,Formulas!$D$10:$D$800,$B38,Formulas!$K$10:$K$800,V$6,Formulas!$J$10:$J$800,$I38)*(SUM($K38:$L38,-$AW38)/SUMIFS(Formulas!$I$10:$I$800,Formulas!$D$10:$D$800,$B38,Formulas!$J$10:$J$800,$I38)),SUMIFS(Formulas!$I$10:$I$800,Formulas!$D$10:$D$800,$B38,Formulas!$K$10:$K$800,V$6,Formulas!$J$10:$J$800,$I38)),2),0)</f>
        <v>0</v>
      </c>
      <c r="W38" s="292">
        <f>IFERROR(ROUND(IF($AX38&gt;0,SUMIFS(Formulas!$I$10:$I$800,Formulas!$D$10:$D$800,$B38,Formulas!$K$10:$K$800,W$6,Formulas!$J$10:$J$800,$I38)*(SUM($K38:$L38,-$AW38)/SUMIFS(Formulas!$I$10:$I$800,Formulas!$D$10:$D$800,$B38,Formulas!$J$10:$J$800,$I38)),SUMIFS(Formulas!$I$10:$I$800,Formulas!$D$10:$D$800,$B38,Formulas!$K$10:$K$800,W$6,Formulas!$J$10:$J$800,$I38)),2),0)</f>
        <v>0</v>
      </c>
      <c r="X38" s="312">
        <f>IFERROR(ROUND(IF($AX38&gt;0,SUMIFS(Formulas!$I$10:$I$800,Formulas!$D$10:$D$800,$B38,Formulas!$K$10:$K$800,X$6,Formulas!$J$10:$J$800,$I38)*(SUM($K38:$L38,-$AW38)/SUMIFS(Formulas!$I$10:$I$800,Formulas!$D$10:$D$800,$B38,Formulas!$J$10:$J$800,$I38)),SUMIFS(Formulas!$I$10:$I$800,Formulas!$D$10:$D$800,$B38,Formulas!$K$10:$K$800,X$6,Formulas!$J$10:$J$800,$I38)),2),0)</f>
        <v>0</v>
      </c>
      <c r="Y38" s="292">
        <f>IFERROR(ROUND(IF($AX38&gt;0,SUMIFS(Formulas!$I$10:$I$800,Formulas!$D$10:$D$800,$B38,Formulas!$K$10:$K$800,Y$6,Formulas!$J$10:$J$800,$I38)*(SUM($K38:$L38,-$AW38)/SUMIFS(Formulas!$I$10:$I$800,Formulas!$D$10:$D$800,$B38,Formulas!$J$10:$J$800,$I38)),SUMIFS(Formulas!$I$10:$I$800,Formulas!$D$10:$D$800,$B38,Formulas!$K$10:$K$800,Y$6,Formulas!$J$10:$J$800,$I38)),2),0)</f>
        <v>0</v>
      </c>
      <c r="Z38" s="312">
        <f>IFERROR(ROUND(IF($AX38&gt;0,SUMIFS(Formulas!$I$10:$I$800,Formulas!$D$10:$D$800,$B38,Formulas!$K$10:$K$800,Z$6,Formulas!$J$10:$J$800,$I38)*(SUM($K38:$L38,-$AW38)/SUMIFS(Formulas!$I$10:$I$800,Formulas!$D$10:$D$800,$B38,Formulas!$J$10:$J$800,$I38)),SUMIFS(Formulas!$I$10:$I$800,Formulas!$D$10:$D$800,$B38,Formulas!$K$10:$K$800,Z$6,Formulas!$J$10:$J$800,$I38)),2),0)</f>
        <v>0</v>
      </c>
      <c r="AA38" s="292">
        <f>IFERROR(ROUND(IF($AX38&gt;0,SUMIFS(Formulas!$I$10:$I$800,Formulas!$D$10:$D$800,$B38,Formulas!$K$10:$K$800,AA$6,Formulas!$J$10:$J$800,$I38)*(SUM($K38:$L38,-$AW38)/SUMIFS(Formulas!$I$10:$I$800,Formulas!$D$10:$D$800,$B38,Formulas!$J$10:$J$800,$I38)),SUMIFS(Formulas!$I$10:$I$800,Formulas!$D$10:$D$800,$B38,Formulas!$K$10:$K$800,AA$6,Formulas!$J$10:$J$800,$I38)),2),0)</f>
        <v>0</v>
      </c>
      <c r="AB38" s="312">
        <f>IFERROR(ROUND(IF($AX38&gt;0,SUMIFS(Formulas!$I$10:$I$800,Formulas!$D$10:$D$800,$B38,Formulas!$K$10:$K$800,AB$6,Formulas!$J$10:$J$800,$I38)*(SUM($K38:$L38,-$AW38)/SUMIFS(Formulas!$I$10:$I$800,Formulas!$D$10:$D$800,$B38,Formulas!$J$10:$J$800,$I38)),SUMIFS(Formulas!$I$10:$I$800,Formulas!$D$10:$D$800,$B38,Formulas!$K$10:$K$800,AB$6,Formulas!$J$10:$J$800,$I38)),2),0)</f>
        <v>0</v>
      </c>
      <c r="AC38" s="292">
        <f>IFERROR(ROUND(IF($AX38&gt;0,SUMIFS(Formulas!$I$10:$I$800,Formulas!$D$10:$D$800,$B38,Formulas!$K$10:$K$800,AC$6,Formulas!$J$10:$J$800,$I38)*(SUM($K38:$L38,-$AW38)/SUMIFS(Formulas!$I$10:$I$800,Formulas!$D$10:$D$800,$B38,Formulas!$J$10:$J$800,$I38)),SUMIFS(Formulas!$I$10:$I$800,Formulas!$D$10:$D$800,$B38,Formulas!$K$10:$K$800,AC$6,Formulas!$J$10:$J$800,$I38)),2),0)</f>
        <v>0</v>
      </c>
      <c r="AD38" s="312">
        <f>IFERROR(ROUND(IF($AX38&gt;0,SUMIFS(Formulas!$I$10:$I$800,Formulas!$D$10:$D$800,$B38,Formulas!$K$10:$K$800,AD$6,Formulas!$J$10:$J$800,$I38)*(SUM($K38:$L38,-$AW38)/SUMIFS(Formulas!$I$10:$I$800,Formulas!$D$10:$D$800,$B38,Formulas!$J$10:$J$800,$I38)),SUMIFS(Formulas!$I$10:$I$800,Formulas!$D$10:$D$800,$B38,Formulas!$K$10:$K$800,AD$6,Formulas!$J$10:$J$800,$I38)),2),0)</f>
        <v>0</v>
      </c>
      <c r="AE38" s="292">
        <f>IFERROR(ROUND(IF($AX38&gt;0,SUMIFS(Formulas!$I$10:$I$800,Formulas!$D$10:$D$800,$B38,Formulas!$K$10:$K$800,AE$6,Formulas!$J$10:$J$800,$I38)*(SUM($K38:$L38,-$AW38)/SUMIFS(Formulas!$I$10:$I$800,Formulas!$D$10:$D$800,$B38,Formulas!$J$10:$J$800,$I38)),SUMIFS(Formulas!$I$10:$I$800,Formulas!$D$10:$D$800,$B38,Formulas!$K$10:$K$800,AE$6,Formulas!$J$10:$J$800,$I38)),2),0)</f>
        <v>0</v>
      </c>
      <c r="AF38" s="312">
        <f>IFERROR(ROUND(IF($AX38&gt;0,SUMIFS(Formulas!$I$10:$I$800,Formulas!$D$10:$D$800,$B38,Formulas!$K$10:$K$800,AF$6,Formulas!$J$10:$J$800,$I38)*(SUM($K38:$L38,-$AW38)/SUMIFS(Formulas!$I$10:$I$800,Formulas!$D$10:$D$800,$B38,Formulas!$J$10:$J$800,$I38)),SUMIFS(Formulas!$I$10:$I$800,Formulas!$D$10:$D$800,$B38,Formulas!$K$10:$K$800,AF$6,Formulas!$J$10:$J$800,$I38)),2),0)</f>
        <v>0</v>
      </c>
      <c r="AG38" s="292">
        <f>IFERROR(ROUND(IF($AX38&gt;0,SUMIFS(Formulas!$I$10:$I$800,Formulas!$D$10:$D$800,$B38,Formulas!$K$10:$K$800,AG$6,Formulas!$J$10:$J$800,$I38)*(SUM($K38:$L38,-$AW38)/SUMIFS(Formulas!$I$10:$I$800,Formulas!$D$10:$D$800,$B38,Formulas!$J$10:$J$800,$I38)),SUMIFS(Formulas!$I$10:$I$800,Formulas!$D$10:$D$800,$B38,Formulas!$K$10:$K$800,AG$6,Formulas!$J$10:$J$800,$I38)),2),0)</f>
        <v>0</v>
      </c>
      <c r="AH38" s="312">
        <f>IFERROR(ROUND(IF($AX38&gt;0,SUMIFS(Formulas!$I$10:$I$800,Formulas!$D$10:$D$800,$B38,Formulas!$K$10:$K$800,AH$6,Formulas!$J$10:$J$800,$I38)*(SUM($K38:$L38,-$AW38)/SUMIFS(Formulas!$I$10:$I$800,Formulas!$D$10:$D$800,$B38,Formulas!$J$10:$J$800,$I38)),SUMIFS(Formulas!$I$10:$I$800,Formulas!$D$10:$D$800,$B38,Formulas!$K$10:$K$800,AH$6,Formulas!$J$10:$J$800,$I38)),2),0)</f>
        <v>0</v>
      </c>
      <c r="AI38" s="292">
        <f>IFERROR(ROUND(IF($AX38&gt;0,SUMIFS(Formulas!$I$10:$I$800,Formulas!$D$10:$D$800,$B38,Formulas!$K$10:$K$800,AI$6,Formulas!$J$10:$J$800,$I38)*(SUM($K38:$L38,-$AW38)/SUMIFS(Formulas!$I$10:$I$800,Formulas!$D$10:$D$800,$B38,Formulas!$J$10:$J$800,$I38)),SUMIFS(Formulas!$I$10:$I$800,Formulas!$D$10:$D$800,$B38,Formulas!$K$10:$K$800,AI$6,Formulas!$J$10:$J$800,$I38)),2),0)</f>
        <v>0</v>
      </c>
      <c r="AJ38" s="312">
        <f>IFERROR(ROUND(IF($AX38&gt;0,SUMIFS(Formulas!$I$10:$I$800,Formulas!$D$10:$D$800,$B38,Formulas!$K$10:$K$800,AJ$6,Formulas!$J$10:$J$800,$I38)*(SUM($K38:$L38,-$AW38)/SUMIFS(Formulas!$I$10:$I$800,Formulas!$D$10:$D$800,$B38,Formulas!$J$10:$J$800,$I38)),SUMIFS(Formulas!$I$10:$I$800,Formulas!$D$10:$D$800,$B38,Formulas!$K$10:$K$800,AJ$6,Formulas!$J$10:$J$800,$I38)),2),0)</f>
        <v>0</v>
      </c>
      <c r="AK38" s="292">
        <f>IFERROR(ROUND(IF($AX38&gt;0,SUMIFS(Formulas!$I$10:$I$800,Formulas!$D$10:$D$800,$B38,Formulas!$K$10:$K$800,AK$6,Formulas!$J$10:$J$800,$I38)*(SUM($K38:$L38,-$AW38)/SUMIFS(Formulas!$I$10:$I$800,Formulas!$D$10:$D$800,$B38,Formulas!$J$10:$J$800,$I38)),SUMIFS(Formulas!$I$10:$I$800,Formulas!$D$10:$D$800,$B38,Formulas!$K$10:$K$800,AK$6,Formulas!$J$10:$J$800,$I38)),2),0)</f>
        <v>0</v>
      </c>
      <c r="AL38" s="312">
        <f>IFERROR(ROUND(IF($AX38&gt;0,SUMIFS(Formulas!$I$10:$I$800,Formulas!$D$10:$D$800,$B38,Formulas!$K$10:$K$800,AL$6,Formulas!$J$10:$J$800,$I38)*(SUM($K38:$L38,-$AW38)/SUMIFS(Formulas!$I$10:$I$800,Formulas!$D$10:$D$800,$B38,Formulas!$J$10:$J$800,$I38)),SUMIFS(Formulas!$I$10:$I$800,Formulas!$D$10:$D$800,$B38,Formulas!$K$10:$K$800,AL$6,Formulas!$J$10:$J$800,$I38)),2),0)</f>
        <v>0</v>
      </c>
      <c r="AM38" s="292">
        <f>IFERROR(ROUND(IF($AX38&gt;0,SUMIFS(Formulas!$I$10:$I$800,Formulas!$D$10:$D$800,$B38,Formulas!$K$10:$K$800,AM$6,Formulas!$J$10:$J$800,$I38)*(SUM($K38:$L38,-$AW38)/SUMIFS(Formulas!$I$10:$I$800,Formulas!$D$10:$D$800,$B38,Formulas!$J$10:$J$800,$I38)),SUMIFS(Formulas!$I$10:$I$800,Formulas!$D$10:$D$800,$B38,Formulas!$K$10:$K$800,AM$6,Formulas!$J$10:$J$800,$I38)),2),0)</f>
        <v>0</v>
      </c>
      <c r="AN38" s="312">
        <f>IFERROR(ROUND(IF($AX38&gt;0,SUMIFS(Formulas!$I$10:$I$800,Formulas!$D$10:$D$800,$B38,Formulas!$K$10:$K$800,AN$6,Formulas!$J$10:$J$800,$I38)*(SUM($K38:$L38,-$AW38)/SUMIFS(Formulas!$I$10:$I$800,Formulas!$D$10:$D$800,$B38,Formulas!$J$10:$J$800,$I38)),SUMIFS(Formulas!$I$10:$I$800,Formulas!$D$10:$D$800,$B38,Formulas!$K$10:$K$800,AN$6,Formulas!$J$10:$J$800,$I38)),2),0)</f>
        <v>0</v>
      </c>
    </row>
    <row r="39" spans="2:40" ht="15.75" x14ac:dyDescent="0.25">
      <c r="B39" s="211">
        <v>20000366</v>
      </c>
      <c r="C39" t="s">
        <v>57</v>
      </c>
      <c r="M39" s="292">
        <f>IFERROR(ROUND(IF($AX39&gt;0,SUMIFS(Formulas!$I$10:$I$800,Formulas!$D$10:$D$800,$B39,Formulas!$K$10:$K$800,M$6,Formulas!$J$10:$J$800,$I39)*(SUM($K39:$L39,-$AW39)/SUMIFS(Formulas!$I$10:$I$800,Formulas!$D$10:$D$800,$B39,Formulas!$J$10:$J$800,$I39)),SUMIFS(Formulas!$I$10:$I$800,Formulas!$D$10:$D$800,$B39,Formulas!$K$10:$K$800,M$6,Formulas!$J$10:$J$800,$I39)),2),0)</f>
        <v>0</v>
      </c>
      <c r="N39" s="312">
        <f>IFERROR(ROUND(IF($AX39&gt;0,SUMIFS(Formulas!$I$10:$I$800,Formulas!$D$10:$D$800,$B39,Formulas!$K$10:$K$800,N$6,Formulas!$J$10:$J$800,$I39)*(SUM($K39:$L39,-$AW39)/SUMIFS(Formulas!$I$10:$I$800,Formulas!$D$10:$D$800,$B39,Formulas!$J$10:$J$800,$I39)),SUMIFS(Formulas!$I$10:$I$800,Formulas!$D$10:$D$800,$B39,Formulas!$K$10:$K$800,N$6,Formulas!$J$10:$J$800,$I39)),2),0)</f>
        <v>0</v>
      </c>
      <c r="O39" s="292">
        <f>IFERROR(ROUND(IF($AX39&gt;0,SUMIFS(Formulas!$I$10:$I$800,Formulas!$D$10:$D$800,$B39,Formulas!$K$10:$K$800,O$6,Formulas!$J$10:$J$800,$I39)*(SUM($K39:$L39,-$AW39)/SUMIFS(Formulas!$I$10:$I$800,Formulas!$D$10:$D$800,$B39,Formulas!$J$10:$J$800,$I39)),SUMIFS(Formulas!$I$10:$I$800,Formulas!$D$10:$D$800,$B39,Formulas!$K$10:$K$800,O$6,Formulas!$J$10:$J$800,$I39)),2),0)</f>
        <v>0</v>
      </c>
      <c r="P39" s="312">
        <f>IFERROR(ROUND(IF($AX39&gt;0,SUMIFS(Formulas!$I$10:$I$800,Formulas!$D$10:$D$800,$B39,Formulas!$K$10:$K$800,P$6,Formulas!$J$10:$J$800,$I39)*(SUM($K39:$L39,-$AW39)/SUMIFS(Formulas!$I$10:$I$800,Formulas!$D$10:$D$800,$B39,Formulas!$J$10:$J$800,$I39)),SUMIFS(Formulas!$I$10:$I$800,Formulas!$D$10:$D$800,$B39,Formulas!$K$10:$K$800,P$6,Formulas!$J$10:$J$800,$I39)),2),0)</f>
        <v>0</v>
      </c>
      <c r="Q39" s="292">
        <f>IFERROR(ROUND(IF($AX39&gt;0,SUMIFS(Formulas!$I$10:$I$800,Formulas!$D$10:$D$800,$B39,Formulas!$K$10:$K$800,Q$6,Formulas!$J$10:$J$800,$I39)*(SUM($K39:$L39,-$AW39)/SUMIFS(Formulas!$I$10:$I$800,Formulas!$D$10:$D$800,$B39,Formulas!$J$10:$J$800,$I39)),SUMIFS(Formulas!$I$10:$I$800,Formulas!$D$10:$D$800,$B39,Formulas!$K$10:$K$800,Q$6,Formulas!$J$10:$J$800,$I39)),2),0)</f>
        <v>0</v>
      </c>
      <c r="R39" s="312">
        <f>IFERROR(ROUND(IF($AX39&gt;0,SUMIFS(Formulas!$I$10:$I$800,Formulas!$D$10:$D$800,$B39,Formulas!$K$10:$K$800,R$6,Formulas!$J$10:$J$800,$I39)*(SUM($K39:$L39,-$AW39)/SUMIFS(Formulas!$I$10:$I$800,Formulas!$D$10:$D$800,$B39,Formulas!$J$10:$J$800,$I39)),SUMIFS(Formulas!$I$10:$I$800,Formulas!$D$10:$D$800,$B39,Formulas!$K$10:$K$800,R$6,Formulas!$J$10:$J$800,$I39)),2),0)</f>
        <v>0</v>
      </c>
      <c r="S39" s="292">
        <f>IFERROR(ROUND(IF($AX39&gt;0,SUMIFS(Formulas!$I$10:$I$800,Formulas!$D$10:$D$800,$B39,Formulas!$K$10:$K$800,S$6,Formulas!$J$10:$J$800,$I39)*(SUM($K39:$L39,-$AW39)/SUMIFS(Formulas!$I$10:$I$800,Formulas!$D$10:$D$800,$B39,Formulas!$J$10:$J$800,$I39)),SUMIFS(Formulas!$I$10:$I$800,Formulas!$D$10:$D$800,$B39,Formulas!$K$10:$K$800,S$6,Formulas!$J$10:$J$800,$I39)),2),0)</f>
        <v>0</v>
      </c>
      <c r="T39" s="312">
        <f>IFERROR(ROUND(IF($AX39&gt;0,SUMIFS(Formulas!$I$10:$I$800,Formulas!$D$10:$D$800,$B39,Formulas!$K$10:$K$800,T$6,Formulas!$J$10:$J$800,$I39)*(SUM($K39:$L39,-$AW39)/SUMIFS(Formulas!$I$10:$I$800,Formulas!$D$10:$D$800,$B39,Formulas!$J$10:$J$800,$I39)),SUMIFS(Formulas!$I$10:$I$800,Formulas!$D$10:$D$800,$B39,Formulas!$K$10:$K$800,T$6,Formulas!$J$10:$J$800,$I39)),2),0)</f>
        <v>0</v>
      </c>
      <c r="U39" s="292">
        <f>IFERROR(ROUND(IF($AX39&gt;0,SUMIFS(Formulas!$I$10:$I$800,Formulas!$D$10:$D$800,$B39,Formulas!$K$10:$K$800,U$6,Formulas!$J$10:$J$800,$I39)*(SUM($K39:$L39,-$AW39)/SUMIFS(Formulas!$I$10:$I$800,Formulas!$D$10:$D$800,$B39,Formulas!$J$10:$J$800,$I39)),SUMIFS(Formulas!$I$10:$I$800,Formulas!$D$10:$D$800,$B39,Formulas!$K$10:$K$800,U$6,Formulas!$J$10:$J$800,$I39)),2),0)</f>
        <v>0</v>
      </c>
      <c r="V39" s="312">
        <f>IFERROR(ROUND(IF($AX39&gt;0,SUMIFS(Formulas!$I$10:$I$800,Formulas!$D$10:$D$800,$B39,Formulas!$K$10:$K$800,V$6,Formulas!$J$10:$J$800,$I39)*(SUM($K39:$L39,-$AW39)/SUMIFS(Formulas!$I$10:$I$800,Formulas!$D$10:$D$800,$B39,Formulas!$J$10:$J$800,$I39)),SUMIFS(Formulas!$I$10:$I$800,Formulas!$D$10:$D$800,$B39,Formulas!$K$10:$K$800,V$6,Formulas!$J$10:$J$800,$I39)),2),0)</f>
        <v>0</v>
      </c>
      <c r="W39" s="292">
        <f>IFERROR(ROUND(IF($AX39&gt;0,SUMIFS(Formulas!$I$10:$I$800,Formulas!$D$10:$D$800,$B39,Formulas!$K$10:$K$800,W$6,Formulas!$J$10:$J$800,$I39)*(SUM($K39:$L39,-$AW39)/SUMIFS(Formulas!$I$10:$I$800,Formulas!$D$10:$D$800,$B39,Formulas!$J$10:$J$800,$I39)),SUMIFS(Formulas!$I$10:$I$800,Formulas!$D$10:$D$800,$B39,Formulas!$K$10:$K$800,W$6,Formulas!$J$10:$J$800,$I39)),2),0)</f>
        <v>0</v>
      </c>
      <c r="X39" s="312">
        <f>IFERROR(ROUND(IF($AX39&gt;0,SUMIFS(Formulas!$I$10:$I$800,Formulas!$D$10:$D$800,$B39,Formulas!$K$10:$K$800,X$6,Formulas!$J$10:$J$800,$I39)*(SUM($K39:$L39,-$AW39)/SUMIFS(Formulas!$I$10:$I$800,Formulas!$D$10:$D$800,$B39,Formulas!$J$10:$J$800,$I39)),SUMIFS(Formulas!$I$10:$I$800,Formulas!$D$10:$D$800,$B39,Formulas!$K$10:$K$800,X$6,Formulas!$J$10:$J$800,$I39)),2),0)</f>
        <v>0</v>
      </c>
      <c r="Y39" s="292">
        <f>IFERROR(ROUND(IF($AX39&gt;0,SUMIFS(Formulas!$I$10:$I$800,Formulas!$D$10:$D$800,$B39,Formulas!$K$10:$K$800,Y$6,Formulas!$J$10:$J$800,$I39)*(SUM($K39:$L39,-$AW39)/SUMIFS(Formulas!$I$10:$I$800,Formulas!$D$10:$D$800,$B39,Formulas!$J$10:$J$800,$I39)),SUMIFS(Formulas!$I$10:$I$800,Formulas!$D$10:$D$800,$B39,Formulas!$K$10:$K$800,Y$6,Formulas!$J$10:$J$800,$I39)),2),0)</f>
        <v>0</v>
      </c>
      <c r="Z39" s="312">
        <f>IFERROR(ROUND(IF($AX39&gt;0,SUMIFS(Formulas!$I$10:$I$800,Formulas!$D$10:$D$800,$B39,Formulas!$K$10:$K$800,Z$6,Formulas!$J$10:$J$800,$I39)*(SUM($K39:$L39,-$AW39)/SUMIFS(Formulas!$I$10:$I$800,Formulas!$D$10:$D$800,$B39,Formulas!$J$10:$J$800,$I39)),SUMIFS(Formulas!$I$10:$I$800,Formulas!$D$10:$D$800,$B39,Formulas!$K$10:$K$800,Z$6,Formulas!$J$10:$J$800,$I39)),2),0)</f>
        <v>0</v>
      </c>
      <c r="AA39" s="292">
        <f>IFERROR(ROUND(IF($AX39&gt;0,SUMIFS(Formulas!$I$10:$I$800,Formulas!$D$10:$D$800,$B39,Formulas!$K$10:$K$800,AA$6,Formulas!$J$10:$J$800,$I39)*(SUM($K39:$L39,-$AW39)/SUMIFS(Formulas!$I$10:$I$800,Formulas!$D$10:$D$800,$B39,Formulas!$J$10:$J$800,$I39)),SUMIFS(Formulas!$I$10:$I$800,Formulas!$D$10:$D$800,$B39,Formulas!$K$10:$K$800,AA$6,Formulas!$J$10:$J$800,$I39)),2),0)</f>
        <v>0</v>
      </c>
      <c r="AB39" s="312">
        <f>IFERROR(ROUND(IF($AX39&gt;0,SUMIFS(Formulas!$I$10:$I$800,Formulas!$D$10:$D$800,$B39,Formulas!$K$10:$K$800,AB$6,Formulas!$J$10:$J$800,$I39)*(SUM($K39:$L39,-$AW39)/SUMIFS(Formulas!$I$10:$I$800,Formulas!$D$10:$D$800,$B39,Formulas!$J$10:$J$800,$I39)),SUMIFS(Formulas!$I$10:$I$800,Formulas!$D$10:$D$800,$B39,Formulas!$K$10:$K$800,AB$6,Formulas!$J$10:$J$800,$I39)),2),0)</f>
        <v>0</v>
      </c>
      <c r="AC39" s="292">
        <f>IFERROR(ROUND(IF($AX39&gt;0,SUMIFS(Formulas!$I$10:$I$800,Formulas!$D$10:$D$800,$B39,Formulas!$K$10:$K$800,AC$6,Formulas!$J$10:$J$800,$I39)*(SUM($K39:$L39,-$AW39)/SUMIFS(Formulas!$I$10:$I$800,Formulas!$D$10:$D$800,$B39,Formulas!$J$10:$J$800,$I39)),SUMIFS(Formulas!$I$10:$I$800,Formulas!$D$10:$D$800,$B39,Formulas!$K$10:$K$800,AC$6,Formulas!$J$10:$J$800,$I39)),2),0)</f>
        <v>0</v>
      </c>
      <c r="AD39" s="312">
        <f>IFERROR(ROUND(IF($AX39&gt;0,SUMIFS(Formulas!$I$10:$I$800,Formulas!$D$10:$D$800,$B39,Formulas!$K$10:$K$800,AD$6,Formulas!$J$10:$J$800,$I39)*(SUM($K39:$L39,-$AW39)/SUMIFS(Formulas!$I$10:$I$800,Formulas!$D$10:$D$800,$B39,Formulas!$J$10:$J$800,$I39)),SUMIFS(Formulas!$I$10:$I$800,Formulas!$D$10:$D$800,$B39,Formulas!$K$10:$K$800,AD$6,Formulas!$J$10:$J$800,$I39)),2),0)</f>
        <v>0</v>
      </c>
      <c r="AE39" s="292">
        <f>IFERROR(ROUND(IF($AX39&gt;0,SUMIFS(Formulas!$I$10:$I$800,Formulas!$D$10:$D$800,$B39,Formulas!$K$10:$K$800,AE$6,Formulas!$J$10:$J$800,$I39)*(SUM($K39:$L39,-$AW39)/SUMIFS(Formulas!$I$10:$I$800,Formulas!$D$10:$D$800,$B39,Formulas!$J$10:$J$800,$I39)),SUMIFS(Formulas!$I$10:$I$800,Formulas!$D$10:$D$800,$B39,Formulas!$K$10:$K$800,AE$6,Formulas!$J$10:$J$800,$I39)),2),0)</f>
        <v>0</v>
      </c>
      <c r="AF39" s="312">
        <f>IFERROR(ROUND(IF($AX39&gt;0,SUMIFS(Formulas!$I$10:$I$800,Formulas!$D$10:$D$800,$B39,Formulas!$K$10:$K$800,AF$6,Formulas!$J$10:$J$800,$I39)*(SUM($K39:$L39,-$AW39)/SUMIFS(Formulas!$I$10:$I$800,Formulas!$D$10:$D$800,$B39,Formulas!$J$10:$J$800,$I39)),SUMIFS(Formulas!$I$10:$I$800,Formulas!$D$10:$D$800,$B39,Formulas!$K$10:$K$800,AF$6,Formulas!$J$10:$J$800,$I39)),2),0)</f>
        <v>0</v>
      </c>
      <c r="AG39" s="292">
        <f>IFERROR(ROUND(IF($AX39&gt;0,SUMIFS(Formulas!$I$10:$I$800,Formulas!$D$10:$D$800,$B39,Formulas!$K$10:$K$800,AG$6,Formulas!$J$10:$J$800,$I39)*(SUM($K39:$L39,-$AW39)/SUMIFS(Formulas!$I$10:$I$800,Formulas!$D$10:$D$800,$B39,Formulas!$J$10:$J$800,$I39)),SUMIFS(Formulas!$I$10:$I$800,Formulas!$D$10:$D$800,$B39,Formulas!$K$10:$K$800,AG$6,Formulas!$J$10:$J$800,$I39)),2),0)</f>
        <v>0</v>
      </c>
      <c r="AH39" s="312">
        <f>IFERROR(ROUND(IF($AX39&gt;0,SUMIFS(Formulas!$I$10:$I$800,Formulas!$D$10:$D$800,$B39,Formulas!$K$10:$K$800,AH$6,Formulas!$J$10:$J$800,$I39)*(SUM($K39:$L39,-$AW39)/SUMIFS(Formulas!$I$10:$I$800,Formulas!$D$10:$D$800,$B39,Formulas!$J$10:$J$800,$I39)),SUMIFS(Formulas!$I$10:$I$800,Formulas!$D$10:$D$800,$B39,Formulas!$K$10:$K$800,AH$6,Formulas!$J$10:$J$800,$I39)),2),0)</f>
        <v>0</v>
      </c>
      <c r="AI39" s="292">
        <f>IFERROR(ROUND(IF($AX39&gt;0,SUMIFS(Formulas!$I$10:$I$800,Formulas!$D$10:$D$800,$B39,Formulas!$K$10:$K$800,AI$6,Formulas!$J$10:$J$800,$I39)*(SUM($K39:$L39,-$AW39)/SUMIFS(Formulas!$I$10:$I$800,Formulas!$D$10:$D$800,$B39,Formulas!$J$10:$J$800,$I39)),SUMIFS(Formulas!$I$10:$I$800,Formulas!$D$10:$D$800,$B39,Formulas!$K$10:$K$800,AI$6,Formulas!$J$10:$J$800,$I39)),2),0)</f>
        <v>0</v>
      </c>
      <c r="AJ39" s="312">
        <f>IFERROR(ROUND(IF($AX39&gt;0,SUMIFS(Formulas!$I$10:$I$800,Formulas!$D$10:$D$800,$B39,Formulas!$K$10:$K$800,AJ$6,Formulas!$J$10:$J$800,$I39)*(SUM($K39:$L39,-$AW39)/SUMIFS(Formulas!$I$10:$I$800,Formulas!$D$10:$D$800,$B39,Formulas!$J$10:$J$800,$I39)),SUMIFS(Formulas!$I$10:$I$800,Formulas!$D$10:$D$800,$B39,Formulas!$K$10:$K$800,AJ$6,Formulas!$J$10:$J$800,$I39)),2),0)</f>
        <v>0</v>
      </c>
      <c r="AK39" s="292">
        <f>IFERROR(ROUND(IF($AX39&gt;0,SUMIFS(Formulas!$I$10:$I$800,Formulas!$D$10:$D$800,$B39,Formulas!$K$10:$K$800,AK$6,Formulas!$J$10:$J$800,$I39)*(SUM($K39:$L39,-$AW39)/SUMIFS(Formulas!$I$10:$I$800,Formulas!$D$10:$D$800,$B39,Formulas!$J$10:$J$800,$I39)),SUMIFS(Formulas!$I$10:$I$800,Formulas!$D$10:$D$800,$B39,Formulas!$K$10:$K$800,AK$6,Formulas!$J$10:$J$800,$I39)),2),0)</f>
        <v>0</v>
      </c>
      <c r="AL39" s="312">
        <f>IFERROR(ROUND(IF($AX39&gt;0,SUMIFS(Formulas!$I$10:$I$800,Formulas!$D$10:$D$800,$B39,Formulas!$K$10:$K$800,AL$6,Formulas!$J$10:$J$800,$I39)*(SUM($K39:$L39,-$AW39)/SUMIFS(Formulas!$I$10:$I$800,Formulas!$D$10:$D$800,$B39,Formulas!$J$10:$J$800,$I39)),SUMIFS(Formulas!$I$10:$I$800,Formulas!$D$10:$D$800,$B39,Formulas!$K$10:$K$800,AL$6,Formulas!$J$10:$J$800,$I39)),2),0)</f>
        <v>0</v>
      </c>
      <c r="AM39" s="292">
        <f>IFERROR(ROUND(IF($AX39&gt;0,SUMIFS(Formulas!$I$10:$I$800,Formulas!$D$10:$D$800,$B39,Formulas!$K$10:$K$800,AM$6,Formulas!$J$10:$J$800,$I39)*(SUM($K39:$L39,-$AW39)/SUMIFS(Formulas!$I$10:$I$800,Formulas!$D$10:$D$800,$B39,Formulas!$J$10:$J$800,$I39)),SUMIFS(Formulas!$I$10:$I$800,Formulas!$D$10:$D$800,$B39,Formulas!$K$10:$K$800,AM$6,Formulas!$J$10:$J$800,$I39)),2),0)</f>
        <v>0</v>
      </c>
      <c r="AN39" s="312">
        <f>IFERROR(ROUND(IF($AX39&gt;0,SUMIFS(Formulas!$I$10:$I$800,Formulas!$D$10:$D$800,$B39,Formulas!$K$10:$K$800,AN$6,Formulas!$J$10:$J$800,$I39)*(SUM($K39:$L39,-$AW39)/SUMIFS(Formulas!$I$10:$I$800,Formulas!$D$10:$D$800,$B39,Formulas!$J$10:$J$800,$I39)),SUMIFS(Formulas!$I$10:$I$800,Formulas!$D$10:$D$800,$B39,Formulas!$K$10:$K$800,AN$6,Formulas!$J$10:$J$800,$I39)),2),0)</f>
        <v>0</v>
      </c>
    </row>
    <row r="40" spans="2:40" ht="15.75" x14ac:dyDescent="0.25">
      <c r="B40" s="211">
        <v>20000396</v>
      </c>
      <c r="C40" t="s">
        <v>76</v>
      </c>
      <c r="M40" s="292">
        <f>IFERROR(ROUND(IF($AX40&gt;0,SUMIFS(Formulas!$I$10:$I$800,Formulas!$D$10:$D$800,$B40,Formulas!$K$10:$K$800,M$6,Formulas!$J$10:$J$800,$I40)*(SUM($K40:$L40,-$AW40)/SUMIFS(Formulas!$I$10:$I$800,Formulas!$D$10:$D$800,$B40,Formulas!$J$10:$J$800,$I40)),SUMIFS(Formulas!$I$10:$I$800,Formulas!$D$10:$D$800,$B40,Formulas!$K$10:$K$800,M$6,Formulas!$J$10:$J$800,$I40)),2),0)</f>
        <v>0</v>
      </c>
      <c r="N40" s="312">
        <f>IFERROR(ROUND(IF($AX40&gt;0,SUMIFS(Formulas!$I$10:$I$800,Formulas!$D$10:$D$800,$B40,Formulas!$K$10:$K$800,N$6,Formulas!$J$10:$J$800,$I40)*(SUM($K40:$L40,-$AW40)/SUMIFS(Formulas!$I$10:$I$800,Formulas!$D$10:$D$800,$B40,Formulas!$J$10:$J$800,$I40)),SUMIFS(Formulas!$I$10:$I$800,Formulas!$D$10:$D$800,$B40,Formulas!$K$10:$K$800,N$6,Formulas!$J$10:$J$800,$I40)),2),0)</f>
        <v>0</v>
      </c>
      <c r="O40" s="292">
        <f>IFERROR(ROUND(IF($AX40&gt;0,SUMIFS(Formulas!$I$10:$I$800,Formulas!$D$10:$D$800,$B40,Formulas!$K$10:$K$800,O$6,Formulas!$J$10:$J$800,$I40)*(SUM($K40:$L40,-$AW40)/SUMIFS(Formulas!$I$10:$I$800,Formulas!$D$10:$D$800,$B40,Formulas!$J$10:$J$800,$I40)),SUMIFS(Formulas!$I$10:$I$800,Formulas!$D$10:$D$800,$B40,Formulas!$K$10:$K$800,O$6,Formulas!$J$10:$J$800,$I40)),2),0)</f>
        <v>0</v>
      </c>
      <c r="P40" s="312">
        <f>IFERROR(ROUND(IF($AX40&gt;0,SUMIFS(Formulas!$I$10:$I$800,Formulas!$D$10:$D$800,$B40,Formulas!$K$10:$K$800,P$6,Formulas!$J$10:$J$800,$I40)*(SUM($K40:$L40,-$AW40)/SUMIFS(Formulas!$I$10:$I$800,Formulas!$D$10:$D$800,$B40,Formulas!$J$10:$J$800,$I40)),SUMIFS(Formulas!$I$10:$I$800,Formulas!$D$10:$D$800,$B40,Formulas!$K$10:$K$800,P$6,Formulas!$J$10:$J$800,$I40)),2),0)</f>
        <v>0</v>
      </c>
      <c r="Q40" s="292">
        <f>IFERROR(ROUND(IF($AX40&gt;0,SUMIFS(Formulas!$I$10:$I$800,Formulas!$D$10:$D$800,$B40,Formulas!$K$10:$K$800,Q$6,Formulas!$J$10:$J$800,$I40)*(SUM($K40:$L40,-$AW40)/SUMIFS(Formulas!$I$10:$I$800,Formulas!$D$10:$D$800,$B40,Formulas!$J$10:$J$800,$I40)),SUMIFS(Formulas!$I$10:$I$800,Formulas!$D$10:$D$800,$B40,Formulas!$K$10:$K$800,Q$6,Formulas!$J$10:$J$800,$I40)),2),0)</f>
        <v>0</v>
      </c>
      <c r="R40" s="312">
        <f>IFERROR(ROUND(IF($AX40&gt;0,SUMIFS(Formulas!$I$10:$I$800,Formulas!$D$10:$D$800,$B40,Formulas!$K$10:$K$800,R$6,Formulas!$J$10:$J$800,$I40)*(SUM($K40:$L40,-$AW40)/SUMIFS(Formulas!$I$10:$I$800,Formulas!$D$10:$D$800,$B40,Formulas!$J$10:$J$800,$I40)),SUMIFS(Formulas!$I$10:$I$800,Formulas!$D$10:$D$800,$B40,Formulas!$K$10:$K$800,R$6,Formulas!$J$10:$J$800,$I40)),2),0)</f>
        <v>0</v>
      </c>
      <c r="S40" s="292">
        <f>IFERROR(ROUND(IF($AX40&gt;0,SUMIFS(Formulas!$I$10:$I$800,Formulas!$D$10:$D$800,$B40,Formulas!$K$10:$K$800,S$6,Formulas!$J$10:$J$800,$I40)*(SUM($K40:$L40,-$AW40)/SUMIFS(Formulas!$I$10:$I$800,Formulas!$D$10:$D$800,$B40,Formulas!$J$10:$J$800,$I40)),SUMIFS(Formulas!$I$10:$I$800,Formulas!$D$10:$D$800,$B40,Formulas!$K$10:$K$800,S$6,Formulas!$J$10:$J$800,$I40)),2),0)</f>
        <v>0</v>
      </c>
      <c r="T40" s="312">
        <f>IFERROR(ROUND(IF($AX40&gt;0,SUMIFS(Formulas!$I$10:$I$800,Formulas!$D$10:$D$800,$B40,Formulas!$K$10:$K$800,T$6,Formulas!$J$10:$J$800,$I40)*(SUM($K40:$L40,-$AW40)/SUMIFS(Formulas!$I$10:$I$800,Formulas!$D$10:$D$800,$B40,Formulas!$J$10:$J$800,$I40)),SUMIFS(Formulas!$I$10:$I$800,Formulas!$D$10:$D$800,$B40,Formulas!$K$10:$K$800,T$6,Formulas!$J$10:$J$800,$I40)),2),0)</f>
        <v>0</v>
      </c>
      <c r="U40" s="292">
        <f>IFERROR(ROUND(IF($AX40&gt;0,SUMIFS(Formulas!$I$10:$I$800,Formulas!$D$10:$D$800,$B40,Formulas!$K$10:$K$800,U$6,Formulas!$J$10:$J$800,$I40)*(SUM($K40:$L40,-$AW40)/SUMIFS(Formulas!$I$10:$I$800,Formulas!$D$10:$D$800,$B40,Formulas!$J$10:$J$800,$I40)),SUMIFS(Formulas!$I$10:$I$800,Formulas!$D$10:$D$800,$B40,Formulas!$K$10:$K$800,U$6,Formulas!$J$10:$J$800,$I40)),2),0)</f>
        <v>0</v>
      </c>
      <c r="V40" s="312">
        <f>IFERROR(ROUND(IF($AX40&gt;0,SUMIFS(Formulas!$I$10:$I$800,Formulas!$D$10:$D$800,$B40,Formulas!$K$10:$K$800,V$6,Formulas!$J$10:$J$800,$I40)*(SUM($K40:$L40,-$AW40)/SUMIFS(Formulas!$I$10:$I$800,Formulas!$D$10:$D$800,$B40,Formulas!$J$10:$J$800,$I40)),SUMIFS(Formulas!$I$10:$I$800,Formulas!$D$10:$D$800,$B40,Formulas!$K$10:$K$800,V$6,Formulas!$J$10:$J$800,$I40)),2),0)</f>
        <v>0</v>
      </c>
      <c r="W40" s="292">
        <f>IFERROR(ROUND(IF($AX40&gt;0,SUMIFS(Formulas!$I$10:$I$800,Formulas!$D$10:$D$800,$B40,Formulas!$K$10:$K$800,W$6,Formulas!$J$10:$J$800,$I40)*(SUM($K40:$L40,-$AW40)/SUMIFS(Formulas!$I$10:$I$800,Formulas!$D$10:$D$800,$B40,Formulas!$J$10:$J$800,$I40)),SUMIFS(Formulas!$I$10:$I$800,Formulas!$D$10:$D$800,$B40,Formulas!$K$10:$K$800,W$6,Formulas!$J$10:$J$800,$I40)),2),0)</f>
        <v>0</v>
      </c>
      <c r="X40" s="312">
        <f>IFERROR(ROUND(IF($AX40&gt;0,SUMIFS(Formulas!$I$10:$I$800,Formulas!$D$10:$D$800,$B40,Formulas!$K$10:$K$800,X$6,Formulas!$J$10:$J$800,$I40)*(SUM($K40:$L40,-$AW40)/SUMIFS(Formulas!$I$10:$I$800,Formulas!$D$10:$D$800,$B40,Formulas!$J$10:$J$800,$I40)),SUMIFS(Formulas!$I$10:$I$800,Formulas!$D$10:$D$800,$B40,Formulas!$K$10:$K$800,X$6,Formulas!$J$10:$J$800,$I40)),2),0)</f>
        <v>0</v>
      </c>
      <c r="Y40" s="292">
        <f>IFERROR(ROUND(IF($AX40&gt;0,SUMIFS(Formulas!$I$10:$I$800,Formulas!$D$10:$D$800,$B40,Formulas!$K$10:$K$800,Y$6,Formulas!$J$10:$J$800,$I40)*(SUM($K40:$L40,-$AW40)/SUMIFS(Formulas!$I$10:$I$800,Formulas!$D$10:$D$800,$B40,Formulas!$J$10:$J$800,$I40)),SUMIFS(Formulas!$I$10:$I$800,Formulas!$D$10:$D$800,$B40,Formulas!$K$10:$K$800,Y$6,Formulas!$J$10:$J$800,$I40)),2),0)</f>
        <v>0</v>
      </c>
      <c r="Z40" s="312">
        <f>IFERROR(ROUND(IF($AX40&gt;0,SUMIFS(Formulas!$I$10:$I$800,Formulas!$D$10:$D$800,$B40,Formulas!$K$10:$K$800,Z$6,Formulas!$J$10:$J$800,$I40)*(SUM($K40:$L40,-$AW40)/SUMIFS(Formulas!$I$10:$I$800,Formulas!$D$10:$D$800,$B40,Formulas!$J$10:$J$800,$I40)),SUMIFS(Formulas!$I$10:$I$800,Formulas!$D$10:$D$800,$B40,Formulas!$K$10:$K$800,Z$6,Formulas!$J$10:$J$800,$I40)),2),0)</f>
        <v>0</v>
      </c>
      <c r="AA40" s="292">
        <f>IFERROR(ROUND(IF($AX40&gt;0,SUMIFS(Formulas!$I$10:$I$800,Formulas!$D$10:$D$800,$B40,Formulas!$K$10:$K$800,AA$6,Formulas!$J$10:$J$800,$I40)*(SUM($K40:$L40,-$AW40)/SUMIFS(Formulas!$I$10:$I$800,Formulas!$D$10:$D$800,$B40,Formulas!$J$10:$J$800,$I40)),SUMIFS(Formulas!$I$10:$I$800,Formulas!$D$10:$D$800,$B40,Formulas!$K$10:$K$800,AA$6,Formulas!$J$10:$J$800,$I40)),2),0)</f>
        <v>0</v>
      </c>
      <c r="AB40" s="312">
        <f>IFERROR(ROUND(IF($AX40&gt;0,SUMIFS(Formulas!$I$10:$I$800,Formulas!$D$10:$D$800,$B40,Formulas!$K$10:$K$800,AB$6,Formulas!$J$10:$J$800,$I40)*(SUM($K40:$L40,-$AW40)/SUMIFS(Formulas!$I$10:$I$800,Formulas!$D$10:$D$800,$B40,Formulas!$J$10:$J$800,$I40)),SUMIFS(Formulas!$I$10:$I$800,Formulas!$D$10:$D$800,$B40,Formulas!$K$10:$K$800,AB$6,Formulas!$J$10:$J$800,$I40)),2),0)</f>
        <v>0</v>
      </c>
      <c r="AC40" s="292">
        <f>IFERROR(ROUND(IF($AX40&gt;0,SUMIFS(Formulas!$I$10:$I$800,Formulas!$D$10:$D$800,$B40,Formulas!$K$10:$K$800,AC$6,Formulas!$J$10:$J$800,$I40)*(SUM($K40:$L40,-$AW40)/SUMIFS(Formulas!$I$10:$I$800,Formulas!$D$10:$D$800,$B40,Formulas!$J$10:$J$800,$I40)),SUMIFS(Formulas!$I$10:$I$800,Formulas!$D$10:$D$800,$B40,Formulas!$K$10:$K$800,AC$6,Formulas!$J$10:$J$800,$I40)),2),0)</f>
        <v>0</v>
      </c>
      <c r="AD40" s="312">
        <f>IFERROR(ROUND(IF($AX40&gt;0,SUMIFS(Formulas!$I$10:$I$800,Formulas!$D$10:$D$800,$B40,Formulas!$K$10:$K$800,AD$6,Formulas!$J$10:$J$800,$I40)*(SUM($K40:$L40,-$AW40)/SUMIFS(Formulas!$I$10:$I$800,Formulas!$D$10:$D$800,$B40,Formulas!$J$10:$J$800,$I40)),SUMIFS(Formulas!$I$10:$I$800,Formulas!$D$10:$D$800,$B40,Formulas!$K$10:$K$800,AD$6,Formulas!$J$10:$J$800,$I40)),2),0)</f>
        <v>0</v>
      </c>
      <c r="AE40" s="292">
        <f>IFERROR(ROUND(IF($AX40&gt;0,SUMIFS(Formulas!$I$10:$I$800,Formulas!$D$10:$D$800,$B40,Formulas!$K$10:$K$800,AE$6,Formulas!$J$10:$J$800,$I40)*(SUM($K40:$L40,-$AW40)/SUMIFS(Formulas!$I$10:$I$800,Formulas!$D$10:$D$800,$B40,Formulas!$J$10:$J$800,$I40)),SUMIFS(Formulas!$I$10:$I$800,Formulas!$D$10:$D$800,$B40,Formulas!$K$10:$K$800,AE$6,Formulas!$J$10:$J$800,$I40)),2),0)</f>
        <v>0</v>
      </c>
      <c r="AF40" s="312">
        <f>IFERROR(ROUND(IF($AX40&gt;0,SUMIFS(Formulas!$I$10:$I$800,Formulas!$D$10:$D$800,$B40,Formulas!$K$10:$K$800,AF$6,Formulas!$J$10:$J$800,$I40)*(SUM($K40:$L40,-$AW40)/SUMIFS(Formulas!$I$10:$I$800,Formulas!$D$10:$D$800,$B40,Formulas!$J$10:$J$800,$I40)),SUMIFS(Formulas!$I$10:$I$800,Formulas!$D$10:$D$800,$B40,Formulas!$K$10:$K$800,AF$6,Formulas!$J$10:$J$800,$I40)),2),0)</f>
        <v>0</v>
      </c>
      <c r="AG40" s="292">
        <f>IFERROR(ROUND(IF($AX40&gt;0,SUMIFS(Formulas!$I$10:$I$800,Formulas!$D$10:$D$800,$B40,Formulas!$K$10:$K$800,AG$6,Formulas!$J$10:$J$800,$I40)*(SUM($K40:$L40,-$AW40)/SUMIFS(Formulas!$I$10:$I$800,Formulas!$D$10:$D$800,$B40,Formulas!$J$10:$J$800,$I40)),SUMIFS(Formulas!$I$10:$I$800,Formulas!$D$10:$D$800,$B40,Formulas!$K$10:$K$800,AG$6,Formulas!$J$10:$J$800,$I40)),2),0)</f>
        <v>0</v>
      </c>
      <c r="AH40" s="312">
        <f>IFERROR(ROUND(IF($AX40&gt;0,SUMIFS(Formulas!$I$10:$I$800,Formulas!$D$10:$D$800,$B40,Formulas!$K$10:$K$800,AH$6,Formulas!$J$10:$J$800,$I40)*(SUM($K40:$L40,-$AW40)/SUMIFS(Formulas!$I$10:$I$800,Formulas!$D$10:$D$800,$B40,Formulas!$J$10:$J$800,$I40)),SUMIFS(Formulas!$I$10:$I$800,Formulas!$D$10:$D$800,$B40,Formulas!$K$10:$K$800,AH$6,Formulas!$J$10:$J$800,$I40)),2),0)</f>
        <v>0</v>
      </c>
      <c r="AI40" s="292">
        <f>IFERROR(ROUND(IF($AX40&gt;0,SUMIFS(Formulas!$I$10:$I$800,Formulas!$D$10:$D$800,$B40,Formulas!$K$10:$K$800,AI$6,Formulas!$J$10:$J$800,$I40)*(SUM($K40:$L40,-$AW40)/SUMIFS(Formulas!$I$10:$I$800,Formulas!$D$10:$D$800,$B40,Formulas!$J$10:$J$800,$I40)),SUMIFS(Formulas!$I$10:$I$800,Formulas!$D$10:$D$800,$B40,Formulas!$K$10:$K$800,AI$6,Formulas!$J$10:$J$800,$I40)),2),0)</f>
        <v>0</v>
      </c>
      <c r="AJ40" s="312">
        <f>IFERROR(ROUND(IF($AX40&gt;0,SUMIFS(Formulas!$I$10:$I$800,Formulas!$D$10:$D$800,$B40,Formulas!$K$10:$K$800,AJ$6,Formulas!$J$10:$J$800,$I40)*(SUM($K40:$L40,-$AW40)/SUMIFS(Formulas!$I$10:$I$800,Formulas!$D$10:$D$800,$B40,Formulas!$J$10:$J$800,$I40)),SUMIFS(Formulas!$I$10:$I$800,Formulas!$D$10:$D$800,$B40,Formulas!$K$10:$K$800,AJ$6,Formulas!$J$10:$J$800,$I40)),2),0)</f>
        <v>0</v>
      </c>
      <c r="AK40" s="292">
        <f>IFERROR(ROUND(IF($AX40&gt;0,SUMIFS(Formulas!$I$10:$I$800,Formulas!$D$10:$D$800,$B40,Formulas!$K$10:$K$800,AK$6,Formulas!$J$10:$J$800,$I40)*(SUM($K40:$L40,-$AW40)/SUMIFS(Formulas!$I$10:$I$800,Formulas!$D$10:$D$800,$B40,Formulas!$J$10:$J$800,$I40)),SUMIFS(Formulas!$I$10:$I$800,Formulas!$D$10:$D$800,$B40,Formulas!$K$10:$K$800,AK$6,Formulas!$J$10:$J$800,$I40)),2),0)</f>
        <v>0</v>
      </c>
      <c r="AL40" s="312">
        <f>IFERROR(ROUND(IF($AX40&gt;0,SUMIFS(Formulas!$I$10:$I$800,Formulas!$D$10:$D$800,$B40,Formulas!$K$10:$K$800,AL$6,Formulas!$J$10:$J$800,$I40)*(SUM($K40:$L40,-$AW40)/SUMIFS(Formulas!$I$10:$I$800,Formulas!$D$10:$D$800,$B40,Formulas!$J$10:$J$800,$I40)),SUMIFS(Formulas!$I$10:$I$800,Formulas!$D$10:$D$800,$B40,Formulas!$K$10:$K$800,AL$6,Formulas!$J$10:$J$800,$I40)),2),0)</f>
        <v>0</v>
      </c>
      <c r="AM40" s="292">
        <f>IFERROR(ROUND(IF($AX40&gt;0,SUMIFS(Formulas!$I$10:$I$800,Formulas!$D$10:$D$800,$B40,Formulas!$K$10:$K$800,AM$6,Formulas!$J$10:$J$800,$I40)*(SUM($K40:$L40,-$AW40)/SUMIFS(Formulas!$I$10:$I$800,Formulas!$D$10:$D$800,$B40,Formulas!$J$10:$J$800,$I40)),SUMIFS(Formulas!$I$10:$I$800,Formulas!$D$10:$D$800,$B40,Formulas!$K$10:$K$800,AM$6,Formulas!$J$10:$J$800,$I40)),2),0)</f>
        <v>0</v>
      </c>
      <c r="AN40" s="312">
        <f>IFERROR(ROUND(IF($AX40&gt;0,SUMIFS(Formulas!$I$10:$I$800,Formulas!$D$10:$D$800,$B40,Formulas!$K$10:$K$800,AN$6,Formulas!$J$10:$J$800,$I40)*(SUM($K40:$L40,-$AW40)/SUMIFS(Formulas!$I$10:$I$800,Formulas!$D$10:$D$800,$B40,Formulas!$J$10:$J$800,$I40)),SUMIFS(Formulas!$I$10:$I$800,Formulas!$D$10:$D$800,$B40,Formulas!$K$10:$K$800,AN$6,Formulas!$J$10:$J$800,$I40)),2),0)</f>
        <v>0</v>
      </c>
    </row>
    <row r="41" spans="2:40" ht="15.75" x14ac:dyDescent="0.25">
      <c r="B41" s="211">
        <v>20001550</v>
      </c>
      <c r="C41" t="s">
        <v>226</v>
      </c>
      <c r="M41" s="292">
        <f>IFERROR(ROUND(IF($AX41&gt;0,SUMIFS(Formulas!$I$10:$I$800,Formulas!$D$10:$D$800,$B41,Formulas!$K$10:$K$800,M$6,Formulas!$J$10:$J$800,$I41)*(SUM($K41:$L41,-$AW41)/SUMIFS(Formulas!$I$10:$I$800,Formulas!$D$10:$D$800,$B41,Formulas!$J$10:$J$800,$I41)),SUMIFS(Formulas!$I$10:$I$800,Formulas!$D$10:$D$800,$B41,Formulas!$K$10:$K$800,M$6,Formulas!$J$10:$J$800,$I41)),2),0)</f>
        <v>0</v>
      </c>
      <c r="N41" s="312">
        <f>IFERROR(ROUND(IF($AX41&gt;0,SUMIFS(Formulas!$I$10:$I$800,Formulas!$D$10:$D$800,$B41,Formulas!$K$10:$K$800,N$6,Formulas!$J$10:$J$800,$I41)*(SUM($K41:$L41,-$AW41)/SUMIFS(Formulas!$I$10:$I$800,Formulas!$D$10:$D$800,$B41,Formulas!$J$10:$J$800,$I41)),SUMIFS(Formulas!$I$10:$I$800,Formulas!$D$10:$D$800,$B41,Formulas!$K$10:$K$800,N$6,Formulas!$J$10:$J$800,$I41)),2),0)</f>
        <v>0</v>
      </c>
      <c r="O41" s="292">
        <f>IFERROR(ROUND(IF($AX41&gt;0,SUMIFS(Formulas!$I$10:$I$800,Formulas!$D$10:$D$800,$B41,Formulas!$K$10:$K$800,O$6,Formulas!$J$10:$J$800,$I41)*(SUM($K41:$L41,-$AW41)/SUMIFS(Formulas!$I$10:$I$800,Formulas!$D$10:$D$800,$B41,Formulas!$J$10:$J$800,$I41)),SUMIFS(Formulas!$I$10:$I$800,Formulas!$D$10:$D$800,$B41,Formulas!$K$10:$K$800,O$6,Formulas!$J$10:$J$800,$I41)),2),0)</f>
        <v>0</v>
      </c>
      <c r="P41" s="312">
        <f>IFERROR(ROUND(IF($AX41&gt;0,SUMIFS(Formulas!$I$10:$I$800,Formulas!$D$10:$D$800,$B41,Formulas!$K$10:$K$800,P$6,Formulas!$J$10:$J$800,$I41)*(SUM($K41:$L41,-$AW41)/SUMIFS(Formulas!$I$10:$I$800,Formulas!$D$10:$D$800,$B41,Formulas!$J$10:$J$800,$I41)),SUMIFS(Formulas!$I$10:$I$800,Formulas!$D$10:$D$800,$B41,Formulas!$K$10:$K$800,P$6,Formulas!$J$10:$J$800,$I41)),2),0)</f>
        <v>0</v>
      </c>
      <c r="Q41" s="292">
        <f>IFERROR(ROUND(IF($AX41&gt;0,SUMIFS(Formulas!$I$10:$I$800,Formulas!$D$10:$D$800,$B41,Formulas!$K$10:$K$800,Q$6,Formulas!$J$10:$J$800,$I41)*(SUM($K41:$L41,-$AW41)/SUMIFS(Formulas!$I$10:$I$800,Formulas!$D$10:$D$800,$B41,Formulas!$J$10:$J$800,$I41)),SUMIFS(Formulas!$I$10:$I$800,Formulas!$D$10:$D$800,$B41,Formulas!$K$10:$K$800,Q$6,Formulas!$J$10:$J$800,$I41)),2),0)</f>
        <v>0</v>
      </c>
      <c r="R41" s="312">
        <f>IFERROR(ROUND(IF($AX41&gt;0,SUMIFS(Formulas!$I$10:$I$800,Formulas!$D$10:$D$800,$B41,Formulas!$K$10:$K$800,R$6,Formulas!$J$10:$J$800,$I41)*(SUM($K41:$L41,-$AW41)/SUMIFS(Formulas!$I$10:$I$800,Formulas!$D$10:$D$800,$B41,Formulas!$J$10:$J$800,$I41)),SUMIFS(Formulas!$I$10:$I$800,Formulas!$D$10:$D$800,$B41,Formulas!$K$10:$K$800,R$6,Formulas!$J$10:$J$800,$I41)),2),0)</f>
        <v>0</v>
      </c>
      <c r="S41" s="292">
        <f>IFERROR(ROUND(IF($AX41&gt;0,SUMIFS(Formulas!$I$10:$I$800,Formulas!$D$10:$D$800,$B41,Formulas!$K$10:$K$800,S$6,Formulas!$J$10:$J$800,$I41)*(SUM($K41:$L41,-$AW41)/SUMIFS(Formulas!$I$10:$I$800,Formulas!$D$10:$D$800,$B41,Formulas!$J$10:$J$800,$I41)),SUMIFS(Formulas!$I$10:$I$800,Formulas!$D$10:$D$800,$B41,Formulas!$K$10:$K$800,S$6,Formulas!$J$10:$J$800,$I41)),2),0)</f>
        <v>0</v>
      </c>
      <c r="T41" s="312">
        <f>IFERROR(ROUND(IF($AX41&gt;0,SUMIFS(Formulas!$I$10:$I$800,Formulas!$D$10:$D$800,$B41,Formulas!$K$10:$K$800,T$6,Formulas!$J$10:$J$800,$I41)*(SUM($K41:$L41,-$AW41)/SUMIFS(Formulas!$I$10:$I$800,Formulas!$D$10:$D$800,$B41,Formulas!$J$10:$J$800,$I41)),SUMIFS(Formulas!$I$10:$I$800,Formulas!$D$10:$D$800,$B41,Formulas!$K$10:$K$800,T$6,Formulas!$J$10:$J$800,$I41)),2),0)</f>
        <v>0</v>
      </c>
      <c r="U41" s="292">
        <f>IFERROR(ROUND(IF($AX41&gt;0,SUMIFS(Formulas!$I$10:$I$800,Formulas!$D$10:$D$800,$B41,Formulas!$K$10:$K$800,U$6,Formulas!$J$10:$J$800,$I41)*(SUM($K41:$L41,-$AW41)/SUMIFS(Formulas!$I$10:$I$800,Formulas!$D$10:$D$800,$B41,Formulas!$J$10:$J$800,$I41)),SUMIFS(Formulas!$I$10:$I$800,Formulas!$D$10:$D$800,$B41,Formulas!$K$10:$K$800,U$6,Formulas!$J$10:$J$800,$I41)),2),0)</f>
        <v>0</v>
      </c>
      <c r="V41" s="312">
        <f>IFERROR(ROUND(IF($AX41&gt;0,SUMIFS(Formulas!$I$10:$I$800,Formulas!$D$10:$D$800,$B41,Formulas!$K$10:$K$800,V$6,Formulas!$J$10:$J$800,$I41)*(SUM($K41:$L41,-$AW41)/SUMIFS(Formulas!$I$10:$I$800,Formulas!$D$10:$D$800,$B41,Formulas!$J$10:$J$800,$I41)),SUMIFS(Formulas!$I$10:$I$800,Formulas!$D$10:$D$800,$B41,Formulas!$K$10:$K$800,V$6,Formulas!$J$10:$J$800,$I41)),2),0)</f>
        <v>0</v>
      </c>
      <c r="W41" s="292">
        <f>IFERROR(ROUND(IF($AX41&gt;0,SUMIFS(Formulas!$I$10:$I$800,Formulas!$D$10:$D$800,$B41,Formulas!$K$10:$K$800,W$6,Formulas!$J$10:$J$800,$I41)*(SUM($K41:$L41,-$AW41)/SUMIFS(Formulas!$I$10:$I$800,Formulas!$D$10:$D$800,$B41,Formulas!$J$10:$J$800,$I41)),SUMIFS(Formulas!$I$10:$I$800,Formulas!$D$10:$D$800,$B41,Formulas!$K$10:$K$800,W$6,Formulas!$J$10:$J$800,$I41)),2),0)</f>
        <v>0</v>
      </c>
      <c r="X41" s="312">
        <f>IFERROR(ROUND(IF($AX41&gt;0,SUMIFS(Formulas!$I$10:$I$800,Formulas!$D$10:$D$800,$B41,Formulas!$K$10:$K$800,X$6,Formulas!$J$10:$J$800,$I41)*(SUM($K41:$L41,-$AW41)/SUMIFS(Formulas!$I$10:$I$800,Formulas!$D$10:$D$800,$B41,Formulas!$J$10:$J$800,$I41)),SUMIFS(Formulas!$I$10:$I$800,Formulas!$D$10:$D$800,$B41,Formulas!$K$10:$K$800,X$6,Formulas!$J$10:$J$800,$I41)),2),0)</f>
        <v>0</v>
      </c>
      <c r="Y41" s="292">
        <f>IFERROR(ROUND(IF($AX41&gt;0,SUMIFS(Formulas!$I$10:$I$800,Formulas!$D$10:$D$800,$B41,Formulas!$K$10:$K$800,Y$6,Formulas!$J$10:$J$800,$I41)*(SUM($K41:$L41,-$AW41)/SUMIFS(Formulas!$I$10:$I$800,Formulas!$D$10:$D$800,$B41,Formulas!$J$10:$J$800,$I41)),SUMIFS(Formulas!$I$10:$I$800,Formulas!$D$10:$D$800,$B41,Formulas!$K$10:$K$800,Y$6,Formulas!$J$10:$J$800,$I41)),2),0)</f>
        <v>0</v>
      </c>
      <c r="Z41" s="312">
        <f>IFERROR(ROUND(IF($AX41&gt;0,SUMIFS(Formulas!$I$10:$I$800,Formulas!$D$10:$D$800,$B41,Formulas!$K$10:$K$800,Z$6,Formulas!$J$10:$J$800,$I41)*(SUM($K41:$L41,-$AW41)/SUMIFS(Formulas!$I$10:$I$800,Formulas!$D$10:$D$800,$B41,Formulas!$J$10:$J$800,$I41)),SUMIFS(Formulas!$I$10:$I$800,Formulas!$D$10:$D$800,$B41,Formulas!$K$10:$K$800,Z$6,Formulas!$J$10:$J$800,$I41)),2),0)</f>
        <v>0</v>
      </c>
      <c r="AA41" s="292">
        <f>IFERROR(ROUND(IF($AX41&gt;0,SUMIFS(Formulas!$I$10:$I$800,Formulas!$D$10:$D$800,$B41,Formulas!$K$10:$K$800,AA$6,Formulas!$J$10:$J$800,$I41)*(SUM($K41:$L41,-$AW41)/SUMIFS(Formulas!$I$10:$I$800,Formulas!$D$10:$D$800,$B41,Formulas!$J$10:$J$800,$I41)),SUMIFS(Formulas!$I$10:$I$800,Formulas!$D$10:$D$800,$B41,Formulas!$K$10:$K$800,AA$6,Formulas!$J$10:$J$800,$I41)),2),0)</f>
        <v>0</v>
      </c>
      <c r="AB41" s="312">
        <f>IFERROR(ROUND(IF($AX41&gt;0,SUMIFS(Formulas!$I$10:$I$800,Formulas!$D$10:$D$800,$B41,Formulas!$K$10:$K$800,AB$6,Formulas!$J$10:$J$800,$I41)*(SUM($K41:$L41,-$AW41)/SUMIFS(Formulas!$I$10:$I$800,Formulas!$D$10:$D$800,$B41,Formulas!$J$10:$J$800,$I41)),SUMIFS(Formulas!$I$10:$I$800,Formulas!$D$10:$D$800,$B41,Formulas!$K$10:$K$800,AB$6,Formulas!$J$10:$J$800,$I41)),2),0)</f>
        <v>0</v>
      </c>
      <c r="AC41" s="292">
        <f>IFERROR(ROUND(IF($AX41&gt;0,SUMIFS(Formulas!$I$10:$I$800,Formulas!$D$10:$D$800,$B41,Formulas!$K$10:$K$800,AC$6,Formulas!$J$10:$J$800,$I41)*(SUM($K41:$L41,-$AW41)/SUMIFS(Formulas!$I$10:$I$800,Formulas!$D$10:$D$800,$B41,Formulas!$J$10:$J$800,$I41)),SUMIFS(Formulas!$I$10:$I$800,Formulas!$D$10:$D$800,$B41,Formulas!$K$10:$K$800,AC$6,Formulas!$J$10:$J$800,$I41)),2),0)</f>
        <v>0</v>
      </c>
      <c r="AD41" s="312">
        <f>IFERROR(ROUND(IF($AX41&gt;0,SUMIFS(Formulas!$I$10:$I$800,Formulas!$D$10:$D$800,$B41,Formulas!$K$10:$K$800,AD$6,Formulas!$J$10:$J$800,$I41)*(SUM($K41:$L41,-$AW41)/SUMIFS(Formulas!$I$10:$I$800,Formulas!$D$10:$D$800,$B41,Formulas!$J$10:$J$800,$I41)),SUMIFS(Formulas!$I$10:$I$800,Formulas!$D$10:$D$800,$B41,Formulas!$K$10:$K$800,AD$6,Formulas!$J$10:$J$800,$I41)),2),0)</f>
        <v>0</v>
      </c>
      <c r="AE41" s="292">
        <f>IFERROR(ROUND(IF($AX41&gt;0,SUMIFS(Formulas!$I$10:$I$800,Formulas!$D$10:$D$800,$B41,Formulas!$K$10:$K$800,AE$6,Formulas!$J$10:$J$800,$I41)*(SUM($K41:$L41,-$AW41)/SUMIFS(Formulas!$I$10:$I$800,Formulas!$D$10:$D$800,$B41,Formulas!$J$10:$J$800,$I41)),SUMIFS(Formulas!$I$10:$I$800,Formulas!$D$10:$D$800,$B41,Formulas!$K$10:$K$800,AE$6,Formulas!$J$10:$J$800,$I41)),2),0)</f>
        <v>0</v>
      </c>
      <c r="AF41" s="312">
        <f>IFERROR(ROUND(IF($AX41&gt;0,SUMIFS(Formulas!$I$10:$I$800,Formulas!$D$10:$D$800,$B41,Formulas!$K$10:$K$800,AF$6,Formulas!$J$10:$J$800,$I41)*(SUM($K41:$L41,-$AW41)/SUMIFS(Formulas!$I$10:$I$800,Formulas!$D$10:$D$800,$B41,Formulas!$J$10:$J$800,$I41)),SUMIFS(Formulas!$I$10:$I$800,Formulas!$D$10:$D$800,$B41,Formulas!$K$10:$K$800,AF$6,Formulas!$J$10:$J$800,$I41)),2),0)</f>
        <v>0</v>
      </c>
      <c r="AG41" s="292">
        <f>IFERROR(ROUND(IF($AX41&gt;0,SUMIFS(Formulas!$I$10:$I$800,Formulas!$D$10:$D$800,$B41,Formulas!$K$10:$K$800,AG$6,Formulas!$J$10:$J$800,$I41)*(SUM($K41:$L41,-$AW41)/SUMIFS(Formulas!$I$10:$I$800,Formulas!$D$10:$D$800,$B41,Formulas!$J$10:$J$800,$I41)),SUMIFS(Formulas!$I$10:$I$800,Formulas!$D$10:$D$800,$B41,Formulas!$K$10:$K$800,AG$6,Formulas!$J$10:$J$800,$I41)),2),0)</f>
        <v>0</v>
      </c>
      <c r="AH41" s="312">
        <f>IFERROR(ROUND(IF($AX41&gt;0,SUMIFS(Formulas!$I$10:$I$800,Formulas!$D$10:$D$800,$B41,Formulas!$K$10:$K$800,AH$6,Formulas!$J$10:$J$800,$I41)*(SUM($K41:$L41,-$AW41)/SUMIFS(Formulas!$I$10:$I$800,Formulas!$D$10:$D$800,$B41,Formulas!$J$10:$J$800,$I41)),SUMIFS(Formulas!$I$10:$I$800,Formulas!$D$10:$D$800,$B41,Formulas!$K$10:$K$800,AH$6,Formulas!$J$10:$J$800,$I41)),2),0)</f>
        <v>0</v>
      </c>
      <c r="AI41" s="292">
        <f>IFERROR(ROUND(IF($AX41&gt;0,SUMIFS(Formulas!$I$10:$I$800,Formulas!$D$10:$D$800,$B41,Formulas!$K$10:$K$800,AI$6,Formulas!$J$10:$J$800,$I41)*(SUM($K41:$L41,-$AW41)/SUMIFS(Formulas!$I$10:$I$800,Formulas!$D$10:$D$800,$B41,Formulas!$J$10:$J$800,$I41)),SUMIFS(Formulas!$I$10:$I$800,Formulas!$D$10:$D$800,$B41,Formulas!$K$10:$K$800,AI$6,Formulas!$J$10:$J$800,$I41)),2),0)</f>
        <v>0</v>
      </c>
      <c r="AJ41" s="312">
        <f>IFERROR(ROUND(IF($AX41&gt;0,SUMIFS(Formulas!$I$10:$I$800,Formulas!$D$10:$D$800,$B41,Formulas!$K$10:$K$800,AJ$6,Formulas!$J$10:$J$800,$I41)*(SUM($K41:$L41,-$AW41)/SUMIFS(Formulas!$I$10:$I$800,Formulas!$D$10:$D$800,$B41,Formulas!$J$10:$J$800,$I41)),SUMIFS(Formulas!$I$10:$I$800,Formulas!$D$10:$D$800,$B41,Formulas!$K$10:$K$800,AJ$6,Formulas!$J$10:$J$800,$I41)),2),0)</f>
        <v>0</v>
      </c>
      <c r="AK41" s="292">
        <f>IFERROR(ROUND(IF($AX41&gt;0,SUMIFS(Formulas!$I$10:$I$800,Formulas!$D$10:$D$800,$B41,Formulas!$K$10:$K$800,AK$6,Formulas!$J$10:$J$800,$I41)*(SUM($K41:$L41,-$AW41)/SUMIFS(Formulas!$I$10:$I$800,Formulas!$D$10:$D$800,$B41,Formulas!$J$10:$J$800,$I41)),SUMIFS(Formulas!$I$10:$I$800,Formulas!$D$10:$D$800,$B41,Formulas!$K$10:$K$800,AK$6,Formulas!$J$10:$J$800,$I41)),2),0)</f>
        <v>0</v>
      </c>
      <c r="AL41" s="312">
        <f>IFERROR(ROUND(IF($AX41&gt;0,SUMIFS(Formulas!$I$10:$I$800,Formulas!$D$10:$D$800,$B41,Formulas!$K$10:$K$800,AL$6,Formulas!$J$10:$J$800,$I41)*(SUM($K41:$L41,-$AW41)/SUMIFS(Formulas!$I$10:$I$800,Formulas!$D$10:$D$800,$B41,Formulas!$J$10:$J$800,$I41)),SUMIFS(Formulas!$I$10:$I$800,Formulas!$D$10:$D$800,$B41,Formulas!$K$10:$K$800,AL$6,Formulas!$J$10:$J$800,$I41)),2),0)</f>
        <v>0</v>
      </c>
      <c r="AM41" s="292">
        <f>IFERROR(ROUND(IF($AX41&gt;0,SUMIFS(Formulas!$I$10:$I$800,Formulas!$D$10:$D$800,$B41,Formulas!$K$10:$K$800,AM$6,Formulas!$J$10:$J$800,$I41)*(SUM($K41:$L41,-$AW41)/SUMIFS(Formulas!$I$10:$I$800,Formulas!$D$10:$D$800,$B41,Formulas!$J$10:$J$800,$I41)),SUMIFS(Formulas!$I$10:$I$800,Formulas!$D$10:$D$800,$B41,Formulas!$K$10:$K$800,AM$6,Formulas!$J$10:$J$800,$I41)),2),0)</f>
        <v>0</v>
      </c>
      <c r="AN41" s="312">
        <f>IFERROR(ROUND(IF($AX41&gt;0,SUMIFS(Formulas!$I$10:$I$800,Formulas!$D$10:$D$800,$B41,Formulas!$K$10:$K$800,AN$6,Formulas!$J$10:$J$800,$I41)*(SUM($K41:$L41,-$AW41)/SUMIFS(Formulas!$I$10:$I$800,Formulas!$D$10:$D$800,$B41,Formulas!$J$10:$J$800,$I41)),SUMIFS(Formulas!$I$10:$I$800,Formulas!$D$10:$D$800,$B41,Formulas!$K$10:$K$800,AN$6,Formulas!$J$10:$J$800,$I41)),2),0)</f>
        <v>0</v>
      </c>
    </row>
    <row r="42" spans="2:40" ht="15.75" x14ac:dyDescent="0.25">
      <c r="B42" s="211">
        <v>20000387</v>
      </c>
      <c r="C42" t="s">
        <v>67</v>
      </c>
      <c r="M42" s="292">
        <f>IFERROR(ROUND(IF($AX42&gt;0,SUMIFS(Formulas!$I$10:$I$800,Formulas!$D$10:$D$800,$B42,Formulas!$K$10:$K$800,M$6,Formulas!$J$10:$J$800,$I42)*(SUM($K42:$L42,-$AW42)/SUMIFS(Formulas!$I$10:$I$800,Formulas!$D$10:$D$800,$B42,Formulas!$J$10:$J$800,$I42)),SUMIFS(Formulas!$I$10:$I$800,Formulas!$D$10:$D$800,$B42,Formulas!$K$10:$K$800,M$6,Formulas!$J$10:$J$800,$I42)),2),0)</f>
        <v>0</v>
      </c>
      <c r="N42" s="312">
        <f>IFERROR(ROUND(IF($AX42&gt;0,SUMIFS(Formulas!$I$10:$I$800,Formulas!$D$10:$D$800,$B42,Formulas!$K$10:$K$800,N$6,Formulas!$J$10:$J$800,$I42)*(SUM($K42:$L42,-$AW42)/SUMIFS(Formulas!$I$10:$I$800,Formulas!$D$10:$D$800,$B42,Formulas!$J$10:$J$800,$I42)),SUMIFS(Formulas!$I$10:$I$800,Formulas!$D$10:$D$800,$B42,Formulas!$K$10:$K$800,N$6,Formulas!$J$10:$J$800,$I42)),2),0)</f>
        <v>0</v>
      </c>
      <c r="O42" s="292">
        <f>IFERROR(ROUND(IF($AX42&gt;0,SUMIFS(Formulas!$I$10:$I$800,Formulas!$D$10:$D$800,$B42,Formulas!$K$10:$K$800,O$6,Formulas!$J$10:$J$800,$I42)*(SUM($K42:$L42,-$AW42)/SUMIFS(Formulas!$I$10:$I$800,Formulas!$D$10:$D$800,$B42,Formulas!$J$10:$J$800,$I42)),SUMIFS(Formulas!$I$10:$I$800,Formulas!$D$10:$D$800,$B42,Formulas!$K$10:$K$800,O$6,Formulas!$J$10:$J$800,$I42)),2),0)</f>
        <v>0</v>
      </c>
      <c r="P42" s="312">
        <f>IFERROR(ROUND(IF($AX42&gt;0,SUMIFS(Formulas!$I$10:$I$800,Formulas!$D$10:$D$800,$B42,Formulas!$K$10:$K$800,P$6,Formulas!$J$10:$J$800,$I42)*(SUM($K42:$L42,-$AW42)/SUMIFS(Formulas!$I$10:$I$800,Formulas!$D$10:$D$800,$B42,Formulas!$J$10:$J$800,$I42)),SUMIFS(Formulas!$I$10:$I$800,Formulas!$D$10:$D$800,$B42,Formulas!$K$10:$K$800,P$6,Formulas!$J$10:$J$800,$I42)),2),0)</f>
        <v>0</v>
      </c>
      <c r="Q42" s="292">
        <f>IFERROR(ROUND(IF($AX42&gt;0,SUMIFS(Formulas!$I$10:$I$800,Formulas!$D$10:$D$800,$B42,Formulas!$K$10:$K$800,Q$6,Formulas!$J$10:$J$800,$I42)*(SUM($K42:$L42,-$AW42)/SUMIFS(Formulas!$I$10:$I$800,Formulas!$D$10:$D$800,$B42,Formulas!$J$10:$J$800,$I42)),SUMIFS(Formulas!$I$10:$I$800,Formulas!$D$10:$D$800,$B42,Formulas!$K$10:$K$800,Q$6,Formulas!$J$10:$J$800,$I42)),2),0)</f>
        <v>0</v>
      </c>
      <c r="R42" s="312">
        <f>IFERROR(ROUND(IF($AX42&gt;0,SUMIFS(Formulas!$I$10:$I$800,Formulas!$D$10:$D$800,$B42,Formulas!$K$10:$K$800,R$6,Formulas!$J$10:$J$800,$I42)*(SUM($K42:$L42,-$AW42)/SUMIFS(Formulas!$I$10:$I$800,Formulas!$D$10:$D$800,$B42,Formulas!$J$10:$J$800,$I42)),SUMIFS(Formulas!$I$10:$I$800,Formulas!$D$10:$D$800,$B42,Formulas!$K$10:$K$800,R$6,Formulas!$J$10:$J$800,$I42)),2),0)</f>
        <v>0</v>
      </c>
      <c r="S42" s="292">
        <f>IFERROR(ROUND(IF($AX42&gt;0,SUMIFS(Formulas!$I$10:$I$800,Formulas!$D$10:$D$800,$B42,Formulas!$K$10:$K$800,S$6,Formulas!$J$10:$J$800,$I42)*(SUM($K42:$L42,-$AW42)/SUMIFS(Formulas!$I$10:$I$800,Formulas!$D$10:$D$800,$B42,Formulas!$J$10:$J$800,$I42)),SUMIFS(Formulas!$I$10:$I$800,Formulas!$D$10:$D$800,$B42,Formulas!$K$10:$K$800,S$6,Formulas!$J$10:$J$800,$I42)),2),0)</f>
        <v>0</v>
      </c>
      <c r="T42" s="312">
        <f>IFERROR(ROUND(IF($AX42&gt;0,SUMIFS(Formulas!$I$10:$I$800,Formulas!$D$10:$D$800,$B42,Formulas!$K$10:$K$800,T$6,Formulas!$J$10:$J$800,$I42)*(SUM($K42:$L42,-$AW42)/SUMIFS(Formulas!$I$10:$I$800,Formulas!$D$10:$D$800,$B42,Formulas!$J$10:$J$800,$I42)),SUMIFS(Formulas!$I$10:$I$800,Formulas!$D$10:$D$800,$B42,Formulas!$K$10:$K$800,T$6,Formulas!$J$10:$J$800,$I42)),2),0)</f>
        <v>0</v>
      </c>
      <c r="U42" s="292">
        <f>IFERROR(ROUND(IF($AX42&gt;0,SUMIFS(Formulas!$I$10:$I$800,Formulas!$D$10:$D$800,$B42,Formulas!$K$10:$K$800,U$6,Formulas!$J$10:$J$800,$I42)*(SUM($K42:$L42,-$AW42)/SUMIFS(Formulas!$I$10:$I$800,Formulas!$D$10:$D$800,$B42,Formulas!$J$10:$J$800,$I42)),SUMIFS(Formulas!$I$10:$I$800,Formulas!$D$10:$D$800,$B42,Formulas!$K$10:$K$800,U$6,Formulas!$J$10:$J$800,$I42)),2),0)</f>
        <v>0</v>
      </c>
      <c r="V42" s="312">
        <f>IFERROR(ROUND(IF($AX42&gt;0,SUMIFS(Formulas!$I$10:$I$800,Formulas!$D$10:$D$800,$B42,Formulas!$K$10:$K$800,V$6,Formulas!$J$10:$J$800,$I42)*(SUM($K42:$L42,-$AW42)/SUMIFS(Formulas!$I$10:$I$800,Formulas!$D$10:$D$800,$B42,Formulas!$J$10:$J$800,$I42)),SUMIFS(Formulas!$I$10:$I$800,Formulas!$D$10:$D$800,$B42,Formulas!$K$10:$K$800,V$6,Formulas!$J$10:$J$800,$I42)),2),0)</f>
        <v>0</v>
      </c>
      <c r="W42" s="292">
        <f>IFERROR(ROUND(IF($AX42&gt;0,SUMIFS(Formulas!$I$10:$I$800,Formulas!$D$10:$D$800,$B42,Formulas!$K$10:$K$800,W$6,Formulas!$J$10:$J$800,$I42)*(SUM($K42:$L42,-$AW42)/SUMIFS(Formulas!$I$10:$I$800,Formulas!$D$10:$D$800,$B42,Formulas!$J$10:$J$800,$I42)),SUMIFS(Formulas!$I$10:$I$800,Formulas!$D$10:$D$800,$B42,Formulas!$K$10:$K$800,W$6,Formulas!$J$10:$J$800,$I42)),2),0)</f>
        <v>0</v>
      </c>
      <c r="X42" s="312">
        <f>IFERROR(ROUND(IF($AX42&gt;0,SUMIFS(Formulas!$I$10:$I$800,Formulas!$D$10:$D$800,$B42,Formulas!$K$10:$K$800,X$6,Formulas!$J$10:$J$800,$I42)*(SUM($K42:$L42,-$AW42)/SUMIFS(Formulas!$I$10:$I$800,Formulas!$D$10:$D$800,$B42,Formulas!$J$10:$J$800,$I42)),SUMIFS(Formulas!$I$10:$I$800,Formulas!$D$10:$D$800,$B42,Formulas!$K$10:$K$800,X$6,Formulas!$J$10:$J$800,$I42)),2),0)</f>
        <v>0</v>
      </c>
      <c r="Y42" s="292">
        <f>IFERROR(ROUND(IF($AX42&gt;0,SUMIFS(Formulas!$I$10:$I$800,Formulas!$D$10:$D$800,$B42,Formulas!$K$10:$K$800,Y$6,Formulas!$J$10:$J$800,$I42)*(SUM($K42:$L42,-$AW42)/SUMIFS(Formulas!$I$10:$I$800,Formulas!$D$10:$D$800,$B42,Formulas!$J$10:$J$800,$I42)),SUMIFS(Formulas!$I$10:$I$800,Formulas!$D$10:$D$800,$B42,Formulas!$K$10:$K$800,Y$6,Formulas!$J$10:$J$800,$I42)),2),0)</f>
        <v>0</v>
      </c>
      <c r="Z42" s="312">
        <f>IFERROR(ROUND(IF($AX42&gt;0,SUMIFS(Formulas!$I$10:$I$800,Formulas!$D$10:$D$800,$B42,Formulas!$K$10:$K$800,Z$6,Formulas!$J$10:$J$800,$I42)*(SUM($K42:$L42,-$AW42)/SUMIFS(Formulas!$I$10:$I$800,Formulas!$D$10:$D$800,$B42,Formulas!$J$10:$J$800,$I42)),SUMIFS(Formulas!$I$10:$I$800,Formulas!$D$10:$D$800,$B42,Formulas!$K$10:$K$800,Z$6,Formulas!$J$10:$J$800,$I42)),2),0)</f>
        <v>0</v>
      </c>
      <c r="AA42" s="292">
        <f>IFERROR(ROUND(IF($AX42&gt;0,SUMIFS(Formulas!$I$10:$I$800,Formulas!$D$10:$D$800,$B42,Formulas!$K$10:$K$800,AA$6,Formulas!$J$10:$J$800,$I42)*(SUM($K42:$L42,-$AW42)/SUMIFS(Formulas!$I$10:$I$800,Formulas!$D$10:$D$800,$B42,Formulas!$J$10:$J$800,$I42)),SUMIFS(Formulas!$I$10:$I$800,Formulas!$D$10:$D$800,$B42,Formulas!$K$10:$K$800,AA$6,Formulas!$J$10:$J$800,$I42)),2),0)</f>
        <v>0</v>
      </c>
      <c r="AB42" s="312">
        <f>IFERROR(ROUND(IF($AX42&gt;0,SUMIFS(Formulas!$I$10:$I$800,Formulas!$D$10:$D$800,$B42,Formulas!$K$10:$K$800,AB$6,Formulas!$J$10:$J$800,$I42)*(SUM($K42:$L42,-$AW42)/SUMIFS(Formulas!$I$10:$I$800,Formulas!$D$10:$D$800,$B42,Formulas!$J$10:$J$800,$I42)),SUMIFS(Formulas!$I$10:$I$800,Formulas!$D$10:$D$800,$B42,Formulas!$K$10:$K$800,AB$6,Formulas!$J$10:$J$800,$I42)),2),0)</f>
        <v>0</v>
      </c>
      <c r="AC42" s="292">
        <f>IFERROR(ROUND(IF($AX42&gt;0,SUMIFS(Formulas!$I$10:$I$800,Formulas!$D$10:$D$800,$B42,Formulas!$K$10:$K$800,AC$6,Formulas!$J$10:$J$800,$I42)*(SUM($K42:$L42,-$AW42)/SUMIFS(Formulas!$I$10:$I$800,Formulas!$D$10:$D$800,$B42,Formulas!$J$10:$J$800,$I42)),SUMIFS(Formulas!$I$10:$I$800,Formulas!$D$10:$D$800,$B42,Formulas!$K$10:$K$800,AC$6,Formulas!$J$10:$J$800,$I42)),2),0)</f>
        <v>0</v>
      </c>
      <c r="AD42" s="312">
        <f>IFERROR(ROUND(IF($AX42&gt;0,SUMIFS(Formulas!$I$10:$I$800,Formulas!$D$10:$D$800,$B42,Formulas!$K$10:$K$800,AD$6,Formulas!$J$10:$J$800,$I42)*(SUM($K42:$L42,-$AW42)/SUMIFS(Formulas!$I$10:$I$800,Formulas!$D$10:$D$800,$B42,Formulas!$J$10:$J$800,$I42)),SUMIFS(Formulas!$I$10:$I$800,Formulas!$D$10:$D$800,$B42,Formulas!$K$10:$K$800,AD$6,Formulas!$J$10:$J$800,$I42)),2),0)</f>
        <v>0</v>
      </c>
      <c r="AE42" s="292">
        <f>IFERROR(ROUND(IF($AX42&gt;0,SUMIFS(Formulas!$I$10:$I$800,Formulas!$D$10:$D$800,$B42,Formulas!$K$10:$K$800,AE$6,Formulas!$J$10:$J$800,$I42)*(SUM($K42:$L42,-$AW42)/SUMIFS(Formulas!$I$10:$I$800,Formulas!$D$10:$D$800,$B42,Formulas!$J$10:$J$800,$I42)),SUMIFS(Formulas!$I$10:$I$800,Formulas!$D$10:$D$800,$B42,Formulas!$K$10:$K$800,AE$6,Formulas!$J$10:$J$800,$I42)),2),0)</f>
        <v>0</v>
      </c>
      <c r="AF42" s="312">
        <f>IFERROR(ROUND(IF($AX42&gt;0,SUMIFS(Formulas!$I$10:$I$800,Formulas!$D$10:$D$800,$B42,Formulas!$K$10:$K$800,AF$6,Formulas!$J$10:$J$800,$I42)*(SUM($K42:$L42,-$AW42)/SUMIFS(Formulas!$I$10:$I$800,Formulas!$D$10:$D$800,$B42,Formulas!$J$10:$J$800,$I42)),SUMIFS(Formulas!$I$10:$I$800,Formulas!$D$10:$D$800,$B42,Formulas!$K$10:$K$800,AF$6,Formulas!$J$10:$J$800,$I42)),2),0)</f>
        <v>0</v>
      </c>
      <c r="AG42" s="292">
        <f>IFERROR(ROUND(IF($AX42&gt;0,SUMIFS(Formulas!$I$10:$I$800,Formulas!$D$10:$D$800,$B42,Formulas!$K$10:$K$800,AG$6,Formulas!$J$10:$J$800,$I42)*(SUM($K42:$L42,-$AW42)/SUMIFS(Formulas!$I$10:$I$800,Formulas!$D$10:$D$800,$B42,Formulas!$J$10:$J$800,$I42)),SUMIFS(Formulas!$I$10:$I$800,Formulas!$D$10:$D$800,$B42,Formulas!$K$10:$K$800,AG$6,Formulas!$J$10:$J$800,$I42)),2),0)</f>
        <v>0</v>
      </c>
      <c r="AH42" s="312">
        <f>IFERROR(ROUND(IF($AX42&gt;0,SUMIFS(Formulas!$I$10:$I$800,Formulas!$D$10:$D$800,$B42,Formulas!$K$10:$K$800,AH$6,Formulas!$J$10:$J$800,$I42)*(SUM($K42:$L42,-$AW42)/SUMIFS(Formulas!$I$10:$I$800,Formulas!$D$10:$D$800,$B42,Formulas!$J$10:$J$800,$I42)),SUMIFS(Formulas!$I$10:$I$800,Formulas!$D$10:$D$800,$B42,Formulas!$K$10:$K$800,AH$6,Formulas!$J$10:$J$800,$I42)),2),0)</f>
        <v>0</v>
      </c>
      <c r="AI42" s="292">
        <f>IFERROR(ROUND(IF($AX42&gt;0,SUMIFS(Formulas!$I$10:$I$800,Formulas!$D$10:$D$800,$B42,Formulas!$K$10:$K$800,AI$6,Formulas!$J$10:$J$800,$I42)*(SUM($K42:$L42,-$AW42)/SUMIFS(Formulas!$I$10:$I$800,Formulas!$D$10:$D$800,$B42,Formulas!$J$10:$J$800,$I42)),SUMIFS(Formulas!$I$10:$I$800,Formulas!$D$10:$D$800,$B42,Formulas!$K$10:$K$800,AI$6,Formulas!$J$10:$J$800,$I42)),2),0)</f>
        <v>0</v>
      </c>
      <c r="AJ42" s="312">
        <f>IFERROR(ROUND(IF($AX42&gt;0,SUMIFS(Formulas!$I$10:$I$800,Formulas!$D$10:$D$800,$B42,Formulas!$K$10:$K$800,AJ$6,Formulas!$J$10:$J$800,$I42)*(SUM($K42:$L42,-$AW42)/SUMIFS(Formulas!$I$10:$I$800,Formulas!$D$10:$D$800,$B42,Formulas!$J$10:$J$800,$I42)),SUMIFS(Formulas!$I$10:$I$800,Formulas!$D$10:$D$800,$B42,Formulas!$K$10:$K$800,AJ$6,Formulas!$J$10:$J$800,$I42)),2),0)</f>
        <v>0</v>
      </c>
      <c r="AK42" s="292">
        <f>IFERROR(ROUND(IF($AX42&gt;0,SUMIFS(Formulas!$I$10:$I$800,Formulas!$D$10:$D$800,$B42,Formulas!$K$10:$K$800,AK$6,Formulas!$J$10:$J$800,$I42)*(SUM($K42:$L42,-$AW42)/SUMIFS(Formulas!$I$10:$I$800,Formulas!$D$10:$D$800,$B42,Formulas!$J$10:$J$800,$I42)),SUMIFS(Formulas!$I$10:$I$800,Formulas!$D$10:$D$800,$B42,Formulas!$K$10:$K$800,AK$6,Formulas!$J$10:$J$800,$I42)),2),0)</f>
        <v>0</v>
      </c>
      <c r="AL42" s="312">
        <f>IFERROR(ROUND(IF($AX42&gt;0,SUMIFS(Formulas!$I$10:$I$800,Formulas!$D$10:$D$800,$B42,Formulas!$K$10:$K$800,AL$6,Formulas!$J$10:$J$800,$I42)*(SUM($K42:$L42,-$AW42)/SUMIFS(Formulas!$I$10:$I$800,Formulas!$D$10:$D$800,$B42,Formulas!$J$10:$J$800,$I42)),SUMIFS(Formulas!$I$10:$I$800,Formulas!$D$10:$D$800,$B42,Formulas!$K$10:$K$800,AL$6,Formulas!$J$10:$J$800,$I42)),2),0)</f>
        <v>0</v>
      </c>
      <c r="AM42" s="292">
        <f>IFERROR(ROUND(IF($AX42&gt;0,SUMIFS(Formulas!$I$10:$I$800,Formulas!$D$10:$D$800,$B42,Formulas!$K$10:$K$800,AM$6,Formulas!$J$10:$J$800,$I42)*(SUM($K42:$L42,-$AW42)/SUMIFS(Formulas!$I$10:$I$800,Formulas!$D$10:$D$800,$B42,Formulas!$J$10:$J$800,$I42)),SUMIFS(Formulas!$I$10:$I$800,Formulas!$D$10:$D$800,$B42,Formulas!$K$10:$K$800,AM$6,Formulas!$J$10:$J$800,$I42)),2),0)</f>
        <v>0</v>
      </c>
      <c r="AN42" s="312">
        <f>IFERROR(ROUND(IF($AX42&gt;0,SUMIFS(Formulas!$I$10:$I$800,Formulas!$D$10:$D$800,$B42,Formulas!$K$10:$K$800,AN$6,Formulas!$J$10:$J$800,$I42)*(SUM($K42:$L42,-$AW42)/SUMIFS(Formulas!$I$10:$I$800,Formulas!$D$10:$D$800,$B42,Formulas!$J$10:$J$800,$I42)),SUMIFS(Formulas!$I$10:$I$800,Formulas!$D$10:$D$800,$B42,Formulas!$K$10:$K$800,AN$6,Formulas!$J$10:$J$800,$I42)),2),0)</f>
        <v>0</v>
      </c>
    </row>
    <row r="43" spans="2:40" ht="15.75" x14ac:dyDescent="0.25">
      <c r="B43" s="211">
        <v>20000418</v>
      </c>
      <c r="C43" t="s">
        <v>97</v>
      </c>
      <c r="M43" s="292">
        <f>IFERROR(ROUND(IF($AX43&gt;0,SUMIFS(Formulas!$I$10:$I$800,Formulas!$D$10:$D$800,$B43,Formulas!$K$10:$K$800,M$6,Formulas!$J$10:$J$800,$I43)*(SUM($K43:$L43,-$AW43)/SUMIFS(Formulas!$I$10:$I$800,Formulas!$D$10:$D$800,$B43,Formulas!$J$10:$J$800,$I43)),SUMIFS(Formulas!$I$10:$I$800,Formulas!$D$10:$D$800,$B43,Formulas!$K$10:$K$800,M$6,Formulas!$J$10:$J$800,$I43)),2),0)</f>
        <v>0</v>
      </c>
      <c r="N43" s="312">
        <f>IFERROR(ROUND(IF($AX43&gt;0,SUMIFS(Formulas!$I$10:$I$800,Formulas!$D$10:$D$800,$B43,Formulas!$K$10:$K$800,N$6,Formulas!$J$10:$J$800,$I43)*(SUM($K43:$L43,-$AW43)/SUMIFS(Formulas!$I$10:$I$800,Formulas!$D$10:$D$800,$B43,Formulas!$J$10:$J$800,$I43)),SUMIFS(Formulas!$I$10:$I$800,Formulas!$D$10:$D$800,$B43,Formulas!$K$10:$K$800,N$6,Formulas!$J$10:$J$800,$I43)),2),0)</f>
        <v>0</v>
      </c>
      <c r="O43" s="292">
        <f>IFERROR(ROUND(IF($AX43&gt;0,SUMIFS(Formulas!$I$10:$I$800,Formulas!$D$10:$D$800,$B43,Formulas!$K$10:$K$800,O$6,Formulas!$J$10:$J$800,$I43)*(SUM($K43:$L43,-$AW43)/SUMIFS(Formulas!$I$10:$I$800,Formulas!$D$10:$D$800,$B43,Formulas!$J$10:$J$800,$I43)),SUMIFS(Formulas!$I$10:$I$800,Formulas!$D$10:$D$800,$B43,Formulas!$K$10:$K$800,O$6,Formulas!$J$10:$J$800,$I43)),2),0)</f>
        <v>0</v>
      </c>
      <c r="P43" s="312">
        <f>IFERROR(ROUND(IF($AX43&gt;0,SUMIFS(Formulas!$I$10:$I$800,Formulas!$D$10:$D$800,$B43,Formulas!$K$10:$K$800,P$6,Formulas!$J$10:$J$800,$I43)*(SUM($K43:$L43,-$AW43)/SUMIFS(Formulas!$I$10:$I$800,Formulas!$D$10:$D$800,$B43,Formulas!$J$10:$J$800,$I43)),SUMIFS(Formulas!$I$10:$I$800,Formulas!$D$10:$D$800,$B43,Formulas!$K$10:$K$800,P$6,Formulas!$J$10:$J$800,$I43)),2),0)</f>
        <v>0</v>
      </c>
      <c r="Q43" s="292">
        <f>IFERROR(ROUND(IF($AX43&gt;0,SUMIFS(Formulas!$I$10:$I$800,Formulas!$D$10:$D$800,$B43,Formulas!$K$10:$K$800,Q$6,Formulas!$J$10:$J$800,$I43)*(SUM($K43:$L43,-$AW43)/SUMIFS(Formulas!$I$10:$I$800,Formulas!$D$10:$D$800,$B43,Formulas!$J$10:$J$800,$I43)),SUMIFS(Formulas!$I$10:$I$800,Formulas!$D$10:$D$800,$B43,Formulas!$K$10:$K$800,Q$6,Formulas!$J$10:$J$800,$I43)),2),0)</f>
        <v>0</v>
      </c>
      <c r="R43" s="312">
        <f>IFERROR(ROUND(IF($AX43&gt;0,SUMIFS(Formulas!$I$10:$I$800,Formulas!$D$10:$D$800,$B43,Formulas!$K$10:$K$800,R$6,Formulas!$J$10:$J$800,$I43)*(SUM($K43:$L43,-$AW43)/SUMIFS(Formulas!$I$10:$I$800,Formulas!$D$10:$D$800,$B43,Formulas!$J$10:$J$800,$I43)),SUMIFS(Formulas!$I$10:$I$800,Formulas!$D$10:$D$800,$B43,Formulas!$K$10:$K$800,R$6,Formulas!$J$10:$J$800,$I43)),2),0)</f>
        <v>0</v>
      </c>
      <c r="S43" s="292">
        <f>IFERROR(ROUND(IF($AX43&gt;0,SUMIFS(Formulas!$I$10:$I$800,Formulas!$D$10:$D$800,$B43,Formulas!$K$10:$K$800,S$6,Formulas!$J$10:$J$800,$I43)*(SUM($K43:$L43,-$AW43)/SUMIFS(Formulas!$I$10:$I$800,Formulas!$D$10:$D$800,$B43,Formulas!$J$10:$J$800,$I43)),SUMIFS(Formulas!$I$10:$I$800,Formulas!$D$10:$D$800,$B43,Formulas!$K$10:$K$800,S$6,Formulas!$J$10:$J$800,$I43)),2),0)</f>
        <v>0</v>
      </c>
      <c r="T43" s="312">
        <f>IFERROR(ROUND(IF($AX43&gt;0,SUMIFS(Formulas!$I$10:$I$800,Formulas!$D$10:$D$800,$B43,Formulas!$K$10:$K$800,T$6,Formulas!$J$10:$J$800,$I43)*(SUM($K43:$L43,-$AW43)/SUMIFS(Formulas!$I$10:$I$800,Formulas!$D$10:$D$800,$B43,Formulas!$J$10:$J$800,$I43)),SUMIFS(Formulas!$I$10:$I$800,Formulas!$D$10:$D$800,$B43,Formulas!$K$10:$K$800,T$6,Formulas!$J$10:$J$800,$I43)),2),0)</f>
        <v>0</v>
      </c>
      <c r="U43" s="292">
        <f>IFERROR(ROUND(IF($AX43&gt;0,SUMIFS(Formulas!$I$10:$I$800,Formulas!$D$10:$D$800,$B43,Formulas!$K$10:$K$800,U$6,Formulas!$J$10:$J$800,$I43)*(SUM($K43:$L43,-$AW43)/SUMIFS(Formulas!$I$10:$I$800,Formulas!$D$10:$D$800,$B43,Formulas!$J$10:$J$800,$I43)),SUMIFS(Formulas!$I$10:$I$800,Formulas!$D$10:$D$800,$B43,Formulas!$K$10:$K$800,U$6,Formulas!$J$10:$J$800,$I43)),2),0)</f>
        <v>0</v>
      </c>
      <c r="V43" s="312">
        <f>IFERROR(ROUND(IF($AX43&gt;0,SUMIFS(Formulas!$I$10:$I$800,Formulas!$D$10:$D$800,$B43,Formulas!$K$10:$K$800,V$6,Formulas!$J$10:$J$800,$I43)*(SUM($K43:$L43,-$AW43)/SUMIFS(Formulas!$I$10:$I$800,Formulas!$D$10:$D$800,$B43,Formulas!$J$10:$J$800,$I43)),SUMIFS(Formulas!$I$10:$I$800,Formulas!$D$10:$D$800,$B43,Formulas!$K$10:$K$800,V$6,Formulas!$J$10:$J$800,$I43)),2),0)</f>
        <v>0</v>
      </c>
      <c r="W43" s="292">
        <f>IFERROR(ROUND(IF($AX43&gt;0,SUMIFS(Formulas!$I$10:$I$800,Formulas!$D$10:$D$800,$B43,Formulas!$K$10:$K$800,W$6,Formulas!$J$10:$J$800,$I43)*(SUM($K43:$L43,-$AW43)/SUMIFS(Formulas!$I$10:$I$800,Formulas!$D$10:$D$800,$B43,Formulas!$J$10:$J$800,$I43)),SUMIFS(Formulas!$I$10:$I$800,Formulas!$D$10:$D$800,$B43,Formulas!$K$10:$K$800,W$6,Formulas!$J$10:$J$800,$I43)),2),0)</f>
        <v>0</v>
      </c>
      <c r="X43" s="312">
        <f>IFERROR(ROUND(IF($AX43&gt;0,SUMIFS(Formulas!$I$10:$I$800,Formulas!$D$10:$D$800,$B43,Formulas!$K$10:$K$800,X$6,Formulas!$J$10:$J$800,$I43)*(SUM($K43:$L43,-$AW43)/SUMIFS(Formulas!$I$10:$I$800,Formulas!$D$10:$D$800,$B43,Formulas!$J$10:$J$800,$I43)),SUMIFS(Formulas!$I$10:$I$800,Formulas!$D$10:$D$800,$B43,Formulas!$K$10:$K$800,X$6,Formulas!$J$10:$J$800,$I43)),2),0)</f>
        <v>0</v>
      </c>
      <c r="Y43" s="292">
        <f>IFERROR(ROUND(IF($AX43&gt;0,SUMIFS(Formulas!$I$10:$I$800,Formulas!$D$10:$D$800,$B43,Formulas!$K$10:$K$800,Y$6,Formulas!$J$10:$J$800,$I43)*(SUM($K43:$L43,-$AW43)/SUMIFS(Formulas!$I$10:$I$800,Formulas!$D$10:$D$800,$B43,Formulas!$J$10:$J$800,$I43)),SUMIFS(Formulas!$I$10:$I$800,Formulas!$D$10:$D$800,$B43,Formulas!$K$10:$K$800,Y$6,Formulas!$J$10:$J$800,$I43)),2),0)</f>
        <v>0</v>
      </c>
      <c r="Z43" s="312">
        <f>IFERROR(ROUND(IF($AX43&gt;0,SUMIFS(Formulas!$I$10:$I$800,Formulas!$D$10:$D$800,$B43,Formulas!$K$10:$K$800,Z$6,Formulas!$J$10:$J$800,$I43)*(SUM($K43:$L43,-$AW43)/SUMIFS(Formulas!$I$10:$I$800,Formulas!$D$10:$D$800,$B43,Formulas!$J$10:$J$800,$I43)),SUMIFS(Formulas!$I$10:$I$800,Formulas!$D$10:$D$800,$B43,Formulas!$K$10:$K$800,Z$6,Formulas!$J$10:$J$800,$I43)),2),0)</f>
        <v>0</v>
      </c>
      <c r="AA43" s="292">
        <f>IFERROR(ROUND(IF($AX43&gt;0,SUMIFS(Formulas!$I$10:$I$800,Formulas!$D$10:$D$800,$B43,Formulas!$K$10:$K$800,AA$6,Formulas!$J$10:$J$800,$I43)*(SUM($K43:$L43,-$AW43)/SUMIFS(Formulas!$I$10:$I$800,Formulas!$D$10:$D$800,$B43,Formulas!$J$10:$J$800,$I43)),SUMIFS(Formulas!$I$10:$I$800,Formulas!$D$10:$D$800,$B43,Formulas!$K$10:$K$800,AA$6,Formulas!$J$10:$J$800,$I43)),2),0)</f>
        <v>0</v>
      </c>
      <c r="AB43" s="312">
        <f>IFERROR(ROUND(IF($AX43&gt;0,SUMIFS(Formulas!$I$10:$I$800,Formulas!$D$10:$D$800,$B43,Formulas!$K$10:$K$800,AB$6,Formulas!$J$10:$J$800,$I43)*(SUM($K43:$L43,-$AW43)/SUMIFS(Formulas!$I$10:$I$800,Formulas!$D$10:$D$800,$B43,Formulas!$J$10:$J$800,$I43)),SUMIFS(Formulas!$I$10:$I$800,Formulas!$D$10:$D$800,$B43,Formulas!$K$10:$K$800,AB$6,Formulas!$J$10:$J$800,$I43)),2),0)</f>
        <v>0</v>
      </c>
      <c r="AC43" s="292">
        <f>IFERROR(ROUND(IF($AX43&gt;0,SUMIFS(Formulas!$I$10:$I$800,Formulas!$D$10:$D$800,$B43,Formulas!$K$10:$K$800,AC$6,Formulas!$J$10:$J$800,$I43)*(SUM($K43:$L43,-$AW43)/SUMIFS(Formulas!$I$10:$I$800,Formulas!$D$10:$D$800,$B43,Formulas!$J$10:$J$800,$I43)),SUMIFS(Formulas!$I$10:$I$800,Formulas!$D$10:$D$800,$B43,Formulas!$K$10:$K$800,AC$6,Formulas!$J$10:$J$800,$I43)),2),0)</f>
        <v>0</v>
      </c>
      <c r="AD43" s="312">
        <f>IFERROR(ROUND(IF($AX43&gt;0,SUMIFS(Formulas!$I$10:$I$800,Formulas!$D$10:$D$800,$B43,Formulas!$K$10:$K$800,AD$6,Formulas!$J$10:$J$800,$I43)*(SUM($K43:$L43,-$AW43)/SUMIFS(Formulas!$I$10:$I$800,Formulas!$D$10:$D$800,$B43,Formulas!$J$10:$J$800,$I43)),SUMIFS(Formulas!$I$10:$I$800,Formulas!$D$10:$D$800,$B43,Formulas!$K$10:$K$800,AD$6,Formulas!$J$10:$J$800,$I43)),2),0)</f>
        <v>0</v>
      </c>
      <c r="AE43" s="292">
        <f>IFERROR(ROUND(IF($AX43&gt;0,SUMIFS(Formulas!$I$10:$I$800,Formulas!$D$10:$D$800,$B43,Formulas!$K$10:$K$800,AE$6,Formulas!$J$10:$J$800,$I43)*(SUM($K43:$L43,-$AW43)/SUMIFS(Formulas!$I$10:$I$800,Formulas!$D$10:$D$800,$B43,Formulas!$J$10:$J$800,$I43)),SUMIFS(Formulas!$I$10:$I$800,Formulas!$D$10:$D$800,$B43,Formulas!$K$10:$K$800,AE$6,Formulas!$J$10:$J$800,$I43)),2),0)</f>
        <v>0</v>
      </c>
      <c r="AF43" s="312">
        <f>IFERROR(ROUND(IF($AX43&gt;0,SUMIFS(Formulas!$I$10:$I$800,Formulas!$D$10:$D$800,$B43,Formulas!$K$10:$K$800,AF$6,Formulas!$J$10:$J$800,$I43)*(SUM($K43:$L43,-$AW43)/SUMIFS(Formulas!$I$10:$I$800,Formulas!$D$10:$D$800,$B43,Formulas!$J$10:$J$800,$I43)),SUMIFS(Formulas!$I$10:$I$800,Formulas!$D$10:$D$800,$B43,Formulas!$K$10:$K$800,AF$6,Formulas!$J$10:$J$800,$I43)),2),0)</f>
        <v>0</v>
      </c>
      <c r="AG43" s="292">
        <f>IFERROR(ROUND(IF($AX43&gt;0,SUMIFS(Formulas!$I$10:$I$800,Formulas!$D$10:$D$800,$B43,Formulas!$K$10:$K$800,AG$6,Formulas!$J$10:$J$800,$I43)*(SUM($K43:$L43,-$AW43)/SUMIFS(Formulas!$I$10:$I$800,Formulas!$D$10:$D$800,$B43,Formulas!$J$10:$J$800,$I43)),SUMIFS(Formulas!$I$10:$I$800,Formulas!$D$10:$D$800,$B43,Formulas!$K$10:$K$800,AG$6,Formulas!$J$10:$J$800,$I43)),2),0)</f>
        <v>0</v>
      </c>
      <c r="AH43" s="312">
        <f>IFERROR(ROUND(IF($AX43&gt;0,SUMIFS(Formulas!$I$10:$I$800,Formulas!$D$10:$D$800,$B43,Formulas!$K$10:$K$800,AH$6,Formulas!$J$10:$J$800,$I43)*(SUM($K43:$L43,-$AW43)/SUMIFS(Formulas!$I$10:$I$800,Formulas!$D$10:$D$800,$B43,Formulas!$J$10:$J$800,$I43)),SUMIFS(Formulas!$I$10:$I$800,Formulas!$D$10:$D$800,$B43,Formulas!$K$10:$K$800,AH$6,Formulas!$J$10:$J$800,$I43)),2),0)</f>
        <v>0</v>
      </c>
      <c r="AI43" s="292">
        <f>IFERROR(ROUND(IF($AX43&gt;0,SUMIFS(Formulas!$I$10:$I$800,Formulas!$D$10:$D$800,$B43,Formulas!$K$10:$K$800,AI$6,Formulas!$J$10:$J$800,$I43)*(SUM($K43:$L43,-$AW43)/SUMIFS(Formulas!$I$10:$I$800,Formulas!$D$10:$D$800,$B43,Formulas!$J$10:$J$800,$I43)),SUMIFS(Formulas!$I$10:$I$800,Formulas!$D$10:$D$800,$B43,Formulas!$K$10:$K$800,AI$6,Formulas!$J$10:$J$800,$I43)),2),0)</f>
        <v>0</v>
      </c>
      <c r="AJ43" s="312">
        <f>IFERROR(ROUND(IF($AX43&gt;0,SUMIFS(Formulas!$I$10:$I$800,Formulas!$D$10:$D$800,$B43,Formulas!$K$10:$K$800,AJ$6,Formulas!$J$10:$J$800,$I43)*(SUM($K43:$L43,-$AW43)/SUMIFS(Formulas!$I$10:$I$800,Formulas!$D$10:$D$800,$B43,Formulas!$J$10:$J$800,$I43)),SUMIFS(Formulas!$I$10:$I$800,Formulas!$D$10:$D$800,$B43,Formulas!$K$10:$K$800,AJ$6,Formulas!$J$10:$J$800,$I43)),2),0)</f>
        <v>0</v>
      </c>
      <c r="AK43" s="292">
        <f>IFERROR(ROUND(IF($AX43&gt;0,SUMIFS(Formulas!$I$10:$I$800,Formulas!$D$10:$D$800,$B43,Formulas!$K$10:$K$800,AK$6,Formulas!$J$10:$J$800,$I43)*(SUM($K43:$L43,-$AW43)/SUMIFS(Formulas!$I$10:$I$800,Formulas!$D$10:$D$800,$B43,Formulas!$J$10:$J$800,$I43)),SUMIFS(Formulas!$I$10:$I$800,Formulas!$D$10:$D$800,$B43,Formulas!$K$10:$K$800,AK$6,Formulas!$J$10:$J$800,$I43)),2),0)</f>
        <v>0</v>
      </c>
      <c r="AL43" s="312">
        <f>IFERROR(ROUND(IF($AX43&gt;0,SUMIFS(Formulas!$I$10:$I$800,Formulas!$D$10:$D$800,$B43,Formulas!$K$10:$K$800,AL$6,Formulas!$J$10:$J$800,$I43)*(SUM($K43:$L43,-$AW43)/SUMIFS(Formulas!$I$10:$I$800,Formulas!$D$10:$D$800,$B43,Formulas!$J$10:$J$800,$I43)),SUMIFS(Formulas!$I$10:$I$800,Formulas!$D$10:$D$800,$B43,Formulas!$K$10:$K$800,AL$6,Formulas!$J$10:$J$800,$I43)),2),0)</f>
        <v>0</v>
      </c>
      <c r="AM43" s="292">
        <f>IFERROR(ROUND(IF($AX43&gt;0,SUMIFS(Formulas!$I$10:$I$800,Formulas!$D$10:$D$800,$B43,Formulas!$K$10:$K$800,AM$6,Formulas!$J$10:$J$800,$I43)*(SUM($K43:$L43,-$AW43)/SUMIFS(Formulas!$I$10:$I$800,Formulas!$D$10:$D$800,$B43,Formulas!$J$10:$J$800,$I43)),SUMIFS(Formulas!$I$10:$I$800,Formulas!$D$10:$D$800,$B43,Formulas!$K$10:$K$800,AM$6,Formulas!$J$10:$J$800,$I43)),2),0)</f>
        <v>0</v>
      </c>
      <c r="AN43" s="312">
        <f>IFERROR(ROUND(IF($AX43&gt;0,SUMIFS(Formulas!$I$10:$I$800,Formulas!$D$10:$D$800,$B43,Formulas!$K$10:$K$800,AN$6,Formulas!$J$10:$J$800,$I43)*(SUM($K43:$L43,-$AW43)/SUMIFS(Formulas!$I$10:$I$800,Formulas!$D$10:$D$800,$B43,Formulas!$J$10:$J$800,$I43)),SUMIFS(Formulas!$I$10:$I$800,Formulas!$D$10:$D$800,$B43,Formulas!$K$10:$K$800,AN$6,Formulas!$J$10:$J$800,$I43)),2),0)</f>
        <v>0</v>
      </c>
    </row>
    <row r="44" spans="2:40" ht="15.75" x14ac:dyDescent="0.25">
      <c r="B44" s="211">
        <v>20000388</v>
      </c>
      <c r="C44" t="s">
        <v>68</v>
      </c>
      <c r="M44" s="292">
        <f>IFERROR(ROUND(IF($AX44&gt;0,SUMIFS(Formulas!$I$10:$I$800,Formulas!$D$10:$D$800,$B44,Formulas!$K$10:$K$800,M$6,Formulas!$J$10:$J$800,$I44)*(SUM($K44:$L44,-$AW44)/SUMIFS(Formulas!$I$10:$I$800,Formulas!$D$10:$D$800,$B44,Formulas!$J$10:$J$800,$I44)),SUMIFS(Formulas!$I$10:$I$800,Formulas!$D$10:$D$800,$B44,Formulas!$K$10:$K$800,M$6,Formulas!$J$10:$J$800,$I44)),2),0)</f>
        <v>0</v>
      </c>
      <c r="N44" s="312">
        <f>IFERROR(ROUND(IF($AX44&gt;0,SUMIFS(Formulas!$I$10:$I$800,Formulas!$D$10:$D$800,$B44,Formulas!$K$10:$K$800,N$6,Formulas!$J$10:$J$800,$I44)*(SUM($K44:$L44,-$AW44)/SUMIFS(Formulas!$I$10:$I$800,Formulas!$D$10:$D$800,$B44,Formulas!$J$10:$J$800,$I44)),SUMIFS(Formulas!$I$10:$I$800,Formulas!$D$10:$D$800,$B44,Formulas!$K$10:$K$800,N$6,Formulas!$J$10:$J$800,$I44)),2),0)</f>
        <v>0</v>
      </c>
      <c r="O44" s="292">
        <f>IFERROR(ROUND(IF($AX44&gt;0,SUMIFS(Formulas!$I$10:$I$800,Formulas!$D$10:$D$800,$B44,Formulas!$K$10:$K$800,O$6,Formulas!$J$10:$J$800,$I44)*(SUM($K44:$L44,-$AW44)/SUMIFS(Formulas!$I$10:$I$800,Formulas!$D$10:$D$800,$B44,Formulas!$J$10:$J$800,$I44)),SUMIFS(Formulas!$I$10:$I$800,Formulas!$D$10:$D$800,$B44,Formulas!$K$10:$K$800,O$6,Formulas!$J$10:$J$800,$I44)),2),0)</f>
        <v>0</v>
      </c>
      <c r="P44" s="312">
        <f>IFERROR(ROUND(IF($AX44&gt;0,SUMIFS(Formulas!$I$10:$I$800,Formulas!$D$10:$D$800,$B44,Formulas!$K$10:$K$800,P$6,Formulas!$J$10:$J$800,$I44)*(SUM($K44:$L44,-$AW44)/SUMIFS(Formulas!$I$10:$I$800,Formulas!$D$10:$D$800,$B44,Formulas!$J$10:$J$800,$I44)),SUMIFS(Formulas!$I$10:$I$800,Formulas!$D$10:$D$800,$B44,Formulas!$K$10:$K$800,P$6,Formulas!$J$10:$J$800,$I44)),2),0)</f>
        <v>0</v>
      </c>
      <c r="Q44" s="292">
        <f>IFERROR(ROUND(IF($AX44&gt;0,SUMIFS(Formulas!$I$10:$I$800,Formulas!$D$10:$D$800,$B44,Formulas!$K$10:$K$800,Q$6,Formulas!$J$10:$J$800,$I44)*(SUM($K44:$L44,-$AW44)/SUMIFS(Formulas!$I$10:$I$800,Formulas!$D$10:$D$800,$B44,Formulas!$J$10:$J$800,$I44)),SUMIFS(Formulas!$I$10:$I$800,Formulas!$D$10:$D$800,$B44,Formulas!$K$10:$K$800,Q$6,Formulas!$J$10:$J$800,$I44)),2),0)</f>
        <v>0</v>
      </c>
      <c r="R44" s="312">
        <f>IFERROR(ROUND(IF($AX44&gt;0,SUMIFS(Formulas!$I$10:$I$800,Formulas!$D$10:$D$800,$B44,Formulas!$K$10:$K$800,R$6,Formulas!$J$10:$J$800,$I44)*(SUM($K44:$L44,-$AW44)/SUMIFS(Formulas!$I$10:$I$800,Formulas!$D$10:$D$800,$B44,Formulas!$J$10:$J$800,$I44)),SUMIFS(Formulas!$I$10:$I$800,Formulas!$D$10:$D$800,$B44,Formulas!$K$10:$K$800,R$6,Formulas!$J$10:$J$800,$I44)),2),0)</f>
        <v>0</v>
      </c>
      <c r="S44" s="292">
        <f>IFERROR(ROUND(IF($AX44&gt;0,SUMIFS(Formulas!$I$10:$I$800,Formulas!$D$10:$D$800,$B44,Formulas!$K$10:$K$800,S$6,Formulas!$J$10:$J$800,$I44)*(SUM($K44:$L44,-$AW44)/SUMIFS(Formulas!$I$10:$I$800,Formulas!$D$10:$D$800,$B44,Formulas!$J$10:$J$800,$I44)),SUMIFS(Formulas!$I$10:$I$800,Formulas!$D$10:$D$800,$B44,Formulas!$K$10:$K$800,S$6,Formulas!$J$10:$J$800,$I44)),2),0)</f>
        <v>0</v>
      </c>
      <c r="T44" s="312">
        <f>IFERROR(ROUND(IF($AX44&gt;0,SUMIFS(Formulas!$I$10:$I$800,Formulas!$D$10:$D$800,$B44,Formulas!$K$10:$K$800,T$6,Formulas!$J$10:$J$800,$I44)*(SUM($K44:$L44,-$AW44)/SUMIFS(Formulas!$I$10:$I$800,Formulas!$D$10:$D$800,$B44,Formulas!$J$10:$J$800,$I44)),SUMIFS(Formulas!$I$10:$I$800,Formulas!$D$10:$D$800,$B44,Formulas!$K$10:$K$800,T$6,Formulas!$J$10:$J$800,$I44)),2),0)</f>
        <v>0</v>
      </c>
      <c r="U44" s="292">
        <f>IFERROR(ROUND(IF($AX44&gt;0,SUMIFS(Formulas!$I$10:$I$800,Formulas!$D$10:$D$800,$B44,Formulas!$K$10:$K$800,U$6,Formulas!$J$10:$J$800,$I44)*(SUM($K44:$L44,-$AW44)/SUMIFS(Formulas!$I$10:$I$800,Formulas!$D$10:$D$800,$B44,Formulas!$J$10:$J$800,$I44)),SUMIFS(Formulas!$I$10:$I$800,Formulas!$D$10:$D$800,$B44,Formulas!$K$10:$K$800,U$6,Formulas!$J$10:$J$800,$I44)),2),0)</f>
        <v>0</v>
      </c>
      <c r="V44" s="312">
        <f>IFERROR(ROUND(IF($AX44&gt;0,SUMIFS(Formulas!$I$10:$I$800,Formulas!$D$10:$D$800,$B44,Formulas!$K$10:$K$800,V$6,Formulas!$J$10:$J$800,$I44)*(SUM($K44:$L44,-$AW44)/SUMIFS(Formulas!$I$10:$I$800,Formulas!$D$10:$D$800,$B44,Formulas!$J$10:$J$800,$I44)),SUMIFS(Formulas!$I$10:$I$800,Formulas!$D$10:$D$800,$B44,Formulas!$K$10:$K$800,V$6,Formulas!$J$10:$J$800,$I44)),2),0)</f>
        <v>0</v>
      </c>
      <c r="W44" s="292">
        <f>IFERROR(ROUND(IF($AX44&gt;0,SUMIFS(Formulas!$I$10:$I$800,Formulas!$D$10:$D$800,$B44,Formulas!$K$10:$K$800,W$6,Formulas!$J$10:$J$800,$I44)*(SUM($K44:$L44,-$AW44)/SUMIFS(Formulas!$I$10:$I$800,Formulas!$D$10:$D$800,$B44,Formulas!$J$10:$J$800,$I44)),SUMIFS(Formulas!$I$10:$I$800,Formulas!$D$10:$D$800,$B44,Formulas!$K$10:$K$800,W$6,Formulas!$J$10:$J$800,$I44)),2),0)</f>
        <v>0</v>
      </c>
      <c r="X44" s="312">
        <f>IFERROR(ROUND(IF($AX44&gt;0,SUMIFS(Formulas!$I$10:$I$800,Formulas!$D$10:$D$800,$B44,Formulas!$K$10:$K$800,X$6,Formulas!$J$10:$J$800,$I44)*(SUM($K44:$L44,-$AW44)/SUMIFS(Formulas!$I$10:$I$800,Formulas!$D$10:$D$800,$B44,Formulas!$J$10:$J$800,$I44)),SUMIFS(Formulas!$I$10:$I$800,Formulas!$D$10:$D$800,$B44,Formulas!$K$10:$K$800,X$6,Formulas!$J$10:$J$800,$I44)),2),0)</f>
        <v>0</v>
      </c>
      <c r="Y44" s="292">
        <f>IFERROR(ROUND(IF($AX44&gt;0,SUMIFS(Formulas!$I$10:$I$800,Formulas!$D$10:$D$800,$B44,Formulas!$K$10:$K$800,Y$6,Formulas!$J$10:$J$800,$I44)*(SUM($K44:$L44,-$AW44)/SUMIFS(Formulas!$I$10:$I$800,Formulas!$D$10:$D$800,$B44,Formulas!$J$10:$J$800,$I44)),SUMIFS(Formulas!$I$10:$I$800,Formulas!$D$10:$D$800,$B44,Formulas!$K$10:$K$800,Y$6,Formulas!$J$10:$J$800,$I44)),2),0)</f>
        <v>0</v>
      </c>
      <c r="Z44" s="312">
        <f>IFERROR(ROUND(IF($AX44&gt;0,SUMIFS(Formulas!$I$10:$I$800,Formulas!$D$10:$D$800,$B44,Formulas!$K$10:$K$800,Z$6,Formulas!$J$10:$J$800,$I44)*(SUM($K44:$L44,-$AW44)/SUMIFS(Formulas!$I$10:$I$800,Formulas!$D$10:$D$800,$B44,Formulas!$J$10:$J$800,$I44)),SUMIFS(Formulas!$I$10:$I$800,Formulas!$D$10:$D$800,$B44,Formulas!$K$10:$K$800,Z$6,Formulas!$J$10:$J$800,$I44)),2),0)</f>
        <v>0</v>
      </c>
      <c r="AA44" s="292">
        <f>IFERROR(ROUND(IF($AX44&gt;0,SUMIFS(Formulas!$I$10:$I$800,Formulas!$D$10:$D$800,$B44,Formulas!$K$10:$K$800,AA$6,Formulas!$J$10:$J$800,$I44)*(SUM($K44:$L44,-$AW44)/SUMIFS(Formulas!$I$10:$I$800,Formulas!$D$10:$D$800,$B44,Formulas!$J$10:$J$800,$I44)),SUMIFS(Formulas!$I$10:$I$800,Formulas!$D$10:$D$800,$B44,Formulas!$K$10:$K$800,AA$6,Formulas!$J$10:$J$800,$I44)),2),0)</f>
        <v>0</v>
      </c>
      <c r="AB44" s="312">
        <f>IFERROR(ROUND(IF($AX44&gt;0,SUMIFS(Formulas!$I$10:$I$800,Formulas!$D$10:$D$800,$B44,Formulas!$K$10:$K$800,AB$6,Formulas!$J$10:$J$800,$I44)*(SUM($K44:$L44,-$AW44)/SUMIFS(Formulas!$I$10:$I$800,Formulas!$D$10:$D$800,$B44,Formulas!$J$10:$J$800,$I44)),SUMIFS(Formulas!$I$10:$I$800,Formulas!$D$10:$D$800,$B44,Formulas!$K$10:$K$800,AB$6,Formulas!$J$10:$J$800,$I44)),2),0)</f>
        <v>0</v>
      </c>
      <c r="AC44" s="292">
        <f>IFERROR(ROUND(IF($AX44&gt;0,SUMIFS(Formulas!$I$10:$I$800,Formulas!$D$10:$D$800,$B44,Formulas!$K$10:$K$800,AC$6,Formulas!$J$10:$J$800,$I44)*(SUM($K44:$L44,-$AW44)/SUMIFS(Formulas!$I$10:$I$800,Formulas!$D$10:$D$800,$B44,Formulas!$J$10:$J$800,$I44)),SUMIFS(Formulas!$I$10:$I$800,Formulas!$D$10:$D$800,$B44,Formulas!$K$10:$K$800,AC$6,Formulas!$J$10:$J$800,$I44)),2),0)</f>
        <v>0</v>
      </c>
      <c r="AD44" s="312">
        <f>IFERROR(ROUND(IF($AX44&gt;0,SUMIFS(Formulas!$I$10:$I$800,Formulas!$D$10:$D$800,$B44,Formulas!$K$10:$K$800,AD$6,Formulas!$J$10:$J$800,$I44)*(SUM($K44:$L44,-$AW44)/SUMIFS(Formulas!$I$10:$I$800,Formulas!$D$10:$D$800,$B44,Formulas!$J$10:$J$800,$I44)),SUMIFS(Formulas!$I$10:$I$800,Formulas!$D$10:$D$800,$B44,Formulas!$K$10:$K$800,AD$6,Formulas!$J$10:$J$800,$I44)),2),0)</f>
        <v>0</v>
      </c>
      <c r="AE44" s="292">
        <f>IFERROR(ROUND(IF($AX44&gt;0,SUMIFS(Formulas!$I$10:$I$800,Formulas!$D$10:$D$800,$B44,Formulas!$K$10:$K$800,AE$6,Formulas!$J$10:$J$800,$I44)*(SUM($K44:$L44,-$AW44)/SUMIFS(Formulas!$I$10:$I$800,Formulas!$D$10:$D$800,$B44,Formulas!$J$10:$J$800,$I44)),SUMIFS(Formulas!$I$10:$I$800,Formulas!$D$10:$D$800,$B44,Formulas!$K$10:$K$800,AE$6,Formulas!$J$10:$J$800,$I44)),2),0)</f>
        <v>0</v>
      </c>
      <c r="AF44" s="312">
        <f>IFERROR(ROUND(IF($AX44&gt;0,SUMIFS(Formulas!$I$10:$I$800,Formulas!$D$10:$D$800,$B44,Formulas!$K$10:$K$800,AF$6,Formulas!$J$10:$J$800,$I44)*(SUM($K44:$L44,-$AW44)/SUMIFS(Formulas!$I$10:$I$800,Formulas!$D$10:$D$800,$B44,Formulas!$J$10:$J$800,$I44)),SUMIFS(Formulas!$I$10:$I$800,Formulas!$D$10:$D$800,$B44,Formulas!$K$10:$K$800,AF$6,Formulas!$J$10:$J$800,$I44)),2),0)</f>
        <v>0</v>
      </c>
      <c r="AG44" s="292">
        <f>IFERROR(ROUND(IF($AX44&gt;0,SUMIFS(Formulas!$I$10:$I$800,Formulas!$D$10:$D$800,$B44,Formulas!$K$10:$K$800,AG$6,Formulas!$J$10:$J$800,$I44)*(SUM($K44:$L44,-$AW44)/SUMIFS(Formulas!$I$10:$I$800,Formulas!$D$10:$D$800,$B44,Formulas!$J$10:$J$800,$I44)),SUMIFS(Formulas!$I$10:$I$800,Formulas!$D$10:$D$800,$B44,Formulas!$K$10:$K$800,AG$6,Formulas!$J$10:$J$800,$I44)),2),0)</f>
        <v>0</v>
      </c>
      <c r="AH44" s="312">
        <f>IFERROR(ROUND(IF($AX44&gt;0,SUMIFS(Formulas!$I$10:$I$800,Formulas!$D$10:$D$800,$B44,Formulas!$K$10:$K$800,AH$6,Formulas!$J$10:$J$800,$I44)*(SUM($K44:$L44,-$AW44)/SUMIFS(Formulas!$I$10:$I$800,Formulas!$D$10:$D$800,$B44,Formulas!$J$10:$J$800,$I44)),SUMIFS(Formulas!$I$10:$I$800,Formulas!$D$10:$D$800,$B44,Formulas!$K$10:$K$800,AH$6,Formulas!$J$10:$J$800,$I44)),2),0)</f>
        <v>0</v>
      </c>
      <c r="AI44" s="292">
        <f>IFERROR(ROUND(IF($AX44&gt;0,SUMIFS(Formulas!$I$10:$I$800,Formulas!$D$10:$D$800,$B44,Formulas!$K$10:$K$800,AI$6,Formulas!$J$10:$J$800,$I44)*(SUM($K44:$L44,-$AW44)/SUMIFS(Formulas!$I$10:$I$800,Formulas!$D$10:$D$800,$B44,Formulas!$J$10:$J$800,$I44)),SUMIFS(Formulas!$I$10:$I$800,Formulas!$D$10:$D$800,$B44,Formulas!$K$10:$K$800,AI$6,Formulas!$J$10:$J$800,$I44)),2),0)</f>
        <v>0</v>
      </c>
      <c r="AJ44" s="312">
        <f>IFERROR(ROUND(IF($AX44&gt;0,SUMIFS(Formulas!$I$10:$I$800,Formulas!$D$10:$D$800,$B44,Formulas!$K$10:$K$800,AJ$6,Formulas!$J$10:$J$800,$I44)*(SUM($K44:$L44,-$AW44)/SUMIFS(Formulas!$I$10:$I$800,Formulas!$D$10:$D$800,$B44,Formulas!$J$10:$J$800,$I44)),SUMIFS(Formulas!$I$10:$I$800,Formulas!$D$10:$D$800,$B44,Formulas!$K$10:$K$800,AJ$6,Formulas!$J$10:$J$800,$I44)),2),0)</f>
        <v>0</v>
      </c>
      <c r="AK44" s="292">
        <f>IFERROR(ROUND(IF($AX44&gt;0,SUMIFS(Formulas!$I$10:$I$800,Formulas!$D$10:$D$800,$B44,Formulas!$K$10:$K$800,AK$6,Formulas!$J$10:$J$800,$I44)*(SUM($K44:$L44,-$AW44)/SUMIFS(Formulas!$I$10:$I$800,Formulas!$D$10:$D$800,$B44,Formulas!$J$10:$J$800,$I44)),SUMIFS(Formulas!$I$10:$I$800,Formulas!$D$10:$D$800,$B44,Formulas!$K$10:$K$800,AK$6,Formulas!$J$10:$J$800,$I44)),2),0)</f>
        <v>0</v>
      </c>
      <c r="AL44" s="312">
        <f>IFERROR(ROUND(IF($AX44&gt;0,SUMIFS(Formulas!$I$10:$I$800,Formulas!$D$10:$D$800,$B44,Formulas!$K$10:$K$800,AL$6,Formulas!$J$10:$J$800,$I44)*(SUM($K44:$L44,-$AW44)/SUMIFS(Formulas!$I$10:$I$800,Formulas!$D$10:$D$800,$B44,Formulas!$J$10:$J$800,$I44)),SUMIFS(Formulas!$I$10:$I$800,Formulas!$D$10:$D$800,$B44,Formulas!$K$10:$K$800,AL$6,Formulas!$J$10:$J$800,$I44)),2),0)</f>
        <v>0</v>
      </c>
      <c r="AM44" s="292">
        <f>IFERROR(ROUND(IF($AX44&gt;0,SUMIFS(Formulas!$I$10:$I$800,Formulas!$D$10:$D$800,$B44,Formulas!$K$10:$K$800,AM$6,Formulas!$J$10:$J$800,$I44)*(SUM($K44:$L44,-$AW44)/SUMIFS(Formulas!$I$10:$I$800,Formulas!$D$10:$D$800,$B44,Formulas!$J$10:$J$800,$I44)),SUMIFS(Formulas!$I$10:$I$800,Formulas!$D$10:$D$800,$B44,Formulas!$K$10:$K$800,AM$6,Formulas!$J$10:$J$800,$I44)),2),0)</f>
        <v>0</v>
      </c>
      <c r="AN44" s="312">
        <f>IFERROR(ROUND(IF($AX44&gt;0,SUMIFS(Formulas!$I$10:$I$800,Formulas!$D$10:$D$800,$B44,Formulas!$K$10:$K$800,AN$6,Formulas!$J$10:$J$800,$I44)*(SUM($K44:$L44,-$AW44)/SUMIFS(Formulas!$I$10:$I$800,Formulas!$D$10:$D$800,$B44,Formulas!$J$10:$J$800,$I44)),SUMIFS(Formulas!$I$10:$I$800,Formulas!$D$10:$D$800,$B44,Formulas!$K$10:$K$800,AN$6,Formulas!$J$10:$J$800,$I44)),2),0)</f>
        <v>0</v>
      </c>
    </row>
    <row r="45" spans="2:40" ht="15.75" x14ac:dyDescent="0.25">
      <c r="B45" s="211">
        <v>20000394</v>
      </c>
      <c r="C45" t="s">
        <v>74</v>
      </c>
      <c r="M45" s="292">
        <f>IFERROR(ROUND(IF($AX45&gt;0,SUMIFS(Formulas!$I$10:$I$800,Formulas!$D$10:$D$800,$B45,Formulas!$K$10:$K$800,M$6,Formulas!$J$10:$J$800,$I45)*(SUM($K45:$L45,-$AW45)/SUMIFS(Formulas!$I$10:$I$800,Formulas!$D$10:$D$800,$B45,Formulas!$J$10:$J$800,$I45)),SUMIFS(Formulas!$I$10:$I$800,Formulas!$D$10:$D$800,$B45,Formulas!$K$10:$K$800,M$6,Formulas!$J$10:$J$800,$I45)),2),0)</f>
        <v>0</v>
      </c>
      <c r="N45" s="312">
        <f>IFERROR(ROUND(IF($AX45&gt;0,SUMIFS(Formulas!$I$10:$I$800,Formulas!$D$10:$D$800,$B45,Formulas!$K$10:$K$800,N$6,Formulas!$J$10:$J$800,$I45)*(SUM($K45:$L45,-$AW45)/SUMIFS(Formulas!$I$10:$I$800,Formulas!$D$10:$D$800,$B45,Formulas!$J$10:$J$800,$I45)),SUMIFS(Formulas!$I$10:$I$800,Formulas!$D$10:$D$800,$B45,Formulas!$K$10:$K$800,N$6,Formulas!$J$10:$J$800,$I45)),2),0)</f>
        <v>0</v>
      </c>
      <c r="O45" s="292">
        <f>IFERROR(ROUND(IF($AX45&gt;0,SUMIFS(Formulas!$I$10:$I$800,Formulas!$D$10:$D$800,$B45,Formulas!$K$10:$K$800,O$6,Formulas!$J$10:$J$800,$I45)*(SUM($K45:$L45,-$AW45)/SUMIFS(Formulas!$I$10:$I$800,Formulas!$D$10:$D$800,$B45,Formulas!$J$10:$J$800,$I45)),SUMIFS(Formulas!$I$10:$I$800,Formulas!$D$10:$D$800,$B45,Formulas!$K$10:$K$800,O$6,Formulas!$J$10:$J$800,$I45)),2),0)</f>
        <v>0</v>
      </c>
      <c r="P45" s="312">
        <f>IFERROR(ROUND(IF($AX45&gt;0,SUMIFS(Formulas!$I$10:$I$800,Formulas!$D$10:$D$800,$B45,Formulas!$K$10:$K$800,P$6,Formulas!$J$10:$J$800,$I45)*(SUM($K45:$L45,-$AW45)/SUMIFS(Formulas!$I$10:$I$800,Formulas!$D$10:$D$800,$B45,Formulas!$J$10:$J$800,$I45)),SUMIFS(Formulas!$I$10:$I$800,Formulas!$D$10:$D$800,$B45,Formulas!$K$10:$K$800,P$6,Formulas!$J$10:$J$800,$I45)),2),0)</f>
        <v>0</v>
      </c>
      <c r="Q45" s="292">
        <f>IFERROR(ROUND(IF($AX45&gt;0,SUMIFS(Formulas!$I$10:$I$800,Formulas!$D$10:$D$800,$B45,Formulas!$K$10:$K$800,Q$6,Formulas!$J$10:$J$800,$I45)*(SUM($K45:$L45,-$AW45)/SUMIFS(Formulas!$I$10:$I$800,Formulas!$D$10:$D$800,$B45,Formulas!$J$10:$J$800,$I45)),SUMIFS(Formulas!$I$10:$I$800,Formulas!$D$10:$D$800,$B45,Formulas!$K$10:$K$800,Q$6,Formulas!$J$10:$J$800,$I45)),2),0)</f>
        <v>0</v>
      </c>
      <c r="R45" s="312">
        <f>IFERROR(ROUND(IF($AX45&gt;0,SUMIFS(Formulas!$I$10:$I$800,Formulas!$D$10:$D$800,$B45,Formulas!$K$10:$K$800,R$6,Formulas!$J$10:$J$800,$I45)*(SUM($K45:$L45,-$AW45)/SUMIFS(Formulas!$I$10:$I$800,Formulas!$D$10:$D$800,$B45,Formulas!$J$10:$J$800,$I45)),SUMIFS(Formulas!$I$10:$I$800,Formulas!$D$10:$D$800,$B45,Formulas!$K$10:$K$800,R$6,Formulas!$J$10:$J$800,$I45)),2),0)</f>
        <v>0</v>
      </c>
      <c r="S45" s="292">
        <f>IFERROR(ROUND(IF($AX45&gt;0,SUMIFS(Formulas!$I$10:$I$800,Formulas!$D$10:$D$800,$B45,Formulas!$K$10:$K$800,S$6,Formulas!$J$10:$J$800,$I45)*(SUM($K45:$L45,-$AW45)/SUMIFS(Formulas!$I$10:$I$800,Formulas!$D$10:$D$800,$B45,Formulas!$J$10:$J$800,$I45)),SUMIFS(Formulas!$I$10:$I$800,Formulas!$D$10:$D$800,$B45,Formulas!$K$10:$K$800,S$6,Formulas!$J$10:$J$800,$I45)),2),0)</f>
        <v>0</v>
      </c>
      <c r="T45" s="312">
        <f>IFERROR(ROUND(IF($AX45&gt;0,SUMIFS(Formulas!$I$10:$I$800,Formulas!$D$10:$D$800,$B45,Formulas!$K$10:$K$800,T$6,Formulas!$J$10:$J$800,$I45)*(SUM($K45:$L45,-$AW45)/SUMIFS(Formulas!$I$10:$I$800,Formulas!$D$10:$D$800,$B45,Formulas!$J$10:$J$800,$I45)),SUMIFS(Formulas!$I$10:$I$800,Formulas!$D$10:$D$800,$B45,Formulas!$K$10:$K$800,T$6,Formulas!$J$10:$J$800,$I45)),2),0)</f>
        <v>0</v>
      </c>
      <c r="U45" s="292">
        <f>IFERROR(ROUND(IF($AX45&gt;0,SUMIFS(Formulas!$I$10:$I$800,Formulas!$D$10:$D$800,$B45,Formulas!$K$10:$K$800,U$6,Formulas!$J$10:$J$800,$I45)*(SUM($K45:$L45,-$AW45)/SUMIFS(Formulas!$I$10:$I$800,Formulas!$D$10:$D$800,$B45,Formulas!$J$10:$J$800,$I45)),SUMIFS(Formulas!$I$10:$I$800,Formulas!$D$10:$D$800,$B45,Formulas!$K$10:$K$800,U$6,Formulas!$J$10:$J$800,$I45)),2),0)</f>
        <v>0</v>
      </c>
      <c r="V45" s="312">
        <f>IFERROR(ROUND(IF($AX45&gt;0,SUMIFS(Formulas!$I$10:$I$800,Formulas!$D$10:$D$800,$B45,Formulas!$K$10:$K$800,V$6,Formulas!$J$10:$J$800,$I45)*(SUM($K45:$L45,-$AW45)/SUMIFS(Formulas!$I$10:$I$800,Formulas!$D$10:$D$800,$B45,Formulas!$J$10:$J$800,$I45)),SUMIFS(Formulas!$I$10:$I$800,Formulas!$D$10:$D$800,$B45,Formulas!$K$10:$K$800,V$6,Formulas!$J$10:$J$800,$I45)),2),0)</f>
        <v>0</v>
      </c>
      <c r="W45" s="292">
        <f>IFERROR(ROUND(IF($AX45&gt;0,SUMIFS(Formulas!$I$10:$I$800,Formulas!$D$10:$D$800,$B45,Formulas!$K$10:$K$800,W$6,Formulas!$J$10:$J$800,$I45)*(SUM($K45:$L45,-$AW45)/SUMIFS(Formulas!$I$10:$I$800,Formulas!$D$10:$D$800,$B45,Formulas!$J$10:$J$800,$I45)),SUMIFS(Formulas!$I$10:$I$800,Formulas!$D$10:$D$800,$B45,Formulas!$K$10:$K$800,W$6,Formulas!$J$10:$J$800,$I45)),2),0)</f>
        <v>0</v>
      </c>
      <c r="X45" s="312">
        <f>IFERROR(ROUND(IF($AX45&gt;0,SUMIFS(Formulas!$I$10:$I$800,Formulas!$D$10:$D$800,$B45,Formulas!$K$10:$K$800,X$6,Formulas!$J$10:$J$800,$I45)*(SUM($K45:$L45,-$AW45)/SUMIFS(Formulas!$I$10:$I$800,Formulas!$D$10:$D$800,$B45,Formulas!$J$10:$J$800,$I45)),SUMIFS(Formulas!$I$10:$I$800,Formulas!$D$10:$D$800,$B45,Formulas!$K$10:$K$800,X$6,Formulas!$J$10:$J$800,$I45)),2),0)</f>
        <v>0</v>
      </c>
      <c r="Y45" s="292">
        <f>IFERROR(ROUND(IF($AX45&gt;0,SUMIFS(Formulas!$I$10:$I$800,Formulas!$D$10:$D$800,$B45,Formulas!$K$10:$K$800,Y$6,Formulas!$J$10:$J$800,$I45)*(SUM($K45:$L45,-$AW45)/SUMIFS(Formulas!$I$10:$I$800,Formulas!$D$10:$D$800,$B45,Formulas!$J$10:$J$800,$I45)),SUMIFS(Formulas!$I$10:$I$800,Formulas!$D$10:$D$800,$B45,Formulas!$K$10:$K$800,Y$6,Formulas!$J$10:$J$800,$I45)),2),0)</f>
        <v>0</v>
      </c>
      <c r="Z45" s="312">
        <f>IFERROR(ROUND(IF($AX45&gt;0,SUMIFS(Formulas!$I$10:$I$800,Formulas!$D$10:$D$800,$B45,Formulas!$K$10:$K$800,Z$6,Formulas!$J$10:$J$800,$I45)*(SUM($K45:$L45,-$AW45)/SUMIFS(Formulas!$I$10:$I$800,Formulas!$D$10:$D$800,$B45,Formulas!$J$10:$J$800,$I45)),SUMIFS(Formulas!$I$10:$I$800,Formulas!$D$10:$D$800,$B45,Formulas!$K$10:$K$800,Z$6,Formulas!$J$10:$J$800,$I45)),2),0)</f>
        <v>0</v>
      </c>
      <c r="AA45" s="292">
        <f>IFERROR(ROUND(IF($AX45&gt;0,SUMIFS(Formulas!$I$10:$I$800,Formulas!$D$10:$D$800,$B45,Formulas!$K$10:$K$800,AA$6,Formulas!$J$10:$J$800,$I45)*(SUM($K45:$L45,-$AW45)/SUMIFS(Formulas!$I$10:$I$800,Formulas!$D$10:$D$800,$B45,Formulas!$J$10:$J$800,$I45)),SUMIFS(Formulas!$I$10:$I$800,Formulas!$D$10:$D$800,$B45,Formulas!$K$10:$K$800,AA$6,Formulas!$J$10:$J$800,$I45)),2),0)</f>
        <v>0</v>
      </c>
      <c r="AB45" s="312">
        <f>IFERROR(ROUND(IF($AX45&gt;0,SUMIFS(Formulas!$I$10:$I$800,Formulas!$D$10:$D$800,$B45,Formulas!$K$10:$K$800,AB$6,Formulas!$J$10:$J$800,$I45)*(SUM($K45:$L45,-$AW45)/SUMIFS(Formulas!$I$10:$I$800,Formulas!$D$10:$D$800,$B45,Formulas!$J$10:$J$800,$I45)),SUMIFS(Formulas!$I$10:$I$800,Formulas!$D$10:$D$800,$B45,Formulas!$K$10:$K$800,AB$6,Formulas!$J$10:$J$800,$I45)),2),0)</f>
        <v>0</v>
      </c>
      <c r="AC45" s="292">
        <f>IFERROR(ROUND(IF($AX45&gt;0,SUMIFS(Formulas!$I$10:$I$800,Formulas!$D$10:$D$800,$B45,Formulas!$K$10:$K$800,AC$6,Formulas!$J$10:$J$800,$I45)*(SUM($K45:$L45,-$AW45)/SUMIFS(Formulas!$I$10:$I$800,Formulas!$D$10:$D$800,$B45,Formulas!$J$10:$J$800,$I45)),SUMIFS(Formulas!$I$10:$I$800,Formulas!$D$10:$D$800,$B45,Formulas!$K$10:$K$800,AC$6,Formulas!$J$10:$J$800,$I45)),2),0)</f>
        <v>0</v>
      </c>
      <c r="AD45" s="312">
        <f>IFERROR(ROUND(IF($AX45&gt;0,SUMIFS(Formulas!$I$10:$I$800,Formulas!$D$10:$D$800,$B45,Formulas!$K$10:$K$800,AD$6,Formulas!$J$10:$J$800,$I45)*(SUM($K45:$L45,-$AW45)/SUMIFS(Formulas!$I$10:$I$800,Formulas!$D$10:$D$800,$B45,Formulas!$J$10:$J$800,$I45)),SUMIFS(Formulas!$I$10:$I$800,Formulas!$D$10:$D$800,$B45,Formulas!$K$10:$K$800,AD$6,Formulas!$J$10:$J$800,$I45)),2),0)</f>
        <v>0</v>
      </c>
      <c r="AE45" s="292">
        <f>IFERROR(ROUND(IF($AX45&gt;0,SUMIFS(Formulas!$I$10:$I$800,Formulas!$D$10:$D$800,$B45,Formulas!$K$10:$K$800,AE$6,Formulas!$J$10:$J$800,$I45)*(SUM($K45:$L45,-$AW45)/SUMIFS(Formulas!$I$10:$I$800,Formulas!$D$10:$D$800,$B45,Formulas!$J$10:$J$800,$I45)),SUMIFS(Formulas!$I$10:$I$800,Formulas!$D$10:$D$800,$B45,Formulas!$K$10:$K$800,AE$6,Formulas!$J$10:$J$800,$I45)),2),0)</f>
        <v>0</v>
      </c>
      <c r="AF45" s="312">
        <f>IFERROR(ROUND(IF($AX45&gt;0,SUMIFS(Formulas!$I$10:$I$800,Formulas!$D$10:$D$800,$B45,Formulas!$K$10:$K$800,AF$6,Formulas!$J$10:$J$800,$I45)*(SUM($K45:$L45,-$AW45)/SUMIFS(Formulas!$I$10:$I$800,Formulas!$D$10:$D$800,$B45,Formulas!$J$10:$J$800,$I45)),SUMIFS(Formulas!$I$10:$I$800,Formulas!$D$10:$D$800,$B45,Formulas!$K$10:$K$800,AF$6,Formulas!$J$10:$J$800,$I45)),2),0)</f>
        <v>0</v>
      </c>
      <c r="AG45" s="292">
        <f>IFERROR(ROUND(IF($AX45&gt;0,SUMIFS(Formulas!$I$10:$I$800,Formulas!$D$10:$D$800,$B45,Formulas!$K$10:$K$800,AG$6,Formulas!$J$10:$J$800,$I45)*(SUM($K45:$L45,-$AW45)/SUMIFS(Formulas!$I$10:$I$800,Formulas!$D$10:$D$800,$B45,Formulas!$J$10:$J$800,$I45)),SUMIFS(Formulas!$I$10:$I$800,Formulas!$D$10:$D$800,$B45,Formulas!$K$10:$K$800,AG$6,Formulas!$J$10:$J$800,$I45)),2),0)</f>
        <v>0</v>
      </c>
      <c r="AH45" s="312">
        <f>IFERROR(ROUND(IF($AX45&gt;0,SUMIFS(Formulas!$I$10:$I$800,Formulas!$D$10:$D$800,$B45,Formulas!$K$10:$K$800,AH$6,Formulas!$J$10:$J$800,$I45)*(SUM($K45:$L45,-$AW45)/SUMIFS(Formulas!$I$10:$I$800,Formulas!$D$10:$D$800,$B45,Formulas!$J$10:$J$800,$I45)),SUMIFS(Formulas!$I$10:$I$800,Formulas!$D$10:$D$800,$B45,Formulas!$K$10:$K$800,AH$6,Formulas!$J$10:$J$800,$I45)),2),0)</f>
        <v>0</v>
      </c>
      <c r="AI45" s="292">
        <f>IFERROR(ROUND(IF($AX45&gt;0,SUMIFS(Formulas!$I$10:$I$800,Formulas!$D$10:$D$800,$B45,Formulas!$K$10:$K$800,AI$6,Formulas!$J$10:$J$800,$I45)*(SUM($K45:$L45,-$AW45)/SUMIFS(Formulas!$I$10:$I$800,Formulas!$D$10:$D$800,$B45,Formulas!$J$10:$J$800,$I45)),SUMIFS(Formulas!$I$10:$I$800,Formulas!$D$10:$D$800,$B45,Formulas!$K$10:$K$800,AI$6,Formulas!$J$10:$J$800,$I45)),2),0)</f>
        <v>0</v>
      </c>
      <c r="AJ45" s="312">
        <f>IFERROR(ROUND(IF($AX45&gt;0,SUMIFS(Formulas!$I$10:$I$800,Formulas!$D$10:$D$800,$B45,Formulas!$K$10:$K$800,AJ$6,Formulas!$J$10:$J$800,$I45)*(SUM($K45:$L45,-$AW45)/SUMIFS(Formulas!$I$10:$I$800,Formulas!$D$10:$D$800,$B45,Formulas!$J$10:$J$800,$I45)),SUMIFS(Formulas!$I$10:$I$800,Formulas!$D$10:$D$800,$B45,Formulas!$K$10:$K$800,AJ$6,Formulas!$J$10:$J$800,$I45)),2),0)</f>
        <v>0</v>
      </c>
      <c r="AK45" s="292">
        <f>IFERROR(ROUND(IF($AX45&gt;0,SUMIFS(Formulas!$I$10:$I$800,Formulas!$D$10:$D$800,$B45,Formulas!$K$10:$K$800,AK$6,Formulas!$J$10:$J$800,$I45)*(SUM($K45:$L45,-$AW45)/SUMIFS(Formulas!$I$10:$I$800,Formulas!$D$10:$D$800,$B45,Formulas!$J$10:$J$800,$I45)),SUMIFS(Formulas!$I$10:$I$800,Formulas!$D$10:$D$800,$B45,Formulas!$K$10:$K$800,AK$6,Formulas!$J$10:$J$800,$I45)),2),0)</f>
        <v>0</v>
      </c>
      <c r="AL45" s="312">
        <f>IFERROR(ROUND(IF($AX45&gt;0,SUMIFS(Formulas!$I$10:$I$800,Formulas!$D$10:$D$800,$B45,Formulas!$K$10:$K$800,AL$6,Formulas!$J$10:$J$800,$I45)*(SUM($K45:$L45,-$AW45)/SUMIFS(Formulas!$I$10:$I$800,Formulas!$D$10:$D$800,$B45,Formulas!$J$10:$J$800,$I45)),SUMIFS(Formulas!$I$10:$I$800,Formulas!$D$10:$D$800,$B45,Formulas!$K$10:$K$800,AL$6,Formulas!$J$10:$J$800,$I45)),2),0)</f>
        <v>0</v>
      </c>
      <c r="AM45" s="292">
        <f>IFERROR(ROUND(IF($AX45&gt;0,SUMIFS(Formulas!$I$10:$I$800,Formulas!$D$10:$D$800,$B45,Formulas!$K$10:$K$800,AM$6,Formulas!$J$10:$J$800,$I45)*(SUM($K45:$L45,-$AW45)/SUMIFS(Formulas!$I$10:$I$800,Formulas!$D$10:$D$800,$B45,Formulas!$J$10:$J$800,$I45)),SUMIFS(Formulas!$I$10:$I$800,Formulas!$D$10:$D$800,$B45,Formulas!$K$10:$K$800,AM$6,Formulas!$J$10:$J$800,$I45)),2),0)</f>
        <v>0</v>
      </c>
      <c r="AN45" s="312">
        <f>IFERROR(ROUND(IF($AX45&gt;0,SUMIFS(Formulas!$I$10:$I$800,Formulas!$D$10:$D$800,$B45,Formulas!$K$10:$K$800,AN$6,Formulas!$J$10:$J$800,$I45)*(SUM($K45:$L45,-$AW45)/SUMIFS(Formulas!$I$10:$I$800,Formulas!$D$10:$D$800,$B45,Formulas!$J$10:$J$800,$I45)),SUMIFS(Formulas!$I$10:$I$800,Formulas!$D$10:$D$800,$B45,Formulas!$K$10:$K$800,AN$6,Formulas!$J$10:$J$800,$I45)),2),0)</f>
        <v>0</v>
      </c>
    </row>
    <row r="46" spans="2:40" ht="15.75" x14ac:dyDescent="0.25">
      <c r="B46" s="211">
        <v>20000401</v>
      </c>
      <c r="C46" t="s">
        <v>81</v>
      </c>
      <c r="M46" s="292">
        <f>IFERROR(ROUND(IF($AX46&gt;0,SUMIFS(Formulas!$I$10:$I$800,Formulas!$D$10:$D$800,$B46,Formulas!$K$10:$K$800,M$6,Formulas!$J$10:$J$800,$I46)*(SUM($K46:$L46,-$AW46)/SUMIFS(Formulas!$I$10:$I$800,Formulas!$D$10:$D$800,$B46,Formulas!$J$10:$J$800,$I46)),SUMIFS(Formulas!$I$10:$I$800,Formulas!$D$10:$D$800,$B46,Formulas!$K$10:$K$800,M$6,Formulas!$J$10:$J$800,$I46)),2),0)</f>
        <v>0</v>
      </c>
      <c r="N46" s="312">
        <f>IFERROR(ROUND(IF($AX46&gt;0,SUMIFS(Formulas!$I$10:$I$800,Formulas!$D$10:$D$800,$B46,Formulas!$K$10:$K$800,N$6,Formulas!$J$10:$J$800,$I46)*(SUM($K46:$L46,-$AW46)/SUMIFS(Formulas!$I$10:$I$800,Formulas!$D$10:$D$800,$B46,Formulas!$J$10:$J$800,$I46)),SUMIFS(Formulas!$I$10:$I$800,Formulas!$D$10:$D$800,$B46,Formulas!$K$10:$K$800,N$6,Formulas!$J$10:$J$800,$I46)),2),0)</f>
        <v>0</v>
      </c>
      <c r="O46" s="292">
        <f>IFERROR(ROUND(IF($AX46&gt;0,SUMIFS(Formulas!$I$10:$I$800,Formulas!$D$10:$D$800,$B46,Formulas!$K$10:$K$800,O$6,Formulas!$J$10:$J$800,$I46)*(SUM($K46:$L46,-$AW46)/SUMIFS(Formulas!$I$10:$I$800,Formulas!$D$10:$D$800,$B46,Formulas!$J$10:$J$800,$I46)),SUMIFS(Formulas!$I$10:$I$800,Formulas!$D$10:$D$800,$B46,Formulas!$K$10:$K$800,O$6,Formulas!$J$10:$J$800,$I46)),2),0)</f>
        <v>0</v>
      </c>
      <c r="P46" s="312">
        <f>IFERROR(ROUND(IF($AX46&gt;0,SUMIFS(Formulas!$I$10:$I$800,Formulas!$D$10:$D$800,$B46,Formulas!$K$10:$K$800,P$6,Formulas!$J$10:$J$800,$I46)*(SUM($K46:$L46,-$AW46)/SUMIFS(Formulas!$I$10:$I$800,Formulas!$D$10:$D$800,$B46,Formulas!$J$10:$J$800,$I46)),SUMIFS(Formulas!$I$10:$I$800,Formulas!$D$10:$D$800,$B46,Formulas!$K$10:$K$800,P$6,Formulas!$J$10:$J$800,$I46)),2),0)</f>
        <v>0</v>
      </c>
      <c r="Q46" s="292">
        <f>IFERROR(ROUND(IF($AX46&gt;0,SUMIFS(Formulas!$I$10:$I$800,Formulas!$D$10:$D$800,$B46,Formulas!$K$10:$K$800,Q$6,Formulas!$J$10:$J$800,$I46)*(SUM($K46:$L46,-$AW46)/SUMIFS(Formulas!$I$10:$I$800,Formulas!$D$10:$D$800,$B46,Formulas!$J$10:$J$800,$I46)),SUMIFS(Formulas!$I$10:$I$800,Formulas!$D$10:$D$800,$B46,Formulas!$K$10:$K$800,Q$6,Formulas!$J$10:$J$800,$I46)),2),0)</f>
        <v>0</v>
      </c>
      <c r="R46" s="312">
        <f>IFERROR(ROUND(IF($AX46&gt;0,SUMIFS(Formulas!$I$10:$I$800,Formulas!$D$10:$D$800,$B46,Formulas!$K$10:$K$800,R$6,Formulas!$J$10:$J$800,$I46)*(SUM($K46:$L46,-$AW46)/SUMIFS(Formulas!$I$10:$I$800,Formulas!$D$10:$D$800,$B46,Formulas!$J$10:$J$800,$I46)),SUMIFS(Formulas!$I$10:$I$800,Formulas!$D$10:$D$800,$B46,Formulas!$K$10:$K$800,R$6,Formulas!$J$10:$J$800,$I46)),2),0)</f>
        <v>0</v>
      </c>
      <c r="S46" s="292">
        <f>IFERROR(ROUND(IF($AX46&gt;0,SUMIFS(Formulas!$I$10:$I$800,Formulas!$D$10:$D$800,$B46,Formulas!$K$10:$K$800,S$6,Formulas!$J$10:$J$800,$I46)*(SUM($K46:$L46,-$AW46)/SUMIFS(Formulas!$I$10:$I$800,Formulas!$D$10:$D$800,$B46,Formulas!$J$10:$J$800,$I46)),SUMIFS(Formulas!$I$10:$I$800,Formulas!$D$10:$D$800,$B46,Formulas!$K$10:$K$800,S$6,Formulas!$J$10:$J$800,$I46)),2),0)</f>
        <v>0</v>
      </c>
      <c r="T46" s="312">
        <f>IFERROR(ROUND(IF($AX46&gt;0,SUMIFS(Formulas!$I$10:$I$800,Formulas!$D$10:$D$800,$B46,Formulas!$K$10:$K$800,T$6,Formulas!$J$10:$J$800,$I46)*(SUM($K46:$L46,-$AW46)/SUMIFS(Formulas!$I$10:$I$800,Formulas!$D$10:$D$800,$B46,Formulas!$J$10:$J$800,$I46)),SUMIFS(Formulas!$I$10:$I$800,Formulas!$D$10:$D$800,$B46,Formulas!$K$10:$K$800,T$6,Formulas!$J$10:$J$800,$I46)),2),0)</f>
        <v>0</v>
      </c>
      <c r="U46" s="292">
        <f>IFERROR(ROUND(IF($AX46&gt;0,SUMIFS(Formulas!$I$10:$I$800,Formulas!$D$10:$D$800,$B46,Formulas!$K$10:$K$800,U$6,Formulas!$J$10:$J$800,$I46)*(SUM($K46:$L46,-$AW46)/SUMIFS(Formulas!$I$10:$I$800,Formulas!$D$10:$D$800,$B46,Formulas!$J$10:$J$800,$I46)),SUMIFS(Formulas!$I$10:$I$800,Formulas!$D$10:$D$800,$B46,Formulas!$K$10:$K$800,U$6,Formulas!$J$10:$J$800,$I46)),2),0)</f>
        <v>0</v>
      </c>
      <c r="V46" s="312">
        <f>IFERROR(ROUND(IF($AX46&gt;0,SUMIFS(Formulas!$I$10:$I$800,Formulas!$D$10:$D$800,$B46,Formulas!$K$10:$K$800,V$6,Formulas!$J$10:$J$800,$I46)*(SUM($K46:$L46,-$AW46)/SUMIFS(Formulas!$I$10:$I$800,Formulas!$D$10:$D$800,$B46,Formulas!$J$10:$J$800,$I46)),SUMIFS(Formulas!$I$10:$I$800,Formulas!$D$10:$D$800,$B46,Formulas!$K$10:$K$800,V$6,Formulas!$J$10:$J$800,$I46)),2),0)</f>
        <v>0</v>
      </c>
      <c r="W46" s="292">
        <f>IFERROR(ROUND(IF($AX46&gt;0,SUMIFS(Formulas!$I$10:$I$800,Formulas!$D$10:$D$800,$B46,Formulas!$K$10:$K$800,W$6,Formulas!$J$10:$J$800,$I46)*(SUM($K46:$L46,-$AW46)/SUMIFS(Formulas!$I$10:$I$800,Formulas!$D$10:$D$800,$B46,Formulas!$J$10:$J$800,$I46)),SUMIFS(Formulas!$I$10:$I$800,Formulas!$D$10:$D$800,$B46,Formulas!$K$10:$K$800,W$6,Formulas!$J$10:$J$800,$I46)),2),0)</f>
        <v>0</v>
      </c>
      <c r="X46" s="312">
        <f>IFERROR(ROUND(IF($AX46&gt;0,SUMIFS(Formulas!$I$10:$I$800,Formulas!$D$10:$D$800,$B46,Formulas!$K$10:$K$800,X$6,Formulas!$J$10:$J$800,$I46)*(SUM($K46:$L46,-$AW46)/SUMIFS(Formulas!$I$10:$I$800,Formulas!$D$10:$D$800,$B46,Formulas!$J$10:$J$800,$I46)),SUMIFS(Formulas!$I$10:$I$800,Formulas!$D$10:$D$800,$B46,Formulas!$K$10:$K$800,X$6,Formulas!$J$10:$J$800,$I46)),2),0)</f>
        <v>0</v>
      </c>
      <c r="Y46" s="292">
        <f>IFERROR(ROUND(IF($AX46&gt;0,SUMIFS(Formulas!$I$10:$I$800,Formulas!$D$10:$D$800,$B46,Formulas!$K$10:$K$800,Y$6,Formulas!$J$10:$J$800,$I46)*(SUM($K46:$L46,-$AW46)/SUMIFS(Formulas!$I$10:$I$800,Formulas!$D$10:$D$800,$B46,Formulas!$J$10:$J$800,$I46)),SUMIFS(Formulas!$I$10:$I$800,Formulas!$D$10:$D$800,$B46,Formulas!$K$10:$K$800,Y$6,Formulas!$J$10:$J$800,$I46)),2),0)</f>
        <v>0</v>
      </c>
      <c r="Z46" s="312">
        <f>IFERROR(ROUND(IF($AX46&gt;0,SUMIFS(Formulas!$I$10:$I$800,Formulas!$D$10:$D$800,$B46,Formulas!$K$10:$K$800,Z$6,Formulas!$J$10:$J$800,$I46)*(SUM($K46:$L46,-$AW46)/SUMIFS(Formulas!$I$10:$I$800,Formulas!$D$10:$D$800,$B46,Formulas!$J$10:$J$800,$I46)),SUMIFS(Formulas!$I$10:$I$800,Formulas!$D$10:$D$800,$B46,Formulas!$K$10:$K$800,Z$6,Formulas!$J$10:$J$800,$I46)),2),0)</f>
        <v>0</v>
      </c>
      <c r="AA46" s="292">
        <f>IFERROR(ROUND(IF($AX46&gt;0,SUMIFS(Formulas!$I$10:$I$800,Formulas!$D$10:$D$800,$B46,Formulas!$K$10:$K$800,AA$6,Formulas!$J$10:$J$800,$I46)*(SUM($K46:$L46,-$AW46)/SUMIFS(Formulas!$I$10:$I$800,Formulas!$D$10:$D$800,$B46,Formulas!$J$10:$J$800,$I46)),SUMIFS(Formulas!$I$10:$I$800,Formulas!$D$10:$D$800,$B46,Formulas!$K$10:$K$800,AA$6,Formulas!$J$10:$J$800,$I46)),2),0)</f>
        <v>0</v>
      </c>
      <c r="AB46" s="312">
        <f>IFERROR(ROUND(IF($AX46&gt;0,SUMIFS(Formulas!$I$10:$I$800,Formulas!$D$10:$D$800,$B46,Formulas!$K$10:$K$800,AB$6,Formulas!$J$10:$J$800,$I46)*(SUM($K46:$L46,-$AW46)/SUMIFS(Formulas!$I$10:$I$800,Formulas!$D$10:$D$800,$B46,Formulas!$J$10:$J$800,$I46)),SUMIFS(Formulas!$I$10:$I$800,Formulas!$D$10:$D$800,$B46,Formulas!$K$10:$K$800,AB$6,Formulas!$J$10:$J$800,$I46)),2),0)</f>
        <v>0</v>
      </c>
      <c r="AC46" s="292">
        <f>IFERROR(ROUND(IF($AX46&gt;0,SUMIFS(Formulas!$I$10:$I$800,Formulas!$D$10:$D$800,$B46,Formulas!$K$10:$K$800,AC$6,Formulas!$J$10:$J$800,$I46)*(SUM($K46:$L46,-$AW46)/SUMIFS(Formulas!$I$10:$I$800,Formulas!$D$10:$D$800,$B46,Formulas!$J$10:$J$800,$I46)),SUMIFS(Formulas!$I$10:$I$800,Formulas!$D$10:$D$800,$B46,Formulas!$K$10:$K$800,AC$6,Formulas!$J$10:$J$800,$I46)),2),0)</f>
        <v>0</v>
      </c>
      <c r="AD46" s="312">
        <f>IFERROR(ROUND(IF($AX46&gt;0,SUMIFS(Formulas!$I$10:$I$800,Formulas!$D$10:$D$800,$B46,Formulas!$K$10:$K$800,AD$6,Formulas!$J$10:$J$800,$I46)*(SUM($K46:$L46,-$AW46)/SUMIFS(Formulas!$I$10:$I$800,Formulas!$D$10:$D$800,$B46,Formulas!$J$10:$J$800,$I46)),SUMIFS(Formulas!$I$10:$I$800,Formulas!$D$10:$D$800,$B46,Formulas!$K$10:$K$800,AD$6,Formulas!$J$10:$J$800,$I46)),2),0)</f>
        <v>0</v>
      </c>
      <c r="AE46" s="292">
        <f>IFERROR(ROUND(IF($AX46&gt;0,SUMIFS(Formulas!$I$10:$I$800,Formulas!$D$10:$D$800,$B46,Formulas!$K$10:$K$800,AE$6,Formulas!$J$10:$J$800,$I46)*(SUM($K46:$L46,-$AW46)/SUMIFS(Formulas!$I$10:$I$800,Formulas!$D$10:$D$800,$B46,Formulas!$J$10:$J$800,$I46)),SUMIFS(Formulas!$I$10:$I$800,Formulas!$D$10:$D$800,$B46,Formulas!$K$10:$K$800,AE$6,Formulas!$J$10:$J$800,$I46)),2),0)</f>
        <v>0</v>
      </c>
      <c r="AF46" s="312">
        <f>IFERROR(ROUND(IF($AX46&gt;0,SUMIFS(Formulas!$I$10:$I$800,Formulas!$D$10:$D$800,$B46,Formulas!$K$10:$K$800,AF$6,Formulas!$J$10:$J$800,$I46)*(SUM($K46:$L46,-$AW46)/SUMIFS(Formulas!$I$10:$I$800,Formulas!$D$10:$D$800,$B46,Formulas!$J$10:$J$800,$I46)),SUMIFS(Formulas!$I$10:$I$800,Formulas!$D$10:$D$800,$B46,Formulas!$K$10:$K$800,AF$6,Formulas!$J$10:$J$800,$I46)),2),0)</f>
        <v>0</v>
      </c>
      <c r="AG46" s="292">
        <f>IFERROR(ROUND(IF($AX46&gt;0,SUMIFS(Formulas!$I$10:$I$800,Formulas!$D$10:$D$800,$B46,Formulas!$K$10:$K$800,AG$6,Formulas!$J$10:$J$800,$I46)*(SUM($K46:$L46,-$AW46)/SUMIFS(Formulas!$I$10:$I$800,Formulas!$D$10:$D$800,$B46,Formulas!$J$10:$J$800,$I46)),SUMIFS(Formulas!$I$10:$I$800,Formulas!$D$10:$D$800,$B46,Formulas!$K$10:$K$800,AG$6,Formulas!$J$10:$J$800,$I46)),2),0)</f>
        <v>0</v>
      </c>
      <c r="AH46" s="312">
        <f>IFERROR(ROUND(IF($AX46&gt;0,SUMIFS(Formulas!$I$10:$I$800,Formulas!$D$10:$D$800,$B46,Formulas!$K$10:$K$800,AH$6,Formulas!$J$10:$J$800,$I46)*(SUM($K46:$L46,-$AW46)/SUMIFS(Formulas!$I$10:$I$800,Formulas!$D$10:$D$800,$B46,Formulas!$J$10:$J$800,$I46)),SUMIFS(Formulas!$I$10:$I$800,Formulas!$D$10:$D$800,$B46,Formulas!$K$10:$K$800,AH$6,Formulas!$J$10:$J$800,$I46)),2),0)</f>
        <v>0</v>
      </c>
      <c r="AI46" s="292">
        <f>IFERROR(ROUND(IF($AX46&gt;0,SUMIFS(Formulas!$I$10:$I$800,Formulas!$D$10:$D$800,$B46,Formulas!$K$10:$K$800,AI$6,Formulas!$J$10:$J$800,$I46)*(SUM($K46:$L46,-$AW46)/SUMIFS(Formulas!$I$10:$I$800,Formulas!$D$10:$D$800,$B46,Formulas!$J$10:$J$800,$I46)),SUMIFS(Formulas!$I$10:$I$800,Formulas!$D$10:$D$800,$B46,Formulas!$K$10:$K$800,AI$6,Formulas!$J$10:$J$800,$I46)),2),0)</f>
        <v>0</v>
      </c>
      <c r="AJ46" s="312">
        <f>IFERROR(ROUND(IF($AX46&gt;0,SUMIFS(Formulas!$I$10:$I$800,Formulas!$D$10:$D$800,$B46,Formulas!$K$10:$K$800,AJ$6,Formulas!$J$10:$J$800,$I46)*(SUM($K46:$L46,-$AW46)/SUMIFS(Formulas!$I$10:$I$800,Formulas!$D$10:$D$800,$B46,Formulas!$J$10:$J$800,$I46)),SUMIFS(Formulas!$I$10:$I$800,Formulas!$D$10:$D$800,$B46,Formulas!$K$10:$K$800,AJ$6,Formulas!$J$10:$J$800,$I46)),2),0)</f>
        <v>0</v>
      </c>
      <c r="AK46" s="292">
        <f>IFERROR(ROUND(IF($AX46&gt;0,SUMIFS(Formulas!$I$10:$I$800,Formulas!$D$10:$D$800,$B46,Formulas!$K$10:$K$800,AK$6,Formulas!$J$10:$J$800,$I46)*(SUM($K46:$L46,-$AW46)/SUMIFS(Formulas!$I$10:$I$800,Formulas!$D$10:$D$800,$B46,Formulas!$J$10:$J$800,$I46)),SUMIFS(Formulas!$I$10:$I$800,Formulas!$D$10:$D$800,$B46,Formulas!$K$10:$K$800,AK$6,Formulas!$J$10:$J$800,$I46)),2),0)</f>
        <v>0</v>
      </c>
      <c r="AL46" s="312">
        <f>IFERROR(ROUND(IF($AX46&gt;0,SUMIFS(Formulas!$I$10:$I$800,Formulas!$D$10:$D$800,$B46,Formulas!$K$10:$K$800,AL$6,Formulas!$J$10:$J$800,$I46)*(SUM($K46:$L46,-$AW46)/SUMIFS(Formulas!$I$10:$I$800,Formulas!$D$10:$D$800,$B46,Formulas!$J$10:$J$800,$I46)),SUMIFS(Formulas!$I$10:$I$800,Formulas!$D$10:$D$800,$B46,Formulas!$K$10:$K$800,AL$6,Formulas!$J$10:$J$800,$I46)),2),0)</f>
        <v>0</v>
      </c>
      <c r="AM46" s="292">
        <f>IFERROR(ROUND(IF($AX46&gt;0,SUMIFS(Formulas!$I$10:$I$800,Formulas!$D$10:$D$800,$B46,Formulas!$K$10:$K$800,AM$6,Formulas!$J$10:$J$800,$I46)*(SUM($K46:$L46,-$AW46)/SUMIFS(Formulas!$I$10:$I$800,Formulas!$D$10:$D$800,$B46,Formulas!$J$10:$J$800,$I46)),SUMIFS(Formulas!$I$10:$I$800,Formulas!$D$10:$D$800,$B46,Formulas!$K$10:$K$800,AM$6,Formulas!$J$10:$J$800,$I46)),2),0)</f>
        <v>0</v>
      </c>
      <c r="AN46" s="312">
        <f>IFERROR(ROUND(IF($AX46&gt;0,SUMIFS(Formulas!$I$10:$I$800,Formulas!$D$10:$D$800,$B46,Formulas!$K$10:$K$800,AN$6,Formulas!$J$10:$J$800,$I46)*(SUM($K46:$L46,-$AW46)/SUMIFS(Formulas!$I$10:$I$800,Formulas!$D$10:$D$800,$B46,Formulas!$J$10:$J$800,$I46)),SUMIFS(Formulas!$I$10:$I$800,Formulas!$D$10:$D$800,$B46,Formulas!$K$10:$K$800,AN$6,Formulas!$J$10:$J$800,$I46)),2),0)</f>
        <v>0</v>
      </c>
    </row>
    <row r="47" spans="2:40" ht="15.75" x14ac:dyDescent="0.25">
      <c r="B47" s="211">
        <v>20000400</v>
      </c>
      <c r="C47" t="s">
        <v>80</v>
      </c>
      <c r="M47" s="292">
        <f>IFERROR(ROUND(IF($AX47&gt;0,SUMIFS(Formulas!$I$10:$I$800,Formulas!$D$10:$D$800,$B47,Formulas!$K$10:$K$800,M$6,Formulas!$J$10:$J$800,$I47)*(SUM($K47:$L47,-$AW47)/SUMIFS(Formulas!$I$10:$I$800,Formulas!$D$10:$D$800,$B47,Formulas!$J$10:$J$800,$I47)),SUMIFS(Formulas!$I$10:$I$800,Formulas!$D$10:$D$800,$B47,Formulas!$K$10:$K$800,M$6,Formulas!$J$10:$J$800,$I47)),2),0)</f>
        <v>0</v>
      </c>
      <c r="N47" s="312">
        <f>IFERROR(ROUND(IF($AX47&gt;0,SUMIFS(Formulas!$I$10:$I$800,Formulas!$D$10:$D$800,$B47,Formulas!$K$10:$K$800,N$6,Formulas!$J$10:$J$800,$I47)*(SUM($K47:$L47,-$AW47)/SUMIFS(Formulas!$I$10:$I$800,Formulas!$D$10:$D$800,$B47,Formulas!$J$10:$J$800,$I47)),SUMIFS(Formulas!$I$10:$I$800,Formulas!$D$10:$D$800,$B47,Formulas!$K$10:$K$800,N$6,Formulas!$J$10:$J$800,$I47)),2),0)</f>
        <v>0</v>
      </c>
      <c r="O47" s="292">
        <f>IFERROR(ROUND(IF($AX47&gt;0,SUMIFS(Formulas!$I$10:$I$800,Formulas!$D$10:$D$800,$B47,Formulas!$K$10:$K$800,O$6,Formulas!$J$10:$J$800,$I47)*(SUM($K47:$L47,-$AW47)/SUMIFS(Formulas!$I$10:$I$800,Formulas!$D$10:$D$800,$B47,Formulas!$J$10:$J$800,$I47)),SUMIFS(Formulas!$I$10:$I$800,Formulas!$D$10:$D$800,$B47,Formulas!$K$10:$K$800,O$6,Formulas!$J$10:$J$800,$I47)),2),0)</f>
        <v>0</v>
      </c>
      <c r="P47" s="312">
        <f>IFERROR(ROUND(IF($AX47&gt;0,SUMIFS(Formulas!$I$10:$I$800,Formulas!$D$10:$D$800,$B47,Formulas!$K$10:$K$800,P$6,Formulas!$J$10:$J$800,$I47)*(SUM($K47:$L47,-$AW47)/SUMIFS(Formulas!$I$10:$I$800,Formulas!$D$10:$D$800,$B47,Formulas!$J$10:$J$800,$I47)),SUMIFS(Formulas!$I$10:$I$800,Formulas!$D$10:$D$800,$B47,Formulas!$K$10:$K$800,P$6,Formulas!$J$10:$J$800,$I47)),2),0)</f>
        <v>0</v>
      </c>
      <c r="Q47" s="292">
        <f>IFERROR(ROUND(IF($AX47&gt;0,SUMIFS(Formulas!$I$10:$I$800,Formulas!$D$10:$D$800,$B47,Formulas!$K$10:$K$800,Q$6,Formulas!$J$10:$J$800,$I47)*(SUM($K47:$L47,-$AW47)/SUMIFS(Formulas!$I$10:$I$800,Formulas!$D$10:$D$800,$B47,Formulas!$J$10:$J$800,$I47)),SUMIFS(Formulas!$I$10:$I$800,Formulas!$D$10:$D$800,$B47,Formulas!$K$10:$K$800,Q$6,Formulas!$J$10:$J$800,$I47)),2),0)</f>
        <v>0</v>
      </c>
      <c r="R47" s="312">
        <f>IFERROR(ROUND(IF($AX47&gt;0,SUMIFS(Formulas!$I$10:$I$800,Formulas!$D$10:$D$800,$B47,Formulas!$K$10:$K$800,R$6,Formulas!$J$10:$J$800,$I47)*(SUM($K47:$L47,-$AW47)/SUMIFS(Formulas!$I$10:$I$800,Formulas!$D$10:$D$800,$B47,Formulas!$J$10:$J$800,$I47)),SUMIFS(Formulas!$I$10:$I$800,Formulas!$D$10:$D$800,$B47,Formulas!$K$10:$K$800,R$6,Formulas!$J$10:$J$800,$I47)),2),0)</f>
        <v>0</v>
      </c>
      <c r="S47" s="292">
        <f>IFERROR(ROUND(IF($AX47&gt;0,SUMIFS(Formulas!$I$10:$I$800,Formulas!$D$10:$D$800,$B47,Formulas!$K$10:$K$800,S$6,Formulas!$J$10:$J$800,$I47)*(SUM($K47:$L47,-$AW47)/SUMIFS(Formulas!$I$10:$I$800,Formulas!$D$10:$D$800,$B47,Formulas!$J$10:$J$800,$I47)),SUMIFS(Formulas!$I$10:$I$800,Formulas!$D$10:$D$800,$B47,Formulas!$K$10:$K$800,S$6,Formulas!$J$10:$J$800,$I47)),2),0)</f>
        <v>0</v>
      </c>
      <c r="T47" s="312">
        <f>IFERROR(ROUND(IF($AX47&gt;0,SUMIFS(Formulas!$I$10:$I$800,Formulas!$D$10:$D$800,$B47,Formulas!$K$10:$K$800,T$6,Formulas!$J$10:$J$800,$I47)*(SUM($K47:$L47,-$AW47)/SUMIFS(Formulas!$I$10:$I$800,Formulas!$D$10:$D$800,$B47,Formulas!$J$10:$J$800,$I47)),SUMIFS(Formulas!$I$10:$I$800,Formulas!$D$10:$D$800,$B47,Formulas!$K$10:$K$800,T$6,Formulas!$J$10:$J$800,$I47)),2),0)</f>
        <v>0</v>
      </c>
      <c r="U47" s="292">
        <f>IFERROR(ROUND(IF($AX47&gt;0,SUMIFS(Formulas!$I$10:$I$800,Formulas!$D$10:$D$800,$B47,Formulas!$K$10:$K$800,U$6,Formulas!$J$10:$J$800,$I47)*(SUM($K47:$L47,-$AW47)/SUMIFS(Formulas!$I$10:$I$800,Formulas!$D$10:$D$800,$B47,Formulas!$J$10:$J$800,$I47)),SUMIFS(Formulas!$I$10:$I$800,Formulas!$D$10:$D$800,$B47,Formulas!$K$10:$K$800,U$6,Formulas!$J$10:$J$800,$I47)),2),0)</f>
        <v>0</v>
      </c>
      <c r="V47" s="312">
        <f>IFERROR(ROUND(IF($AX47&gt;0,SUMIFS(Formulas!$I$10:$I$800,Formulas!$D$10:$D$800,$B47,Formulas!$K$10:$K$800,V$6,Formulas!$J$10:$J$800,$I47)*(SUM($K47:$L47,-$AW47)/SUMIFS(Formulas!$I$10:$I$800,Formulas!$D$10:$D$800,$B47,Formulas!$J$10:$J$800,$I47)),SUMIFS(Formulas!$I$10:$I$800,Formulas!$D$10:$D$800,$B47,Formulas!$K$10:$K$800,V$6,Formulas!$J$10:$J$800,$I47)),2),0)</f>
        <v>0</v>
      </c>
      <c r="W47" s="292">
        <f>IFERROR(ROUND(IF($AX47&gt;0,SUMIFS(Formulas!$I$10:$I$800,Formulas!$D$10:$D$800,$B47,Formulas!$K$10:$K$800,W$6,Formulas!$J$10:$J$800,$I47)*(SUM($K47:$L47,-$AW47)/SUMIFS(Formulas!$I$10:$I$800,Formulas!$D$10:$D$800,$B47,Formulas!$J$10:$J$800,$I47)),SUMIFS(Formulas!$I$10:$I$800,Formulas!$D$10:$D$800,$B47,Formulas!$K$10:$K$800,W$6,Formulas!$J$10:$J$800,$I47)),2),0)</f>
        <v>0</v>
      </c>
      <c r="X47" s="312">
        <f>IFERROR(ROUND(IF($AX47&gt;0,SUMIFS(Formulas!$I$10:$I$800,Formulas!$D$10:$D$800,$B47,Formulas!$K$10:$K$800,X$6,Formulas!$J$10:$J$800,$I47)*(SUM($K47:$L47,-$AW47)/SUMIFS(Formulas!$I$10:$I$800,Formulas!$D$10:$D$800,$B47,Formulas!$J$10:$J$800,$I47)),SUMIFS(Formulas!$I$10:$I$800,Formulas!$D$10:$D$800,$B47,Formulas!$K$10:$K$800,X$6,Formulas!$J$10:$J$800,$I47)),2),0)</f>
        <v>0</v>
      </c>
      <c r="Y47" s="292">
        <f>IFERROR(ROUND(IF($AX47&gt;0,SUMIFS(Formulas!$I$10:$I$800,Formulas!$D$10:$D$800,$B47,Formulas!$K$10:$K$800,Y$6,Formulas!$J$10:$J$800,$I47)*(SUM($K47:$L47,-$AW47)/SUMIFS(Formulas!$I$10:$I$800,Formulas!$D$10:$D$800,$B47,Formulas!$J$10:$J$800,$I47)),SUMIFS(Formulas!$I$10:$I$800,Formulas!$D$10:$D$800,$B47,Formulas!$K$10:$K$800,Y$6,Formulas!$J$10:$J$800,$I47)),2),0)</f>
        <v>0</v>
      </c>
      <c r="Z47" s="312">
        <f>IFERROR(ROUND(IF($AX47&gt;0,SUMIFS(Formulas!$I$10:$I$800,Formulas!$D$10:$D$800,$B47,Formulas!$K$10:$K$800,Z$6,Formulas!$J$10:$J$800,$I47)*(SUM($K47:$L47,-$AW47)/SUMIFS(Formulas!$I$10:$I$800,Formulas!$D$10:$D$800,$B47,Formulas!$J$10:$J$800,$I47)),SUMIFS(Formulas!$I$10:$I$800,Formulas!$D$10:$D$800,$B47,Formulas!$K$10:$K$800,Z$6,Formulas!$J$10:$J$800,$I47)),2),0)</f>
        <v>0</v>
      </c>
      <c r="AA47" s="292">
        <f>IFERROR(ROUND(IF($AX47&gt;0,SUMIFS(Formulas!$I$10:$I$800,Formulas!$D$10:$D$800,$B47,Formulas!$K$10:$K$800,AA$6,Formulas!$J$10:$J$800,$I47)*(SUM($K47:$L47,-$AW47)/SUMIFS(Formulas!$I$10:$I$800,Formulas!$D$10:$D$800,$B47,Formulas!$J$10:$J$800,$I47)),SUMIFS(Formulas!$I$10:$I$800,Formulas!$D$10:$D$800,$B47,Formulas!$K$10:$K$800,AA$6,Formulas!$J$10:$J$800,$I47)),2),0)</f>
        <v>0</v>
      </c>
      <c r="AB47" s="312">
        <f>IFERROR(ROUND(IF($AX47&gt;0,SUMIFS(Formulas!$I$10:$I$800,Formulas!$D$10:$D$800,$B47,Formulas!$K$10:$K$800,AB$6,Formulas!$J$10:$J$800,$I47)*(SUM($K47:$L47,-$AW47)/SUMIFS(Formulas!$I$10:$I$800,Formulas!$D$10:$D$800,$B47,Formulas!$J$10:$J$800,$I47)),SUMIFS(Formulas!$I$10:$I$800,Formulas!$D$10:$D$800,$B47,Formulas!$K$10:$K$800,AB$6,Formulas!$J$10:$J$800,$I47)),2),0)</f>
        <v>0</v>
      </c>
      <c r="AC47" s="292">
        <f>IFERROR(ROUND(IF($AX47&gt;0,SUMIFS(Formulas!$I$10:$I$800,Formulas!$D$10:$D$800,$B47,Formulas!$K$10:$K$800,AC$6,Formulas!$J$10:$J$800,$I47)*(SUM($K47:$L47,-$AW47)/SUMIFS(Formulas!$I$10:$I$800,Formulas!$D$10:$D$800,$B47,Formulas!$J$10:$J$800,$I47)),SUMIFS(Formulas!$I$10:$I$800,Formulas!$D$10:$D$800,$B47,Formulas!$K$10:$K$800,AC$6,Formulas!$J$10:$J$800,$I47)),2),0)</f>
        <v>0</v>
      </c>
      <c r="AD47" s="312">
        <f>IFERROR(ROUND(IF($AX47&gt;0,SUMIFS(Formulas!$I$10:$I$800,Formulas!$D$10:$D$800,$B47,Formulas!$K$10:$K$800,AD$6,Formulas!$J$10:$J$800,$I47)*(SUM($K47:$L47,-$AW47)/SUMIFS(Formulas!$I$10:$I$800,Formulas!$D$10:$D$800,$B47,Formulas!$J$10:$J$800,$I47)),SUMIFS(Formulas!$I$10:$I$800,Formulas!$D$10:$D$800,$B47,Formulas!$K$10:$K$800,AD$6,Formulas!$J$10:$J$800,$I47)),2),0)</f>
        <v>0</v>
      </c>
      <c r="AE47" s="292">
        <f>IFERROR(ROUND(IF($AX47&gt;0,SUMIFS(Formulas!$I$10:$I$800,Formulas!$D$10:$D$800,$B47,Formulas!$K$10:$K$800,AE$6,Formulas!$J$10:$J$800,$I47)*(SUM($K47:$L47,-$AW47)/SUMIFS(Formulas!$I$10:$I$800,Formulas!$D$10:$D$800,$B47,Formulas!$J$10:$J$800,$I47)),SUMIFS(Formulas!$I$10:$I$800,Formulas!$D$10:$D$800,$B47,Formulas!$K$10:$K$800,AE$6,Formulas!$J$10:$J$800,$I47)),2),0)</f>
        <v>0</v>
      </c>
      <c r="AF47" s="312">
        <f>IFERROR(ROUND(IF($AX47&gt;0,SUMIFS(Formulas!$I$10:$I$800,Formulas!$D$10:$D$800,$B47,Formulas!$K$10:$K$800,AF$6,Formulas!$J$10:$J$800,$I47)*(SUM($K47:$L47,-$AW47)/SUMIFS(Formulas!$I$10:$I$800,Formulas!$D$10:$D$800,$B47,Formulas!$J$10:$J$800,$I47)),SUMIFS(Formulas!$I$10:$I$800,Formulas!$D$10:$D$800,$B47,Formulas!$K$10:$K$800,AF$6,Formulas!$J$10:$J$800,$I47)),2),0)</f>
        <v>0</v>
      </c>
      <c r="AG47" s="292">
        <f>IFERROR(ROUND(IF($AX47&gt;0,SUMIFS(Formulas!$I$10:$I$800,Formulas!$D$10:$D$800,$B47,Formulas!$K$10:$K$800,AG$6,Formulas!$J$10:$J$800,$I47)*(SUM($K47:$L47,-$AW47)/SUMIFS(Formulas!$I$10:$I$800,Formulas!$D$10:$D$800,$B47,Formulas!$J$10:$J$800,$I47)),SUMIFS(Formulas!$I$10:$I$800,Formulas!$D$10:$D$800,$B47,Formulas!$K$10:$K$800,AG$6,Formulas!$J$10:$J$800,$I47)),2),0)</f>
        <v>0</v>
      </c>
      <c r="AH47" s="312">
        <f>IFERROR(ROUND(IF($AX47&gt;0,SUMIFS(Formulas!$I$10:$I$800,Formulas!$D$10:$D$800,$B47,Formulas!$K$10:$K$800,AH$6,Formulas!$J$10:$J$800,$I47)*(SUM($K47:$L47,-$AW47)/SUMIFS(Formulas!$I$10:$I$800,Formulas!$D$10:$D$800,$B47,Formulas!$J$10:$J$800,$I47)),SUMIFS(Formulas!$I$10:$I$800,Formulas!$D$10:$D$800,$B47,Formulas!$K$10:$K$800,AH$6,Formulas!$J$10:$J$800,$I47)),2),0)</f>
        <v>0</v>
      </c>
      <c r="AI47" s="292">
        <f>IFERROR(ROUND(IF($AX47&gt;0,SUMIFS(Formulas!$I$10:$I$800,Formulas!$D$10:$D$800,$B47,Formulas!$K$10:$K$800,AI$6,Formulas!$J$10:$J$800,$I47)*(SUM($K47:$L47,-$AW47)/SUMIFS(Formulas!$I$10:$I$800,Formulas!$D$10:$D$800,$B47,Formulas!$J$10:$J$800,$I47)),SUMIFS(Formulas!$I$10:$I$800,Formulas!$D$10:$D$800,$B47,Formulas!$K$10:$K$800,AI$6,Formulas!$J$10:$J$800,$I47)),2),0)</f>
        <v>0</v>
      </c>
      <c r="AJ47" s="312">
        <f>IFERROR(ROUND(IF($AX47&gt;0,SUMIFS(Formulas!$I$10:$I$800,Formulas!$D$10:$D$800,$B47,Formulas!$K$10:$K$800,AJ$6,Formulas!$J$10:$J$800,$I47)*(SUM($K47:$L47,-$AW47)/SUMIFS(Formulas!$I$10:$I$800,Formulas!$D$10:$D$800,$B47,Formulas!$J$10:$J$800,$I47)),SUMIFS(Formulas!$I$10:$I$800,Formulas!$D$10:$D$800,$B47,Formulas!$K$10:$K$800,AJ$6,Formulas!$J$10:$J$800,$I47)),2),0)</f>
        <v>0</v>
      </c>
      <c r="AK47" s="292">
        <f>IFERROR(ROUND(IF($AX47&gt;0,SUMIFS(Formulas!$I$10:$I$800,Formulas!$D$10:$D$800,$B47,Formulas!$K$10:$K$800,AK$6,Formulas!$J$10:$J$800,$I47)*(SUM($K47:$L47,-$AW47)/SUMIFS(Formulas!$I$10:$I$800,Formulas!$D$10:$D$800,$B47,Formulas!$J$10:$J$800,$I47)),SUMIFS(Formulas!$I$10:$I$800,Formulas!$D$10:$D$800,$B47,Formulas!$K$10:$K$800,AK$6,Formulas!$J$10:$J$800,$I47)),2),0)</f>
        <v>0</v>
      </c>
      <c r="AL47" s="312">
        <f>IFERROR(ROUND(IF($AX47&gt;0,SUMIFS(Formulas!$I$10:$I$800,Formulas!$D$10:$D$800,$B47,Formulas!$K$10:$K$800,AL$6,Formulas!$J$10:$J$800,$I47)*(SUM($K47:$L47,-$AW47)/SUMIFS(Formulas!$I$10:$I$800,Formulas!$D$10:$D$800,$B47,Formulas!$J$10:$J$800,$I47)),SUMIFS(Formulas!$I$10:$I$800,Formulas!$D$10:$D$800,$B47,Formulas!$K$10:$K$800,AL$6,Formulas!$J$10:$J$800,$I47)),2),0)</f>
        <v>0</v>
      </c>
      <c r="AM47" s="292">
        <f>IFERROR(ROUND(IF($AX47&gt;0,SUMIFS(Formulas!$I$10:$I$800,Formulas!$D$10:$D$800,$B47,Formulas!$K$10:$K$800,AM$6,Formulas!$J$10:$J$800,$I47)*(SUM($K47:$L47,-$AW47)/SUMIFS(Formulas!$I$10:$I$800,Formulas!$D$10:$D$800,$B47,Formulas!$J$10:$J$800,$I47)),SUMIFS(Formulas!$I$10:$I$800,Formulas!$D$10:$D$800,$B47,Formulas!$K$10:$K$800,AM$6,Formulas!$J$10:$J$800,$I47)),2),0)</f>
        <v>0</v>
      </c>
      <c r="AN47" s="312">
        <f>IFERROR(ROUND(IF($AX47&gt;0,SUMIFS(Formulas!$I$10:$I$800,Formulas!$D$10:$D$800,$B47,Formulas!$K$10:$K$800,AN$6,Formulas!$J$10:$J$800,$I47)*(SUM($K47:$L47,-$AW47)/SUMIFS(Formulas!$I$10:$I$800,Formulas!$D$10:$D$800,$B47,Formulas!$J$10:$J$800,$I47)),SUMIFS(Formulas!$I$10:$I$800,Formulas!$D$10:$D$800,$B47,Formulas!$K$10:$K$800,AN$6,Formulas!$J$10:$J$800,$I47)),2),0)</f>
        <v>0</v>
      </c>
    </row>
    <row r="48" spans="2:40" ht="15.75" x14ac:dyDescent="0.25">
      <c r="B48" s="211">
        <v>20000382</v>
      </c>
      <c r="C48" t="s">
        <v>64</v>
      </c>
      <c r="M48" s="292">
        <f>IFERROR(ROUND(IF($AX48&gt;0,SUMIFS(Formulas!$I$10:$I$800,Formulas!$D$10:$D$800,$B48,Formulas!$K$10:$K$800,M$6,Formulas!$J$10:$J$800,$I48)*(SUM($K48:$L48,-$AW48)/SUMIFS(Formulas!$I$10:$I$800,Formulas!$D$10:$D$800,$B48,Formulas!$J$10:$J$800,$I48)),SUMIFS(Formulas!$I$10:$I$800,Formulas!$D$10:$D$800,$B48,Formulas!$K$10:$K$800,M$6,Formulas!$J$10:$J$800,$I48)),2),0)</f>
        <v>0</v>
      </c>
      <c r="N48" s="312">
        <f>IFERROR(ROUND(IF($AX48&gt;0,SUMIFS(Formulas!$I$10:$I$800,Formulas!$D$10:$D$800,$B48,Formulas!$K$10:$K$800,N$6,Formulas!$J$10:$J$800,$I48)*(SUM($K48:$L48,-$AW48)/SUMIFS(Formulas!$I$10:$I$800,Formulas!$D$10:$D$800,$B48,Formulas!$J$10:$J$800,$I48)),SUMIFS(Formulas!$I$10:$I$800,Formulas!$D$10:$D$800,$B48,Formulas!$K$10:$K$800,N$6,Formulas!$J$10:$J$800,$I48)),2),0)</f>
        <v>0</v>
      </c>
      <c r="O48" s="292">
        <f>IFERROR(ROUND(IF($AX48&gt;0,SUMIFS(Formulas!$I$10:$I$800,Formulas!$D$10:$D$800,$B48,Formulas!$K$10:$K$800,O$6,Formulas!$J$10:$J$800,$I48)*(SUM($K48:$L48,-$AW48)/SUMIFS(Formulas!$I$10:$I$800,Formulas!$D$10:$D$800,$B48,Formulas!$J$10:$J$800,$I48)),SUMIFS(Formulas!$I$10:$I$800,Formulas!$D$10:$D$800,$B48,Formulas!$K$10:$K$800,O$6,Formulas!$J$10:$J$800,$I48)),2),0)</f>
        <v>0</v>
      </c>
      <c r="P48" s="312">
        <f>IFERROR(ROUND(IF($AX48&gt;0,SUMIFS(Formulas!$I$10:$I$800,Formulas!$D$10:$D$800,$B48,Formulas!$K$10:$K$800,P$6,Formulas!$J$10:$J$800,$I48)*(SUM($K48:$L48,-$AW48)/SUMIFS(Formulas!$I$10:$I$800,Formulas!$D$10:$D$800,$B48,Formulas!$J$10:$J$800,$I48)),SUMIFS(Formulas!$I$10:$I$800,Formulas!$D$10:$D$800,$B48,Formulas!$K$10:$K$800,P$6,Formulas!$J$10:$J$800,$I48)),2),0)</f>
        <v>0</v>
      </c>
      <c r="Q48" s="292">
        <f>IFERROR(ROUND(IF($AX48&gt;0,SUMIFS(Formulas!$I$10:$I$800,Formulas!$D$10:$D$800,$B48,Formulas!$K$10:$K$800,Q$6,Formulas!$J$10:$J$800,$I48)*(SUM($K48:$L48,-$AW48)/SUMIFS(Formulas!$I$10:$I$800,Formulas!$D$10:$D$800,$B48,Formulas!$J$10:$J$800,$I48)),SUMIFS(Formulas!$I$10:$I$800,Formulas!$D$10:$D$800,$B48,Formulas!$K$10:$K$800,Q$6,Formulas!$J$10:$J$800,$I48)),2),0)</f>
        <v>0</v>
      </c>
      <c r="R48" s="312">
        <f>IFERROR(ROUND(IF($AX48&gt;0,SUMIFS(Formulas!$I$10:$I$800,Formulas!$D$10:$D$800,$B48,Formulas!$K$10:$K$800,R$6,Formulas!$J$10:$J$800,$I48)*(SUM($K48:$L48,-$AW48)/SUMIFS(Formulas!$I$10:$I$800,Formulas!$D$10:$D$800,$B48,Formulas!$J$10:$J$800,$I48)),SUMIFS(Formulas!$I$10:$I$800,Formulas!$D$10:$D$800,$B48,Formulas!$K$10:$K$800,R$6,Formulas!$J$10:$J$800,$I48)),2),0)</f>
        <v>0</v>
      </c>
      <c r="S48" s="292">
        <f>IFERROR(ROUND(IF($AX48&gt;0,SUMIFS(Formulas!$I$10:$I$800,Formulas!$D$10:$D$800,$B48,Formulas!$K$10:$K$800,S$6,Formulas!$J$10:$J$800,$I48)*(SUM($K48:$L48,-$AW48)/SUMIFS(Formulas!$I$10:$I$800,Formulas!$D$10:$D$800,$B48,Formulas!$J$10:$J$800,$I48)),SUMIFS(Formulas!$I$10:$I$800,Formulas!$D$10:$D$800,$B48,Formulas!$K$10:$K$800,S$6,Formulas!$J$10:$J$800,$I48)),2),0)</f>
        <v>0</v>
      </c>
      <c r="T48" s="312">
        <f>IFERROR(ROUND(IF($AX48&gt;0,SUMIFS(Formulas!$I$10:$I$800,Formulas!$D$10:$D$800,$B48,Formulas!$K$10:$K$800,T$6,Formulas!$J$10:$J$800,$I48)*(SUM($K48:$L48,-$AW48)/SUMIFS(Formulas!$I$10:$I$800,Formulas!$D$10:$D$800,$B48,Formulas!$J$10:$J$800,$I48)),SUMIFS(Formulas!$I$10:$I$800,Formulas!$D$10:$D$800,$B48,Formulas!$K$10:$K$800,T$6,Formulas!$J$10:$J$800,$I48)),2),0)</f>
        <v>0</v>
      </c>
      <c r="U48" s="292">
        <f>IFERROR(ROUND(IF($AX48&gt;0,SUMIFS(Formulas!$I$10:$I$800,Formulas!$D$10:$D$800,$B48,Formulas!$K$10:$K$800,U$6,Formulas!$J$10:$J$800,$I48)*(SUM($K48:$L48,-$AW48)/SUMIFS(Formulas!$I$10:$I$800,Formulas!$D$10:$D$800,$B48,Formulas!$J$10:$J$800,$I48)),SUMIFS(Formulas!$I$10:$I$800,Formulas!$D$10:$D$800,$B48,Formulas!$K$10:$K$800,U$6,Formulas!$J$10:$J$800,$I48)),2),0)</f>
        <v>0</v>
      </c>
      <c r="V48" s="312">
        <f>IFERROR(ROUND(IF($AX48&gt;0,SUMIFS(Formulas!$I$10:$I$800,Formulas!$D$10:$D$800,$B48,Formulas!$K$10:$K$800,V$6,Formulas!$J$10:$J$800,$I48)*(SUM($K48:$L48,-$AW48)/SUMIFS(Formulas!$I$10:$I$800,Formulas!$D$10:$D$800,$B48,Formulas!$J$10:$J$800,$I48)),SUMIFS(Formulas!$I$10:$I$800,Formulas!$D$10:$D$800,$B48,Formulas!$K$10:$K$800,V$6,Formulas!$J$10:$J$800,$I48)),2),0)</f>
        <v>0</v>
      </c>
      <c r="W48" s="292">
        <f>IFERROR(ROUND(IF($AX48&gt;0,SUMIFS(Formulas!$I$10:$I$800,Formulas!$D$10:$D$800,$B48,Formulas!$K$10:$K$800,W$6,Formulas!$J$10:$J$800,$I48)*(SUM($K48:$L48,-$AW48)/SUMIFS(Formulas!$I$10:$I$800,Formulas!$D$10:$D$800,$B48,Formulas!$J$10:$J$800,$I48)),SUMIFS(Formulas!$I$10:$I$800,Formulas!$D$10:$D$800,$B48,Formulas!$K$10:$K$800,W$6,Formulas!$J$10:$J$800,$I48)),2),0)</f>
        <v>0</v>
      </c>
      <c r="X48" s="312">
        <f>IFERROR(ROUND(IF($AX48&gt;0,SUMIFS(Formulas!$I$10:$I$800,Formulas!$D$10:$D$800,$B48,Formulas!$K$10:$K$800,X$6,Formulas!$J$10:$J$800,$I48)*(SUM($K48:$L48,-$AW48)/SUMIFS(Formulas!$I$10:$I$800,Formulas!$D$10:$D$800,$B48,Formulas!$J$10:$J$800,$I48)),SUMIFS(Formulas!$I$10:$I$800,Formulas!$D$10:$D$800,$B48,Formulas!$K$10:$K$800,X$6,Formulas!$J$10:$J$800,$I48)),2),0)</f>
        <v>0</v>
      </c>
      <c r="Y48" s="292">
        <f>IFERROR(ROUND(IF($AX48&gt;0,SUMIFS(Formulas!$I$10:$I$800,Formulas!$D$10:$D$800,$B48,Formulas!$K$10:$K$800,Y$6,Formulas!$J$10:$J$800,$I48)*(SUM($K48:$L48,-$AW48)/SUMIFS(Formulas!$I$10:$I$800,Formulas!$D$10:$D$800,$B48,Formulas!$J$10:$J$800,$I48)),SUMIFS(Formulas!$I$10:$I$800,Formulas!$D$10:$D$800,$B48,Formulas!$K$10:$K$800,Y$6,Formulas!$J$10:$J$800,$I48)),2),0)</f>
        <v>0</v>
      </c>
      <c r="Z48" s="312">
        <f>IFERROR(ROUND(IF($AX48&gt;0,SUMIFS(Formulas!$I$10:$I$800,Formulas!$D$10:$D$800,$B48,Formulas!$K$10:$K$800,Z$6,Formulas!$J$10:$J$800,$I48)*(SUM($K48:$L48,-$AW48)/SUMIFS(Formulas!$I$10:$I$800,Formulas!$D$10:$D$800,$B48,Formulas!$J$10:$J$800,$I48)),SUMIFS(Formulas!$I$10:$I$800,Formulas!$D$10:$D$800,$B48,Formulas!$K$10:$K$800,Z$6,Formulas!$J$10:$J$800,$I48)),2),0)</f>
        <v>0</v>
      </c>
      <c r="AA48" s="292">
        <f>IFERROR(ROUND(IF($AX48&gt;0,SUMIFS(Formulas!$I$10:$I$800,Formulas!$D$10:$D$800,$B48,Formulas!$K$10:$K$800,AA$6,Formulas!$J$10:$J$800,$I48)*(SUM($K48:$L48,-$AW48)/SUMIFS(Formulas!$I$10:$I$800,Formulas!$D$10:$D$800,$B48,Formulas!$J$10:$J$800,$I48)),SUMIFS(Formulas!$I$10:$I$800,Formulas!$D$10:$D$800,$B48,Formulas!$K$10:$K$800,AA$6,Formulas!$J$10:$J$800,$I48)),2),0)</f>
        <v>0</v>
      </c>
      <c r="AB48" s="312">
        <f>IFERROR(ROUND(IF($AX48&gt;0,SUMIFS(Formulas!$I$10:$I$800,Formulas!$D$10:$D$800,$B48,Formulas!$K$10:$K$800,AB$6,Formulas!$J$10:$J$800,$I48)*(SUM($K48:$L48,-$AW48)/SUMIFS(Formulas!$I$10:$I$800,Formulas!$D$10:$D$800,$B48,Formulas!$J$10:$J$800,$I48)),SUMIFS(Formulas!$I$10:$I$800,Formulas!$D$10:$D$800,$B48,Formulas!$K$10:$K$800,AB$6,Formulas!$J$10:$J$800,$I48)),2),0)</f>
        <v>0</v>
      </c>
      <c r="AC48" s="292">
        <f>IFERROR(ROUND(IF($AX48&gt;0,SUMIFS(Formulas!$I$10:$I$800,Formulas!$D$10:$D$800,$B48,Formulas!$K$10:$K$800,AC$6,Formulas!$J$10:$J$800,$I48)*(SUM($K48:$L48,-$AW48)/SUMIFS(Formulas!$I$10:$I$800,Formulas!$D$10:$D$800,$B48,Formulas!$J$10:$J$800,$I48)),SUMIFS(Formulas!$I$10:$I$800,Formulas!$D$10:$D$800,$B48,Formulas!$K$10:$K$800,AC$6,Formulas!$J$10:$J$800,$I48)),2),0)</f>
        <v>0</v>
      </c>
      <c r="AD48" s="312">
        <f>IFERROR(ROUND(IF($AX48&gt;0,SUMIFS(Formulas!$I$10:$I$800,Formulas!$D$10:$D$800,$B48,Formulas!$K$10:$K$800,AD$6,Formulas!$J$10:$J$800,$I48)*(SUM($K48:$L48,-$AW48)/SUMIFS(Formulas!$I$10:$I$800,Formulas!$D$10:$D$800,$B48,Formulas!$J$10:$J$800,$I48)),SUMIFS(Formulas!$I$10:$I$800,Formulas!$D$10:$D$800,$B48,Formulas!$K$10:$K$800,AD$6,Formulas!$J$10:$J$800,$I48)),2),0)</f>
        <v>0</v>
      </c>
      <c r="AE48" s="292">
        <f>IFERROR(ROUND(IF($AX48&gt;0,SUMIFS(Formulas!$I$10:$I$800,Formulas!$D$10:$D$800,$B48,Formulas!$K$10:$K$800,AE$6,Formulas!$J$10:$J$800,$I48)*(SUM($K48:$L48,-$AW48)/SUMIFS(Formulas!$I$10:$I$800,Formulas!$D$10:$D$800,$B48,Formulas!$J$10:$J$800,$I48)),SUMIFS(Formulas!$I$10:$I$800,Formulas!$D$10:$D$800,$B48,Formulas!$K$10:$K$800,AE$6,Formulas!$J$10:$J$800,$I48)),2),0)</f>
        <v>0</v>
      </c>
      <c r="AF48" s="312">
        <f>IFERROR(ROUND(IF($AX48&gt;0,SUMIFS(Formulas!$I$10:$I$800,Formulas!$D$10:$D$800,$B48,Formulas!$K$10:$K$800,AF$6,Formulas!$J$10:$J$800,$I48)*(SUM($K48:$L48,-$AW48)/SUMIFS(Formulas!$I$10:$I$800,Formulas!$D$10:$D$800,$B48,Formulas!$J$10:$J$800,$I48)),SUMIFS(Formulas!$I$10:$I$800,Formulas!$D$10:$D$800,$B48,Formulas!$K$10:$K$800,AF$6,Formulas!$J$10:$J$800,$I48)),2),0)</f>
        <v>0</v>
      </c>
      <c r="AG48" s="292">
        <f>IFERROR(ROUND(IF($AX48&gt;0,SUMIFS(Formulas!$I$10:$I$800,Formulas!$D$10:$D$800,$B48,Formulas!$K$10:$K$800,AG$6,Formulas!$J$10:$J$800,$I48)*(SUM($K48:$L48,-$AW48)/SUMIFS(Formulas!$I$10:$I$800,Formulas!$D$10:$D$800,$B48,Formulas!$J$10:$J$800,$I48)),SUMIFS(Formulas!$I$10:$I$800,Formulas!$D$10:$D$800,$B48,Formulas!$K$10:$K$800,AG$6,Formulas!$J$10:$J$800,$I48)),2),0)</f>
        <v>0</v>
      </c>
      <c r="AH48" s="312">
        <f>IFERROR(ROUND(IF($AX48&gt;0,SUMIFS(Formulas!$I$10:$I$800,Formulas!$D$10:$D$800,$B48,Formulas!$K$10:$K$800,AH$6,Formulas!$J$10:$J$800,$I48)*(SUM($K48:$L48,-$AW48)/SUMIFS(Formulas!$I$10:$I$800,Formulas!$D$10:$D$800,$B48,Formulas!$J$10:$J$800,$I48)),SUMIFS(Formulas!$I$10:$I$800,Formulas!$D$10:$D$800,$B48,Formulas!$K$10:$K$800,AH$6,Formulas!$J$10:$J$800,$I48)),2),0)</f>
        <v>0</v>
      </c>
      <c r="AI48" s="292">
        <f>IFERROR(ROUND(IF($AX48&gt;0,SUMIFS(Formulas!$I$10:$I$800,Formulas!$D$10:$D$800,$B48,Formulas!$K$10:$K$800,AI$6,Formulas!$J$10:$J$800,$I48)*(SUM($K48:$L48,-$AW48)/SUMIFS(Formulas!$I$10:$I$800,Formulas!$D$10:$D$800,$B48,Formulas!$J$10:$J$800,$I48)),SUMIFS(Formulas!$I$10:$I$800,Formulas!$D$10:$D$800,$B48,Formulas!$K$10:$K$800,AI$6,Formulas!$J$10:$J$800,$I48)),2),0)</f>
        <v>0</v>
      </c>
      <c r="AJ48" s="312">
        <f>IFERROR(ROUND(IF($AX48&gt;0,SUMIFS(Formulas!$I$10:$I$800,Formulas!$D$10:$D$800,$B48,Formulas!$K$10:$K$800,AJ$6,Formulas!$J$10:$J$800,$I48)*(SUM($K48:$L48,-$AW48)/SUMIFS(Formulas!$I$10:$I$800,Formulas!$D$10:$D$800,$B48,Formulas!$J$10:$J$800,$I48)),SUMIFS(Formulas!$I$10:$I$800,Formulas!$D$10:$D$800,$B48,Formulas!$K$10:$K$800,AJ$6,Formulas!$J$10:$J$800,$I48)),2),0)</f>
        <v>0</v>
      </c>
      <c r="AK48" s="292">
        <f>IFERROR(ROUND(IF($AX48&gt;0,SUMIFS(Formulas!$I$10:$I$800,Formulas!$D$10:$D$800,$B48,Formulas!$K$10:$K$800,AK$6,Formulas!$J$10:$J$800,$I48)*(SUM($K48:$L48,-$AW48)/SUMIFS(Formulas!$I$10:$I$800,Formulas!$D$10:$D$800,$B48,Formulas!$J$10:$J$800,$I48)),SUMIFS(Formulas!$I$10:$I$800,Formulas!$D$10:$D$800,$B48,Formulas!$K$10:$K$800,AK$6,Formulas!$J$10:$J$800,$I48)),2),0)</f>
        <v>0</v>
      </c>
      <c r="AL48" s="312">
        <f>IFERROR(ROUND(IF($AX48&gt;0,SUMIFS(Formulas!$I$10:$I$800,Formulas!$D$10:$D$800,$B48,Formulas!$K$10:$K$800,AL$6,Formulas!$J$10:$J$800,$I48)*(SUM($K48:$L48,-$AW48)/SUMIFS(Formulas!$I$10:$I$800,Formulas!$D$10:$D$800,$B48,Formulas!$J$10:$J$800,$I48)),SUMIFS(Formulas!$I$10:$I$800,Formulas!$D$10:$D$800,$B48,Formulas!$K$10:$K$800,AL$6,Formulas!$J$10:$J$800,$I48)),2),0)</f>
        <v>0</v>
      </c>
      <c r="AM48" s="292">
        <f>IFERROR(ROUND(IF($AX48&gt;0,SUMIFS(Formulas!$I$10:$I$800,Formulas!$D$10:$D$800,$B48,Formulas!$K$10:$K$800,AM$6,Formulas!$J$10:$J$800,$I48)*(SUM($K48:$L48,-$AW48)/SUMIFS(Formulas!$I$10:$I$800,Formulas!$D$10:$D$800,$B48,Formulas!$J$10:$J$800,$I48)),SUMIFS(Formulas!$I$10:$I$800,Formulas!$D$10:$D$800,$B48,Formulas!$K$10:$K$800,AM$6,Formulas!$J$10:$J$800,$I48)),2),0)</f>
        <v>0</v>
      </c>
      <c r="AN48" s="312">
        <f>IFERROR(ROUND(IF($AX48&gt;0,SUMIFS(Formulas!$I$10:$I$800,Formulas!$D$10:$D$800,$B48,Formulas!$K$10:$K$800,AN$6,Formulas!$J$10:$J$800,$I48)*(SUM($K48:$L48,-$AW48)/SUMIFS(Formulas!$I$10:$I$800,Formulas!$D$10:$D$800,$B48,Formulas!$J$10:$J$800,$I48)),SUMIFS(Formulas!$I$10:$I$800,Formulas!$D$10:$D$800,$B48,Formulas!$K$10:$K$800,AN$6,Formulas!$J$10:$J$800,$I48)),2),0)</f>
        <v>0</v>
      </c>
    </row>
    <row r="49" spans="2:40" ht="15.75" x14ac:dyDescent="0.25">
      <c r="B49" s="211">
        <v>20000381</v>
      </c>
      <c r="C49" t="s">
        <v>63</v>
      </c>
      <c r="M49" s="292">
        <f>IFERROR(ROUND(IF($AX49&gt;0,SUMIFS(Formulas!$I$10:$I$800,Formulas!$D$10:$D$800,$B49,Formulas!$K$10:$K$800,M$6,Formulas!$J$10:$J$800,$I49)*(SUM($K49:$L49,-$AW49)/SUMIFS(Formulas!$I$10:$I$800,Formulas!$D$10:$D$800,$B49,Formulas!$J$10:$J$800,$I49)),SUMIFS(Formulas!$I$10:$I$800,Formulas!$D$10:$D$800,$B49,Formulas!$K$10:$K$800,M$6,Formulas!$J$10:$J$800,$I49)),2),0)</f>
        <v>0</v>
      </c>
      <c r="N49" s="312">
        <f>IFERROR(ROUND(IF($AX49&gt;0,SUMIFS(Formulas!$I$10:$I$800,Formulas!$D$10:$D$800,$B49,Formulas!$K$10:$K$800,N$6,Formulas!$J$10:$J$800,$I49)*(SUM($K49:$L49,-$AW49)/SUMIFS(Formulas!$I$10:$I$800,Formulas!$D$10:$D$800,$B49,Formulas!$J$10:$J$800,$I49)),SUMIFS(Formulas!$I$10:$I$800,Formulas!$D$10:$D$800,$B49,Formulas!$K$10:$K$800,N$6,Formulas!$J$10:$J$800,$I49)),2),0)</f>
        <v>0</v>
      </c>
      <c r="O49" s="292">
        <f>IFERROR(ROUND(IF($AX49&gt;0,SUMIFS(Formulas!$I$10:$I$800,Formulas!$D$10:$D$800,$B49,Formulas!$K$10:$K$800,O$6,Formulas!$J$10:$J$800,$I49)*(SUM($K49:$L49,-$AW49)/SUMIFS(Formulas!$I$10:$I$800,Formulas!$D$10:$D$800,$B49,Formulas!$J$10:$J$800,$I49)),SUMIFS(Formulas!$I$10:$I$800,Formulas!$D$10:$D$800,$B49,Formulas!$K$10:$K$800,O$6,Formulas!$J$10:$J$800,$I49)),2),0)</f>
        <v>0</v>
      </c>
      <c r="P49" s="312">
        <f>IFERROR(ROUND(IF($AX49&gt;0,SUMIFS(Formulas!$I$10:$I$800,Formulas!$D$10:$D$800,$B49,Formulas!$K$10:$K$800,P$6,Formulas!$J$10:$J$800,$I49)*(SUM($K49:$L49,-$AW49)/SUMIFS(Formulas!$I$10:$I$800,Formulas!$D$10:$D$800,$B49,Formulas!$J$10:$J$800,$I49)),SUMIFS(Formulas!$I$10:$I$800,Formulas!$D$10:$D$800,$B49,Formulas!$K$10:$K$800,P$6,Formulas!$J$10:$J$800,$I49)),2),0)</f>
        <v>0</v>
      </c>
      <c r="Q49" s="292">
        <f>IFERROR(ROUND(IF($AX49&gt;0,SUMIFS(Formulas!$I$10:$I$800,Formulas!$D$10:$D$800,$B49,Formulas!$K$10:$K$800,Q$6,Formulas!$J$10:$J$800,$I49)*(SUM($K49:$L49,-$AW49)/SUMIFS(Formulas!$I$10:$I$800,Formulas!$D$10:$D$800,$B49,Formulas!$J$10:$J$800,$I49)),SUMIFS(Formulas!$I$10:$I$800,Formulas!$D$10:$D$800,$B49,Formulas!$K$10:$K$800,Q$6,Formulas!$J$10:$J$800,$I49)),2),0)</f>
        <v>0</v>
      </c>
      <c r="R49" s="312">
        <f>IFERROR(ROUND(IF($AX49&gt;0,SUMIFS(Formulas!$I$10:$I$800,Formulas!$D$10:$D$800,$B49,Formulas!$K$10:$K$800,R$6,Formulas!$J$10:$J$800,$I49)*(SUM($K49:$L49,-$AW49)/SUMIFS(Formulas!$I$10:$I$800,Formulas!$D$10:$D$800,$B49,Formulas!$J$10:$J$800,$I49)),SUMIFS(Formulas!$I$10:$I$800,Formulas!$D$10:$D$800,$B49,Formulas!$K$10:$K$800,R$6,Formulas!$J$10:$J$800,$I49)),2),0)</f>
        <v>0</v>
      </c>
      <c r="S49" s="292">
        <f>IFERROR(ROUND(IF($AX49&gt;0,SUMIFS(Formulas!$I$10:$I$800,Formulas!$D$10:$D$800,$B49,Formulas!$K$10:$K$800,S$6,Formulas!$J$10:$J$800,$I49)*(SUM($K49:$L49,-$AW49)/SUMIFS(Formulas!$I$10:$I$800,Formulas!$D$10:$D$800,$B49,Formulas!$J$10:$J$800,$I49)),SUMIFS(Formulas!$I$10:$I$800,Formulas!$D$10:$D$800,$B49,Formulas!$K$10:$K$800,S$6,Formulas!$J$10:$J$800,$I49)),2),0)</f>
        <v>0</v>
      </c>
      <c r="T49" s="312">
        <f>IFERROR(ROUND(IF($AX49&gt;0,SUMIFS(Formulas!$I$10:$I$800,Formulas!$D$10:$D$800,$B49,Formulas!$K$10:$K$800,T$6,Formulas!$J$10:$J$800,$I49)*(SUM($K49:$L49,-$AW49)/SUMIFS(Formulas!$I$10:$I$800,Formulas!$D$10:$D$800,$B49,Formulas!$J$10:$J$800,$I49)),SUMIFS(Formulas!$I$10:$I$800,Formulas!$D$10:$D$800,$B49,Formulas!$K$10:$K$800,T$6,Formulas!$J$10:$J$800,$I49)),2),0)</f>
        <v>0</v>
      </c>
      <c r="U49" s="292">
        <f>IFERROR(ROUND(IF($AX49&gt;0,SUMIFS(Formulas!$I$10:$I$800,Formulas!$D$10:$D$800,$B49,Formulas!$K$10:$K$800,U$6,Formulas!$J$10:$J$800,$I49)*(SUM($K49:$L49,-$AW49)/SUMIFS(Formulas!$I$10:$I$800,Formulas!$D$10:$D$800,$B49,Formulas!$J$10:$J$800,$I49)),SUMIFS(Formulas!$I$10:$I$800,Formulas!$D$10:$D$800,$B49,Formulas!$K$10:$K$800,U$6,Formulas!$J$10:$J$800,$I49)),2),0)</f>
        <v>0</v>
      </c>
      <c r="V49" s="312">
        <f>IFERROR(ROUND(IF($AX49&gt;0,SUMIFS(Formulas!$I$10:$I$800,Formulas!$D$10:$D$800,$B49,Formulas!$K$10:$K$800,V$6,Formulas!$J$10:$J$800,$I49)*(SUM($K49:$L49,-$AW49)/SUMIFS(Formulas!$I$10:$I$800,Formulas!$D$10:$D$800,$B49,Formulas!$J$10:$J$800,$I49)),SUMIFS(Formulas!$I$10:$I$800,Formulas!$D$10:$D$800,$B49,Formulas!$K$10:$K$800,V$6,Formulas!$J$10:$J$800,$I49)),2),0)</f>
        <v>0</v>
      </c>
      <c r="W49" s="292">
        <f>IFERROR(ROUND(IF($AX49&gt;0,SUMIFS(Formulas!$I$10:$I$800,Formulas!$D$10:$D$800,$B49,Formulas!$K$10:$K$800,W$6,Formulas!$J$10:$J$800,$I49)*(SUM($K49:$L49,-$AW49)/SUMIFS(Formulas!$I$10:$I$800,Formulas!$D$10:$D$800,$B49,Formulas!$J$10:$J$800,$I49)),SUMIFS(Formulas!$I$10:$I$800,Formulas!$D$10:$D$800,$B49,Formulas!$K$10:$K$800,W$6,Formulas!$J$10:$J$800,$I49)),2),0)</f>
        <v>0</v>
      </c>
      <c r="X49" s="312">
        <f>IFERROR(ROUND(IF($AX49&gt;0,SUMIFS(Formulas!$I$10:$I$800,Formulas!$D$10:$D$800,$B49,Formulas!$K$10:$K$800,X$6,Formulas!$J$10:$J$800,$I49)*(SUM($K49:$L49,-$AW49)/SUMIFS(Formulas!$I$10:$I$800,Formulas!$D$10:$D$800,$B49,Formulas!$J$10:$J$800,$I49)),SUMIFS(Formulas!$I$10:$I$800,Formulas!$D$10:$D$800,$B49,Formulas!$K$10:$K$800,X$6,Formulas!$J$10:$J$800,$I49)),2),0)</f>
        <v>0</v>
      </c>
      <c r="Y49" s="292">
        <f>IFERROR(ROUND(IF($AX49&gt;0,SUMIFS(Formulas!$I$10:$I$800,Formulas!$D$10:$D$800,$B49,Formulas!$K$10:$K$800,Y$6,Formulas!$J$10:$J$800,$I49)*(SUM($K49:$L49,-$AW49)/SUMIFS(Formulas!$I$10:$I$800,Formulas!$D$10:$D$800,$B49,Formulas!$J$10:$J$800,$I49)),SUMIFS(Formulas!$I$10:$I$800,Formulas!$D$10:$D$800,$B49,Formulas!$K$10:$K$800,Y$6,Formulas!$J$10:$J$800,$I49)),2),0)</f>
        <v>0</v>
      </c>
      <c r="Z49" s="312">
        <f>IFERROR(ROUND(IF($AX49&gt;0,SUMIFS(Formulas!$I$10:$I$800,Formulas!$D$10:$D$800,$B49,Formulas!$K$10:$K$800,Z$6,Formulas!$J$10:$J$800,$I49)*(SUM($K49:$L49,-$AW49)/SUMIFS(Formulas!$I$10:$I$800,Formulas!$D$10:$D$800,$B49,Formulas!$J$10:$J$800,$I49)),SUMIFS(Formulas!$I$10:$I$800,Formulas!$D$10:$D$800,$B49,Formulas!$K$10:$K$800,Z$6,Formulas!$J$10:$J$800,$I49)),2),0)</f>
        <v>0</v>
      </c>
      <c r="AA49" s="292">
        <f>IFERROR(ROUND(IF($AX49&gt;0,SUMIFS(Formulas!$I$10:$I$800,Formulas!$D$10:$D$800,$B49,Formulas!$K$10:$K$800,AA$6,Formulas!$J$10:$J$800,$I49)*(SUM($K49:$L49,-$AW49)/SUMIFS(Formulas!$I$10:$I$800,Formulas!$D$10:$D$800,$B49,Formulas!$J$10:$J$800,$I49)),SUMIFS(Formulas!$I$10:$I$800,Formulas!$D$10:$D$800,$B49,Formulas!$K$10:$K$800,AA$6,Formulas!$J$10:$J$800,$I49)),2),0)</f>
        <v>0</v>
      </c>
      <c r="AB49" s="312">
        <f>IFERROR(ROUND(IF($AX49&gt;0,SUMIFS(Formulas!$I$10:$I$800,Formulas!$D$10:$D$800,$B49,Formulas!$K$10:$K$800,AB$6,Formulas!$J$10:$J$800,$I49)*(SUM($K49:$L49,-$AW49)/SUMIFS(Formulas!$I$10:$I$800,Formulas!$D$10:$D$800,$B49,Formulas!$J$10:$J$800,$I49)),SUMIFS(Formulas!$I$10:$I$800,Formulas!$D$10:$D$800,$B49,Formulas!$K$10:$K$800,AB$6,Formulas!$J$10:$J$800,$I49)),2),0)</f>
        <v>0</v>
      </c>
      <c r="AC49" s="292">
        <f>IFERROR(ROUND(IF($AX49&gt;0,SUMIFS(Formulas!$I$10:$I$800,Formulas!$D$10:$D$800,$B49,Formulas!$K$10:$K$800,AC$6,Formulas!$J$10:$J$800,$I49)*(SUM($K49:$L49,-$AW49)/SUMIFS(Formulas!$I$10:$I$800,Formulas!$D$10:$D$800,$B49,Formulas!$J$10:$J$800,$I49)),SUMIFS(Formulas!$I$10:$I$800,Formulas!$D$10:$D$800,$B49,Formulas!$K$10:$K$800,AC$6,Formulas!$J$10:$J$800,$I49)),2),0)</f>
        <v>0</v>
      </c>
      <c r="AD49" s="312">
        <f>IFERROR(ROUND(IF($AX49&gt;0,SUMIFS(Formulas!$I$10:$I$800,Formulas!$D$10:$D$800,$B49,Formulas!$K$10:$K$800,AD$6,Formulas!$J$10:$J$800,$I49)*(SUM($K49:$L49,-$AW49)/SUMIFS(Formulas!$I$10:$I$800,Formulas!$D$10:$D$800,$B49,Formulas!$J$10:$J$800,$I49)),SUMIFS(Formulas!$I$10:$I$800,Formulas!$D$10:$D$800,$B49,Formulas!$K$10:$K$800,AD$6,Formulas!$J$10:$J$800,$I49)),2),0)</f>
        <v>0</v>
      </c>
      <c r="AE49" s="292">
        <f>IFERROR(ROUND(IF($AX49&gt;0,SUMIFS(Formulas!$I$10:$I$800,Formulas!$D$10:$D$800,$B49,Formulas!$K$10:$K$800,AE$6,Formulas!$J$10:$J$800,$I49)*(SUM($K49:$L49,-$AW49)/SUMIFS(Formulas!$I$10:$I$800,Formulas!$D$10:$D$800,$B49,Formulas!$J$10:$J$800,$I49)),SUMIFS(Formulas!$I$10:$I$800,Formulas!$D$10:$D$800,$B49,Formulas!$K$10:$K$800,AE$6,Formulas!$J$10:$J$800,$I49)),2),0)</f>
        <v>0</v>
      </c>
      <c r="AF49" s="312">
        <f>IFERROR(ROUND(IF($AX49&gt;0,SUMIFS(Formulas!$I$10:$I$800,Formulas!$D$10:$D$800,$B49,Formulas!$K$10:$K$800,AF$6,Formulas!$J$10:$J$800,$I49)*(SUM($K49:$L49,-$AW49)/SUMIFS(Formulas!$I$10:$I$800,Formulas!$D$10:$D$800,$B49,Formulas!$J$10:$J$800,$I49)),SUMIFS(Formulas!$I$10:$I$800,Formulas!$D$10:$D$800,$B49,Formulas!$K$10:$K$800,AF$6,Formulas!$J$10:$J$800,$I49)),2),0)</f>
        <v>0</v>
      </c>
      <c r="AG49" s="292">
        <f>IFERROR(ROUND(IF($AX49&gt;0,SUMIFS(Formulas!$I$10:$I$800,Formulas!$D$10:$D$800,$B49,Formulas!$K$10:$K$800,AG$6,Formulas!$J$10:$J$800,$I49)*(SUM($K49:$L49,-$AW49)/SUMIFS(Formulas!$I$10:$I$800,Formulas!$D$10:$D$800,$B49,Formulas!$J$10:$J$800,$I49)),SUMIFS(Formulas!$I$10:$I$800,Formulas!$D$10:$D$800,$B49,Formulas!$K$10:$K$800,AG$6,Formulas!$J$10:$J$800,$I49)),2),0)</f>
        <v>0</v>
      </c>
      <c r="AH49" s="312">
        <f>IFERROR(ROUND(IF($AX49&gt;0,SUMIFS(Formulas!$I$10:$I$800,Formulas!$D$10:$D$800,$B49,Formulas!$K$10:$K$800,AH$6,Formulas!$J$10:$J$800,$I49)*(SUM($K49:$L49,-$AW49)/SUMIFS(Formulas!$I$10:$I$800,Formulas!$D$10:$D$800,$B49,Formulas!$J$10:$J$800,$I49)),SUMIFS(Formulas!$I$10:$I$800,Formulas!$D$10:$D$800,$B49,Formulas!$K$10:$K$800,AH$6,Formulas!$J$10:$J$800,$I49)),2),0)</f>
        <v>0</v>
      </c>
      <c r="AI49" s="292">
        <f>IFERROR(ROUND(IF($AX49&gt;0,SUMIFS(Formulas!$I$10:$I$800,Formulas!$D$10:$D$800,$B49,Formulas!$K$10:$K$800,AI$6,Formulas!$J$10:$J$800,$I49)*(SUM($K49:$L49,-$AW49)/SUMIFS(Formulas!$I$10:$I$800,Formulas!$D$10:$D$800,$B49,Formulas!$J$10:$J$800,$I49)),SUMIFS(Formulas!$I$10:$I$800,Formulas!$D$10:$D$800,$B49,Formulas!$K$10:$K$800,AI$6,Formulas!$J$10:$J$800,$I49)),2),0)</f>
        <v>0</v>
      </c>
      <c r="AJ49" s="312">
        <f>IFERROR(ROUND(IF($AX49&gt;0,SUMIFS(Formulas!$I$10:$I$800,Formulas!$D$10:$D$800,$B49,Formulas!$K$10:$K$800,AJ$6,Formulas!$J$10:$J$800,$I49)*(SUM($K49:$L49,-$AW49)/SUMIFS(Formulas!$I$10:$I$800,Formulas!$D$10:$D$800,$B49,Formulas!$J$10:$J$800,$I49)),SUMIFS(Formulas!$I$10:$I$800,Formulas!$D$10:$D$800,$B49,Formulas!$K$10:$K$800,AJ$6,Formulas!$J$10:$J$800,$I49)),2),0)</f>
        <v>0</v>
      </c>
      <c r="AK49" s="292">
        <f>IFERROR(ROUND(IF($AX49&gt;0,SUMIFS(Formulas!$I$10:$I$800,Formulas!$D$10:$D$800,$B49,Formulas!$K$10:$K$800,AK$6,Formulas!$J$10:$J$800,$I49)*(SUM($K49:$L49,-$AW49)/SUMIFS(Formulas!$I$10:$I$800,Formulas!$D$10:$D$800,$B49,Formulas!$J$10:$J$800,$I49)),SUMIFS(Formulas!$I$10:$I$800,Formulas!$D$10:$D$800,$B49,Formulas!$K$10:$K$800,AK$6,Formulas!$J$10:$J$800,$I49)),2),0)</f>
        <v>0</v>
      </c>
      <c r="AL49" s="312">
        <f>IFERROR(ROUND(IF($AX49&gt;0,SUMIFS(Formulas!$I$10:$I$800,Formulas!$D$10:$D$800,$B49,Formulas!$K$10:$K$800,AL$6,Formulas!$J$10:$J$800,$I49)*(SUM($K49:$L49,-$AW49)/SUMIFS(Formulas!$I$10:$I$800,Formulas!$D$10:$D$800,$B49,Formulas!$J$10:$J$800,$I49)),SUMIFS(Formulas!$I$10:$I$800,Formulas!$D$10:$D$800,$B49,Formulas!$K$10:$K$800,AL$6,Formulas!$J$10:$J$800,$I49)),2),0)</f>
        <v>0</v>
      </c>
      <c r="AM49" s="292">
        <f>IFERROR(ROUND(IF($AX49&gt;0,SUMIFS(Formulas!$I$10:$I$800,Formulas!$D$10:$D$800,$B49,Formulas!$K$10:$K$800,AM$6,Formulas!$J$10:$J$800,$I49)*(SUM($K49:$L49,-$AW49)/SUMIFS(Formulas!$I$10:$I$800,Formulas!$D$10:$D$800,$B49,Formulas!$J$10:$J$800,$I49)),SUMIFS(Formulas!$I$10:$I$800,Formulas!$D$10:$D$800,$B49,Formulas!$K$10:$K$800,AM$6,Formulas!$J$10:$J$800,$I49)),2),0)</f>
        <v>0</v>
      </c>
      <c r="AN49" s="312">
        <f>IFERROR(ROUND(IF($AX49&gt;0,SUMIFS(Formulas!$I$10:$I$800,Formulas!$D$10:$D$800,$B49,Formulas!$K$10:$K$800,AN$6,Formulas!$J$10:$J$800,$I49)*(SUM($K49:$L49,-$AW49)/SUMIFS(Formulas!$I$10:$I$800,Formulas!$D$10:$D$800,$B49,Formulas!$J$10:$J$800,$I49)),SUMIFS(Formulas!$I$10:$I$800,Formulas!$D$10:$D$800,$B49,Formulas!$K$10:$K$800,AN$6,Formulas!$J$10:$J$800,$I49)),2),0)</f>
        <v>0</v>
      </c>
    </row>
    <row r="50" spans="2:40" ht="15.75" x14ac:dyDescent="0.25">
      <c r="B50" s="211">
        <v>20000448</v>
      </c>
      <c r="C50" t="s">
        <v>115</v>
      </c>
      <c r="M50" s="292">
        <f>IFERROR(ROUND(IF($AX50&gt;0,SUMIFS(Formulas!$I$10:$I$800,Formulas!$D$10:$D$800,$B50,Formulas!$K$10:$K$800,M$6,Formulas!$J$10:$J$800,$I50)*(SUM($K50:$L50,-$AW50)/SUMIFS(Formulas!$I$10:$I$800,Formulas!$D$10:$D$800,$B50,Formulas!$J$10:$J$800,$I50)),SUMIFS(Formulas!$I$10:$I$800,Formulas!$D$10:$D$800,$B50,Formulas!$K$10:$K$800,M$6,Formulas!$J$10:$J$800,$I50)),2),0)</f>
        <v>0</v>
      </c>
      <c r="N50" s="312">
        <f>IFERROR(ROUND(IF($AX50&gt;0,SUMIFS(Formulas!$I$10:$I$800,Formulas!$D$10:$D$800,$B50,Formulas!$K$10:$K$800,N$6,Formulas!$J$10:$J$800,$I50)*(SUM($K50:$L50,-$AW50)/SUMIFS(Formulas!$I$10:$I$800,Formulas!$D$10:$D$800,$B50,Formulas!$J$10:$J$800,$I50)),SUMIFS(Formulas!$I$10:$I$800,Formulas!$D$10:$D$800,$B50,Formulas!$K$10:$K$800,N$6,Formulas!$J$10:$J$800,$I50)),2),0)</f>
        <v>0</v>
      </c>
      <c r="O50" s="292">
        <f>IFERROR(ROUND(IF($AX50&gt;0,SUMIFS(Formulas!$I$10:$I$800,Formulas!$D$10:$D$800,$B50,Formulas!$K$10:$K$800,O$6,Formulas!$J$10:$J$800,$I50)*(SUM($K50:$L50,-$AW50)/SUMIFS(Formulas!$I$10:$I$800,Formulas!$D$10:$D$800,$B50,Formulas!$J$10:$J$800,$I50)),SUMIFS(Formulas!$I$10:$I$800,Formulas!$D$10:$D$800,$B50,Formulas!$K$10:$K$800,O$6,Formulas!$J$10:$J$800,$I50)),2),0)</f>
        <v>0</v>
      </c>
      <c r="P50" s="312">
        <f>IFERROR(ROUND(IF($AX50&gt;0,SUMIFS(Formulas!$I$10:$I$800,Formulas!$D$10:$D$800,$B50,Formulas!$K$10:$K$800,P$6,Formulas!$J$10:$J$800,$I50)*(SUM($K50:$L50,-$AW50)/SUMIFS(Formulas!$I$10:$I$800,Formulas!$D$10:$D$800,$B50,Formulas!$J$10:$J$800,$I50)),SUMIFS(Formulas!$I$10:$I$800,Formulas!$D$10:$D$800,$B50,Formulas!$K$10:$K$800,P$6,Formulas!$J$10:$J$800,$I50)),2),0)</f>
        <v>0</v>
      </c>
      <c r="Q50" s="292">
        <f>IFERROR(ROUND(IF($AX50&gt;0,SUMIFS(Formulas!$I$10:$I$800,Formulas!$D$10:$D$800,$B50,Formulas!$K$10:$K$800,Q$6,Formulas!$J$10:$J$800,$I50)*(SUM($K50:$L50,-$AW50)/SUMIFS(Formulas!$I$10:$I$800,Formulas!$D$10:$D$800,$B50,Formulas!$J$10:$J$800,$I50)),SUMIFS(Formulas!$I$10:$I$800,Formulas!$D$10:$D$800,$B50,Formulas!$K$10:$K$800,Q$6,Formulas!$J$10:$J$800,$I50)),2),0)</f>
        <v>0</v>
      </c>
      <c r="R50" s="312">
        <f>IFERROR(ROUND(IF($AX50&gt;0,SUMIFS(Formulas!$I$10:$I$800,Formulas!$D$10:$D$800,$B50,Formulas!$K$10:$K$800,R$6,Formulas!$J$10:$J$800,$I50)*(SUM($K50:$L50,-$AW50)/SUMIFS(Formulas!$I$10:$I$800,Formulas!$D$10:$D$800,$B50,Formulas!$J$10:$J$800,$I50)),SUMIFS(Formulas!$I$10:$I$800,Formulas!$D$10:$D$800,$B50,Formulas!$K$10:$K$800,R$6,Formulas!$J$10:$J$800,$I50)),2),0)</f>
        <v>0</v>
      </c>
      <c r="S50" s="292">
        <f>IFERROR(ROUND(IF($AX50&gt;0,SUMIFS(Formulas!$I$10:$I$800,Formulas!$D$10:$D$800,$B50,Formulas!$K$10:$K$800,S$6,Formulas!$J$10:$J$800,$I50)*(SUM($K50:$L50,-$AW50)/SUMIFS(Formulas!$I$10:$I$800,Formulas!$D$10:$D$800,$B50,Formulas!$J$10:$J$800,$I50)),SUMIFS(Formulas!$I$10:$I$800,Formulas!$D$10:$D$800,$B50,Formulas!$K$10:$K$800,S$6,Formulas!$J$10:$J$800,$I50)),2),0)</f>
        <v>0</v>
      </c>
      <c r="T50" s="312">
        <f>IFERROR(ROUND(IF($AX50&gt;0,SUMIFS(Formulas!$I$10:$I$800,Formulas!$D$10:$D$800,$B50,Formulas!$K$10:$K$800,T$6,Formulas!$J$10:$J$800,$I50)*(SUM($K50:$L50,-$AW50)/SUMIFS(Formulas!$I$10:$I$800,Formulas!$D$10:$D$800,$B50,Formulas!$J$10:$J$800,$I50)),SUMIFS(Formulas!$I$10:$I$800,Formulas!$D$10:$D$800,$B50,Formulas!$K$10:$K$800,T$6,Formulas!$J$10:$J$800,$I50)),2),0)</f>
        <v>0</v>
      </c>
      <c r="U50" s="292">
        <f>IFERROR(ROUND(IF($AX50&gt;0,SUMIFS(Formulas!$I$10:$I$800,Formulas!$D$10:$D$800,$B50,Formulas!$K$10:$K$800,U$6,Formulas!$J$10:$J$800,$I50)*(SUM($K50:$L50,-$AW50)/SUMIFS(Formulas!$I$10:$I$800,Formulas!$D$10:$D$800,$B50,Formulas!$J$10:$J$800,$I50)),SUMIFS(Formulas!$I$10:$I$800,Formulas!$D$10:$D$800,$B50,Formulas!$K$10:$K$800,U$6,Formulas!$J$10:$J$800,$I50)),2),0)</f>
        <v>0</v>
      </c>
      <c r="V50" s="312">
        <f>IFERROR(ROUND(IF($AX50&gt;0,SUMIFS(Formulas!$I$10:$I$800,Formulas!$D$10:$D$800,$B50,Formulas!$K$10:$K$800,V$6,Formulas!$J$10:$J$800,$I50)*(SUM($K50:$L50,-$AW50)/SUMIFS(Formulas!$I$10:$I$800,Formulas!$D$10:$D$800,$B50,Formulas!$J$10:$J$800,$I50)),SUMIFS(Formulas!$I$10:$I$800,Formulas!$D$10:$D$800,$B50,Formulas!$K$10:$K$800,V$6,Formulas!$J$10:$J$800,$I50)),2),0)</f>
        <v>0</v>
      </c>
      <c r="W50" s="292">
        <f>IFERROR(ROUND(IF($AX50&gt;0,SUMIFS(Formulas!$I$10:$I$800,Formulas!$D$10:$D$800,$B50,Formulas!$K$10:$K$800,W$6,Formulas!$J$10:$J$800,$I50)*(SUM($K50:$L50,-$AW50)/SUMIFS(Formulas!$I$10:$I$800,Formulas!$D$10:$D$800,$B50,Formulas!$J$10:$J$800,$I50)),SUMIFS(Formulas!$I$10:$I$800,Formulas!$D$10:$D$800,$B50,Formulas!$K$10:$K$800,W$6,Formulas!$J$10:$J$800,$I50)),2),0)</f>
        <v>0</v>
      </c>
      <c r="X50" s="312">
        <f>IFERROR(ROUND(IF($AX50&gt;0,SUMIFS(Formulas!$I$10:$I$800,Formulas!$D$10:$D$800,$B50,Formulas!$K$10:$K$800,X$6,Formulas!$J$10:$J$800,$I50)*(SUM($K50:$L50,-$AW50)/SUMIFS(Formulas!$I$10:$I$800,Formulas!$D$10:$D$800,$B50,Formulas!$J$10:$J$800,$I50)),SUMIFS(Formulas!$I$10:$I$800,Formulas!$D$10:$D$800,$B50,Formulas!$K$10:$K$800,X$6,Formulas!$J$10:$J$800,$I50)),2),0)</f>
        <v>0</v>
      </c>
      <c r="Y50" s="292">
        <f>IFERROR(ROUND(IF($AX50&gt;0,SUMIFS(Formulas!$I$10:$I$800,Formulas!$D$10:$D$800,$B50,Formulas!$K$10:$K$800,Y$6,Formulas!$J$10:$J$800,$I50)*(SUM($K50:$L50,-$AW50)/SUMIFS(Formulas!$I$10:$I$800,Formulas!$D$10:$D$800,$B50,Formulas!$J$10:$J$800,$I50)),SUMIFS(Formulas!$I$10:$I$800,Formulas!$D$10:$D$800,$B50,Formulas!$K$10:$K$800,Y$6,Formulas!$J$10:$J$800,$I50)),2),0)</f>
        <v>0</v>
      </c>
      <c r="Z50" s="312">
        <f>IFERROR(ROUND(IF($AX50&gt;0,SUMIFS(Formulas!$I$10:$I$800,Formulas!$D$10:$D$800,$B50,Formulas!$K$10:$K$800,Z$6,Formulas!$J$10:$J$800,$I50)*(SUM($K50:$L50,-$AW50)/SUMIFS(Formulas!$I$10:$I$800,Formulas!$D$10:$D$800,$B50,Formulas!$J$10:$J$800,$I50)),SUMIFS(Formulas!$I$10:$I$800,Formulas!$D$10:$D$800,$B50,Formulas!$K$10:$K$800,Z$6,Formulas!$J$10:$J$800,$I50)),2),0)</f>
        <v>0</v>
      </c>
      <c r="AA50" s="292">
        <f>IFERROR(ROUND(IF($AX50&gt;0,SUMIFS(Formulas!$I$10:$I$800,Formulas!$D$10:$D$800,$B50,Formulas!$K$10:$K$800,AA$6,Formulas!$J$10:$J$800,$I50)*(SUM($K50:$L50,-$AW50)/SUMIFS(Formulas!$I$10:$I$800,Formulas!$D$10:$D$800,$B50,Formulas!$J$10:$J$800,$I50)),SUMIFS(Formulas!$I$10:$I$800,Formulas!$D$10:$D$800,$B50,Formulas!$K$10:$K$800,AA$6,Formulas!$J$10:$J$800,$I50)),2),0)</f>
        <v>0</v>
      </c>
      <c r="AB50" s="312">
        <f>IFERROR(ROUND(IF($AX50&gt;0,SUMIFS(Formulas!$I$10:$I$800,Formulas!$D$10:$D$800,$B50,Formulas!$K$10:$K$800,AB$6,Formulas!$J$10:$J$800,$I50)*(SUM($K50:$L50,-$AW50)/SUMIFS(Formulas!$I$10:$I$800,Formulas!$D$10:$D$800,$B50,Formulas!$J$10:$J$800,$I50)),SUMIFS(Formulas!$I$10:$I$800,Formulas!$D$10:$D$800,$B50,Formulas!$K$10:$K$800,AB$6,Formulas!$J$10:$J$800,$I50)),2),0)</f>
        <v>0</v>
      </c>
      <c r="AC50" s="292">
        <f>IFERROR(ROUND(IF($AX50&gt;0,SUMIFS(Formulas!$I$10:$I$800,Formulas!$D$10:$D$800,$B50,Formulas!$K$10:$K$800,AC$6,Formulas!$J$10:$J$800,$I50)*(SUM($K50:$L50,-$AW50)/SUMIFS(Formulas!$I$10:$I$800,Formulas!$D$10:$D$800,$B50,Formulas!$J$10:$J$800,$I50)),SUMIFS(Formulas!$I$10:$I$800,Formulas!$D$10:$D$800,$B50,Formulas!$K$10:$K$800,AC$6,Formulas!$J$10:$J$800,$I50)),2),0)</f>
        <v>0</v>
      </c>
      <c r="AD50" s="312">
        <f>IFERROR(ROUND(IF($AX50&gt;0,SUMIFS(Formulas!$I$10:$I$800,Formulas!$D$10:$D$800,$B50,Formulas!$K$10:$K$800,AD$6,Formulas!$J$10:$J$800,$I50)*(SUM($K50:$L50,-$AW50)/SUMIFS(Formulas!$I$10:$I$800,Formulas!$D$10:$D$800,$B50,Formulas!$J$10:$J$800,$I50)),SUMIFS(Formulas!$I$10:$I$800,Formulas!$D$10:$D$800,$B50,Formulas!$K$10:$K$800,AD$6,Formulas!$J$10:$J$800,$I50)),2),0)</f>
        <v>0</v>
      </c>
      <c r="AE50" s="292">
        <f>IFERROR(ROUND(IF($AX50&gt;0,SUMIFS(Formulas!$I$10:$I$800,Formulas!$D$10:$D$800,$B50,Formulas!$K$10:$K$800,AE$6,Formulas!$J$10:$J$800,$I50)*(SUM($K50:$L50,-$AW50)/SUMIFS(Formulas!$I$10:$I$800,Formulas!$D$10:$D$800,$B50,Formulas!$J$10:$J$800,$I50)),SUMIFS(Formulas!$I$10:$I$800,Formulas!$D$10:$D$800,$B50,Formulas!$K$10:$K$800,AE$6,Formulas!$J$10:$J$800,$I50)),2),0)</f>
        <v>0</v>
      </c>
      <c r="AF50" s="312">
        <f>IFERROR(ROUND(IF($AX50&gt;0,SUMIFS(Formulas!$I$10:$I$800,Formulas!$D$10:$D$800,$B50,Formulas!$K$10:$K$800,AF$6,Formulas!$J$10:$J$800,$I50)*(SUM($K50:$L50,-$AW50)/SUMIFS(Formulas!$I$10:$I$800,Formulas!$D$10:$D$800,$B50,Formulas!$J$10:$J$800,$I50)),SUMIFS(Formulas!$I$10:$I$800,Formulas!$D$10:$D$800,$B50,Formulas!$K$10:$K$800,AF$6,Formulas!$J$10:$J$800,$I50)),2),0)</f>
        <v>0</v>
      </c>
      <c r="AG50" s="292">
        <f>IFERROR(ROUND(IF($AX50&gt;0,SUMIFS(Formulas!$I$10:$I$800,Formulas!$D$10:$D$800,$B50,Formulas!$K$10:$K$800,AG$6,Formulas!$J$10:$J$800,$I50)*(SUM($K50:$L50,-$AW50)/SUMIFS(Formulas!$I$10:$I$800,Formulas!$D$10:$D$800,$B50,Formulas!$J$10:$J$800,$I50)),SUMIFS(Formulas!$I$10:$I$800,Formulas!$D$10:$D$800,$B50,Formulas!$K$10:$K$800,AG$6,Formulas!$J$10:$J$800,$I50)),2),0)</f>
        <v>0</v>
      </c>
      <c r="AH50" s="312">
        <f>IFERROR(ROUND(IF($AX50&gt;0,SUMIFS(Formulas!$I$10:$I$800,Formulas!$D$10:$D$800,$B50,Formulas!$K$10:$K$800,AH$6,Formulas!$J$10:$J$800,$I50)*(SUM($K50:$L50,-$AW50)/SUMIFS(Formulas!$I$10:$I$800,Formulas!$D$10:$D$800,$B50,Formulas!$J$10:$J$800,$I50)),SUMIFS(Formulas!$I$10:$I$800,Formulas!$D$10:$D$800,$B50,Formulas!$K$10:$K$800,AH$6,Formulas!$J$10:$J$800,$I50)),2),0)</f>
        <v>0</v>
      </c>
      <c r="AI50" s="292">
        <f>IFERROR(ROUND(IF($AX50&gt;0,SUMIFS(Formulas!$I$10:$I$800,Formulas!$D$10:$D$800,$B50,Formulas!$K$10:$K$800,AI$6,Formulas!$J$10:$J$800,$I50)*(SUM($K50:$L50,-$AW50)/SUMIFS(Formulas!$I$10:$I$800,Formulas!$D$10:$D$800,$B50,Formulas!$J$10:$J$800,$I50)),SUMIFS(Formulas!$I$10:$I$800,Formulas!$D$10:$D$800,$B50,Formulas!$K$10:$K$800,AI$6,Formulas!$J$10:$J$800,$I50)),2),0)</f>
        <v>0</v>
      </c>
      <c r="AJ50" s="312">
        <f>IFERROR(ROUND(IF($AX50&gt;0,SUMIFS(Formulas!$I$10:$I$800,Formulas!$D$10:$D$800,$B50,Formulas!$K$10:$K$800,AJ$6,Formulas!$J$10:$J$800,$I50)*(SUM($K50:$L50,-$AW50)/SUMIFS(Formulas!$I$10:$I$800,Formulas!$D$10:$D$800,$B50,Formulas!$J$10:$J$800,$I50)),SUMIFS(Formulas!$I$10:$I$800,Formulas!$D$10:$D$800,$B50,Formulas!$K$10:$K$800,AJ$6,Formulas!$J$10:$J$800,$I50)),2),0)</f>
        <v>0</v>
      </c>
      <c r="AK50" s="292">
        <f>IFERROR(ROUND(IF($AX50&gt;0,SUMIFS(Formulas!$I$10:$I$800,Formulas!$D$10:$D$800,$B50,Formulas!$K$10:$K$800,AK$6,Formulas!$J$10:$J$800,$I50)*(SUM($K50:$L50,-$AW50)/SUMIFS(Formulas!$I$10:$I$800,Formulas!$D$10:$D$800,$B50,Formulas!$J$10:$J$800,$I50)),SUMIFS(Formulas!$I$10:$I$800,Formulas!$D$10:$D$800,$B50,Formulas!$K$10:$K$800,AK$6,Formulas!$J$10:$J$800,$I50)),2),0)</f>
        <v>0</v>
      </c>
      <c r="AL50" s="312">
        <f>IFERROR(ROUND(IF($AX50&gt;0,SUMIFS(Formulas!$I$10:$I$800,Formulas!$D$10:$D$800,$B50,Formulas!$K$10:$K$800,AL$6,Formulas!$J$10:$J$800,$I50)*(SUM($K50:$L50,-$AW50)/SUMIFS(Formulas!$I$10:$I$800,Formulas!$D$10:$D$800,$B50,Formulas!$J$10:$J$800,$I50)),SUMIFS(Formulas!$I$10:$I$800,Formulas!$D$10:$D$800,$B50,Formulas!$K$10:$K$800,AL$6,Formulas!$J$10:$J$800,$I50)),2),0)</f>
        <v>0</v>
      </c>
      <c r="AM50" s="292">
        <f>IFERROR(ROUND(IF($AX50&gt;0,SUMIFS(Formulas!$I$10:$I$800,Formulas!$D$10:$D$800,$B50,Formulas!$K$10:$K$800,AM$6,Formulas!$J$10:$J$800,$I50)*(SUM($K50:$L50,-$AW50)/SUMIFS(Formulas!$I$10:$I$800,Formulas!$D$10:$D$800,$B50,Formulas!$J$10:$J$800,$I50)),SUMIFS(Formulas!$I$10:$I$800,Formulas!$D$10:$D$800,$B50,Formulas!$K$10:$K$800,AM$6,Formulas!$J$10:$J$800,$I50)),2),0)</f>
        <v>0</v>
      </c>
      <c r="AN50" s="312">
        <f>IFERROR(ROUND(IF($AX50&gt;0,SUMIFS(Formulas!$I$10:$I$800,Formulas!$D$10:$D$800,$B50,Formulas!$K$10:$K$800,AN$6,Formulas!$J$10:$J$800,$I50)*(SUM($K50:$L50,-$AW50)/SUMIFS(Formulas!$I$10:$I$800,Formulas!$D$10:$D$800,$B50,Formulas!$J$10:$J$800,$I50)),SUMIFS(Formulas!$I$10:$I$800,Formulas!$D$10:$D$800,$B50,Formulas!$K$10:$K$800,AN$6,Formulas!$J$10:$J$800,$I50)),2),0)</f>
        <v>0</v>
      </c>
    </row>
    <row r="51" spans="2:40" ht="15.75" x14ac:dyDescent="0.25">
      <c r="B51" s="211">
        <v>20001430</v>
      </c>
      <c r="C51" t="s">
        <v>206</v>
      </c>
      <c r="M51" s="292">
        <f>IFERROR(ROUND(IF($AX51&gt;0,SUMIFS(Formulas!$I$10:$I$800,Formulas!$D$10:$D$800,$B51,Formulas!$K$10:$K$800,M$6,Formulas!$J$10:$J$800,$I51)*(SUM($K51:$L51,-$AW51)/SUMIFS(Formulas!$I$10:$I$800,Formulas!$D$10:$D$800,$B51,Formulas!$J$10:$J$800,$I51)),SUMIFS(Formulas!$I$10:$I$800,Formulas!$D$10:$D$800,$B51,Formulas!$K$10:$K$800,M$6,Formulas!$J$10:$J$800,$I51)),2),0)</f>
        <v>0</v>
      </c>
      <c r="N51" s="312">
        <f>IFERROR(ROUND(IF($AX51&gt;0,SUMIFS(Formulas!$I$10:$I$800,Formulas!$D$10:$D$800,$B51,Formulas!$K$10:$K$800,N$6,Formulas!$J$10:$J$800,$I51)*(SUM($K51:$L51,-$AW51)/SUMIFS(Formulas!$I$10:$I$800,Formulas!$D$10:$D$800,$B51,Formulas!$J$10:$J$800,$I51)),SUMIFS(Formulas!$I$10:$I$800,Formulas!$D$10:$D$800,$B51,Formulas!$K$10:$K$800,N$6,Formulas!$J$10:$J$800,$I51)),2),0)</f>
        <v>0</v>
      </c>
      <c r="O51" s="292">
        <f>IFERROR(ROUND(IF($AX51&gt;0,SUMIFS(Formulas!$I$10:$I$800,Formulas!$D$10:$D$800,$B51,Formulas!$K$10:$K$800,O$6,Formulas!$J$10:$J$800,$I51)*(SUM($K51:$L51,-$AW51)/SUMIFS(Formulas!$I$10:$I$800,Formulas!$D$10:$D$800,$B51,Formulas!$J$10:$J$800,$I51)),SUMIFS(Formulas!$I$10:$I$800,Formulas!$D$10:$D$800,$B51,Formulas!$K$10:$K$800,O$6,Formulas!$J$10:$J$800,$I51)),2),0)</f>
        <v>0</v>
      </c>
      <c r="P51" s="312">
        <f>IFERROR(ROUND(IF($AX51&gt;0,SUMIFS(Formulas!$I$10:$I$800,Formulas!$D$10:$D$800,$B51,Formulas!$K$10:$K$800,P$6,Formulas!$J$10:$J$800,$I51)*(SUM($K51:$L51,-$AW51)/SUMIFS(Formulas!$I$10:$I$800,Formulas!$D$10:$D$800,$B51,Formulas!$J$10:$J$800,$I51)),SUMIFS(Formulas!$I$10:$I$800,Formulas!$D$10:$D$800,$B51,Formulas!$K$10:$K$800,P$6,Formulas!$J$10:$J$800,$I51)),2),0)</f>
        <v>0</v>
      </c>
      <c r="Q51" s="292">
        <f>IFERROR(ROUND(IF($AX51&gt;0,SUMIFS(Formulas!$I$10:$I$800,Formulas!$D$10:$D$800,$B51,Formulas!$K$10:$K$800,Q$6,Formulas!$J$10:$J$800,$I51)*(SUM($K51:$L51,-$AW51)/SUMIFS(Formulas!$I$10:$I$800,Formulas!$D$10:$D$800,$B51,Formulas!$J$10:$J$800,$I51)),SUMIFS(Formulas!$I$10:$I$800,Formulas!$D$10:$D$800,$B51,Formulas!$K$10:$K$800,Q$6,Formulas!$J$10:$J$800,$I51)),2),0)</f>
        <v>0</v>
      </c>
      <c r="R51" s="312">
        <f>IFERROR(ROUND(IF($AX51&gt;0,SUMIFS(Formulas!$I$10:$I$800,Formulas!$D$10:$D$800,$B51,Formulas!$K$10:$K$800,R$6,Formulas!$J$10:$J$800,$I51)*(SUM($K51:$L51,-$AW51)/SUMIFS(Formulas!$I$10:$I$800,Formulas!$D$10:$D$800,$B51,Formulas!$J$10:$J$800,$I51)),SUMIFS(Formulas!$I$10:$I$800,Formulas!$D$10:$D$800,$B51,Formulas!$K$10:$K$800,R$6,Formulas!$J$10:$J$800,$I51)),2),0)</f>
        <v>0</v>
      </c>
      <c r="S51" s="292">
        <f>IFERROR(ROUND(IF($AX51&gt;0,SUMIFS(Formulas!$I$10:$I$800,Formulas!$D$10:$D$800,$B51,Formulas!$K$10:$K$800,S$6,Formulas!$J$10:$J$800,$I51)*(SUM($K51:$L51,-$AW51)/SUMIFS(Formulas!$I$10:$I$800,Formulas!$D$10:$D$800,$B51,Formulas!$J$10:$J$800,$I51)),SUMIFS(Formulas!$I$10:$I$800,Formulas!$D$10:$D$800,$B51,Formulas!$K$10:$K$800,S$6,Formulas!$J$10:$J$800,$I51)),2),0)</f>
        <v>0</v>
      </c>
      <c r="T51" s="312">
        <f>IFERROR(ROUND(IF($AX51&gt;0,SUMIFS(Formulas!$I$10:$I$800,Formulas!$D$10:$D$800,$B51,Formulas!$K$10:$K$800,T$6,Formulas!$J$10:$J$800,$I51)*(SUM($K51:$L51,-$AW51)/SUMIFS(Formulas!$I$10:$I$800,Formulas!$D$10:$D$800,$B51,Formulas!$J$10:$J$800,$I51)),SUMIFS(Formulas!$I$10:$I$800,Formulas!$D$10:$D$800,$B51,Formulas!$K$10:$K$800,T$6,Formulas!$J$10:$J$800,$I51)),2),0)</f>
        <v>0</v>
      </c>
      <c r="U51" s="292">
        <f>IFERROR(ROUND(IF($AX51&gt;0,SUMIFS(Formulas!$I$10:$I$800,Formulas!$D$10:$D$800,$B51,Formulas!$K$10:$K$800,U$6,Formulas!$J$10:$J$800,$I51)*(SUM($K51:$L51,-$AW51)/SUMIFS(Formulas!$I$10:$I$800,Formulas!$D$10:$D$800,$B51,Formulas!$J$10:$J$800,$I51)),SUMIFS(Formulas!$I$10:$I$800,Formulas!$D$10:$D$800,$B51,Formulas!$K$10:$K$800,U$6,Formulas!$J$10:$J$800,$I51)),2),0)</f>
        <v>0</v>
      </c>
      <c r="V51" s="312">
        <f>IFERROR(ROUND(IF($AX51&gt;0,SUMIFS(Formulas!$I$10:$I$800,Formulas!$D$10:$D$800,$B51,Formulas!$K$10:$K$800,V$6,Formulas!$J$10:$J$800,$I51)*(SUM($K51:$L51,-$AW51)/SUMIFS(Formulas!$I$10:$I$800,Formulas!$D$10:$D$800,$B51,Formulas!$J$10:$J$800,$I51)),SUMIFS(Formulas!$I$10:$I$800,Formulas!$D$10:$D$800,$B51,Formulas!$K$10:$K$800,V$6,Formulas!$J$10:$J$800,$I51)),2),0)</f>
        <v>0</v>
      </c>
      <c r="W51" s="292">
        <f>IFERROR(ROUND(IF($AX51&gt;0,SUMIFS(Formulas!$I$10:$I$800,Formulas!$D$10:$D$800,$B51,Formulas!$K$10:$K$800,W$6,Formulas!$J$10:$J$800,$I51)*(SUM($K51:$L51,-$AW51)/SUMIFS(Formulas!$I$10:$I$800,Formulas!$D$10:$D$800,$B51,Formulas!$J$10:$J$800,$I51)),SUMIFS(Formulas!$I$10:$I$800,Formulas!$D$10:$D$800,$B51,Formulas!$K$10:$K$800,W$6,Formulas!$J$10:$J$800,$I51)),2),0)</f>
        <v>0</v>
      </c>
      <c r="X51" s="312">
        <f>IFERROR(ROUND(IF($AX51&gt;0,SUMIFS(Formulas!$I$10:$I$800,Formulas!$D$10:$D$800,$B51,Formulas!$K$10:$K$800,X$6,Formulas!$J$10:$J$800,$I51)*(SUM($K51:$L51,-$AW51)/SUMIFS(Formulas!$I$10:$I$800,Formulas!$D$10:$D$800,$B51,Formulas!$J$10:$J$800,$I51)),SUMIFS(Formulas!$I$10:$I$800,Formulas!$D$10:$D$800,$B51,Formulas!$K$10:$K$800,X$6,Formulas!$J$10:$J$800,$I51)),2),0)</f>
        <v>0</v>
      </c>
      <c r="Y51" s="292">
        <f>IFERROR(ROUND(IF($AX51&gt;0,SUMIFS(Formulas!$I$10:$I$800,Formulas!$D$10:$D$800,$B51,Formulas!$K$10:$K$800,Y$6,Formulas!$J$10:$J$800,$I51)*(SUM($K51:$L51,-$AW51)/SUMIFS(Formulas!$I$10:$I$800,Formulas!$D$10:$D$800,$B51,Formulas!$J$10:$J$800,$I51)),SUMIFS(Formulas!$I$10:$I$800,Formulas!$D$10:$D$800,$B51,Formulas!$K$10:$K$800,Y$6,Formulas!$J$10:$J$800,$I51)),2),0)</f>
        <v>0</v>
      </c>
      <c r="Z51" s="312">
        <f>IFERROR(ROUND(IF($AX51&gt;0,SUMIFS(Formulas!$I$10:$I$800,Formulas!$D$10:$D$800,$B51,Formulas!$K$10:$K$800,Z$6,Formulas!$J$10:$J$800,$I51)*(SUM($K51:$L51,-$AW51)/SUMIFS(Formulas!$I$10:$I$800,Formulas!$D$10:$D$800,$B51,Formulas!$J$10:$J$800,$I51)),SUMIFS(Formulas!$I$10:$I$800,Formulas!$D$10:$D$800,$B51,Formulas!$K$10:$K$800,Z$6,Formulas!$J$10:$J$800,$I51)),2),0)</f>
        <v>0</v>
      </c>
      <c r="AA51" s="292">
        <f>IFERROR(ROUND(IF($AX51&gt;0,SUMIFS(Formulas!$I$10:$I$800,Formulas!$D$10:$D$800,$B51,Formulas!$K$10:$K$800,AA$6,Formulas!$J$10:$J$800,$I51)*(SUM($K51:$L51,-$AW51)/SUMIFS(Formulas!$I$10:$I$800,Formulas!$D$10:$D$800,$B51,Formulas!$J$10:$J$800,$I51)),SUMIFS(Formulas!$I$10:$I$800,Formulas!$D$10:$D$800,$B51,Formulas!$K$10:$K$800,AA$6,Formulas!$J$10:$J$800,$I51)),2),0)</f>
        <v>0</v>
      </c>
      <c r="AB51" s="312">
        <f>IFERROR(ROUND(IF($AX51&gt;0,SUMIFS(Formulas!$I$10:$I$800,Formulas!$D$10:$D$800,$B51,Formulas!$K$10:$K$800,AB$6,Formulas!$J$10:$J$800,$I51)*(SUM($K51:$L51,-$AW51)/SUMIFS(Formulas!$I$10:$I$800,Formulas!$D$10:$D$800,$B51,Formulas!$J$10:$J$800,$I51)),SUMIFS(Formulas!$I$10:$I$800,Formulas!$D$10:$D$800,$B51,Formulas!$K$10:$K$800,AB$6,Formulas!$J$10:$J$800,$I51)),2),0)</f>
        <v>0</v>
      </c>
      <c r="AC51" s="292">
        <f>IFERROR(ROUND(IF($AX51&gt;0,SUMIFS(Formulas!$I$10:$I$800,Formulas!$D$10:$D$800,$B51,Formulas!$K$10:$K$800,AC$6,Formulas!$J$10:$J$800,$I51)*(SUM($K51:$L51,-$AW51)/SUMIFS(Formulas!$I$10:$I$800,Formulas!$D$10:$D$800,$B51,Formulas!$J$10:$J$800,$I51)),SUMIFS(Formulas!$I$10:$I$800,Formulas!$D$10:$D$800,$B51,Formulas!$K$10:$K$800,AC$6,Formulas!$J$10:$J$800,$I51)),2),0)</f>
        <v>0</v>
      </c>
      <c r="AD51" s="312">
        <f>IFERROR(ROUND(IF($AX51&gt;0,SUMIFS(Formulas!$I$10:$I$800,Formulas!$D$10:$D$800,$B51,Formulas!$K$10:$K$800,AD$6,Formulas!$J$10:$J$800,$I51)*(SUM($K51:$L51,-$AW51)/SUMIFS(Formulas!$I$10:$I$800,Formulas!$D$10:$D$800,$B51,Formulas!$J$10:$J$800,$I51)),SUMIFS(Formulas!$I$10:$I$800,Formulas!$D$10:$D$800,$B51,Formulas!$K$10:$K$800,AD$6,Formulas!$J$10:$J$800,$I51)),2),0)</f>
        <v>0</v>
      </c>
      <c r="AE51" s="292">
        <f>IFERROR(ROUND(IF($AX51&gt;0,SUMIFS(Formulas!$I$10:$I$800,Formulas!$D$10:$D$800,$B51,Formulas!$K$10:$K$800,AE$6,Formulas!$J$10:$J$800,$I51)*(SUM($K51:$L51,-$AW51)/SUMIFS(Formulas!$I$10:$I$800,Formulas!$D$10:$D$800,$B51,Formulas!$J$10:$J$800,$I51)),SUMIFS(Formulas!$I$10:$I$800,Formulas!$D$10:$D$800,$B51,Formulas!$K$10:$K$800,AE$6,Formulas!$J$10:$J$800,$I51)),2),0)</f>
        <v>0</v>
      </c>
      <c r="AF51" s="312">
        <f>IFERROR(ROUND(IF($AX51&gt;0,SUMIFS(Formulas!$I$10:$I$800,Formulas!$D$10:$D$800,$B51,Formulas!$K$10:$K$800,AF$6,Formulas!$J$10:$J$800,$I51)*(SUM($K51:$L51,-$AW51)/SUMIFS(Formulas!$I$10:$I$800,Formulas!$D$10:$D$800,$B51,Formulas!$J$10:$J$800,$I51)),SUMIFS(Formulas!$I$10:$I$800,Formulas!$D$10:$D$800,$B51,Formulas!$K$10:$K$800,AF$6,Formulas!$J$10:$J$800,$I51)),2),0)</f>
        <v>0</v>
      </c>
      <c r="AG51" s="292">
        <f>IFERROR(ROUND(IF($AX51&gt;0,SUMIFS(Formulas!$I$10:$I$800,Formulas!$D$10:$D$800,$B51,Formulas!$K$10:$K$800,AG$6,Formulas!$J$10:$J$800,$I51)*(SUM($K51:$L51,-$AW51)/SUMIFS(Formulas!$I$10:$I$800,Formulas!$D$10:$D$800,$B51,Formulas!$J$10:$J$800,$I51)),SUMIFS(Formulas!$I$10:$I$800,Formulas!$D$10:$D$800,$B51,Formulas!$K$10:$K$800,AG$6,Formulas!$J$10:$J$800,$I51)),2),0)</f>
        <v>0</v>
      </c>
      <c r="AH51" s="312">
        <f>IFERROR(ROUND(IF($AX51&gt;0,SUMIFS(Formulas!$I$10:$I$800,Formulas!$D$10:$D$800,$B51,Formulas!$K$10:$K$800,AH$6,Formulas!$J$10:$J$800,$I51)*(SUM($K51:$L51,-$AW51)/SUMIFS(Formulas!$I$10:$I$800,Formulas!$D$10:$D$800,$B51,Formulas!$J$10:$J$800,$I51)),SUMIFS(Formulas!$I$10:$I$800,Formulas!$D$10:$D$800,$B51,Formulas!$K$10:$K$800,AH$6,Formulas!$J$10:$J$800,$I51)),2),0)</f>
        <v>0</v>
      </c>
      <c r="AI51" s="292">
        <f>IFERROR(ROUND(IF($AX51&gt;0,SUMIFS(Formulas!$I$10:$I$800,Formulas!$D$10:$D$800,$B51,Formulas!$K$10:$K$800,AI$6,Formulas!$J$10:$J$800,$I51)*(SUM($K51:$L51,-$AW51)/SUMIFS(Formulas!$I$10:$I$800,Formulas!$D$10:$D$800,$B51,Formulas!$J$10:$J$800,$I51)),SUMIFS(Formulas!$I$10:$I$800,Formulas!$D$10:$D$800,$B51,Formulas!$K$10:$K$800,AI$6,Formulas!$J$10:$J$800,$I51)),2),0)</f>
        <v>0</v>
      </c>
      <c r="AJ51" s="312">
        <f>IFERROR(ROUND(IF($AX51&gt;0,SUMIFS(Formulas!$I$10:$I$800,Formulas!$D$10:$D$800,$B51,Formulas!$K$10:$K$800,AJ$6,Formulas!$J$10:$J$800,$I51)*(SUM($K51:$L51,-$AW51)/SUMIFS(Formulas!$I$10:$I$800,Formulas!$D$10:$D$800,$B51,Formulas!$J$10:$J$800,$I51)),SUMIFS(Formulas!$I$10:$I$800,Formulas!$D$10:$D$800,$B51,Formulas!$K$10:$K$800,AJ$6,Formulas!$J$10:$J$800,$I51)),2),0)</f>
        <v>0</v>
      </c>
      <c r="AK51" s="292">
        <f>IFERROR(ROUND(IF($AX51&gt;0,SUMIFS(Formulas!$I$10:$I$800,Formulas!$D$10:$D$800,$B51,Formulas!$K$10:$K$800,AK$6,Formulas!$J$10:$J$800,$I51)*(SUM($K51:$L51,-$AW51)/SUMIFS(Formulas!$I$10:$I$800,Formulas!$D$10:$D$800,$B51,Formulas!$J$10:$J$800,$I51)),SUMIFS(Formulas!$I$10:$I$800,Formulas!$D$10:$D$800,$B51,Formulas!$K$10:$K$800,AK$6,Formulas!$J$10:$J$800,$I51)),2),0)</f>
        <v>0</v>
      </c>
      <c r="AL51" s="312">
        <f>IFERROR(ROUND(IF($AX51&gt;0,SUMIFS(Formulas!$I$10:$I$800,Formulas!$D$10:$D$800,$B51,Formulas!$K$10:$K$800,AL$6,Formulas!$J$10:$J$800,$I51)*(SUM($K51:$L51,-$AW51)/SUMIFS(Formulas!$I$10:$I$800,Formulas!$D$10:$D$800,$B51,Formulas!$J$10:$J$800,$I51)),SUMIFS(Formulas!$I$10:$I$800,Formulas!$D$10:$D$800,$B51,Formulas!$K$10:$K$800,AL$6,Formulas!$J$10:$J$800,$I51)),2),0)</f>
        <v>0</v>
      </c>
      <c r="AM51" s="292">
        <f>IFERROR(ROUND(IF($AX51&gt;0,SUMIFS(Formulas!$I$10:$I$800,Formulas!$D$10:$D$800,$B51,Formulas!$K$10:$K$800,AM$6,Formulas!$J$10:$J$800,$I51)*(SUM($K51:$L51,-$AW51)/SUMIFS(Formulas!$I$10:$I$800,Formulas!$D$10:$D$800,$B51,Formulas!$J$10:$J$800,$I51)),SUMIFS(Formulas!$I$10:$I$800,Formulas!$D$10:$D$800,$B51,Formulas!$K$10:$K$800,AM$6,Formulas!$J$10:$J$800,$I51)),2),0)</f>
        <v>0</v>
      </c>
      <c r="AN51" s="312">
        <f>IFERROR(ROUND(IF($AX51&gt;0,SUMIFS(Formulas!$I$10:$I$800,Formulas!$D$10:$D$800,$B51,Formulas!$K$10:$K$800,AN$6,Formulas!$J$10:$J$800,$I51)*(SUM($K51:$L51,-$AW51)/SUMIFS(Formulas!$I$10:$I$800,Formulas!$D$10:$D$800,$B51,Formulas!$J$10:$J$800,$I51)),SUMIFS(Formulas!$I$10:$I$800,Formulas!$D$10:$D$800,$B51,Formulas!$K$10:$K$800,AN$6,Formulas!$J$10:$J$800,$I51)),2),0)</f>
        <v>0</v>
      </c>
    </row>
    <row r="52" spans="2:40" ht="15.75" x14ac:dyDescent="0.25">
      <c r="B52" s="211">
        <v>20001421</v>
      </c>
      <c r="C52" t="s">
        <v>205</v>
      </c>
      <c r="M52" s="292">
        <f>IFERROR(ROUND(IF($AX52&gt;0,SUMIFS(Formulas!$I$10:$I$800,Formulas!$D$10:$D$800,$B52,Formulas!$K$10:$K$800,M$6,Formulas!$J$10:$J$800,$I52)*(SUM($K52:$L52,-$AW52)/SUMIFS(Formulas!$I$10:$I$800,Formulas!$D$10:$D$800,$B52,Formulas!$J$10:$J$800,$I52)),SUMIFS(Formulas!$I$10:$I$800,Formulas!$D$10:$D$800,$B52,Formulas!$K$10:$K$800,M$6,Formulas!$J$10:$J$800,$I52)),2),0)</f>
        <v>0</v>
      </c>
      <c r="N52" s="312">
        <f>IFERROR(ROUND(IF($AX52&gt;0,SUMIFS(Formulas!$I$10:$I$800,Formulas!$D$10:$D$800,$B52,Formulas!$K$10:$K$800,N$6,Formulas!$J$10:$J$800,$I52)*(SUM($K52:$L52,-$AW52)/SUMIFS(Formulas!$I$10:$I$800,Formulas!$D$10:$D$800,$B52,Formulas!$J$10:$J$800,$I52)),SUMIFS(Formulas!$I$10:$I$800,Formulas!$D$10:$D$800,$B52,Formulas!$K$10:$K$800,N$6,Formulas!$J$10:$J$800,$I52)),2),0)</f>
        <v>0</v>
      </c>
      <c r="O52" s="292">
        <f>IFERROR(ROUND(IF($AX52&gt;0,SUMIFS(Formulas!$I$10:$I$800,Formulas!$D$10:$D$800,$B52,Formulas!$K$10:$K$800,O$6,Formulas!$J$10:$J$800,$I52)*(SUM($K52:$L52,-$AW52)/SUMIFS(Formulas!$I$10:$I$800,Formulas!$D$10:$D$800,$B52,Formulas!$J$10:$J$800,$I52)),SUMIFS(Formulas!$I$10:$I$800,Formulas!$D$10:$D$800,$B52,Formulas!$K$10:$K$800,O$6,Formulas!$J$10:$J$800,$I52)),2),0)</f>
        <v>0</v>
      </c>
      <c r="P52" s="312">
        <f>IFERROR(ROUND(IF($AX52&gt;0,SUMIFS(Formulas!$I$10:$I$800,Formulas!$D$10:$D$800,$B52,Formulas!$K$10:$K$800,P$6,Formulas!$J$10:$J$800,$I52)*(SUM($K52:$L52,-$AW52)/SUMIFS(Formulas!$I$10:$I$800,Formulas!$D$10:$D$800,$B52,Formulas!$J$10:$J$800,$I52)),SUMIFS(Formulas!$I$10:$I$800,Formulas!$D$10:$D$800,$B52,Formulas!$K$10:$K$800,P$6,Formulas!$J$10:$J$800,$I52)),2),0)</f>
        <v>0</v>
      </c>
      <c r="Q52" s="292">
        <f>IFERROR(ROUND(IF($AX52&gt;0,SUMIFS(Formulas!$I$10:$I$800,Formulas!$D$10:$D$800,$B52,Formulas!$K$10:$K$800,Q$6,Formulas!$J$10:$J$800,$I52)*(SUM($K52:$L52,-$AW52)/SUMIFS(Formulas!$I$10:$I$800,Formulas!$D$10:$D$800,$B52,Formulas!$J$10:$J$800,$I52)),SUMIFS(Formulas!$I$10:$I$800,Formulas!$D$10:$D$800,$B52,Formulas!$K$10:$K$800,Q$6,Formulas!$J$10:$J$800,$I52)),2),0)</f>
        <v>0</v>
      </c>
      <c r="R52" s="312">
        <f>IFERROR(ROUND(IF($AX52&gt;0,SUMIFS(Formulas!$I$10:$I$800,Formulas!$D$10:$D$800,$B52,Formulas!$K$10:$K$800,R$6,Formulas!$J$10:$J$800,$I52)*(SUM($K52:$L52,-$AW52)/SUMIFS(Formulas!$I$10:$I$800,Formulas!$D$10:$D$800,$B52,Formulas!$J$10:$J$800,$I52)),SUMIFS(Formulas!$I$10:$I$800,Formulas!$D$10:$D$800,$B52,Formulas!$K$10:$K$800,R$6,Formulas!$J$10:$J$800,$I52)),2),0)</f>
        <v>0</v>
      </c>
      <c r="S52" s="292">
        <f>IFERROR(ROUND(IF($AX52&gt;0,SUMIFS(Formulas!$I$10:$I$800,Formulas!$D$10:$D$800,$B52,Formulas!$K$10:$K$800,S$6,Formulas!$J$10:$J$800,$I52)*(SUM($K52:$L52,-$AW52)/SUMIFS(Formulas!$I$10:$I$800,Formulas!$D$10:$D$800,$B52,Formulas!$J$10:$J$800,$I52)),SUMIFS(Formulas!$I$10:$I$800,Formulas!$D$10:$D$800,$B52,Formulas!$K$10:$K$800,S$6,Formulas!$J$10:$J$800,$I52)),2),0)</f>
        <v>0</v>
      </c>
      <c r="T52" s="312">
        <f>IFERROR(ROUND(IF($AX52&gt;0,SUMIFS(Formulas!$I$10:$I$800,Formulas!$D$10:$D$800,$B52,Formulas!$K$10:$K$800,T$6,Formulas!$J$10:$J$800,$I52)*(SUM($K52:$L52,-$AW52)/SUMIFS(Formulas!$I$10:$I$800,Formulas!$D$10:$D$800,$B52,Formulas!$J$10:$J$800,$I52)),SUMIFS(Formulas!$I$10:$I$800,Formulas!$D$10:$D$800,$B52,Formulas!$K$10:$K$800,T$6,Formulas!$J$10:$J$800,$I52)),2),0)</f>
        <v>0</v>
      </c>
      <c r="U52" s="292">
        <f>IFERROR(ROUND(IF($AX52&gt;0,SUMIFS(Formulas!$I$10:$I$800,Formulas!$D$10:$D$800,$B52,Formulas!$K$10:$K$800,U$6,Formulas!$J$10:$J$800,$I52)*(SUM($K52:$L52,-$AW52)/SUMIFS(Formulas!$I$10:$I$800,Formulas!$D$10:$D$800,$B52,Formulas!$J$10:$J$800,$I52)),SUMIFS(Formulas!$I$10:$I$800,Formulas!$D$10:$D$800,$B52,Formulas!$K$10:$K$800,U$6,Formulas!$J$10:$J$800,$I52)),2),0)</f>
        <v>0</v>
      </c>
      <c r="V52" s="312">
        <f>IFERROR(ROUND(IF($AX52&gt;0,SUMIFS(Formulas!$I$10:$I$800,Formulas!$D$10:$D$800,$B52,Formulas!$K$10:$K$800,V$6,Formulas!$J$10:$J$800,$I52)*(SUM($K52:$L52,-$AW52)/SUMIFS(Formulas!$I$10:$I$800,Formulas!$D$10:$D$800,$B52,Formulas!$J$10:$J$800,$I52)),SUMIFS(Formulas!$I$10:$I$800,Formulas!$D$10:$D$800,$B52,Formulas!$K$10:$K$800,V$6,Formulas!$J$10:$J$800,$I52)),2),0)</f>
        <v>0</v>
      </c>
      <c r="W52" s="292">
        <f>IFERROR(ROUND(IF($AX52&gt;0,SUMIFS(Formulas!$I$10:$I$800,Formulas!$D$10:$D$800,$B52,Formulas!$K$10:$K$800,W$6,Formulas!$J$10:$J$800,$I52)*(SUM($K52:$L52,-$AW52)/SUMIFS(Formulas!$I$10:$I$800,Formulas!$D$10:$D$800,$B52,Formulas!$J$10:$J$800,$I52)),SUMIFS(Formulas!$I$10:$I$800,Formulas!$D$10:$D$800,$B52,Formulas!$K$10:$K$800,W$6,Formulas!$J$10:$J$800,$I52)),2),0)</f>
        <v>0</v>
      </c>
      <c r="X52" s="312">
        <f>IFERROR(ROUND(IF($AX52&gt;0,SUMIFS(Formulas!$I$10:$I$800,Formulas!$D$10:$D$800,$B52,Formulas!$K$10:$K$800,X$6,Formulas!$J$10:$J$800,$I52)*(SUM($K52:$L52,-$AW52)/SUMIFS(Formulas!$I$10:$I$800,Formulas!$D$10:$D$800,$B52,Formulas!$J$10:$J$800,$I52)),SUMIFS(Formulas!$I$10:$I$800,Formulas!$D$10:$D$800,$B52,Formulas!$K$10:$K$800,X$6,Formulas!$J$10:$J$800,$I52)),2),0)</f>
        <v>0</v>
      </c>
      <c r="Y52" s="292">
        <f>IFERROR(ROUND(IF($AX52&gt;0,SUMIFS(Formulas!$I$10:$I$800,Formulas!$D$10:$D$800,$B52,Formulas!$K$10:$K$800,Y$6,Formulas!$J$10:$J$800,$I52)*(SUM($K52:$L52,-$AW52)/SUMIFS(Formulas!$I$10:$I$800,Formulas!$D$10:$D$800,$B52,Formulas!$J$10:$J$800,$I52)),SUMIFS(Formulas!$I$10:$I$800,Formulas!$D$10:$D$800,$B52,Formulas!$K$10:$K$800,Y$6,Formulas!$J$10:$J$800,$I52)),2),0)</f>
        <v>0</v>
      </c>
      <c r="Z52" s="312">
        <f>IFERROR(ROUND(IF($AX52&gt;0,SUMIFS(Formulas!$I$10:$I$800,Formulas!$D$10:$D$800,$B52,Formulas!$K$10:$K$800,Z$6,Formulas!$J$10:$J$800,$I52)*(SUM($K52:$L52,-$AW52)/SUMIFS(Formulas!$I$10:$I$800,Formulas!$D$10:$D$800,$B52,Formulas!$J$10:$J$800,$I52)),SUMIFS(Formulas!$I$10:$I$800,Formulas!$D$10:$D$800,$B52,Formulas!$K$10:$K$800,Z$6,Formulas!$J$10:$J$800,$I52)),2),0)</f>
        <v>0</v>
      </c>
      <c r="AA52" s="292">
        <f>IFERROR(ROUND(IF($AX52&gt;0,SUMIFS(Formulas!$I$10:$I$800,Formulas!$D$10:$D$800,$B52,Formulas!$K$10:$K$800,AA$6,Formulas!$J$10:$J$800,$I52)*(SUM($K52:$L52,-$AW52)/SUMIFS(Formulas!$I$10:$I$800,Formulas!$D$10:$D$800,$B52,Formulas!$J$10:$J$800,$I52)),SUMIFS(Formulas!$I$10:$I$800,Formulas!$D$10:$D$800,$B52,Formulas!$K$10:$K$800,AA$6,Formulas!$J$10:$J$800,$I52)),2),0)</f>
        <v>0</v>
      </c>
      <c r="AB52" s="312">
        <f>IFERROR(ROUND(IF($AX52&gt;0,SUMIFS(Formulas!$I$10:$I$800,Formulas!$D$10:$D$800,$B52,Formulas!$K$10:$K$800,AB$6,Formulas!$J$10:$J$800,$I52)*(SUM($K52:$L52,-$AW52)/SUMIFS(Formulas!$I$10:$I$800,Formulas!$D$10:$D$800,$B52,Formulas!$J$10:$J$800,$I52)),SUMIFS(Formulas!$I$10:$I$800,Formulas!$D$10:$D$800,$B52,Formulas!$K$10:$K$800,AB$6,Formulas!$J$10:$J$800,$I52)),2),0)</f>
        <v>0</v>
      </c>
      <c r="AC52" s="292">
        <f>IFERROR(ROUND(IF($AX52&gt;0,SUMIFS(Formulas!$I$10:$I$800,Formulas!$D$10:$D$800,$B52,Formulas!$K$10:$K$800,AC$6,Formulas!$J$10:$J$800,$I52)*(SUM($K52:$L52,-$AW52)/SUMIFS(Formulas!$I$10:$I$800,Formulas!$D$10:$D$800,$B52,Formulas!$J$10:$J$800,$I52)),SUMIFS(Formulas!$I$10:$I$800,Formulas!$D$10:$D$800,$B52,Formulas!$K$10:$K$800,AC$6,Formulas!$J$10:$J$800,$I52)),2),0)</f>
        <v>0</v>
      </c>
      <c r="AD52" s="312">
        <f>IFERROR(ROUND(IF($AX52&gt;0,SUMIFS(Formulas!$I$10:$I$800,Formulas!$D$10:$D$800,$B52,Formulas!$K$10:$K$800,AD$6,Formulas!$J$10:$J$800,$I52)*(SUM($K52:$L52,-$AW52)/SUMIFS(Formulas!$I$10:$I$800,Formulas!$D$10:$D$800,$B52,Formulas!$J$10:$J$800,$I52)),SUMIFS(Formulas!$I$10:$I$800,Formulas!$D$10:$D$800,$B52,Formulas!$K$10:$K$800,AD$6,Formulas!$J$10:$J$800,$I52)),2),0)</f>
        <v>0</v>
      </c>
      <c r="AE52" s="292">
        <f>IFERROR(ROUND(IF($AX52&gt;0,SUMIFS(Formulas!$I$10:$I$800,Formulas!$D$10:$D$800,$B52,Formulas!$K$10:$K$800,AE$6,Formulas!$J$10:$J$800,$I52)*(SUM($K52:$L52,-$AW52)/SUMIFS(Formulas!$I$10:$I$800,Formulas!$D$10:$D$800,$B52,Formulas!$J$10:$J$800,$I52)),SUMIFS(Formulas!$I$10:$I$800,Formulas!$D$10:$D$800,$B52,Formulas!$K$10:$K$800,AE$6,Formulas!$J$10:$J$800,$I52)),2),0)</f>
        <v>0</v>
      </c>
      <c r="AF52" s="312">
        <f>IFERROR(ROUND(IF($AX52&gt;0,SUMIFS(Formulas!$I$10:$I$800,Formulas!$D$10:$D$800,$B52,Formulas!$K$10:$K$800,AF$6,Formulas!$J$10:$J$800,$I52)*(SUM($K52:$L52,-$AW52)/SUMIFS(Formulas!$I$10:$I$800,Formulas!$D$10:$D$800,$B52,Formulas!$J$10:$J$800,$I52)),SUMIFS(Formulas!$I$10:$I$800,Formulas!$D$10:$D$800,$B52,Formulas!$K$10:$K$800,AF$6,Formulas!$J$10:$J$800,$I52)),2),0)</f>
        <v>0</v>
      </c>
      <c r="AG52" s="292">
        <f>IFERROR(ROUND(IF($AX52&gt;0,SUMIFS(Formulas!$I$10:$I$800,Formulas!$D$10:$D$800,$B52,Formulas!$K$10:$K$800,AG$6,Formulas!$J$10:$J$800,$I52)*(SUM($K52:$L52,-$AW52)/SUMIFS(Formulas!$I$10:$I$800,Formulas!$D$10:$D$800,$B52,Formulas!$J$10:$J$800,$I52)),SUMIFS(Formulas!$I$10:$I$800,Formulas!$D$10:$D$800,$B52,Formulas!$K$10:$K$800,AG$6,Formulas!$J$10:$J$800,$I52)),2),0)</f>
        <v>0</v>
      </c>
      <c r="AH52" s="312">
        <f>IFERROR(ROUND(IF($AX52&gt;0,SUMIFS(Formulas!$I$10:$I$800,Formulas!$D$10:$D$800,$B52,Formulas!$K$10:$K$800,AH$6,Formulas!$J$10:$J$800,$I52)*(SUM($K52:$L52,-$AW52)/SUMIFS(Formulas!$I$10:$I$800,Formulas!$D$10:$D$800,$B52,Formulas!$J$10:$J$800,$I52)),SUMIFS(Formulas!$I$10:$I$800,Formulas!$D$10:$D$800,$B52,Formulas!$K$10:$K$800,AH$6,Formulas!$J$10:$J$800,$I52)),2),0)</f>
        <v>0</v>
      </c>
      <c r="AI52" s="292">
        <f>IFERROR(ROUND(IF($AX52&gt;0,SUMIFS(Formulas!$I$10:$I$800,Formulas!$D$10:$D$800,$B52,Formulas!$K$10:$K$800,AI$6,Formulas!$J$10:$J$800,$I52)*(SUM($K52:$L52,-$AW52)/SUMIFS(Formulas!$I$10:$I$800,Formulas!$D$10:$D$800,$B52,Formulas!$J$10:$J$800,$I52)),SUMIFS(Formulas!$I$10:$I$800,Formulas!$D$10:$D$800,$B52,Formulas!$K$10:$K$800,AI$6,Formulas!$J$10:$J$800,$I52)),2),0)</f>
        <v>0</v>
      </c>
      <c r="AJ52" s="312">
        <f>IFERROR(ROUND(IF($AX52&gt;0,SUMIFS(Formulas!$I$10:$I$800,Formulas!$D$10:$D$800,$B52,Formulas!$K$10:$K$800,AJ$6,Formulas!$J$10:$J$800,$I52)*(SUM($K52:$L52,-$AW52)/SUMIFS(Formulas!$I$10:$I$800,Formulas!$D$10:$D$800,$B52,Formulas!$J$10:$J$800,$I52)),SUMIFS(Formulas!$I$10:$I$800,Formulas!$D$10:$D$800,$B52,Formulas!$K$10:$K$800,AJ$6,Formulas!$J$10:$J$800,$I52)),2),0)</f>
        <v>0</v>
      </c>
      <c r="AK52" s="292">
        <f>IFERROR(ROUND(IF($AX52&gt;0,SUMIFS(Formulas!$I$10:$I$800,Formulas!$D$10:$D$800,$B52,Formulas!$K$10:$K$800,AK$6,Formulas!$J$10:$J$800,$I52)*(SUM($K52:$L52,-$AW52)/SUMIFS(Formulas!$I$10:$I$800,Formulas!$D$10:$D$800,$B52,Formulas!$J$10:$J$800,$I52)),SUMIFS(Formulas!$I$10:$I$800,Formulas!$D$10:$D$800,$B52,Formulas!$K$10:$K$800,AK$6,Formulas!$J$10:$J$800,$I52)),2),0)</f>
        <v>0</v>
      </c>
      <c r="AL52" s="312">
        <f>IFERROR(ROUND(IF($AX52&gt;0,SUMIFS(Formulas!$I$10:$I$800,Formulas!$D$10:$D$800,$B52,Formulas!$K$10:$K$800,AL$6,Formulas!$J$10:$J$800,$I52)*(SUM($K52:$L52,-$AW52)/SUMIFS(Formulas!$I$10:$I$800,Formulas!$D$10:$D$800,$B52,Formulas!$J$10:$J$800,$I52)),SUMIFS(Formulas!$I$10:$I$800,Formulas!$D$10:$D$800,$B52,Formulas!$K$10:$K$800,AL$6,Formulas!$J$10:$J$800,$I52)),2),0)</f>
        <v>0</v>
      </c>
      <c r="AM52" s="292">
        <f>IFERROR(ROUND(IF($AX52&gt;0,SUMIFS(Formulas!$I$10:$I$800,Formulas!$D$10:$D$800,$B52,Formulas!$K$10:$K$800,AM$6,Formulas!$J$10:$J$800,$I52)*(SUM($K52:$L52,-$AW52)/SUMIFS(Formulas!$I$10:$I$800,Formulas!$D$10:$D$800,$B52,Formulas!$J$10:$J$800,$I52)),SUMIFS(Formulas!$I$10:$I$800,Formulas!$D$10:$D$800,$B52,Formulas!$K$10:$K$800,AM$6,Formulas!$J$10:$J$800,$I52)),2),0)</f>
        <v>0</v>
      </c>
      <c r="AN52" s="312">
        <f>IFERROR(ROUND(IF($AX52&gt;0,SUMIFS(Formulas!$I$10:$I$800,Formulas!$D$10:$D$800,$B52,Formulas!$K$10:$K$800,AN$6,Formulas!$J$10:$J$800,$I52)*(SUM($K52:$L52,-$AW52)/SUMIFS(Formulas!$I$10:$I$800,Formulas!$D$10:$D$800,$B52,Formulas!$J$10:$J$800,$I52)),SUMIFS(Formulas!$I$10:$I$800,Formulas!$D$10:$D$800,$B52,Formulas!$K$10:$K$800,AN$6,Formulas!$J$10:$J$800,$I52)),2),0)</f>
        <v>0</v>
      </c>
    </row>
    <row r="53" spans="2:40" ht="15.75" x14ac:dyDescent="0.25">
      <c r="B53" s="211">
        <v>20001436</v>
      </c>
      <c r="C53" t="s">
        <v>209</v>
      </c>
      <c r="M53" s="292">
        <f>IFERROR(ROUND(IF($AX53&gt;0,SUMIFS(Formulas!$I$10:$I$800,Formulas!$D$10:$D$800,$B53,Formulas!$K$10:$K$800,M$6,Formulas!$J$10:$J$800,$I53)*(SUM($K53:$L53,-$AW53)/SUMIFS(Formulas!$I$10:$I$800,Formulas!$D$10:$D$800,$B53,Formulas!$J$10:$J$800,$I53)),SUMIFS(Formulas!$I$10:$I$800,Formulas!$D$10:$D$800,$B53,Formulas!$K$10:$K$800,M$6,Formulas!$J$10:$J$800,$I53)),2),0)</f>
        <v>0</v>
      </c>
      <c r="N53" s="312">
        <f>IFERROR(ROUND(IF($AX53&gt;0,SUMIFS(Formulas!$I$10:$I$800,Formulas!$D$10:$D$800,$B53,Formulas!$K$10:$K$800,N$6,Formulas!$J$10:$J$800,$I53)*(SUM($K53:$L53,-$AW53)/SUMIFS(Formulas!$I$10:$I$800,Formulas!$D$10:$D$800,$B53,Formulas!$J$10:$J$800,$I53)),SUMIFS(Formulas!$I$10:$I$800,Formulas!$D$10:$D$800,$B53,Formulas!$K$10:$K$800,N$6,Formulas!$J$10:$J$800,$I53)),2),0)</f>
        <v>0</v>
      </c>
      <c r="O53" s="292">
        <f>IFERROR(ROUND(IF($AX53&gt;0,SUMIFS(Formulas!$I$10:$I$800,Formulas!$D$10:$D$800,$B53,Formulas!$K$10:$K$800,O$6,Formulas!$J$10:$J$800,$I53)*(SUM($K53:$L53,-$AW53)/SUMIFS(Formulas!$I$10:$I$800,Formulas!$D$10:$D$800,$B53,Formulas!$J$10:$J$800,$I53)),SUMIFS(Formulas!$I$10:$I$800,Formulas!$D$10:$D$800,$B53,Formulas!$K$10:$K$800,O$6,Formulas!$J$10:$J$800,$I53)),2),0)</f>
        <v>0</v>
      </c>
      <c r="P53" s="312">
        <f>IFERROR(ROUND(IF($AX53&gt;0,SUMIFS(Formulas!$I$10:$I$800,Formulas!$D$10:$D$800,$B53,Formulas!$K$10:$K$800,P$6,Formulas!$J$10:$J$800,$I53)*(SUM($K53:$L53,-$AW53)/SUMIFS(Formulas!$I$10:$I$800,Formulas!$D$10:$D$800,$B53,Formulas!$J$10:$J$800,$I53)),SUMIFS(Formulas!$I$10:$I$800,Formulas!$D$10:$D$800,$B53,Formulas!$K$10:$K$800,P$6,Formulas!$J$10:$J$800,$I53)),2),0)</f>
        <v>0</v>
      </c>
      <c r="Q53" s="292">
        <f>IFERROR(ROUND(IF($AX53&gt;0,SUMIFS(Formulas!$I$10:$I$800,Formulas!$D$10:$D$800,$B53,Formulas!$K$10:$K$800,Q$6,Formulas!$J$10:$J$800,$I53)*(SUM($K53:$L53,-$AW53)/SUMIFS(Formulas!$I$10:$I$800,Formulas!$D$10:$D$800,$B53,Formulas!$J$10:$J$800,$I53)),SUMIFS(Formulas!$I$10:$I$800,Formulas!$D$10:$D$800,$B53,Formulas!$K$10:$K$800,Q$6,Formulas!$J$10:$J$800,$I53)),2),0)</f>
        <v>0</v>
      </c>
      <c r="R53" s="312">
        <f>IFERROR(ROUND(IF($AX53&gt;0,SUMIFS(Formulas!$I$10:$I$800,Formulas!$D$10:$D$800,$B53,Formulas!$K$10:$K$800,R$6,Formulas!$J$10:$J$800,$I53)*(SUM($K53:$L53,-$AW53)/SUMIFS(Formulas!$I$10:$I$800,Formulas!$D$10:$D$800,$B53,Formulas!$J$10:$J$800,$I53)),SUMIFS(Formulas!$I$10:$I$800,Formulas!$D$10:$D$800,$B53,Formulas!$K$10:$K$800,R$6,Formulas!$J$10:$J$800,$I53)),2),0)</f>
        <v>0</v>
      </c>
      <c r="S53" s="292">
        <f>IFERROR(ROUND(IF($AX53&gt;0,SUMIFS(Formulas!$I$10:$I$800,Formulas!$D$10:$D$800,$B53,Formulas!$K$10:$K$800,S$6,Formulas!$J$10:$J$800,$I53)*(SUM($K53:$L53,-$AW53)/SUMIFS(Formulas!$I$10:$I$800,Formulas!$D$10:$D$800,$B53,Formulas!$J$10:$J$800,$I53)),SUMIFS(Formulas!$I$10:$I$800,Formulas!$D$10:$D$800,$B53,Formulas!$K$10:$K$800,S$6,Formulas!$J$10:$J$800,$I53)),2),0)</f>
        <v>0</v>
      </c>
      <c r="T53" s="312">
        <f>IFERROR(ROUND(IF($AX53&gt;0,SUMIFS(Formulas!$I$10:$I$800,Formulas!$D$10:$D$800,$B53,Formulas!$K$10:$K$800,T$6,Formulas!$J$10:$J$800,$I53)*(SUM($K53:$L53,-$AW53)/SUMIFS(Formulas!$I$10:$I$800,Formulas!$D$10:$D$800,$B53,Formulas!$J$10:$J$800,$I53)),SUMIFS(Formulas!$I$10:$I$800,Formulas!$D$10:$D$800,$B53,Formulas!$K$10:$K$800,T$6,Formulas!$J$10:$J$800,$I53)),2),0)</f>
        <v>0</v>
      </c>
      <c r="U53" s="292">
        <f>IFERROR(ROUND(IF($AX53&gt;0,SUMIFS(Formulas!$I$10:$I$800,Formulas!$D$10:$D$800,$B53,Formulas!$K$10:$K$800,U$6,Formulas!$J$10:$J$800,$I53)*(SUM($K53:$L53,-$AW53)/SUMIFS(Formulas!$I$10:$I$800,Formulas!$D$10:$D$800,$B53,Formulas!$J$10:$J$800,$I53)),SUMIFS(Formulas!$I$10:$I$800,Formulas!$D$10:$D$800,$B53,Formulas!$K$10:$K$800,U$6,Formulas!$J$10:$J$800,$I53)),2),0)</f>
        <v>0</v>
      </c>
      <c r="V53" s="312">
        <f>IFERROR(ROUND(IF($AX53&gt;0,SUMIFS(Formulas!$I$10:$I$800,Formulas!$D$10:$D$800,$B53,Formulas!$K$10:$K$800,V$6,Formulas!$J$10:$J$800,$I53)*(SUM($K53:$L53,-$AW53)/SUMIFS(Formulas!$I$10:$I$800,Formulas!$D$10:$D$800,$B53,Formulas!$J$10:$J$800,$I53)),SUMIFS(Formulas!$I$10:$I$800,Formulas!$D$10:$D$800,$B53,Formulas!$K$10:$K$800,V$6,Formulas!$J$10:$J$800,$I53)),2),0)</f>
        <v>0</v>
      </c>
      <c r="W53" s="292">
        <f>IFERROR(ROUND(IF($AX53&gt;0,SUMIFS(Formulas!$I$10:$I$800,Formulas!$D$10:$D$800,$B53,Formulas!$K$10:$K$800,W$6,Formulas!$J$10:$J$800,$I53)*(SUM($K53:$L53,-$AW53)/SUMIFS(Formulas!$I$10:$I$800,Formulas!$D$10:$D$800,$B53,Formulas!$J$10:$J$800,$I53)),SUMIFS(Formulas!$I$10:$I$800,Formulas!$D$10:$D$800,$B53,Formulas!$K$10:$K$800,W$6,Formulas!$J$10:$J$800,$I53)),2),0)</f>
        <v>0</v>
      </c>
      <c r="X53" s="312">
        <f>IFERROR(ROUND(IF($AX53&gt;0,SUMIFS(Formulas!$I$10:$I$800,Formulas!$D$10:$D$800,$B53,Formulas!$K$10:$K$800,X$6,Formulas!$J$10:$J$800,$I53)*(SUM($K53:$L53,-$AW53)/SUMIFS(Formulas!$I$10:$I$800,Formulas!$D$10:$D$800,$B53,Formulas!$J$10:$J$800,$I53)),SUMIFS(Formulas!$I$10:$I$800,Formulas!$D$10:$D$800,$B53,Formulas!$K$10:$K$800,X$6,Formulas!$J$10:$J$800,$I53)),2),0)</f>
        <v>0</v>
      </c>
      <c r="Y53" s="292">
        <f>IFERROR(ROUND(IF($AX53&gt;0,SUMIFS(Formulas!$I$10:$I$800,Formulas!$D$10:$D$800,$B53,Formulas!$K$10:$K$800,Y$6,Formulas!$J$10:$J$800,$I53)*(SUM($K53:$L53,-$AW53)/SUMIFS(Formulas!$I$10:$I$800,Formulas!$D$10:$D$800,$B53,Formulas!$J$10:$J$800,$I53)),SUMIFS(Formulas!$I$10:$I$800,Formulas!$D$10:$D$800,$B53,Formulas!$K$10:$K$800,Y$6,Formulas!$J$10:$J$800,$I53)),2),0)</f>
        <v>0</v>
      </c>
      <c r="Z53" s="312">
        <f>IFERROR(ROUND(IF($AX53&gt;0,SUMIFS(Formulas!$I$10:$I$800,Formulas!$D$10:$D$800,$B53,Formulas!$K$10:$K$800,Z$6,Formulas!$J$10:$J$800,$I53)*(SUM($K53:$L53,-$AW53)/SUMIFS(Formulas!$I$10:$I$800,Formulas!$D$10:$D$800,$B53,Formulas!$J$10:$J$800,$I53)),SUMIFS(Formulas!$I$10:$I$800,Formulas!$D$10:$D$800,$B53,Formulas!$K$10:$K$800,Z$6,Formulas!$J$10:$J$800,$I53)),2),0)</f>
        <v>0</v>
      </c>
      <c r="AA53" s="292">
        <f>IFERROR(ROUND(IF($AX53&gt;0,SUMIFS(Formulas!$I$10:$I$800,Formulas!$D$10:$D$800,$B53,Formulas!$K$10:$K$800,AA$6,Formulas!$J$10:$J$800,$I53)*(SUM($K53:$L53,-$AW53)/SUMIFS(Formulas!$I$10:$I$800,Formulas!$D$10:$D$800,$B53,Formulas!$J$10:$J$800,$I53)),SUMIFS(Formulas!$I$10:$I$800,Formulas!$D$10:$D$800,$B53,Formulas!$K$10:$K$800,AA$6,Formulas!$J$10:$J$800,$I53)),2),0)</f>
        <v>0</v>
      </c>
      <c r="AB53" s="312">
        <f>IFERROR(ROUND(IF($AX53&gt;0,SUMIFS(Formulas!$I$10:$I$800,Formulas!$D$10:$D$800,$B53,Formulas!$K$10:$K$800,AB$6,Formulas!$J$10:$J$800,$I53)*(SUM($K53:$L53,-$AW53)/SUMIFS(Formulas!$I$10:$I$800,Formulas!$D$10:$D$800,$B53,Formulas!$J$10:$J$800,$I53)),SUMIFS(Formulas!$I$10:$I$800,Formulas!$D$10:$D$800,$B53,Formulas!$K$10:$K$800,AB$6,Formulas!$J$10:$J$800,$I53)),2),0)</f>
        <v>0</v>
      </c>
      <c r="AC53" s="292">
        <f>IFERROR(ROUND(IF($AX53&gt;0,SUMIFS(Formulas!$I$10:$I$800,Formulas!$D$10:$D$800,$B53,Formulas!$K$10:$K$800,AC$6,Formulas!$J$10:$J$800,$I53)*(SUM($K53:$L53,-$AW53)/SUMIFS(Formulas!$I$10:$I$800,Formulas!$D$10:$D$800,$B53,Formulas!$J$10:$J$800,$I53)),SUMIFS(Formulas!$I$10:$I$800,Formulas!$D$10:$D$800,$B53,Formulas!$K$10:$K$800,AC$6,Formulas!$J$10:$J$800,$I53)),2),0)</f>
        <v>0</v>
      </c>
      <c r="AD53" s="312">
        <f>IFERROR(ROUND(IF($AX53&gt;0,SUMIFS(Formulas!$I$10:$I$800,Formulas!$D$10:$D$800,$B53,Formulas!$K$10:$K$800,AD$6,Formulas!$J$10:$J$800,$I53)*(SUM($K53:$L53,-$AW53)/SUMIFS(Formulas!$I$10:$I$800,Formulas!$D$10:$D$800,$B53,Formulas!$J$10:$J$800,$I53)),SUMIFS(Formulas!$I$10:$I$800,Formulas!$D$10:$D$800,$B53,Formulas!$K$10:$K$800,AD$6,Formulas!$J$10:$J$800,$I53)),2),0)</f>
        <v>0</v>
      </c>
      <c r="AE53" s="292">
        <f>IFERROR(ROUND(IF($AX53&gt;0,SUMIFS(Formulas!$I$10:$I$800,Formulas!$D$10:$D$800,$B53,Formulas!$K$10:$K$800,AE$6,Formulas!$J$10:$J$800,$I53)*(SUM($K53:$L53,-$AW53)/SUMIFS(Formulas!$I$10:$I$800,Formulas!$D$10:$D$800,$B53,Formulas!$J$10:$J$800,$I53)),SUMIFS(Formulas!$I$10:$I$800,Formulas!$D$10:$D$800,$B53,Formulas!$K$10:$K$800,AE$6,Formulas!$J$10:$J$800,$I53)),2),0)</f>
        <v>0</v>
      </c>
      <c r="AF53" s="312">
        <f>IFERROR(ROUND(IF($AX53&gt;0,SUMIFS(Formulas!$I$10:$I$800,Formulas!$D$10:$D$800,$B53,Formulas!$K$10:$K$800,AF$6,Formulas!$J$10:$J$800,$I53)*(SUM($K53:$L53,-$AW53)/SUMIFS(Formulas!$I$10:$I$800,Formulas!$D$10:$D$800,$B53,Formulas!$J$10:$J$800,$I53)),SUMIFS(Formulas!$I$10:$I$800,Formulas!$D$10:$D$800,$B53,Formulas!$K$10:$K$800,AF$6,Formulas!$J$10:$J$800,$I53)),2),0)</f>
        <v>0</v>
      </c>
      <c r="AG53" s="292">
        <f>IFERROR(ROUND(IF($AX53&gt;0,SUMIFS(Formulas!$I$10:$I$800,Formulas!$D$10:$D$800,$B53,Formulas!$K$10:$K$800,AG$6,Formulas!$J$10:$J$800,$I53)*(SUM($K53:$L53,-$AW53)/SUMIFS(Formulas!$I$10:$I$800,Formulas!$D$10:$D$800,$B53,Formulas!$J$10:$J$800,$I53)),SUMIFS(Formulas!$I$10:$I$800,Formulas!$D$10:$D$800,$B53,Formulas!$K$10:$K$800,AG$6,Formulas!$J$10:$J$800,$I53)),2),0)</f>
        <v>0</v>
      </c>
      <c r="AH53" s="312">
        <f>IFERROR(ROUND(IF($AX53&gt;0,SUMIFS(Formulas!$I$10:$I$800,Formulas!$D$10:$D$800,$B53,Formulas!$K$10:$K$800,AH$6,Formulas!$J$10:$J$800,$I53)*(SUM($K53:$L53,-$AW53)/SUMIFS(Formulas!$I$10:$I$800,Formulas!$D$10:$D$800,$B53,Formulas!$J$10:$J$800,$I53)),SUMIFS(Formulas!$I$10:$I$800,Formulas!$D$10:$D$800,$B53,Formulas!$K$10:$K$800,AH$6,Formulas!$J$10:$J$800,$I53)),2),0)</f>
        <v>0</v>
      </c>
      <c r="AI53" s="292">
        <f>IFERROR(ROUND(IF($AX53&gt;0,SUMIFS(Formulas!$I$10:$I$800,Formulas!$D$10:$D$800,$B53,Formulas!$K$10:$K$800,AI$6,Formulas!$J$10:$J$800,$I53)*(SUM($K53:$L53,-$AW53)/SUMIFS(Formulas!$I$10:$I$800,Formulas!$D$10:$D$800,$B53,Formulas!$J$10:$J$800,$I53)),SUMIFS(Formulas!$I$10:$I$800,Formulas!$D$10:$D$800,$B53,Formulas!$K$10:$K$800,AI$6,Formulas!$J$10:$J$800,$I53)),2),0)</f>
        <v>0</v>
      </c>
      <c r="AJ53" s="312">
        <f>IFERROR(ROUND(IF($AX53&gt;0,SUMIFS(Formulas!$I$10:$I$800,Formulas!$D$10:$D$800,$B53,Formulas!$K$10:$K$800,AJ$6,Formulas!$J$10:$J$800,$I53)*(SUM($K53:$L53,-$AW53)/SUMIFS(Formulas!$I$10:$I$800,Formulas!$D$10:$D$800,$B53,Formulas!$J$10:$J$800,$I53)),SUMIFS(Formulas!$I$10:$I$800,Formulas!$D$10:$D$800,$B53,Formulas!$K$10:$K$800,AJ$6,Formulas!$J$10:$J$800,$I53)),2),0)</f>
        <v>0</v>
      </c>
      <c r="AK53" s="292">
        <f>IFERROR(ROUND(IF($AX53&gt;0,SUMIFS(Formulas!$I$10:$I$800,Formulas!$D$10:$D$800,$B53,Formulas!$K$10:$K$800,AK$6,Formulas!$J$10:$J$800,$I53)*(SUM($K53:$L53,-$AW53)/SUMIFS(Formulas!$I$10:$I$800,Formulas!$D$10:$D$800,$B53,Formulas!$J$10:$J$800,$I53)),SUMIFS(Formulas!$I$10:$I$800,Formulas!$D$10:$D$800,$B53,Formulas!$K$10:$K$800,AK$6,Formulas!$J$10:$J$800,$I53)),2),0)</f>
        <v>0</v>
      </c>
      <c r="AL53" s="312">
        <f>IFERROR(ROUND(IF($AX53&gt;0,SUMIFS(Formulas!$I$10:$I$800,Formulas!$D$10:$D$800,$B53,Formulas!$K$10:$K$800,AL$6,Formulas!$J$10:$J$800,$I53)*(SUM($K53:$L53,-$AW53)/SUMIFS(Formulas!$I$10:$I$800,Formulas!$D$10:$D$800,$B53,Formulas!$J$10:$J$800,$I53)),SUMIFS(Formulas!$I$10:$I$800,Formulas!$D$10:$D$800,$B53,Formulas!$K$10:$K$800,AL$6,Formulas!$J$10:$J$800,$I53)),2),0)</f>
        <v>0</v>
      </c>
      <c r="AM53" s="292">
        <f>IFERROR(ROUND(IF($AX53&gt;0,SUMIFS(Formulas!$I$10:$I$800,Formulas!$D$10:$D$800,$B53,Formulas!$K$10:$K$800,AM$6,Formulas!$J$10:$J$800,$I53)*(SUM($K53:$L53,-$AW53)/SUMIFS(Formulas!$I$10:$I$800,Formulas!$D$10:$D$800,$B53,Formulas!$J$10:$J$800,$I53)),SUMIFS(Formulas!$I$10:$I$800,Formulas!$D$10:$D$800,$B53,Formulas!$K$10:$K$800,AM$6,Formulas!$J$10:$J$800,$I53)),2),0)</f>
        <v>0</v>
      </c>
      <c r="AN53" s="312">
        <f>IFERROR(ROUND(IF($AX53&gt;0,SUMIFS(Formulas!$I$10:$I$800,Formulas!$D$10:$D$800,$B53,Formulas!$K$10:$K$800,AN$6,Formulas!$J$10:$J$800,$I53)*(SUM($K53:$L53,-$AW53)/SUMIFS(Formulas!$I$10:$I$800,Formulas!$D$10:$D$800,$B53,Formulas!$J$10:$J$800,$I53)),SUMIFS(Formulas!$I$10:$I$800,Formulas!$D$10:$D$800,$B53,Formulas!$K$10:$K$800,AN$6,Formulas!$J$10:$J$800,$I53)),2),0)</f>
        <v>0</v>
      </c>
    </row>
    <row r="54" spans="2:40" ht="15.75" x14ac:dyDescent="0.25">
      <c r="B54" s="211">
        <v>20001671</v>
      </c>
      <c r="C54" t="s">
        <v>234</v>
      </c>
      <c r="M54" s="292">
        <f>IFERROR(ROUND(IF($AX54&gt;0,SUMIFS(Formulas!$I$10:$I$800,Formulas!$D$10:$D$800,$B54,Formulas!$K$10:$K$800,M$6,Formulas!$J$10:$J$800,$I54)*(SUM($K54:$L54,-$AW54)/SUMIFS(Formulas!$I$10:$I$800,Formulas!$D$10:$D$800,$B54,Formulas!$J$10:$J$800,$I54)),SUMIFS(Formulas!$I$10:$I$800,Formulas!$D$10:$D$800,$B54,Formulas!$K$10:$K$800,M$6,Formulas!$J$10:$J$800,$I54)),2),0)</f>
        <v>0</v>
      </c>
      <c r="N54" s="312">
        <f>IFERROR(ROUND(IF($AX54&gt;0,SUMIFS(Formulas!$I$10:$I$800,Formulas!$D$10:$D$800,$B54,Formulas!$K$10:$K$800,N$6,Formulas!$J$10:$J$800,$I54)*(SUM($K54:$L54,-$AW54)/SUMIFS(Formulas!$I$10:$I$800,Formulas!$D$10:$D$800,$B54,Formulas!$J$10:$J$800,$I54)),SUMIFS(Formulas!$I$10:$I$800,Formulas!$D$10:$D$800,$B54,Formulas!$K$10:$K$800,N$6,Formulas!$J$10:$J$800,$I54)),2),0)</f>
        <v>0</v>
      </c>
      <c r="O54" s="292">
        <f>IFERROR(ROUND(IF($AX54&gt;0,SUMIFS(Formulas!$I$10:$I$800,Formulas!$D$10:$D$800,$B54,Formulas!$K$10:$K$800,O$6,Formulas!$J$10:$J$800,$I54)*(SUM($K54:$L54,-$AW54)/SUMIFS(Formulas!$I$10:$I$800,Formulas!$D$10:$D$800,$B54,Formulas!$J$10:$J$800,$I54)),SUMIFS(Formulas!$I$10:$I$800,Formulas!$D$10:$D$800,$B54,Formulas!$K$10:$K$800,O$6,Formulas!$J$10:$J$800,$I54)),2),0)</f>
        <v>0</v>
      </c>
      <c r="P54" s="312">
        <f>IFERROR(ROUND(IF($AX54&gt;0,SUMIFS(Formulas!$I$10:$I$800,Formulas!$D$10:$D$800,$B54,Formulas!$K$10:$K$800,P$6,Formulas!$J$10:$J$800,$I54)*(SUM($K54:$L54,-$AW54)/SUMIFS(Formulas!$I$10:$I$800,Formulas!$D$10:$D$800,$B54,Formulas!$J$10:$J$800,$I54)),SUMIFS(Formulas!$I$10:$I$800,Formulas!$D$10:$D$800,$B54,Formulas!$K$10:$K$800,P$6,Formulas!$J$10:$J$800,$I54)),2),0)</f>
        <v>0</v>
      </c>
      <c r="Q54" s="292">
        <f>IFERROR(ROUND(IF($AX54&gt;0,SUMIFS(Formulas!$I$10:$I$800,Formulas!$D$10:$D$800,$B54,Formulas!$K$10:$K$800,Q$6,Formulas!$J$10:$J$800,$I54)*(SUM($K54:$L54,-$AW54)/SUMIFS(Formulas!$I$10:$I$800,Formulas!$D$10:$D$800,$B54,Formulas!$J$10:$J$800,$I54)),SUMIFS(Formulas!$I$10:$I$800,Formulas!$D$10:$D$800,$B54,Formulas!$K$10:$K$800,Q$6,Formulas!$J$10:$J$800,$I54)),2),0)</f>
        <v>0</v>
      </c>
      <c r="R54" s="312">
        <f>IFERROR(ROUND(IF($AX54&gt;0,SUMIFS(Formulas!$I$10:$I$800,Formulas!$D$10:$D$800,$B54,Formulas!$K$10:$K$800,R$6,Formulas!$J$10:$J$800,$I54)*(SUM($K54:$L54,-$AW54)/SUMIFS(Formulas!$I$10:$I$800,Formulas!$D$10:$D$800,$B54,Formulas!$J$10:$J$800,$I54)),SUMIFS(Formulas!$I$10:$I$800,Formulas!$D$10:$D$800,$B54,Formulas!$K$10:$K$800,R$6,Formulas!$J$10:$J$800,$I54)),2),0)</f>
        <v>0</v>
      </c>
      <c r="S54" s="292">
        <f>IFERROR(ROUND(IF($AX54&gt;0,SUMIFS(Formulas!$I$10:$I$800,Formulas!$D$10:$D$800,$B54,Formulas!$K$10:$K$800,S$6,Formulas!$J$10:$J$800,$I54)*(SUM($K54:$L54,-$AW54)/SUMIFS(Formulas!$I$10:$I$800,Formulas!$D$10:$D$800,$B54,Formulas!$J$10:$J$800,$I54)),SUMIFS(Formulas!$I$10:$I$800,Formulas!$D$10:$D$800,$B54,Formulas!$K$10:$K$800,S$6,Formulas!$J$10:$J$800,$I54)),2),0)</f>
        <v>0</v>
      </c>
      <c r="T54" s="312">
        <f>IFERROR(ROUND(IF($AX54&gt;0,SUMIFS(Formulas!$I$10:$I$800,Formulas!$D$10:$D$800,$B54,Formulas!$K$10:$K$800,T$6,Formulas!$J$10:$J$800,$I54)*(SUM($K54:$L54,-$AW54)/SUMIFS(Formulas!$I$10:$I$800,Formulas!$D$10:$D$800,$B54,Formulas!$J$10:$J$800,$I54)),SUMIFS(Formulas!$I$10:$I$800,Formulas!$D$10:$D$800,$B54,Formulas!$K$10:$K$800,T$6,Formulas!$J$10:$J$800,$I54)),2),0)</f>
        <v>0</v>
      </c>
      <c r="U54" s="292">
        <f>IFERROR(ROUND(IF($AX54&gt;0,SUMIFS(Formulas!$I$10:$I$800,Formulas!$D$10:$D$800,$B54,Formulas!$K$10:$K$800,U$6,Formulas!$J$10:$J$800,$I54)*(SUM($K54:$L54,-$AW54)/SUMIFS(Formulas!$I$10:$I$800,Formulas!$D$10:$D$800,$B54,Formulas!$J$10:$J$800,$I54)),SUMIFS(Formulas!$I$10:$I$800,Formulas!$D$10:$D$800,$B54,Formulas!$K$10:$K$800,U$6,Formulas!$J$10:$J$800,$I54)),2),0)</f>
        <v>0</v>
      </c>
      <c r="V54" s="312">
        <f>IFERROR(ROUND(IF($AX54&gt;0,SUMIFS(Formulas!$I$10:$I$800,Formulas!$D$10:$D$800,$B54,Formulas!$K$10:$K$800,V$6,Formulas!$J$10:$J$800,$I54)*(SUM($K54:$L54,-$AW54)/SUMIFS(Formulas!$I$10:$I$800,Formulas!$D$10:$D$800,$B54,Formulas!$J$10:$J$800,$I54)),SUMIFS(Formulas!$I$10:$I$800,Formulas!$D$10:$D$800,$B54,Formulas!$K$10:$K$800,V$6,Formulas!$J$10:$J$800,$I54)),2),0)</f>
        <v>0</v>
      </c>
      <c r="W54" s="292">
        <f>IFERROR(ROUND(IF($AX54&gt;0,SUMIFS(Formulas!$I$10:$I$800,Formulas!$D$10:$D$800,$B54,Formulas!$K$10:$K$800,W$6,Formulas!$J$10:$J$800,$I54)*(SUM($K54:$L54,-$AW54)/SUMIFS(Formulas!$I$10:$I$800,Formulas!$D$10:$D$800,$B54,Formulas!$J$10:$J$800,$I54)),SUMIFS(Formulas!$I$10:$I$800,Formulas!$D$10:$D$800,$B54,Formulas!$K$10:$K$800,W$6,Formulas!$J$10:$J$800,$I54)),2),0)</f>
        <v>0</v>
      </c>
      <c r="X54" s="312">
        <f>IFERROR(ROUND(IF($AX54&gt;0,SUMIFS(Formulas!$I$10:$I$800,Formulas!$D$10:$D$800,$B54,Formulas!$K$10:$K$800,X$6,Formulas!$J$10:$J$800,$I54)*(SUM($K54:$L54,-$AW54)/SUMIFS(Formulas!$I$10:$I$800,Formulas!$D$10:$D$800,$B54,Formulas!$J$10:$J$800,$I54)),SUMIFS(Formulas!$I$10:$I$800,Formulas!$D$10:$D$800,$B54,Formulas!$K$10:$K$800,X$6,Formulas!$J$10:$J$800,$I54)),2),0)</f>
        <v>0</v>
      </c>
      <c r="Y54" s="292">
        <f>IFERROR(ROUND(IF($AX54&gt;0,SUMIFS(Formulas!$I$10:$I$800,Formulas!$D$10:$D$800,$B54,Formulas!$K$10:$K$800,Y$6,Formulas!$J$10:$J$800,$I54)*(SUM($K54:$L54,-$AW54)/SUMIFS(Formulas!$I$10:$I$800,Formulas!$D$10:$D$800,$B54,Formulas!$J$10:$J$800,$I54)),SUMIFS(Formulas!$I$10:$I$800,Formulas!$D$10:$D$800,$B54,Formulas!$K$10:$K$800,Y$6,Formulas!$J$10:$J$800,$I54)),2),0)</f>
        <v>0</v>
      </c>
      <c r="Z54" s="312">
        <f>IFERROR(ROUND(IF($AX54&gt;0,SUMIFS(Formulas!$I$10:$I$800,Formulas!$D$10:$D$800,$B54,Formulas!$K$10:$K$800,Z$6,Formulas!$J$10:$J$800,$I54)*(SUM($K54:$L54,-$AW54)/SUMIFS(Formulas!$I$10:$I$800,Formulas!$D$10:$D$800,$B54,Formulas!$J$10:$J$800,$I54)),SUMIFS(Formulas!$I$10:$I$800,Formulas!$D$10:$D$800,$B54,Formulas!$K$10:$K$800,Z$6,Formulas!$J$10:$J$800,$I54)),2),0)</f>
        <v>0</v>
      </c>
      <c r="AA54" s="292">
        <f>IFERROR(ROUND(IF($AX54&gt;0,SUMIFS(Formulas!$I$10:$I$800,Formulas!$D$10:$D$800,$B54,Formulas!$K$10:$K$800,AA$6,Formulas!$J$10:$J$800,$I54)*(SUM($K54:$L54,-$AW54)/SUMIFS(Formulas!$I$10:$I$800,Formulas!$D$10:$D$800,$B54,Formulas!$J$10:$J$800,$I54)),SUMIFS(Formulas!$I$10:$I$800,Formulas!$D$10:$D$800,$B54,Formulas!$K$10:$K$800,AA$6,Formulas!$J$10:$J$800,$I54)),2),0)</f>
        <v>0</v>
      </c>
      <c r="AB54" s="312">
        <f>IFERROR(ROUND(IF($AX54&gt;0,SUMIFS(Formulas!$I$10:$I$800,Formulas!$D$10:$D$800,$B54,Formulas!$K$10:$K$800,AB$6,Formulas!$J$10:$J$800,$I54)*(SUM($K54:$L54,-$AW54)/SUMIFS(Formulas!$I$10:$I$800,Formulas!$D$10:$D$800,$B54,Formulas!$J$10:$J$800,$I54)),SUMIFS(Formulas!$I$10:$I$800,Formulas!$D$10:$D$800,$B54,Formulas!$K$10:$K$800,AB$6,Formulas!$J$10:$J$800,$I54)),2),0)</f>
        <v>0</v>
      </c>
      <c r="AC54" s="292">
        <f>IFERROR(ROUND(IF($AX54&gt;0,SUMIFS(Formulas!$I$10:$I$800,Formulas!$D$10:$D$800,$B54,Formulas!$K$10:$K$800,AC$6,Formulas!$J$10:$J$800,$I54)*(SUM($K54:$L54,-$AW54)/SUMIFS(Formulas!$I$10:$I$800,Formulas!$D$10:$D$800,$B54,Formulas!$J$10:$J$800,$I54)),SUMIFS(Formulas!$I$10:$I$800,Formulas!$D$10:$D$800,$B54,Formulas!$K$10:$K$800,AC$6,Formulas!$J$10:$J$800,$I54)),2),0)</f>
        <v>0</v>
      </c>
      <c r="AD54" s="312">
        <f>IFERROR(ROUND(IF($AX54&gt;0,SUMIFS(Formulas!$I$10:$I$800,Formulas!$D$10:$D$800,$B54,Formulas!$K$10:$K$800,AD$6,Formulas!$J$10:$J$800,$I54)*(SUM($K54:$L54,-$AW54)/SUMIFS(Formulas!$I$10:$I$800,Formulas!$D$10:$D$800,$B54,Formulas!$J$10:$J$800,$I54)),SUMIFS(Formulas!$I$10:$I$800,Formulas!$D$10:$D$800,$B54,Formulas!$K$10:$K$800,AD$6,Formulas!$J$10:$J$800,$I54)),2),0)</f>
        <v>0</v>
      </c>
      <c r="AE54" s="292">
        <f>IFERROR(ROUND(IF($AX54&gt;0,SUMIFS(Formulas!$I$10:$I$800,Formulas!$D$10:$D$800,$B54,Formulas!$K$10:$K$800,AE$6,Formulas!$J$10:$J$800,$I54)*(SUM($K54:$L54,-$AW54)/SUMIFS(Formulas!$I$10:$I$800,Formulas!$D$10:$D$800,$B54,Formulas!$J$10:$J$800,$I54)),SUMIFS(Formulas!$I$10:$I$800,Formulas!$D$10:$D$800,$B54,Formulas!$K$10:$K$800,AE$6,Formulas!$J$10:$J$800,$I54)),2),0)</f>
        <v>0</v>
      </c>
      <c r="AF54" s="312">
        <f>IFERROR(ROUND(IF($AX54&gt;0,SUMIFS(Formulas!$I$10:$I$800,Formulas!$D$10:$D$800,$B54,Formulas!$K$10:$K$800,AF$6,Formulas!$J$10:$J$800,$I54)*(SUM($K54:$L54,-$AW54)/SUMIFS(Formulas!$I$10:$I$800,Formulas!$D$10:$D$800,$B54,Formulas!$J$10:$J$800,$I54)),SUMIFS(Formulas!$I$10:$I$800,Formulas!$D$10:$D$800,$B54,Formulas!$K$10:$K$800,AF$6,Formulas!$J$10:$J$800,$I54)),2),0)</f>
        <v>0</v>
      </c>
      <c r="AG54" s="292">
        <f>IFERROR(ROUND(IF($AX54&gt;0,SUMIFS(Formulas!$I$10:$I$800,Formulas!$D$10:$D$800,$B54,Formulas!$K$10:$K$800,AG$6,Formulas!$J$10:$J$800,$I54)*(SUM($K54:$L54,-$AW54)/SUMIFS(Formulas!$I$10:$I$800,Formulas!$D$10:$D$800,$B54,Formulas!$J$10:$J$800,$I54)),SUMIFS(Formulas!$I$10:$I$800,Formulas!$D$10:$D$800,$B54,Formulas!$K$10:$K$800,AG$6,Formulas!$J$10:$J$800,$I54)),2),0)</f>
        <v>0</v>
      </c>
      <c r="AH54" s="312">
        <f>IFERROR(ROUND(IF($AX54&gt;0,SUMIFS(Formulas!$I$10:$I$800,Formulas!$D$10:$D$800,$B54,Formulas!$K$10:$K$800,AH$6,Formulas!$J$10:$J$800,$I54)*(SUM($K54:$L54,-$AW54)/SUMIFS(Formulas!$I$10:$I$800,Formulas!$D$10:$D$800,$B54,Formulas!$J$10:$J$800,$I54)),SUMIFS(Formulas!$I$10:$I$800,Formulas!$D$10:$D$800,$B54,Formulas!$K$10:$K$800,AH$6,Formulas!$J$10:$J$800,$I54)),2),0)</f>
        <v>0</v>
      </c>
      <c r="AI54" s="292">
        <f>IFERROR(ROUND(IF($AX54&gt;0,SUMIFS(Formulas!$I$10:$I$800,Formulas!$D$10:$D$800,$B54,Formulas!$K$10:$K$800,AI$6,Formulas!$J$10:$J$800,$I54)*(SUM($K54:$L54,-$AW54)/SUMIFS(Formulas!$I$10:$I$800,Formulas!$D$10:$D$800,$B54,Formulas!$J$10:$J$800,$I54)),SUMIFS(Formulas!$I$10:$I$800,Formulas!$D$10:$D$800,$B54,Formulas!$K$10:$K$800,AI$6,Formulas!$J$10:$J$800,$I54)),2),0)</f>
        <v>0</v>
      </c>
      <c r="AJ54" s="312">
        <f>IFERROR(ROUND(IF($AX54&gt;0,SUMIFS(Formulas!$I$10:$I$800,Formulas!$D$10:$D$800,$B54,Formulas!$K$10:$K$800,AJ$6,Formulas!$J$10:$J$800,$I54)*(SUM($K54:$L54,-$AW54)/SUMIFS(Formulas!$I$10:$I$800,Formulas!$D$10:$D$800,$B54,Formulas!$J$10:$J$800,$I54)),SUMIFS(Formulas!$I$10:$I$800,Formulas!$D$10:$D$800,$B54,Formulas!$K$10:$K$800,AJ$6,Formulas!$J$10:$J$800,$I54)),2),0)</f>
        <v>0</v>
      </c>
      <c r="AK54" s="292">
        <f>IFERROR(ROUND(IF($AX54&gt;0,SUMIFS(Formulas!$I$10:$I$800,Formulas!$D$10:$D$800,$B54,Formulas!$K$10:$K$800,AK$6,Formulas!$J$10:$J$800,$I54)*(SUM($K54:$L54,-$AW54)/SUMIFS(Formulas!$I$10:$I$800,Formulas!$D$10:$D$800,$B54,Formulas!$J$10:$J$800,$I54)),SUMIFS(Formulas!$I$10:$I$800,Formulas!$D$10:$D$800,$B54,Formulas!$K$10:$K$800,AK$6,Formulas!$J$10:$J$800,$I54)),2),0)</f>
        <v>0</v>
      </c>
      <c r="AL54" s="312">
        <f>IFERROR(ROUND(IF($AX54&gt;0,SUMIFS(Formulas!$I$10:$I$800,Formulas!$D$10:$D$800,$B54,Formulas!$K$10:$K$800,AL$6,Formulas!$J$10:$J$800,$I54)*(SUM($K54:$L54,-$AW54)/SUMIFS(Formulas!$I$10:$I$800,Formulas!$D$10:$D$800,$B54,Formulas!$J$10:$J$800,$I54)),SUMIFS(Formulas!$I$10:$I$800,Formulas!$D$10:$D$800,$B54,Formulas!$K$10:$K$800,AL$6,Formulas!$J$10:$J$800,$I54)),2),0)</f>
        <v>0</v>
      </c>
      <c r="AM54" s="292">
        <f>IFERROR(ROUND(IF($AX54&gt;0,SUMIFS(Formulas!$I$10:$I$800,Formulas!$D$10:$D$800,$B54,Formulas!$K$10:$K$800,AM$6,Formulas!$J$10:$J$800,$I54)*(SUM($K54:$L54,-$AW54)/SUMIFS(Formulas!$I$10:$I$800,Formulas!$D$10:$D$800,$B54,Formulas!$J$10:$J$800,$I54)),SUMIFS(Formulas!$I$10:$I$800,Formulas!$D$10:$D$800,$B54,Formulas!$K$10:$K$800,AM$6,Formulas!$J$10:$J$800,$I54)),2),0)</f>
        <v>0</v>
      </c>
      <c r="AN54" s="312">
        <f>IFERROR(ROUND(IF($AX54&gt;0,SUMIFS(Formulas!$I$10:$I$800,Formulas!$D$10:$D$800,$B54,Formulas!$K$10:$K$800,AN$6,Formulas!$J$10:$J$800,$I54)*(SUM($K54:$L54,-$AW54)/SUMIFS(Formulas!$I$10:$I$800,Formulas!$D$10:$D$800,$B54,Formulas!$J$10:$J$800,$I54)),SUMIFS(Formulas!$I$10:$I$800,Formulas!$D$10:$D$800,$B54,Formulas!$K$10:$K$800,AN$6,Formulas!$J$10:$J$800,$I54)),2),0)</f>
        <v>0</v>
      </c>
    </row>
    <row r="55" spans="2:40" ht="15.75" x14ac:dyDescent="0.25">
      <c r="B55" s="211">
        <v>20001431</v>
      </c>
      <c r="C55" t="s">
        <v>207</v>
      </c>
      <c r="M55" s="292">
        <f>IFERROR(ROUND(IF($AX55&gt;0,SUMIFS(Formulas!$I$10:$I$800,Formulas!$D$10:$D$800,$B55,Formulas!$K$10:$K$800,M$6,Formulas!$J$10:$J$800,$I55)*(SUM($K55:$L55,-$AW55)/SUMIFS(Formulas!$I$10:$I$800,Formulas!$D$10:$D$800,$B55,Formulas!$J$10:$J$800,$I55)),SUMIFS(Formulas!$I$10:$I$800,Formulas!$D$10:$D$800,$B55,Formulas!$K$10:$K$800,M$6,Formulas!$J$10:$J$800,$I55)),2),0)</f>
        <v>0</v>
      </c>
      <c r="N55" s="312">
        <f>IFERROR(ROUND(IF($AX55&gt;0,SUMIFS(Formulas!$I$10:$I$800,Formulas!$D$10:$D$800,$B55,Formulas!$K$10:$K$800,N$6,Formulas!$J$10:$J$800,$I55)*(SUM($K55:$L55,-$AW55)/SUMIFS(Formulas!$I$10:$I$800,Formulas!$D$10:$D$800,$B55,Formulas!$J$10:$J$800,$I55)),SUMIFS(Formulas!$I$10:$I$800,Formulas!$D$10:$D$800,$B55,Formulas!$K$10:$K$800,N$6,Formulas!$J$10:$J$800,$I55)),2),0)</f>
        <v>0</v>
      </c>
      <c r="O55" s="292">
        <f>IFERROR(ROUND(IF($AX55&gt;0,SUMIFS(Formulas!$I$10:$I$800,Formulas!$D$10:$D$800,$B55,Formulas!$K$10:$K$800,O$6,Formulas!$J$10:$J$800,$I55)*(SUM($K55:$L55,-$AW55)/SUMIFS(Formulas!$I$10:$I$800,Formulas!$D$10:$D$800,$B55,Formulas!$J$10:$J$800,$I55)),SUMIFS(Formulas!$I$10:$I$800,Formulas!$D$10:$D$800,$B55,Formulas!$K$10:$K$800,O$6,Formulas!$J$10:$J$800,$I55)),2),0)</f>
        <v>0</v>
      </c>
      <c r="P55" s="312">
        <f>IFERROR(ROUND(IF($AX55&gt;0,SUMIFS(Formulas!$I$10:$I$800,Formulas!$D$10:$D$800,$B55,Formulas!$K$10:$K$800,P$6,Formulas!$J$10:$J$800,$I55)*(SUM($K55:$L55,-$AW55)/SUMIFS(Formulas!$I$10:$I$800,Formulas!$D$10:$D$800,$B55,Formulas!$J$10:$J$800,$I55)),SUMIFS(Formulas!$I$10:$I$800,Formulas!$D$10:$D$800,$B55,Formulas!$K$10:$K$800,P$6,Formulas!$J$10:$J$800,$I55)),2),0)</f>
        <v>0</v>
      </c>
      <c r="Q55" s="292">
        <f>IFERROR(ROUND(IF($AX55&gt;0,SUMIFS(Formulas!$I$10:$I$800,Formulas!$D$10:$D$800,$B55,Formulas!$K$10:$K$800,Q$6,Formulas!$J$10:$J$800,$I55)*(SUM($K55:$L55,-$AW55)/SUMIFS(Formulas!$I$10:$I$800,Formulas!$D$10:$D$800,$B55,Formulas!$J$10:$J$800,$I55)),SUMIFS(Formulas!$I$10:$I$800,Formulas!$D$10:$D$800,$B55,Formulas!$K$10:$K$800,Q$6,Formulas!$J$10:$J$800,$I55)),2),0)</f>
        <v>0</v>
      </c>
      <c r="R55" s="312">
        <f>IFERROR(ROUND(IF($AX55&gt;0,SUMIFS(Formulas!$I$10:$I$800,Formulas!$D$10:$D$800,$B55,Formulas!$K$10:$K$800,R$6,Formulas!$J$10:$J$800,$I55)*(SUM($K55:$L55,-$AW55)/SUMIFS(Formulas!$I$10:$I$800,Formulas!$D$10:$D$800,$B55,Formulas!$J$10:$J$800,$I55)),SUMIFS(Formulas!$I$10:$I$800,Formulas!$D$10:$D$800,$B55,Formulas!$K$10:$K$800,R$6,Formulas!$J$10:$J$800,$I55)),2),0)</f>
        <v>0</v>
      </c>
      <c r="S55" s="292">
        <f>IFERROR(ROUND(IF($AX55&gt;0,SUMIFS(Formulas!$I$10:$I$800,Formulas!$D$10:$D$800,$B55,Formulas!$K$10:$K$800,S$6,Formulas!$J$10:$J$800,$I55)*(SUM($K55:$L55,-$AW55)/SUMIFS(Formulas!$I$10:$I$800,Formulas!$D$10:$D$800,$B55,Formulas!$J$10:$J$800,$I55)),SUMIFS(Formulas!$I$10:$I$800,Formulas!$D$10:$D$800,$B55,Formulas!$K$10:$K$800,S$6,Formulas!$J$10:$J$800,$I55)),2),0)</f>
        <v>0</v>
      </c>
      <c r="T55" s="312">
        <f>IFERROR(ROUND(IF($AX55&gt;0,SUMIFS(Formulas!$I$10:$I$800,Formulas!$D$10:$D$800,$B55,Formulas!$K$10:$K$800,T$6,Formulas!$J$10:$J$800,$I55)*(SUM($K55:$L55,-$AW55)/SUMIFS(Formulas!$I$10:$I$800,Formulas!$D$10:$D$800,$B55,Formulas!$J$10:$J$800,$I55)),SUMIFS(Formulas!$I$10:$I$800,Formulas!$D$10:$D$800,$B55,Formulas!$K$10:$K$800,T$6,Formulas!$J$10:$J$800,$I55)),2),0)</f>
        <v>0</v>
      </c>
      <c r="U55" s="292">
        <f>IFERROR(ROUND(IF($AX55&gt;0,SUMIFS(Formulas!$I$10:$I$800,Formulas!$D$10:$D$800,$B55,Formulas!$K$10:$K$800,U$6,Formulas!$J$10:$J$800,$I55)*(SUM($K55:$L55,-$AW55)/SUMIFS(Formulas!$I$10:$I$800,Formulas!$D$10:$D$800,$B55,Formulas!$J$10:$J$800,$I55)),SUMIFS(Formulas!$I$10:$I$800,Formulas!$D$10:$D$800,$B55,Formulas!$K$10:$K$800,U$6,Formulas!$J$10:$J$800,$I55)),2),0)</f>
        <v>0</v>
      </c>
      <c r="V55" s="312">
        <f>IFERROR(ROUND(IF($AX55&gt;0,SUMIFS(Formulas!$I$10:$I$800,Formulas!$D$10:$D$800,$B55,Formulas!$K$10:$K$800,V$6,Formulas!$J$10:$J$800,$I55)*(SUM($K55:$L55,-$AW55)/SUMIFS(Formulas!$I$10:$I$800,Formulas!$D$10:$D$800,$B55,Formulas!$J$10:$J$800,$I55)),SUMIFS(Formulas!$I$10:$I$800,Formulas!$D$10:$D$800,$B55,Formulas!$K$10:$K$800,V$6,Formulas!$J$10:$J$800,$I55)),2),0)</f>
        <v>0</v>
      </c>
      <c r="W55" s="292">
        <f>IFERROR(ROUND(IF($AX55&gt;0,SUMIFS(Formulas!$I$10:$I$800,Formulas!$D$10:$D$800,$B55,Formulas!$K$10:$K$800,W$6,Formulas!$J$10:$J$800,$I55)*(SUM($K55:$L55,-$AW55)/SUMIFS(Formulas!$I$10:$I$800,Formulas!$D$10:$D$800,$B55,Formulas!$J$10:$J$800,$I55)),SUMIFS(Formulas!$I$10:$I$800,Formulas!$D$10:$D$800,$B55,Formulas!$K$10:$K$800,W$6,Formulas!$J$10:$J$800,$I55)),2),0)</f>
        <v>0</v>
      </c>
      <c r="X55" s="312">
        <f>IFERROR(ROUND(IF($AX55&gt;0,SUMIFS(Formulas!$I$10:$I$800,Formulas!$D$10:$D$800,$B55,Formulas!$K$10:$K$800,X$6,Formulas!$J$10:$J$800,$I55)*(SUM($K55:$L55,-$AW55)/SUMIFS(Formulas!$I$10:$I$800,Formulas!$D$10:$D$800,$B55,Formulas!$J$10:$J$800,$I55)),SUMIFS(Formulas!$I$10:$I$800,Formulas!$D$10:$D$800,$B55,Formulas!$K$10:$K$800,X$6,Formulas!$J$10:$J$800,$I55)),2),0)</f>
        <v>0</v>
      </c>
      <c r="Y55" s="292">
        <f>IFERROR(ROUND(IF($AX55&gt;0,SUMIFS(Formulas!$I$10:$I$800,Formulas!$D$10:$D$800,$B55,Formulas!$K$10:$K$800,Y$6,Formulas!$J$10:$J$800,$I55)*(SUM($K55:$L55,-$AW55)/SUMIFS(Formulas!$I$10:$I$800,Formulas!$D$10:$D$800,$B55,Formulas!$J$10:$J$800,$I55)),SUMIFS(Formulas!$I$10:$I$800,Formulas!$D$10:$D$800,$B55,Formulas!$K$10:$K$800,Y$6,Formulas!$J$10:$J$800,$I55)),2),0)</f>
        <v>0</v>
      </c>
      <c r="Z55" s="312">
        <f>IFERROR(ROUND(IF($AX55&gt;0,SUMIFS(Formulas!$I$10:$I$800,Formulas!$D$10:$D$800,$B55,Formulas!$K$10:$K$800,Z$6,Formulas!$J$10:$J$800,$I55)*(SUM($K55:$L55,-$AW55)/SUMIFS(Formulas!$I$10:$I$800,Formulas!$D$10:$D$800,$B55,Formulas!$J$10:$J$800,$I55)),SUMIFS(Formulas!$I$10:$I$800,Formulas!$D$10:$D$800,$B55,Formulas!$K$10:$K$800,Z$6,Formulas!$J$10:$J$800,$I55)),2),0)</f>
        <v>0</v>
      </c>
      <c r="AA55" s="292">
        <f>IFERROR(ROUND(IF($AX55&gt;0,SUMIFS(Formulas!$I$10:$I$800,Formulas!$D$10:$D$800,$B55,Formulas!$K$10:$K$800,AA$6,Formulas!$J$10:$J$800,$I55)*(SUM($K55:$L55,-$AW55)/SUMIFS(Formulas!$I$10:$I$800,Formulas!$D$10:$D$800,$B55,Formulas!$J$10:$J$800,$I55)),SUMIFS(Formulas!$I$10:$I$800,Formulas!$D$10:$D$800,$B55,Formulas!$K$10:$K$800,AA$6,Formulas!$J$10:$J$800,$I55)),2),0)</f>
        <v>0</v>
      </c>
      <c r="AB55" s="312">
        <f>IFERROR(ROUND(IF($AX55&gt;0,SUMIFS(Formulas!$I$10:$I$800,Formulas!$D$10:$D$800,$B55,Formulas!$K$10:$K$800,AB$6,Formulas!$J$10:$J$800,$I55)*(SUM($K55:$L55,-$AW55)/SUMIFS(Formulas!$I$10:$I$800,Formulas!$D$10:$D$800,$B55,Formulas!$J$10:$J$800,$I55)),SUMIFS(Formulas!$I$10:$I$800,Formulas!$D$10:$D$800,$B55,Formulas!$K$10:$K$800,AB$6,Formulas!$J$10:$J$800,$I55)),2),0)</f>
        <v>0</v>
      </c>
      <c r="AC55" s="292">
        <f>IFERROR(ROUND(IF($AX55&gt;0,SUMIFS(Formulas!$I$10:$I$800,Formulas!$D$10:$D$800,$B55,Formulas!$K$10:$K$800,AC$6,Formulas!$J$10:$J$800,$I55)*(SUM($K55:$L55,-$AW55)/SUMIFS(Formulas!$I$10:$I$800,Formulas!$D$10:$D$800,$B55,Formulas!$J$10:$J$800,$I55)),SUMIFS(Formulas!$I$10:$I$800,Formulas!$D$10:$D$800,$B55,Formulas!$K$10:$K$800,AC$6,Formulas!$J$10:$J$800,$I55)),2),0)</f>
        <v>0</v>
      </c>
      <c r="AD55" s="312">
        <f>IFERROR(ROUND(IF($AX55&gt;0,SUMIFS(Formulas!$I$10:$I$800,Formulas!$D$10:$D$800,$B55,Formulas!$K$10:$K$800,AD$6,Formulas!$J$10:$J$800,$I55)*(SUM($K55:$L55,-$AW55)/SUMIFS(Formulas!$I$10:$I$800,Formulas!$D$10:$D$800,$B55,Formulas!$J$10:$J$800,$I55)),SUMIFS(Formulas!$I$10:$I$800,Formulas!$D$10:$D$800,$B55,Formulas!$K$10:$K$800,AD$6,Formulas!$J$10:$J$800,$I55)),2),0)</f>
        <v>0</v>
      </c>
      <c r="AE55" s="292">
        <f>IFERROR(ROUND(IF($AX55&gt;0,SUMIFS(Formulas!$I$10:$I$800,Formulas!$D$10:$D$800,$B55,Formulas!$K$10:$K$800,AE$6,Formulas!$J$10:$J$800,$I55)*(SUM($K55:$L55,-$AW55)/SUMIFS(Formulas!$I$10:$I$800,Formulas!$D$10:$D$800,$B55,Formulas!$J$10:$J$800,$I55)),SUMIFS(Formulas!$I$10:$I$800,Formulas!$D$10:$D$800,$B55,Formulas!$K$10:$K$800,AE$6,Formulas!$J$10:$J$800,$I55)),2),0)</f>
        <v>0</v>
      </c>
      <c r="AF55" s="312">
        <f>IFERROR(ROUND(IF($AX55&gt;0,SUMIFS(Formulas!$I$10:$I$800,Formulas!$D$10:$D$800,$B55,Formulas!$K$10:$K$800,AF$6,Formulas!$J$10:$J$800,$I55)*(SUM($K55:$L55,-$AW55)/SUMIFS(Formulas!$I$10:$I$800,Formulas!$D$10:$D$800,$B55,Formulas!$J$10:$J$800,$I55)),SUMIFS(Formulas!$I$10:$I$800,Formulas!$D$10:$D$800,$B55,Formulas!$K$10:$K$800,AF$6,Formulas!$J$10:$J$800,$I55)),2),0)</f>
        <v>0</v>
      </c>
      <c r="AG55" s="292">
        <f>IFERROR(ROUND(IF($AX55&gt;0,SUMIFS(Formulas!$I$10:$I$800,Formulas!$D$10:$D$800,$B55,Formulas!$K$10:$K$800,AG$6,Formulas!$J$10:$J$800,$I55)*(SUM($K55:$L55,-$AW55)/SUMIFS(Formulas!$I$10:$I$800,Formulas!$D$10:$D$800,$B55,Formulas!$J$10:$J$800,$I55)),SUMIFS(Formulas!$I$10:$I$800,Formulas!$D$10:$D$800,$B55,Formulas!$K$10:$K$800,AG$6,Formulas!$J$10:$J$800,$I55)),2),0)</f>
        <v>0</v>
      </c>
      <c r="AH55" s="312">
        <f>IFERROR(ROUND(IF($AX55&gt;0,SUMIFS(Formulas!$I$10:$I$800,Formulas!$D$10:$D$800,$B55,Formulas!$K$10:$K$800,AH$6,Formulas!$J$10:$J$800,$I55)*(SUM($K55:$L55,-$AW55)/SUMIFS(Formulas!$I$10:$I$800,Formulas!$D$10:$D$800,$B55,Formulas!$J$10:$J$800,$I55)),SUMIFS(Formulas!$I$10:$I$800,Formulas!$D$10:$D$800,$B55,Formulas!$K$10:$K$800,AH$6,Formulas!$J$10:$J$800,$I55)),2),0)</f>
        <v>0</v>
      </c>
      <c r="AI55" s="292">
        <f>IFERROR(ROUND(IF($AX55&gt;0,SUMIFS(Formulas!$I$10:$I$800,Formulas!$D$10:$D$800,$B55,Formulas!$K$10:$K$800,AI$6,Formulas!$J$10:$J$800,$I55)*(SUM($K55:$L55,-$AW55)/SUMIFS(Formulas!$I$10:$I$800,Formulas!$D$10:$D$800,$B55,Formulas!$J$10:$J$800,$I55)),SUMIFS(Formulas!$I$10:$I$800,Formulas!$D$10:$D$800,$B55,Formulas!$K$10:$K$800,AI$6,Formulas!$J$10:$J$800,$I55)),2),0)</f>
        <v>0</v>
      </c>
      <c r="AJ55" s="312">
        <f>IFERROR(ROUND(IF($AX55&gt;0,SUMIFS(Formulas!$I$10:$I$800,Formulas!$D$10:$D$800,$B55,Formulas!$K$10:$K$800,AJ$6,Formulas!$J$10:$J$800,$I55)*(SUM($K55:$L55,-$AW55)/SUMIFS(Formulas!$I$10:$I$800,Formulas!$D$10:$D$800,$B55,Formulas!$J$10:$J$800,$I55)),SUMIFS(Formulas!$I$10:$I$800,Formulas!$D$10:$D$800,$B55,Formulas!$K$10:$K$800,AJ$6,Formulas!$J$10:$J$800,$I55)),2),0)</f>
        <v>0</v>
      </c>
      <c r="AK55" s="292">
        <f>IFERROR(ROUND(IF($AX55&gt;0,SUMIFS(Formulas!$I$10:$I$800,Formulas!$D$10:$D$800,$B55,Formulas!$K$10:$K$800,AK$6,Formulas!$J$10:$J$800,$I55)*(SUM($K55:$L55,-$AW55)/SUMIFS(Formulas!$I$10:$I$800,Formulas!$D$10:$D$800,$B55,Formulas!$J$10:$J$800,$I55)),SUMIFS(Formulas!$I$10:$I$800,Formulas!$D$10:$D$800,$B55,Formulas!$K$10:$K$800,AK$6,Formulas!$J$10:$J$800,$I55)),2),0)</f>
        <v>0</v>
      </c>
      <c r="AL55" s="312">
        <f>IFERROR(ROUND(IF($AX55&gt;0,SUMIFS(Formulas!$I$10:$I$800,Formulas!$D$10:$D$800,$B55,Formulas!$K$10:$K$800,AL$6,Formulas!$J$10:$J$800,$I55)*(SUM($K55:$L55,-$AW55)/SUMIFS(Formulas!$I$10:$I$800,Formulas!$D$10:$D$800,$B55,Formulas!$J$10:$J$800,$I55)),SUMIFS(Formulas!$I$10:$I$800,Formulas!$D$10:$D$800,$B55,Formulas!$K$10:$K$800,AL$6,Formulas!$J$10:$J$800,$I55)),2),0)</f>
        <v>0</v>
      </c>
      <c r="AM55" s="292">
        <f>IFERROR(ROUND(IF($AX55&gt;0,SUMIFS(Formulas!$I$10:$I$800,Formulas!$D$10:$D$800,$B55,Formulas!$K$10:$K$800,AM$6,Formulas!$J$10:$J$800,$I55)*(SUM($K55:$L55,-$AW55)/SUMIFS(Formulas!$I$10:$I$800,Formulas!$D$10:$D$800,$B55,Formulas!$J$10:$J$800,$I55)),SUMIFS(Formulas!$I$10:$I$800,Formulas!$D$10:$D$800,$B55,Formulas!$K$10:$K$800,AM$6,Formulas!$J$10:$J$800,$I55)),2),0)</f>
        <v>0</v>
      </c>
      <c r="AN55" s="312">
        <f>IFERROR(ROUND(IF($AX55&gt;0,SUMIFS(Formulas!$I$10:$I$800,Formulas!$D$10:$D$800,$B55,Formulas!$K$10:$K$800,AN$6,Formulas!$J$10:$J$800,$I55)*(SUM($K55:$L55,-$AW55)/SUMIFS(Formulas!$I$10:$I$800,Formulas!$D$10:$D$800,$B55,Formulas!$J$10:$J$800,$I55)),SUMIFS(Formulas!$I$10:$I$800,Formulas!$D$10:$D$800,$B55,Formulas!$K$10:$K$800,AN$6,Formulas!$J$10:$J$800,$I55)),2),0)</f>
        <v>0</v>
      </c>
    </row>
    <row r="56" spans="2:40" ht="15.75" x14ac:dyDescent="0.25">
      <c r="B56" s="211">
        <v>20001420</v>
      </c>
      <c r="C56" t="s">
        <v>204</v>
      </c>
      <c r="M56" s="292">
        <f>IFERROR(ROUND(IF($AX56&gt;0,SUMIFS(Formulas!$I$10:$I$800,Formulas!$D$10:$D$800,$B56,Formulas!$K$10:$K$800,M$6,Formulas!$J$10:$J$800,$I56)*(SUM($K56:$L56,-$AW56)/SUMIFS(Formulas!$I$10:$I$800,Formulas!$D$10:$D$800,$B56,Formulas!$J$10:$J$800,$I56)),SUMIFS(Formulas!$I$10:$I$800,Formulas!$D$10:$D$800,$B56,Formulas!$K$10:$K$800,M$6,Formulas!$J$10:$J$800,$I56)),2),0)</f>
        <v>0</v>
      </c>
      <c r="N56" s="312">
        <f>IFERROR(ROUND(IF($AX56&gt;0,SUMIFS(Formulas!$I$10:$I$800,Formulas!$D$10:$D$800,$B56,Formulas!$K$10:$K$800,N$6,Formulas!$J$10:$J$800,$I56)*(SUM($K56:$L56,-$AW56)/SUMIFS(Formulas!$I$10:$I$800,Formulas!$D$10:$D$800,$B56,Formulas!$J$10:$J$800,$I56)),SUMIFS(Formulas!$I$10:$I$800,Formulas!$D$10:$D$800,$B56,Formulas!$K$10:$K$800,N$6,Formulas!$J$10:$J$800,$I56)),2),0)</f>
        <v>0</v>
      </c>
      <c r="O56" s="292">
        <f>IFERROR(ROUND(IF($AX56&gt;0,SUMIFS(Formulas!$I$10:$I$800,Formulas!$D$10:$D$800,$B56,Formulas!$K$10:$K$800,O$6,Formulas!$J$10:$J$800,$I56)*(SUM($K56:$L56,-$AW56)/SUMIFS(Formulas!$I$10:$I$800,Formulas!$D$10:$D$800,$B56,Formulas!$J$10:$J$800,$I56)),SUMIFS(Formulas!$I$10:$I$800,Formulas!$D$10:$D$800,$B56,Formulas!$K$10:$K$800,O$6,Formulas!$J$10:$J$800,$I56)),2),0)</f>
        <v>0</v>
      </c>
      <c r="P56" s="312">
        <f>IFERROR(ROUND(IF($AX56&gt;0,SUMIFS(Formulas!$I$10:$I$800,Formulas!$D$10:$D$800,$B56,Formulas!$K$10:$K$800,P$6,Formulas!$J$10:$J$800,$I56)*(SUM($K56:$L56,-$AW56)/SUMIFS(Formulas!$I$10:$I$800,Formulas!$D$10:$D$800,$B56,Formulas!$J$10:$J$800,$I56)),SUMIFS(Formulas!$I$10:$I$800,Formulas!$D$10:$D$800,$B56,Formulas!$K$10:$K$800,P$6,Formulas!$J$10:$J$800,$I56)),2),0)</f>
        <v>0</v>
      </c>
      <c r="Q56" s="292">
        <f>IFERROR(ROUND(IF($AX56&gt;0,SUMIFS(Formulas!$I$10:$I$800,Formulas!$D$10:$D$800,$B56,Formulas!$K$10:$K$800,Q$6,Formulas!$J$10:$J$800,$I56)*(SUM($K56:$L56,-$AW56)/SUMIFS(Formulas!$I$10:$I$800,Formulas!$D$10:$D$800,$B56,Formulas!$J$10:$J$800,$I56)),SUMIFS(Formulas!$I$10:$I$800,Formulas!$D$10:$D$800,$B56,Formulas!$K$10:$K$800,Q$6,Formulas!$J$10:$J$800,$I56)),2),0)</f>
        <v>0</v>
      </c>
      <c r="R56" s="312">
        <f>IFERROR(ROUND(IF($AX56&gt;0,SUMIFS(Formulas!$I$10:$I$800,Formulas!$D$10:$D$800,$B56,Formulas!$K$10:$K$800,R$6,Formulas!$J$10:$J$800,$I56)*(SUM($K56:$L56,-$AW56)/SUMIFS(Formulas!$I$10:$I$800,Formulas!$D$10:$D$800,$B56,Formulas!$J$10:$J$800,$I56)),SUMIFS(Formulas!$I$10:$I$800,Formulas!$D$10:$D$800,$B56,Formulas!$K$10:$K$800,R$6,Formulas!$J$10:$J$800,$I56)),2),0)</f>
        <v>0</v>
      </c>
      <c r="S56" s="292">
        <f>IFERROR(ROUND(IF($AX56&gt;0,SUMIFS(Formulas!$I$10:$I$800,Formulas!$D$10:$D$800,$B56,Formulas!$K$10:$K$800,S$6,Formulas!$J$10:$J$800,$I56)*(SUM($K56:$L56,-$AW56)/SUMIFS(Formulas!$I$10:$I$800,Formulas!$D$10:$D$800,$B56,Formulas!$J$10:$J$800,$I56)),SUMIFS(Formulas!$I$10:$I$800,Formulas!$D$10:$D$800,$B56,Formulas!$K$10:$K$800,S$6,Formulas!$J$10:$J$800,$I56)),2),0)</f>
        <v>0</v>
      </c>
      <c r="T56" s="312">
        <f>IFERROR(ROUND(IF($AX56&gt;0,SUMIFS(Formulas!$I$10:$I$800,Formulas!$D$10:$D$800,$B56,Formulas!$K$10:$K$800,T$6,Formulas!$J$10:$J$800,$I56)*(SUM($K56:$L56,-$AW56)/SUMIFS(Formulas!$I$10:$I$800,Formulas!$D$10:$D$800,$B56,Formulas!$J$10:$J$800,$I56)),SUMIFS(Formulas!$I$10:$I$800,Formulas!$D$10:$D$800,$B56,Formulas!$K$10:$K$800,T$6,Formulas!$J$10:$J$800,$I56)),2),0)</f>
        <v>0</v>
      </c>
      <c r="U56" s="292">
        <f>IFERROR(ROUND(IF($AX56&gt;0,SUMIFS(Formulas!$I$10:$I$800,Formulas!$D$10:$D$800,$B56,Formulas!$K$10:$K$800,U$6,Formulas!$J$10:$J$800,$I56)*(SUM($K56:$L56,-$AW56)/SUMIFS(Formulas!$I$10:$I$800,Formulas!$D$10:$D$800,$B56,Formulas!$J$10:$J$800,$I56)),SUMIFS(Formulas!$I$10:$I$800,Formulas!$D$10:$D$800,$B56,Formulas!$K$10:$K$800,U$6,Formulas!$J$10:$J$800,$I56)),2),0)</f>
        <v>0</v>
      </c>
      <c r="V56" s="312">
        <f>IFERROR(ROUND(IF($AX56&gt;0,SUMIFS(Formulas!$I$10:$I$800,Formulas!$D$10:$D$800,$B56,Formulas!$K$10:$K$800,V$6,Formulas!$J$10:$J$800,$I56)*(SUM($K56:$L56,-$AW56)/SUMIFS(Formulas!$I$10:$I$800,Formulas!$D$10:$D$800,$B56,Formulas!$J$10:$J$800,$I56)),SUMIFS(Formulas!$I$10:$I$800,Formulas!$D$10:$D$800,$B56,Formulas!$K$10:$K$800,V$6,Formulas!$J$10:$J$800,$I56)),2),0)</f>
        <v>0</v>
      </c>
      <c r="W56" s="292">
        <f>IFERROR(ROUND(IF($AX56&gt;0,SUMIFS(Formulas!$I$10:$I$800,Formulas!$D$10:$D$800,$B56,Formulas!$K$10:$K$800,W$6,Formulas!$J$10:$J$800,$I56)*(SUM($K56:$L56,-$AW56)/SUMIFS(Formulas!$I$10:$I$800,Formulas!$D$10:$D$800,$B56,Formulas!$J$10:$J$800,$I56)),SUMIFS(Formulas!$I$10:$I$800,Formulas!$D$10:$D$800,$B56,Formulas!$K$10:$K$800,W$6,Formulas!$J$10:$J$800,$I56)),2),0)</f>
        <v>0</v>
      </c>
      <c r="X56" s="312">
        <f>IFERROR(ROUND(IF($AX56&gt;0,SUMIFS(Formulas!$I$10:$I$800,Formulas!$D$10:$D$800,$B56,Formulas!$K$10:$K$800,X$6,Formulas!$J$10:$J$800,$I56)*(SUM($K56:$L56,-$AW56)/SUMIFS(Formulas!$I$10:$I$800,Formulas!$D$10:$D$800,$B56,Formulas!$J$10:$J$800,$I56)),SUMIFS(Formulas!$I$10:$I$800,Formulas!$D$10:$D$800,$B56,Formulas!$K$10:$K$800,X$6,Formulas!$J$10:$J$800,$I56)),2),0)</f>
        <v>0</v>
      </c>
      <c r="Y56" s="292">
        <f>IFERROR(ROUND(IF($AX56&gt;0,SUMIFS(Formulas!$I$10:$I$800,Formulas!$D$10:$D$800,$B56,Formulas!$K$10:$K$800,Y$6,Formulas!$J$10:$J$800,$I56)*(SUM($K56:$L56,-$AW56)/SUMIFS(Formulas!$I$10:$I$800,Formulas!$D$10:$D$800,$B56,Formulas!$J$10:$J$800,$I56)),SUMIFS(Formulas!$I$10:$I$800,Formulas!$D$10:$D$800,$B56,Formulas!$K$10:$K$800,Y$6,Formulas!$J$10:$J$800,$I56)),2),0)</f>
        <v>0</v>
      </c>
      <c r="Z56" s="312">
        <f>IFERROR(ROUND(IF($AX56&gt;0,SUMIFS(Formulas!$I$10:$I$800,Formulas!$D$10:$D$800,$B56,Formulas!$K$10:$K$800,Z$6,Formulas!$J$10:$J$800,$I56)*(SUM($K56:$L56,-$AW56)/SUMIFS(Formulas!$I$10:$I$800,Formulas!$D$10:$D$800,$B56,Formulas!$J$10:$J$800,$I56)),SUMIFS(Formulas!$I$10:$I$800,Formulas!$D$10:$D$800,$B56,Formulas!$K$10:$K$800,Z$6,Formulas!$J$10:$J$800,$I56)),2),0)</f>
        <v>0</v>
      </c>
      <c r="AA56" s="292">
        <f>IFERROR(ROUND(IF($AX56&gt;0,SUMIFS(Formulas!$I$10:$I$800,Formulas!$D$10:$D$800,$B56,Formulas!$K$10:$K$800,AA$6,Formulas!$J$10:$J$800,$I56)*(SUM($K56:$L56,-$AW56)/SUMIFS(Formulas!$I$10:$I$800,Formulas!$D$10:$D$800,$B56,Formulas!$J$10:$J$800,$I56)),SUMIFS(Formulas!$I$10:$I$800,Formulas!$D$10:$D$800,$B56,Formulas!$K$10:$K$800,AA$6,Formulas!$J$10:$J$800,$I56)),2),0)</f>
        <v>0</v>
      </c>
      <c r="AB56" s="312">
        <f>IFERROR(ROUND(IF($AX56&gt;0,SUMIFS(Formulas!$I$10:$I$800,Formulas!$D$10:$D$800,$B56,Formulas!$K$10:$K$800,AB$6,Formulas!$J$10:$J$800,$I56)*(SUM($K56:$L56,-$AW56)/SUMIFS(Formulas!$I$10:$I$800,Formulas!$D$10:$D$800,$B56,Formulas!$J$10:$J$800,$I56)),SUMIFS(Formulas!$I$10:$I$800,Formulas!$D$10:$D$800,$B56,Formulas!$K$10:$K$800,AB$6,Formulas!$J$10:$J$800,$I56)),2),0)</f>
        <v>0</v>
      </c>
      <c r="AC56" s="292">
        <f>IFERROR(ROUND(IF($AX56&gt;0,SUMIFS(Formulas!$I$10:$I$800,Formulas!$D$10:$D$800,$B56,Formulas!$K$10:$K$800,AC$6,Formulas!$J$10:$J$800,$I56)*(SUM($K56:$L56,-$AW56)/SUMIFS(Formulas!$I$10:$I$800,Formulas!$D$10:$D$800,$B56,Formulas!$J$10:$J$800,$I56)),SUMIFS(Formulas!$I$10:$I$800,Formulas!$D$10:$D$800,$B56,Formulas!$K$10:$K$800,AC$6,Formulas!$J$10:$J$800,$I56)),2),0)</f>
        <v>0</v>
      </c>
      <c r="AD56" s="312">
        <f>IFERROR(ROUND(IF($AX56&gt;0,SUMIFS(Formulas!$I$10:$I$800,Formulas!$D$10:$D$800,$B56,Formulas!$K$10:$K$800,AD$6,Formulas!$J$10:$J$800,$I56)*(SUM($K56:$L56,-$AW56)/SUMIFS(Formulas!$I$10:$I$800,Formulas!$D$10:$D$800,$B56,Formulas!$J$10:$J$800,$I56)),SUMIFS(Formulas!$I$10:$I$800,Formulas!$D$10:$D$800,$B56,Formulas!$K$10:$K$800,AD$6,Formulas!$J$10:$J$800,$I56)),2),0)</f>
        <v>0</v>
      </c>
      <c r="AE56" s="292">
        <f>IFERROR(ROUND(IF($AX56&gt;0,SUMIFS(Formulas!$I$10:$I$800,Formulas!$D$10:$D$800,$B56,Formulas!$K$10:$K$800,AE$6,Formulas!$J$10:$J$800,$I56)*(SUM($K56:$L56,-$AW56)/SUMIFS(Formulas!$I$10:$I$800,Formulas!$D$10:$D$800,$B56,Formulas!$J$10:$J$800,$I56)),SUMIFS(Formulas!$I$10:$I$800,Formulas!$D$10:$D$800,$B56,Formulas!$K$10:$K$800,AE$6,Formulas!$J$10:$J$800,$I56)),2),0)</f>
        <v>0</v>
      </c>
      <c r="AF56" s="312">
        <f>IFERROR(ROUND(IF($AX56&gt;0,SUMIFS(Formulas!$I$10:$I$800,Formulas!$D$10:$D$800,$B56,Formulas!$K$10:$K$800,AF$6,Formulas!$J$10:$J$800,$I56)*(SUM($K56:$L56,-$AW56)/SUMIFS(Formulas!$I$10:$I$800,Formulas!$D$10:$D$800,$B56,Formulas!$J$10:$J$800,$I56)),SUMIFS(Formulas!$I$10:$I$800,Formulas!$D$10:$D$800,$B56,Formulas!$K$10:$K$800,AF$6,Formulas!$J$10:$J$800,$I56)),2),0)</f>
        <v>0</v>
      </c>
      <c r="AG56" s="292">
        <f>IFERROR(ROUND(IF($AX56&gt;0,SUMIFS(Formulas!$I$10:$I$800,Formulas!$D$10:$D$800,$B56,Formulas!$K$10:$K$800,AG$6,Formulas!$J$10:$J$800,$I56)*(SUM($K56:$L56,-$AW56)/SUMIFS(Formulas!$I$10:$I$800,Formulas!$D$10:$D$800,$B56,Formulas!$J$10:$J$800,$I56)),SUMIFS(Formulas!$I$10:$I$800,Formulas!$D$10:$D$800,$B56,Formulas!$K$10:$K$800,AG$6,Formulas!$J$10:$J$800,$I56)),2),0)</f>
        <v>0</v>
      </c>
      <c r="AH56" s="312">
        <f>IFERROR(ROUND(IF($AX56&gt;0,SUMIFS(Formulas!$I$10:$I$800,Formulas!$D$10:$D$800,$B56,Formulas!$K$10:$K$800,AH$6,Formulas!$J$10:$J$800,$I56)*(SUM($K56:$L56,-$AW56)/SUMIFS(Formulas!$I$10:$I$800,Formulas!$D$10:$D$800,$B56,Formulas!$J$10:$J$800,$I56)),SUMIFS(Formulas!$I$10:$I$800,Formulas!$D$10:$D$800,$B56,Formulas!$K$10:$K$800,AH$6,Formulas!$J$10:$J$800,$I56)),2),0)</f>
        <v>0</v>
      </c>
      <c r="AI56" s="292">
        <f>IFERROR(ROUND(IF($AX56&gt;0,SUMIFS(Formulas!$I$10:$I$800,Formulas!$D$10:$D$800,$B56,Formulas!$K$10:$K$800,AI$6,Formulas!$J$10:$J$800,$I56)*(SUM($K56:$L56,-$AW56)/SUMIFS(Formulas!$I$10:$I$800,Formulas!$D$10:$D$800,$B56,Formulas!$J$10:$J$800,$I56)),SUMIFS(Formulas!$I$10:$I$800,Formulas!$D$10:$D$800,$B56,Formulas!$K$10:$K$800,AI$6,Formulas!$J$10:$J$800,$I56)),2),0)</f>
        <v>0</v>
      </c>
      <c r="AJ56" s="312">
        <f>IFERROR(ROUND(IF($AX56&gt;0,SUMIFS(Formulas!$I$10:$I$800,Formulas!$D$10:$D$800,$B56,Formulas!$K$10:$K$800,AJ$6,Formulas!$J$10:$J$800,$I56)*(SUM($K56:$L56,-$AW56)/SUMIFS(Formulas!$I$10:$I$800,Formulas!$D$10:$D$800,$B56,Formulas!$J$10:$J$800,$I56)),SUMIFS(Formulas!$I$10:$I$800,Formulas!$D$10:$D$800,$B56,Formulas!$K$10:$K$800,AJ$6,Formulas!$J$10:$J$800,$I56)),2),0)</f>
        <v>0</v>
      </c>
      <c r="AK56" s="292">
        <f>IFERROR(ROUND(IF($AX56&gt;0,SUMIFS(Formulas!$I$10:$I$800,Formulas!$D$10:$D$800,$B56,Formulas!$K$10:$K$800,AK$6,Formulas!$J$10:$J$800,$I56)*(SUM($K56:$L56,-$AW56)/SUMIFS(Formulas!$I$10:$I$800,Formulas!$D$10:$D$800,$B56,Formulas!$J$10:$J$800,$I56)),SUMIFS(Formulas!$I$10:$I$800,Formulas!$D$10:$D$800,$B56,Formulas!$K$10:$K$800,AK$6,Formulas!$J$10:$J$800,$I56)),2),0)</f>
        <v>0</v>
      </c>
      <c r="AL56" s="312">
        <f>IFERROR(ROUND(IF($AX56&gt;0,SUMIFS(Formulas!$I$10:$I$800,Formulas!$D$10:$D$800,$B56,Formulas!$K$10:$K$800,AL$6,Formulas!$J$10:$J$800,$I56)*(SUM($K56:$L56,-$AW56)/SUMIFS(Formulas!$I$10:$I$800,Formulas!$D$10:$D$800,$B56,Formulas!$J$10:$J$800,$I56)),SUMIFS(Formulas!$I$10:$I$800,Formulas!$D$10:$D$800,$B56,Formulas!$K$10:$K$800,AL$6,Formulas!$J$10:$J$800,$I56)),2),0)</f>
        <v>0</v>
      </c>
      <c r="AM56" s="292">
        <f>IFERROR(ROUND(IF($AX56&gt;0,SUMIFS(Formulas!$I$10:$I$800,Formulas!$D$10:$D$800,$B56,Formulas!$K$10:$K$800,AM$6,Formulas!$J$10:$J$800,$I56)*(SUM($K56:$L56,-$AW56)/SUMIFS(Formulas!$I$10:$I$800,Formulas!$D$10:$D$800,$B56,Formulas!$J$10:$J$800,$I56)),SUMIFS(Formulas!$I$10:$I$800,Formulas!$D$10:$D$800,$B56,Formulas!$K$10:$K$800,AM$6,Formulas!$J$10:$J$800,$I56)),2),0)</f>
        <v>0</v>
      </c>
      <c r="AN56" s="312">
        <f>IFERROR(ROUND(IF($AX56&gt;0,SUMIFS(Formulas!$I$10:$I$800,Formulas!$D$10:$D$800,$B56,Formulas!$K$10:$K$800,AN$6,Formulas!$J$10:$J$800,$I56)*(SUM($K56:$L56,-$AW56)/SUMIFS(Formulas!$I$10:$I$800,Formulas!$D$10:$D$800,$B56,Formulas!$J$10:$J$800,$I56)),SUMIFS(Formulas!$I$10:$I$800,Formulas!$D$10:$D$800,$B56,Formulas!$K$10:$K$800,AN$6,Formulas!$J$10:$J$800,$I56)),2),0)</f>
        <v>0</v>
      </c>
    </row>
    <row r="57" spans="2:40" ht="15.75" x14ac:dyDescent="0.25">
      <c r="B57" s="211">
        <v>20000413</v>
      </c>
      <c r="C57" t="s">
        <v>93</v>
      </c>
      <c r="M57" s="292">
        <f>IFERROR(ROUND(IF($AX57&gt;0,SUMIFS(Formulas!$I$10:$I$800,Formulas!$D$10:$D$800,$B57,Formulas!$K$10:$K$800,M$6,Formulas!$J$10:$J$800,$I57)*(SUM($K57:$L57,-$AW57)/SUMIFS(Formulas!$I$10:$I$800,Formulas!$D$10:$D$800,$B57,Formulas!$J$10:$J$800,$I57)),SUMIFS(Formulas!$I$10:$I$800,Formulas!$D$10:$D$800,$B57,Formulas!$K$10:$K$800,M$6,Formulas!$J$10:$J$800,$I57)),2),0)</f>
        <v>0</v>
      </c>
      <c r="N57" s="312">
        <f>IFERROR(ROUND(IF($AX57&gt;0,SUMIFS(Formulas!$I$10:$I$800,Formulas!$D$10:$D$800,$B57,Formulas!$K$10:$K$800,N$6,Formulas!$J$10:$J$800,$I57)*(SUM($K57:$L57,-$AW57)/SUMIFS(Formulas!$I$10:$I$800,Formulas!$D$10:$D$800,$B57,Formulas!$J$10:$J$800,$I57)),SUMIFS(Formulas!$I$10:$I$800,Formulas!$D$10:$D$800,$B57,Formulas!$K$10:$K$800,N$6,Formulas!$J$10:$J$800,$I57)),2),0)</f>
        <v>0</v>
      </c>
      <c r="O57" s="292">
        <f>IFERROR(ROUND(IF($AX57&gt;0,SUMIFS(Formulas!$I$10:$I$800,Formulas!$D$10:$D$800,$B57,Formulas!$K$10:$K$800,O$6,Formulas!$J$10:$J$800,$I57)*(SUM($K57:$L57,-$AW57)/SUMIFS(Formulas!$I$10:$I$800,Formulas!$D$10:$D$800,$B57,Formulas!$J$10:$J$800,$I57)),SUMIFS(Formulas!$I$10:$I$800,Formulas!$D$10:$D$800,$B57,Formulas!$K$10:$K$800,O$6,Formulas!$J$10:$J$800,$I57)),2),0)</f>
        <v>0</v>
      </c>
      <c r="P57" s="312">
        <f>IFERROR(ROUND(IF($AX57&gt;0,SUMIFS(Formulas!$I$10:$I$800,Formulas!$D$10:$D$800,$B57,Formulas!$K$10:$K$800,P$6,Formulas!$J$10:$J$800,$I57)*(SUM($K57:$L57,-$AW57)/SUMIFS(Formulas!$I$10:$I$800,Formulas!$D$10:$D$800,$B57,Formulas!$J$10:$J$800,$I57)),SUMIFS(Formulas!$I$10:$I$800,Formulas!$D$10:$D$800,$B57,Formulas!$K$10:$K$800,P$6,Formulas!$J$10:$J$800,$I57)),2),0)</f>
        <v>0</v>
      </c>
      <c r="Q57" s="292">
        <f>IFERROR(ROUND(IF($AX57&gt;0,SUMIFS(Formulas!$I$10:$I$800,Formulas!$D$10:$D$800,$B57,Formulas!$K$10:$K$800,Q$6,Formulas!$J$10:$J$800,$I57)*(SUM($K57:$L57,-$AW57)/SUMIFS(Formulas!$I$10:$I$800,Formulas!$D$10:$D$800,$B57,Formulas!$J$10:$J$800,$I57)),SUMIFS(Formulas!$I$10:$I$800,Formulas!$D$10:$D$800,$B57,Formulas!$K$10:$K$800,Q$6,Formulas!$J$10:$J$800,$I57)),2),0)</f>
        <v>0</v>
      </c>
      <c r="R57" s="312">
        <f>IFERROR(ROUND(IF($AX57&gt;0,SUMIFS(Formulas!$I$10:$I$800,Formulas!$D$10:$D$800,$B57,Formulas!$K$10:$K$800,R$6,Formulas!$J$10:$J$800,$I57)*(SUM($K57:$L57,-$AW57)/SUMIFS(Formulas!$I$10:$I$800,Formulas!$D$10:$D$800,$B57,Formulas!$J$10:$J$800,$I57)),SUMIFS(Formulas!$I$10:$I$800,Formulas!$D$10:$D$800,$B57,Formulas!$K$10:$K$800,R$6,Formulas!$J$10:$J$800,$I57)),2),0)</f>
        <v>0</v>
      </c>
      <c r="S57" s="292">
        <f>IFERROR(ROUND(IF($AX57&gt;0,SUMIFS(Formulas!$I$10:$I$800,Formulas!$D$10:$D$800,$B57,Formulas!$K$10:$K$800,S$6,Formulas!$J$10:$J$800,$I57)*(SUM($K57:$L57,-$AW57)/SUMIFS(Formulas!$I$10:$I$800,Formulas!$D$10:$D$800,$B57,Formulas!$J$10:$J$800,$I57)),SUMIFS(Formulas!$I$10:$I$800,Formulas!$D$10:$D$800,$B57,Formulas!$K$10:$K$800,S$6,Formulas!$J$10:$J$800,$I57)),2),0)</f>
        <v>0</v>
      </c>
      <c r="T57" s="312">
        <f>IFERROR(ROUND(IF($AX57&gt;0,SUMIFS(Formulas!$I$10:$I$800,Formulas!$D$10:$D$800,$B57,Formulas!$K$10:$K$800,T$6,Formulas!$J$10:$J$800,$I57)*(SUM($K57:$L57,-$AW57)/SUMIFS(Formulas!$I$10:$I$800,Formulas!$D$10:$D$800,$B57,Formulas!$J$10:$J$800,$I57)),SUMIFS(Formulas!$I$10:$I$800,Formulas!$D$10:$D$800,$B57,Formulas!$K$10:$K$800,T$6,Formulas!$J$10:$J$800,$I57)),2),0)</f>
        <v>0</v>
      </c>
      <c r="U57" s="292">
        <f>IFERROR(ROUND(IF($AX57&gt;0,SUMIFS(Formulas!$I$10:$I$800,Formulas!$D$10:$D$800,$B57,Formulas!$K$10:$K$800,U$6,Formulas!$J$10:$J$800,$I57)*(SUM($K57:$L57,-$AW57)/SUMIFS(Formulas!$I$10:$I$800,Formulas!$D$10:$D$800,$B57,Formulas!$J$10:$J$800,$I57)),SUMIFS(Formulas!$I$10:$I$800,Formulas!$D$10:$D$800,$B57,Formulas!$K$10:$K$800,U$6,Formulas!$J$10:$J$800,$I57)),2),0)</f>
        <v>0</v>
      </c>
      <c r="V57" s="312">
        <f>IFERROR(ROUND(IF($AX57&gt;0,SUMIFS(Formulas!$I$10:$I$800,Formulas!$D$10:$D$800,$B57,Formulas!$K$10:$K$800,V$6,Formulas!$J$10:$J$800,$I57)*(SUM($K57:$L57,-$AW57)/SUMIFS(Formulas!$I$10:$I$800,Formulas!$D$10:$D$800,$B57,Formulas!$J$10:$J$800,$I57)),SUMIFS(Formulas!$I$10:$I$800,Formulas!$D$10:$D$800,$B57,Formulas!$K$10:$K$800,V$6,Formulas!$J$10:$J$800,$I57)),2),0)</f>
        <v>0</v>
      </c>
      <c r="W57" s="292">
        <f>IFERROR(ROUND(IF($AX57&gt;0,SUMIFS(Formulas!$I$10:$I$800,Formulas!$D$10:$D$800,$B57,Formulas!$K$10:$K$800,W$6,Formulas!$J$10:$J$800,$I57)*(SUM($K57:$L57,-$AW57)/SUMIFS(Formulas!$I$10:$I$800,Formulas!$D$10:$D$800,$B57,Formulas!$J$10:$J$800,$I57)),SUMIFS(Formulas!$I$10:$I$800,Formulas!$D$10:$D$800,$B57,Formulas!$K$10:$K$800,W$6,Formulas!$J$10:$J$800,$I57)),2),0)</f>
        <v>0</v>
      </c>
      <c r="X57" s="312">
        <f>IFERROR(ROUND(IF($AX57&gt;0,SUMIFS(Formulas!$I$10:$I$800,Formulas!$D$10:$D$800,$B57,Formulas!$K$10:$K$800,X$6,Formulas!$J$10:$J$800,$I57)*(SUM($K57:$L57,-$AW57)/SUMIFS(Formulas!$I$10:$I$800,Formulas!$D$10:$D$800,$B57,Formulas!$J$10:$J$800,$I57)),SUMIFS(Formulas!$I$10:$I$800,Formulas!$D$10:$D$800,$B57,Formulas!$K$10:$K$800,X$6,Formulas!$J$10:$J$800,$I57)),2),0)</f>
        <v>0</v>
      </c>
      <c r="Y57" s="292">
        <f>IFERROR(ROUND(IF($AX57&gt;0,SUMIFS(Formulas!$I$10:$I$800,Formulas!$D$10:$D$800,$B57,Formulas!$K$10:$K$800,Y$6,Formulas!$J$10:$J$800,$I57)*(SUM($K57:$L57,-$AW57)/SUMIFS(Formulas!$I$10:$I$800,Formulas!$D$10:$D$800,$B57,Formulas!$J$10:$J$800,$I57)),SUMIFS(Formulas!$I$10:$I$800,Formulas!$D$10:$D$800,$B57,Formulas!$K$10:$K$800,Y$6,Formulas!$J$10:$J$800,$I57)),2),0)</f>
        <v>0</v>
      </c>
      <c r="Z57" s="312">
        <f>IFERROR(ROUND(IF($AX57&gt;0,SUMIFS(Formulas!$I$10:$I$800,Formulas!$D$10:$D$800,$B57,Formulas!$K$10:$K$800,Z$6,Formulas!$J$10:$J$800,$I57)*(SUM($K57:$L57,-$AW57)/SUMIFS(Formulas!$I$10:$I$800,Formulas!$D$10:$D$800,$B57,Formulas!$J$10:$J$800,$I57)),SUMIFS(Formulas!$I$10:$I$800,Formulas!$D$10:$D$800,$B57,Formulas!$K$10:$K$800,Z$6,Formulas!$J$10:$J$800,$I57)),2),0)</f>
        <v>0</v>
      </c>
      <c r="AA57" s="292">
        <f>IFERROR(ROUND(IF($AX57&gt;0,SUMIFS(Formulas!$I$10:$I$800,Formulas!$D$10:$D$800,$B57,Formulas!$K$10:$K$800,AA$6,Formulas!$J$10:$J$800,$I57)*(SUM($K57:$L57,-$AW57)/SUMIFS(Formulas!$I$10:$I$800,Formulas!$D$10:$D$800,$B57,Formulas!$J$10:$J$800,$I57)),SUMIFS(Formulas!$I$10:$I$800,Formulas!$D$10:$D$800,$B57,Formulas!$K$10:$K$800,AA$6,Formulas!$J$10:$J$800,$I57)),2),0)</f>
        <v>0</v>
      </c>
      <c r="AB57" s="312">
        <f>IFERROR(ROUND(IF($AX57&gt;0,SUMIFS(Formulas!$I$10:$I$800,Formulas!$D$10:$D$800,$B57,Formulas!$K$10:$K$800,AB$6,Formulas!$J$10:$J$800,$I57)*(SUM($K57:$L57,-$AW57)/SUMIFS(Formulas!$I$10:$I$800,Formulas!$D$10:$D$800,$B57,Formulas!$J$10:$J$800,$I57)),SUMIFS(Formulas!$I$10:$I$800,Formulas!$D$10:$D$800,$B57,Formulas!$K$10:$K$800,AB$6,Formulas!$J$10:$J$800,$I57)),2),0)</f>
        <v>0</v>
      </c>
      <c r="AC57" s="292">
        <f>IFERROR(ROUND(IF($AX57&gt;0,SUMIFS(Formulas!$I$10:$I$800,Formulas!$D$10:$D$800,$B57,Formulas!$K$10:$K$800,AC$6,Formulas!$J$10:$J$800,$I57)*(SUM($K57:$L57,-$AW57)/SUMIFS(Formulas!$I$10:$I$800,Formulas!$D$10:$D$800,$B57,Formulas!$J$10:$J$800,$I57)),SUMIFS(Formulas!$I$10:$I$800,Formulas!$D$10:$D$800,$B57,Formulas!$K$10:$K$800,AC$6,Formulas!$J$10:$J$800,$I57)),2),0)</f>
        <v>0</v>
      </c>
      <c r="AD57" s="312">
        <f>IFERROR(ROUND(IF($AX57&gt;0,SUMIFS(Formulas!$I$10:$I$800,Formulas!$D$10:$D$800,$B57,Formulas!$K$10:$K$800,AD$6,Formulas!$J$10:$J$800,$I57)*(SUM($K57:$L57,-$AW57)/SUMIFS(Formulas!$I$10:$I$800,Formulas!$D$10:$D$800,$B57,Formulas!$J$10:$J$800,$I57)),SUMIFS(Formulas!$I$10:$I$800,Formulas!$D$10:$D$800,$B57,Formulas!$K$10:$K$800,AD$6,Formulas!$J$10:$J$800,$I57)),2),0)</f>
        <v>0</v>
      </c>
      <c r="AE57" s="292">
        <f>IFERROR(ROUND(IF($AX57&gt;0,SUMIFS(Formulas!$I$10:$I$800,Formulas!$D$10:$D$800,$B57,Formulas!$K$10:$K$800,AE$6,Formulas!$J$10:$J$800,$I57)*(SUM($K57:$L57,-$AW57)/SUMIFS(Formulas!$I$10:$I$800,Formulas!$D$10:$D$800,$B57,Formulas!$J$10:$J$800,$I57)),SUMIFS(Formulas!$I$10:$I$800,Formulas!$D$10:$D$800,$B57,Formulas!$K$10:$K$800,AE$6,Formulas!$J$10:$J$800,$I57)),2),0)</f>
        <v>0</v>
      </c>
      <c r="AF57" s="312">
        <f>IFERROR(ROUND(IF($AX57&gt;0,SUMIFS(Formulas!$I$10:$I$800,Formulas!$D$10:$D$800,$B57,Formulas!$K$10:$K$800,AF$6,Formulas!$J$10:$J$800,$I57)*(SUM($K57:$L57,-$AW57)/SUMIFS(Formulas!$I$10:$I$800,Formulas!$D$10:$D$800,$B57,Formulas!$J$10:$J$800,$I57)),SUMIFS(Formulas!$I$10:$I$800,Formulas!$D$10:$D$800,$B57,Formulas!$K$10:$K$800,AF$6,Formulas!$J$10:$J$800,$I57)),2),0)</f>
        <v>0</v>
      </c>
      <c r="AG57" s="292">
        <f>IFERROR(ROUND(IF($AX57&gt;0,SUMIFS(Formulas!$I$10:$I$800,Formulas!$D$10:$D$800,$B57,Formulas!$K$10:$K$800,AG$6,Formulas!$J$10:$J$800,$I57)*(SUM($K57:$L57,-$AW57)/SUMIFS(Formulas!$I$10:$I$800,Formulas!$D$10:$D$800,$B57,Formulas!$J$10:$J$800,$I57)),SUMIFS(Formulas!$I$10:$I$800,Formulas!$D$10:$D$800,$B57,Formulas!$K$10:$K$800,AG$6,Formulas!$J$10:$J$800,$I57)),2),0)</f>
        <v>0</v>
      </c>
      <c r="AH57" s="312">
        <f>IFERROR(ROUND(IF($AX57&gt;0,SUMIFS(Formulas!$I$10:$I$800,Formulas!$D$10:$D$800,$B57,Formulas!$K$10:$K$800,AH$6,Formulas!$J$10:$J$800,$I57)*(SUM($K57:$L57,-$AW57)/SUMIFS(Formulas!$I$10:$I$800,Formulas!$D$10:$D$800,$B57,Formulas!$J$10:$J$800,$I57)),SUMIFS(Formulas!$I$10:$I$800,Formulas!$D$10:$D$800,$B57,Formulas!$K$10:$K$800,AH$6,Formulas!$J$10:$J$800,$I57)),2),0)</f>
        <v>0</v>
      </c>
      <c r="AI57" s="292">
        <f>IFERROR(ROUND(IF($AX57&gt;0,SUMIFS(Formulas!$I$10:$I$800,Formulas!$D$10:$D$800,$B57,Formulas!$K$10:$K$800,AI$6,Formulas!$J$10:$J$800,$I57)*(SUM($K57:$L57,-$AW57)/SUMIFS(Formulas!$I$10:$I$800,Formulas!$D$10:$D$800,$B57,Formulas!$J$10:$J$800,$I57)),SUMIFS(Formulas!$I$10:$I$800,Formulas!$D$10:$D$800,$B57,Formulas!$K$10:$K$800,AI$6,Formulas!$J$10:$J$800,$I57)),2),0)</f>
        <v>0</v>
      </c>
      <c r="AJ57" s="312">
        <f>IFERROR(ROUND(IF($AX57&gt;0,SUMIFS(Formulas!$I$10:$I$800,Formulas!$D$10:$D$800,$B57,Formulas!$K$10:$K$800,AJ$6,Formulas!$J$10:$J$800,$I57)*(SUM($K57:$L57,-$AW57)/SUMIFS(Formulas!$I$10:$I$800,Formulas!$D$10:$D$800,$B57,Formulas!$J$10:$J$800,$I57)),SUMIFS(Formulas!$I$10:$I$800,Formulas!$D$10:$D$800,$B57,Formulas!$K$10:$K$800,AJ$6,Formulas!$J$10:$J$800,$I57)),2),0)</f>
        <v>0</v>
      </c>
      <c r="AK57" s="292">
        <f>IFERROR(ROUND(IF($AX57&gt;0,SUMIFS(Formulas!$I$10:$I$800,Formulas!$D$10:$D$800,$B57,Formulas!$K$10:$K$800,AK$6,Formulas!$J$10:$J$800,$I57)*(SUM($K57:$L57,-$AW57)/SUMIFS(Formulas!$I$10:$I$800,Formulas!$D$10:$D$800,$B57,Formulas!$J$10:$J$800,$I57)),SUMIFS(Formulas!$I$10:$I$800,Formulas!$D$10:$D$800,$B57,Formulas!$K$10:$K$800,AK$6,Formulas!$J$10:$J$800,$I57)),2),0)</f>
        <v>0</v>
      </c>
      <c r="AL57" s="312">
        <f>IFERROR(ROUND(IF($AX57&gt;0,SUMIFS(Formulas!$I$10:$I$800,Formulas!$D$10:$D$800,$B57,Formulas!$K$10:$K$800,AL$6,Formulas!$J$10:$J$800,$I57)*(SUM($K57:$L57,-$AW57)/SUMIFS(Formulas!$I$10:$I$800,Formulas!$D$10:$D$800,$B57,Formulas!$J$10:$J$800,$I57)),SUMIFS(Formulas!$I$10:$I$800,Formulas!$D$10:$D$800,$B57,Formulas!$K$10:$K$800,AL$6,Formulas!$J$10:$J$800,$I57)),2),0)</f>
        <v>0</v>
      </c>
      <c r="AM57" s="292">
        <f>IFERROR(ROUND(IF($AX57&gt;0,SUMIFS(Formulas!$I$10:$I$800,Formulas!$D$10:$D$800,$B57,Formulas!$K$10:$K$800,AM$6,Formulas!$J$10:$J$800,$I57)*(SUM($K57:$L57,-$AW57)/SUMIFS(Formulas!$I$10:$I$800,Formulas!$D$10:$D$800,$B57,Formulas!$J$10:$J$800,$I57)),SUMIFS(Formulas!$I$10:$I$800,Formulas!$D$10:$D$800,$B57,Formulas!$K$10:$K$800,AM$6,Formulas!$J$10:$J$800,$I57)),2),0)</f>
        <v>0</v>
      </c>
      <c r="AN57" s="312">
        <f>IFERROR(ROUND(IF($AX57&gt;0,SUMIFS(Formulas!$I$10:$I$800,Formulas!$D$10:$D$800,$B57,Formulas!$K$10:$K$800,AN$6,Formulas!$J$10:$J$800,$I57)*(SUM($K57:$L57,-$AW57)/SUMIFS(Formulas!$I$10:$I$800,Formulas!$D$10:$D$800,$B57,Formulas!$J$10:$J$800,$I57)),SUMIFS(Formulas!$I$10:$I$800,Formulas!$D$10:$D$800,$B57,Formulas!$K$10:$K$800,AN$6,Formulas!$J$10:$J$800,$I57)),2),0)</f>
        <v>0</v>
      </c>
    </row>
    <row r="58" spans="2:40" ht="15.75" x14ac:dyDescent="0.25">
      <c r="B58" s="211">
        <v>20000416</v>
      </c>
      <c r="C58" t="s">
        <v>96</v>
      </c>
      <c r="M58" s="292">
        <f>IFERROR(ROUND(IF($AX58&gt;0,SUMIFS(Formulas!$I$10:$I$800,Formulas!$D$10:$D$800,$B58,Formulas!$K$10:$K$800,M$6,Formulas!$J$10:$J$800,$I58)*(SUM($K58:$L58,-$AW58)/SUMIFS(Formulas!$I$10:$I$800,Formulas!$D$10:$D$800,$B58,Formulas!$J$10:$J$800,$I58)),SUMIFS(Formulas!$I$10:$I$800,Formulas!$D$10:$D$800,$B58,Formulas!$K$10:$K$800,M$6,Formulas!$J$10:$J$800,$I58)),2),0)</f>
        <v>0</v>
      </c>
      <c r="N58" s="312">
        <f>IFERROR(ROUND(IF($AX58&gt;0,SUMIFS(Formulas!$I$10:$I$800,Formulas!$D$10:$D$800,$B58,Formulas!$K$10:$K$800,N$6,Formulas!$J$10:$J$800,$I58)*(SUM($K58:$L58,-$AW58)/SUMIFS(Formulas!$I$10:$I$800,Formulas!$D$10:$D$800,$B58,Formulas!$J$10:$J$800,$I58)),SUMIFS(Formulas!$I$10:$I$800,Formulas!$D$10:$D$800,$B58,Formulas!$K$10:$K$800,N$6,Formulas!$J$10:$J$800,$I58)),2),0)</f>
        <v>0</v>
      </c>
      <c r="O58" s="292">
        <f>IFERROR(ROUND(IF($AX58&gt;0,SUMIFS(Formulas!$I$10:$I$800,Formulas!$D$10:$D$800,$B58,Formulas!$K$10:$K$800,O$6,Formulas!$J$10:$J$800,$I58)*(SUM($K58:$L58,-$AW58)/SUMIFS(Formulas!$I$10:$I$800,Formulas!$D$10:$D$800,$B58,Formulas!$J$10:$J$800,$I58)),SUMIFS(Formulas!$I$10:$I$800,Formulas!$D$10:$D$800,$B58,Formulas!$K$10:$K$800,O$6,Formulas!$J$10:$J$800,$I58)),2),0)</f>
        <v>0</v>
      </c>
      <c r="P58" s="312">
        <f>IFERROR(ROUND(IF($AX58&gt;0,SUMIFS(Formulas!$I$10:$I$800,Formulas!$D$10:$D$800,$B58,Formulas!$K$10:$K$800,P$6,Formulas!$J$10:$J$800,$I58)*(SUM($K58:$L58,-$AW58)/SUMIFS(Formulas!$I$10:$I$800,Formulas!$D$10:$D$800,$B58,Formulas!$J$10:$J$800,$I58)),SUMIFS(Formulas!$I$10:$I$800,Formulas!$D$10:$D$800,$B58,Formulas!$K$10:$K$800,P$6,Formulas!$J$10:$J$800,$I58)),2),0)</f>
        <v>0</v>
      </c>
      <c r="Q58" s="292">
        <f>IFERROR(ROUND(IF($AX58&gt;0,SUMIFS(Formulas!$I$10:$I$800,Formulas!$D$10:$D$800,$B58,Formulas!$K$10:$K$800,Q$6,Formulas!$J$10:$J$800,$I58)*(SUM($K58:$L58,-$AW58)/SUMIFS(Formulas!$I$10:$I$800,Formulas!$D$10:$D$800,$B58,Formulas!$J$10:$J$800,$I58)),SUMIFS(Formulas!$I$10:$I$800,Formulas!$D$10:$D$800,$B58,Formulas!$K$10:$K$800,Q$6,Formulas!$J$10:$J$800,$I58)),2),0)</f>
        <v>0</v>
      </c>
      <c r="R58" s="312">
        <f>IFERROR(ROUND(IF($AX58&gt;0,SUMIFS(Formulas!$I$10:$I$800,Formulas!$D$10:$D$800,$B58,Formulas!$K$10:$K$800,R$6,Formulas!$J$10:$J$800,$I58)*(SUM($K58:$L58,-$AW58)/SUMIFS(Formulas!$I$10:$I$800,Formulas!$D$10:$D$800,$B58,Formulas!$J$10:$J$800,$I58)),SUMIFS(Formulas!$I$10:$I$800,Formulas!$D$10:$D$800,$B58,Formulas!$K$10:$K$800,R$6,Formulas!$J$10:$J$800,$I58)),2),0)</f>
        <v>0</v>
      </c>
      <c r="S58" s="292">
        <f>IFERROR(ROUND(IF($AX58&gt;0,SUMIFS(Formulas!$I$10:$I$800,Formulas!$D$10:$D$800,$B58,Formulas!$K$10:$K$800,S$6,Formulas!$J$10:$J$800,$I58)*(SUM($K58:$L58,-$AW58)/SUMIFS(Formulas!$I$10:$I$800,Formulas!$D$10:$D$800,$B58,Formulas!$J$10:$J$800,$I58)),SUMIFS(Formulas!$I$10:$I$800,Formulas!$D$10:$D$800,$B58,Formulas!$K$10:$K$800,S$6,Formulas!$J$10:$J$800,$I58)),2),0)</f>
        <v>0</v>
      </c>
      <c r="T58" s="312">
        <f>IFERROR(ROUND(IF($AX58&gt;0,SUMIFS(Formulas!$I$10:$I$800,Formulas!$D$10:$D$800,$B58,Formulas!$K$10:$K$800,T$6,Formulas!$J$10:$J$800,$I58)*(SUM($K58:$L58,-$AW58)/SUMIFS(Formulas!$I$10:$I$800,Formulas!$D$10:$D$800,$B58,Formulas!$J$10:$J$800,$I58)),SUMIFS(Formulas!$I$10:$I$800,Formulas!$D$10:$D$800,$B58,Formulas!$K$10:$K$800,T$6,Formulas!$J$10:$J$800,$I58)),2),0)</f>
        <v>0</v>
      </c>
      <c r="U58" s="292">
        <f>IFERROR(ROUND(IF($AX58&gt;0,SUMIFS(Formulas!$I$10:$I$800,Formulas!$D$10:$D$800,$B58,Formulas!$K$10:$K$800,U$6,Formulas!$J$10:$J$800,$I58)*(SUM($K58:$L58,-$AW58)/SUMIFS(Formulas!$I$10:$I$800,Formulas!$D$10:$D$800,$B58,Formulas!$J$10:$J$800,$I58)),SUMIFS(Formulas!$I$10:$I$800,Formulas!$D$10:$D$800,$B58,Formulas!$K$10:$K$800,U$6,Formulas!$J$10:$J$800,$I58)),2),0)</f>
        <v>0</v>
      </c>
      <c r="V58" s="312">
        <f>IFERROR(ROUND(IF($AX58&gt;0,SUMIFS(Formulas!$I$10:$I$800,Formulas!$D$10:$D$800,$B58,Formulas!$K$10:$K$800,V$6,Formulas!$J$10:$J$800,$I58)*(SUM($K58:$L58,-$AW58)/SUMIFS(Formulas!$I$10:$I$800,Formulas!$D$10:$D$800,$B58,Formulas!$J$10:$J$800,$I58)),SUMIFS(Formulas!$I$10:$I$800,Formulas!$D$10:$D$800,$B58,Formulas!$K$10:$K$800,V$6,Formulas!$J$10:$J$800,$I58)),2),0)</f>
        <v>0</v>
      </c>
      <c r="W58" s="292">
        <f>IFERROR(ROUND(IF($AX58&gt;0,SUMIFS(Formulas!$I$10:$I$800,Formulas!$D$10:$D$800,$B58,Formulas!$K$10:$K$800,W$6,Formulas!$J$10:$J$800,$I58)*(SUM($K58:$L58,-$AW58)/SUMIFS(Formulas!$I$10:$I$800,Formulas!$D$10:$D$800,$B58,Formulas!$J$10:$J$800,$I58)),SUMIFS(Formulas!$I$10:$I$800,Formulas!$D$10:$D$800,$B58,Formulas!$K$10:$K$800,W$6,Formulas!$J$10:$J$800,$I58)),2),0)</f>
        <v>0</v>
      </c>
      <c r="X58" s="312">
        <f>IFERROR(ROUND(IF($AX58&gt;0,SUMIFS(Formulas!$I$10:$I$800,Formulas!$D$10:$D$800,$B58,Formulas!$K$10:$K$800,X$6,Formulas!$J$10:$J$800,$I58)*(SUM($K58:$L58,-$AW58)/SUMIFS(Formulas!$I$10:$I$800,Formulas!$D$10:$D$800,$B58,Formulas!$J$10:$J$800,$I58)),SUMIFS(Formulas!$I$10:$I$800,Formulas!$D$10:$D$800,$B58,Formulas!$K$10:$K$800,X$6,Formulas!$J$10:$J$800,$I58)),2),0)</f>
        <v>0</v>
      </c>
      <c r="Y58" s="292">
        <f>IFERROR(ROUND(IF($AX58&gt;0,SUMIFS(Formulas!$I$10:$I$800,Formulas!$D$10:$D$800,$B58,Formulas!$K$10:$K$800,Y$6,Formulas!$J$10:$J$800,$I58)*(SUM($K58:$L58,-$AW58)/SUMIFS(Formulas!$I$10:$I$800,Formulas!$D$10:$D$800,$B58,Formulas!$J$10:$J$800,$I58)),SUMIFS(Formulas!$I$10:$I$800,Formulas!$D$10:$D$800,$B58,Formulas!$K$10:$K$800,Y$6,Formulas!$J$10:$J$800,$I58)),2),0)</f>
        <v>0</v>
      </c>
      <c r="Z58" s="312">
        <f>IFERROR(ROUND(IF($AX58&gt;0,SUMIFS(Formulas!$I$10:$I$800,Formulas!$D$10:$D$800,$B58,Formulas!$K$10:$K$800,Z$6,Formulas!$J$10:$J$800,$I58)*(SUM($K58:$L58,-$AW58)/SUMIFS(Formulas!$I$10:$I$800,Formulas!$D$10:$D$800,$B58,Formulas!$J$10:$J$800,$I58)),SUMIFS(Formulas!$I$10:$I$800,Formulas!$D$10:$D$800,$B58,Formulas!$K$10:$K$800,Z$6,Formulas!$J$10:$J$800,$I58)),2),0)</f>
        <v>0</v>
      </c>
      <c r="AA58" s="292">
        <f>IFERROR(ROUND(IF($AX58&gt;0,SUMIFS(Formulas!$I$10:$I$800,Formulas!$D$10:$D$800,$B58,Formulas!$K$10:$K$800,AA$6,Formulas!$J$10:$J$800,$I58)*(SUM($K58:$L58,-$AW58)/SUMIFS(Formulas!$I$10:$I$800,Formulas!$D$10:$D$800,$B58,Formulas!$J$10:$J$800,$I58)),SUMIFS(Formulas!$I$10:$I$800,Formulas!$D$10:$D$800,$B58,Formulas!$K$10:$K$800,AA$6,Formulas!$J$10:$J$800,$I58)),2),0)</f>
        <v>0</v>
      </c>
      <c r="AB58" s="312">
        <f>IFERROR(ROUND(IF($AX58&gt;0,SUMIFS(Formulas!$I$10:$I$800,Formulas!$D$10:$D$800,$B58,Formulas!$K$10:$K$800,AB$6,Formulas!$J$10:$J$800,$I58)*(SUM($K58:$L58,-$AW58)/SUMIFS(Formulas!$I$10:$I$800,Formulas!$D$10:$D$800,$B58,Formulas!$J$10:$J$800,$I58)),SUMIFS(Formulas!$I$10:$I$800,Formulas!$D$10:$D$800,$B58,Formulas!$K$10:$K$800,AB$6,Formulas!$J$10:$J$800,$I58)),2),0)</f>
        <v>0</v>
      </c>
      <c r="AC58" s="292">
        <f>IFERROR(ROUND(IF($AX58&gt;0,SUMIFS(Formulas!$I$10:$I$800,Formulas!$D$10:$D$800,$B58,Formulas!$K$10:$K$800,AC$6,Formulas!$J$10:$J$800,$I58)*(SUM($K58:$L58,-$AW58)/SUMIFS(Formulas!$I$10:$I$800,Formulas!$D$10:$D$800,$B58,Formulas!$J$10:$J$800,$I58)),SUMIFS(Formulas!$I$10:$I$800,Formulas!$D$10:$D$800,$B58,Formulas!$K$10:$K$800,AC$6,Formulas!$J$10:$J$800,$I58)),2),0)</f>
        <v>0</v>
      </c>
      <c r="AD58" s="312">
        <f>IFERROR(ROUND(IF($AX58&gt;0,SUMIFS(Formulas!$I$10:$I$800,Formulas!$D$10:$D$800,$B58,Formulas!$K$10:$K$800,AD$6,Formulas!$J$10:$J$800,$I58)*(SUM($K58:$L58,-$AW58)/SUMIFS(Formulas!$I$10:$I$800,Formulas!$D$10:$D$800,$B58,Formulas!$J$10:$J$800,$I58)),SUMIFS(Formulas!$I$10:$I$800,Formulas!$D$10:$D$800,$B58,Formulas!$K$10:$K$800,AD$6,Formulas!$J$10:$J$800,$I58)),2),0)</f>
        <v>0</v>
      </c>
      <c r="AE58" s="292">
        <f>IFERROR(ROUND(IF($AX58&gt;0,SUMIFS(Formulas!$I$10:$I$800,Formulas!$D$10:$D$800,$B58,Formulas!$K$10:$K$800,AE$6,Formulas!$J$10:$J$800,$I58)*(SUM($K58:$L58,-$AW58)/SUMIFS(Formulas!$I$10:$I$800,Formulas!$D$10:$D$800,$B58,Formulas!$J$10:$J$800,$I58)),SUMIFS(Formulas!$I$10:$I$800,Formulas!$D$10:$D$800,$B58,Formulas!$K$10:$K$800,AE$6,Formulas!$J$10:$J$800,$I58)),2),0)</f>
        <v>0</v>
      </c>
      <c r="AF58" s="312">
        <f>IFERROR(ROUND(IF($AX58&gt;0,SUMIFS(Formulas!$I$10:$I$800,Formulas!$D$10:$D$800,$B58,Formulas!$K$10:$K$800,AF$6,Formulas!$J$10:$J$800,$I58)*(SUM($K58:$L58,-$AW58)/SUMIFS(Formulas!$I$10:$I$800,Formulas!$D$10:$D$800,$B58,Formulas!$J$10:$J$800,$I58)),SUMIFS(Formulas!$I$10:$I$800,Formulas!$D$10:$D$800,$B58,Formulas!$K$10:$K$800,AF$6,Formulas!$J$10:$J$800,$I58)),2),0)</f>
        <v>0</v>
      </c>
      <c r="AG58" s="292">
        <f>IFERROR(ROUND(IF($AX58&gt;0,SUMIFS(Formulas!$I$10:$I$800,Formulas!$D$10:$D$800,$B58,Formulas!$K$10:$K$800,AG$6,Formulas!$J$10:$J$800,$I58)*(SUM($K58:$L58,-$AW58)/SUMIFS(Formulas!$I$10:$I$800,Formulas!$D$10:$D$800,$B58,Formulas!$J$10:$J$800,$I58)),SUMIFS(Formulas!$I$10:$I$800,Formulas!$D$10:$D$800,$B58,Formulas!$K$10:$K$800,AG$6,Formulas!$J$10:$J$800,$I58)),2),0)</f>
        <v>0</v>
      </c>
      <c r="AH58" s="312">
        <f>IFERROR(ROUND(IF($AX58&gt;0,SUMIFS(Formulas!$I$10:$I$800,Formulas!$D$10:$D$800,$B58,Formulas!$K$10:$K$800,AH$6,Formulas!$J$10:$J$800,$I58)*(SUM($K58:$L58,-$AW58)/SUMIFS(Formulas!$I$10:$I$800,Formulas!$D$10:$D$800,$B58,Formulas!$J$10:$J$800,$I58)),SUMIFS(Formulas!$I$10:$I$800,Formulas!$D$10:$D$800,$B58,Formulas!$K$10:$K$800,AH$6,Formulas!$J$10:$J$800,$I58)),2),0)</f>
        <v>0</v>
      </c>
      <c r="AI58" s="292">
        <f>IFERROR(ROUND(IF($AX58&gt;0,SUMIFS(Formulas!$I$10:$I$800,Formulas!$D$10:$D$800,$B58,Formulas!$K$10:$K$800,AI$6,Formulas!$J$10:$J$800,$I58)*(SUM($K58:$L58,-$AW58)/SUMIFS(Formulas!$I$10:$I$800,Formulas!$D$10:$D$800,$B58,Formulas!$J$10:$J$800,$I58)),SUMIFS(Formulas!$I$10:$I$800,Formulas!$D$10:$D$800,$B58,Formulas!$K$10:$K$800,AI$6,Formulas!$J$10:$J$800,$I58)),2),0)</f>
        <v>0</v>
      </c>
      <c r="AJ58" s="312">
        <f>IFERROR(ROUND(IF($AX58&gt;0,SUMIFS(Formulas!$I$10:$I$800,Formulas!$D$10:$D$800,$B58,Formulas!$K$10:$K$800,AJ$6,Formulas!$J$10:$J$800,$I58)*(SUM($K58:$L58,-$AW58)/SUMIFS(Formulas!$I$10:$I$800,Formulas!$D$10:$D$800,$B58,Formulas!$J$10:$J$800,$I58)),SUMIFS(Formulas!$I$10:$I$800,Formulas!$D$10:$D$800,$B58,Formulas!$K$10:$K$800,AJ$6,Formulas!$J$10:$J$800,$I58)),2),0)</f>
        <v>0</v>
      </c>
      <c r="AK58" s="292">
        <f>IFERROR(ROUND(IF($AX58&gt;0,SUMIFS(Formulas!$I$10:$I$800,Formulas!$D$10:$D$800,$B58,Formulas!$K$10:$K$800,AK$6,Formulas!$J$10:$J$800,$I58)*(SUM($K58:$L58,-$AW58)/SUMIFS(Formulas!$I$10:$I$800,Formulas!$D$10:$D$800,$B58,Formulas!$J$10:$J$800,$I58)),SUMIFS(Formulas!$I$10:$I$800,Formulas!$D$10:$D$800,$B58,Formulas!$K$10:$K$800,AK$6,Formulas!$J$10:$J$800,$I58)),2),0)</f>
        <v>0</v>
      </c>
      <c r="AL58" s="312">
        <f>IFERROR(ROUND(IF($AX58&gt;0,SUMIFS(Formulas!$I$10:$I$800,Formulas!$D$10:$D$800,$B58,Formulas!$K$10:$K$800,AL$6,Formulas!$J$10:$J$800,$I58)*(SUM($K58:$L58,-$AW58)/SUMIFS(Formulas!$I$10:$I$800,Formulas!$D$10:$D$800,$B58,Formulas!$J$10:$J$800,$I58)),SUMIFS(Formulas!$I$10:$I$800,Formulas!$D$10:$D$800,$B58,Formulas!$K$10:$K$800,AL$6,Formulas!$J$10:$J$800,$I58)),2),0)</f>
        <v>0</v>
      </c>
      <c r="AM58" s="292">
        <f>IFERROR(ROUND(IF($AX58&gt;0,SUMIFS(Formulas!$I$10:$I$800,Formulas!$D$10:$D$800,$B58,Formulas!$K$10:$K$800,AM$6,Formulas!$J$10:$J$800,$I58)*(SUM($K58:$L58,-$AW58)/SUMIFS(Formulas!$I$10:$I$800,Formulas!$D$10:$D$800,$B58,Formulas!$J$10:$J$800,$I58)),SUMIFS(Formulas!$I$10:$I$800,Formulas!$D$10:$D$800,$B58,Formulas!$K$10:$K$800,AM$6,Formulas!$J$10:$J$800,$I58)),2),0)</f>
        <v>0</v>
      </c>
      <c r="AN58" s="312">
        <f>IFERROR(ROUND(IF($AX58&gt;0,SUMIFS(Formulas!$I$10:$I$800,Formulas!$D$10:$D$800,$B58,Formulas!$K$10:$K$800,AN$6,Formulas!$J$10:$J$800,$I58)*(SUM($K58:$L58,-$AW58)/SUMIFS(Formulas!$I$10:$I$800,Formulas!$D$10:$D$800,$B58,Formulas!$J$10:$J$800,$I58)),SUMIFS(Formulas!$I$10:$I$800,Formulas!$D$10:$D$800,$B58,Formulas!$K$10:$K$800,AN$6,Formulas!$J$10:$J$800,$I58)),2),0)</f>
        <v>0</v>
      </c>
    </row>
    <row r="59" spans="2:40" ht="15.75" x14ac:dyDescent="0.25">
      <c r="B59" s="211">
        <v>20000407</v>
      </c>
      <c r="C59" t="s">
        <v>87</v>
      </c>
      <c r="M59" s="292">
        <f>IFERROR(ROUND(IF($AX59&gt;0,SUMIFS(Formulas!$I$10:$I$800,Formulas!$D$10:$D$800,$B59,Formulas!$K$10:$K$800,M$6,Formulas!$J$10:$J$800,$I59)*(SUM($K59:$L59,-$AW59)/SUMIFS(Formulas!$I$10:$I$800,Formulas!$D$10:$D$800,$B59,Formulas!$J$10:$J$800,$I59)),SUMIFS(Formulas!$I$10:$I$800,Formulas!$D$10:$D$800,$B59,Formulas!$K$10:$K$800,M$6,Formulas!$J$10:$J$800,$I59)),2),0)</f>
        <v>0</v>
      </c>
      <c r="N59" s="312">
        <f>IFERROR(ROUND(IF($AX59&gt;0,SUMIFS(Formulas!$I$10:$I$800,Formulas!$D$10:$D$800,$B59,Formulas!$K$10:$K$800,N$6,Formulas!$J$10:$J$800,$I59)*(SUM($K59:$L59,-$AW59)/SUMIFS(Formulas!$I$10:$I$800,Formulas!$D$10:$D$800,$B59,Formulas!$J$10:$J$800,$I59)),SUMIFS(Formulas!$I$10:$I$800,Formulas!$D$10:$D$800,$B59,Formulas!$K$10:$K$800,N$6,Formulas!$J$10:$J$800,$I59)),2),0)</f>
        <v>0</v>
      </c>
      <c r="O59" s="292">
        <f>IFERROR(ROUND(IF($AX59&gt;0,SUMIFS(Formulas!$I$10:$I$800,Formulas!$D$10:$D$800,$B59,Formulas!$K$10:$K$800,O$6,Formulas!$J$10:$J$800,$I59)*(SUM($K59:$L59,-$AW59)/SUMIFS(Formulas!$I$10:$I$800,Formulas!$D$10:$D$800,$B59,Formulas!$J$10:$J$800,$I59)),SUMIFS(Formulas!$I$10:$I$800,Formulas!$D$10:$D$800,$B59,Formulas!$K$10:$K$800,O$6,Formulas!$J$10:$J$800,$I59)),2),0)</f>
        <v>0</v>
      </c>
      <c r="P59" s="312">
        <f>IFERROR(ROUND(IF($AX59&gt;0,SUMIFS(Formulas!$I$10:$I$800,Formulas!$D$10:$D$800,$B59,Formulas!$K$10:$K$800,P$6,Formulas!$J$10:$J$800,$I59)*(SUM($K59:$L59,-$AW59)/SUMIFS(Formulas!$I$10:$I$800,Formulas!$D$10:$D$800,$B59,Formulas!$J$10:$J$800,$I59)),SUMIFS(Formulas!$I$10:$I$800,Formulas!$D$10:$D$800,$B59,Formulas!$K$10:$K$800,P$6,Formulas!$J$10:$J$800,$I59)),2),0)</f>
        <v>0</v>
      </c>
      <c r="Q59" s="292">
        <f>IFERROR(ROUND(IF($AX59&gt;0,SUMIFS(Formulas!$I$10:$I$800,Formulas!$D$10:$D$800,$B59,Formulas!$K$10:$K$800,Q$6,Formulas!$J$10:$J$800,$I59)*(SUM($K59:$L59,-$AW59)/SUMIFS(Formulas!$I$10:$I$800,Formulas!$D$10:$D$800,$B59,Formulas!$J$10:$J$800,$I59)),SUMIFS(Formulas!$I$10:$I$800,Formulas!$D$10:$D$800,$B59,Formulas!$K$10:$K$800,Q$6,Formulas!$J$10:$J$800,$I59)),2),0)</f>
        <v>0</v>
      </c>
      <c r="R59" s="312">
        <f>IFERROR(ROUND(IF($AX59&gt;0,SUMIFS(Formulas!$I$10:$I$800,Formulas!$D$10:$D$800,$B59,Formulas!$K$10:$K$800,R$6,Formulas!$J$10:$J$800,$I59)*(SUM($K59:$L59,-$AW59)/SUMIFS(Formulas!$I$10:$I$800,Formulas!$D$10:$D$800,$B59,Formulas!$J$10:$J$800,$I59)),SUMIFS(Formulas!$I$10:$I$800,Formulas!$D$10:$D$800,$B59,Formulas!$K$10:$K$800,R$6,Formulas!$J$10:$J$800,$I59)),2),0)</f>
        <v>0</v>
      </c>
      <c r="S59" s="292">
        <f>IFERROR(ROUND(IF($AX59&gt;0,SUMIFS(Formulas!$I$10:$I$800,Formulas!$D$10:$D$800,$B59,Formulas!$K$10:$K$800,S$6,Formulas!$J$10:$J$800,$I59)*(SUM($K59:$L59,-$AW59)/SUMIFS(Formulas!$I$10:$I$800,Formulas!$D$10:$D$800,$B59,Formulas!$J$10:$J$800,$I59)),SUMIFS(Formulas!$I$10:$I$800,Formulas!$D$10:$D$800,$B59,Formulas!$K$10:$K$800,S$6,Formulas!$J$10:$J$800,$I59)),2),0)</f>
        <v>0</v>
      </c>
      <c r="T59" s="312">
        <f>IFERROR(ROUND(IF($AX59&gt;0,SUMIFS(Formulas!$I$10:$I$800,Formulas!$D$10:$D$800,$B59,Formulas!$K$10:$K$800,T$6,Formulas!$J$10:$J$800,$I59)*(SUM($K59:$L59,-$AW59)/SUMIFS(Formulas!$I$10:$I$800,Formulas!$D$10:$D$800,$B59,Formulas!$J$10:$J$800,$I59)),SUMIFS(Formulas!$I$10:$I$800,Formulas!$D$10:$D$800,$B59,Formulas!$K$10:$K$800,T$6,Formulas!$J$10:$J$800,$I59)),2),0)</f>
        <v>0</v>
      </c>
      <c r="U59" s="292">
        <f>IFERROR(ROUND(IF($AX59&gt;0,SUMIFS(Formulas!$I$10:$I$800,Formulas!$D$10:$D$800,$B59,Formulas!$K$10:$K$800,U$6,Formulas!$J$10:$J$800,$I59)*(SUM($K59:$L59,-$AW59)/SUMIFS(Formulas!$I$10:$I$800,Formulas!$D$10:$D$800,$B59,Formulas!$J$10:$J$800,$I59)),SUMIFS(Formulas!$I$10:$I$800,Formulas!$D$10:$D$800,$B59,Formulas!$K$10:$K$800,U$6,Formulas!$J$10:$J$800,$I59)),2),0)</f>
        <v>0</v>
      </c>
      <c r="V59" s="312">
        <f>IFERROR(ROUND(IF($AX59&gt;0,SUMIFS(Formulas!$I$10:$I$800,Formulas!$D$10:$D$800,$B59,Formulas!$K$10:$K$800,V$6,Formulas!$J$10:$J$800,$I59)*(SUM($K59:$L59,-$AW59)/SUMIFS(Formulas!$I$10:$I$800,Formulas!$D$10:$D$800,$B59,Formulas!$J$10:$J$800,$I59)),SUMIFS(Formulas!$I$10:$I$800,Formulas!$D$10:$D$800,$B59,Formulas!$K$10:$K$800,V$6,Formulas!$J$10:$J$800,$I59)),2),0)</f>
        <v>0</v>
      </c>
      <c r="W59" s="292">
        <f>IFERROR(ROUND(IF($AX59&gt;0,SUMIFS(Formulas!$I$10:$I$800,Formulas!$D$10:$D$800,$B59,Formulas!$K$10:$K$800,W$6,Formulas!$J$10:$J$800,$I59)*(SUM($K59:$L59,-$AW59)/SUMIFS(Formulas!$I$10:$I$800,Formulas!$D$10:$D$800,$B59,Formulas!$J$10:$J$800,$I59)),SUMIFS(Formulas!$I$10:$I$800,Formulas!$D$10:$D$800,$B59,Formulas!$K$10:$K$800,W$6,Formulas!$J$10:$J$800,$I59)),2),0)</f>
        <v>0</v>
      </c>
      <c r="X59" s="312">
        <f>IFERROR(ROUND(IF($AX59&gt;0,SUMIFS(Formulas!$I$10:$I$800,Formulas!$D$10:$D$800,$B59,Formulas!$K$10:$K$800,X$6,Formulas!$J$10:$J$800,$I59)*(SUM($K59:$L59,-$AW59)/SUMIFS(Formulas!$I$10:$I$800,Formulas!$D$10:$D$800,$B59,Formulas!$J$10:$J$800,$I59)),SUMIFS(Formulas!$I$10:$I$800,Formulas!$D$10:$D$800,$B59,Formulas!$K$10:$K$800,X$6,Formulas!$J$10:$J$800,$I59)),2),0)</f>
        <v>0</v>
      </c>
      <c r="Y59" s="292">
        <f>IFERROR(ROUND(IF($AX59&gt;0,SUMIFS(Formulas!$I$10:$I$800,Formulas!$D$10:$D$800,$B59,Formulas!$K$10:$K$800,Y$6,Formulas!$J$10:$J$800,$I59)*(SUM($K59:$L59,-$AW59)/SUMIFS(Formulas!$I$10:$I$800,Formulas!$D$10:$D$800,$B59,Formulas!$J$10:$J$800,$I59)),SUMIFS(Formulas!$I$10:$I$800,Formulas!$D$10:$D$800,$B59,Formulas!$K$10:$K$800,Y$6,Formulas!$J$10:$J$800,$I59)),2),0)</f>
        <v>0</v>
      </c>
      <c r="Z59" s="312">
        <f>IFERROR(ROUND(IF($AX59&gt;0,SUMIFS(Formulas!$I$10:$I$800,Formulas!$D$10:$D$800,$B59,Formulas!$K$10:$K$800,Z$6,Formulas!$J$10:$J$800,$I59)*(SUM($K59:$L59,-$AW59)/SUMIFS(Formulas!$I$10:$I$800,Formulas!$D$10:$D$800,$B59,Formulas!$J$10:$J$800,$I59)),SUMIFS(Formulas!$I$10:$I$800,Formulas!$D$10:$D$800,$B59,Formulas!$K$10:$K$800,Z$6,Formulas!$J$10:$J$800,$I59)),2),0)</f>
        <v>0</v>
      </c>
      <c r="AA59" s="292">
        <f>IFERROR(ROUND(IF($AX59&gt;0,SUMIFS(Formulas!$I$10:$I$800,Formulas!$D$10:$D$800,$B59,Formulas!$K$10:$K$800,AA$6,Formulas!$J$10:$J$800,$I59)*(SUM($K59:$L59,-$AW59)/SUMIFS(Formulas!$I$10:$I$800,Formulas!$D$10:$D$800,$B59,Formulas!$J$10:$J$800,$I59)),SUMIFS(Formulas!$I$10:$I$800,Formulas!$D$10:$D$800,$B59,Formulas!$K$10:$K$800,AA$6,Formulas!$J$10:$J$800,$I59)),2),0)</f>
        <v>0</v>
      </c>
      <c r="AB59" s="312">
        <f>IFERROR(ROUND(IF($AX59&gt;0,SUMIFS(Formulas!$I$10:$I$800,Formulas!$D$10:$D$800,$B59,Formulas!$K$10:$K$800,AB$6,Formulas!$J$10:$J$800,$I59)*(SUM($K59:$L59,-$AW59)/SUMIFS(Formulas!$I$10:$I$800,Formulas!$D$10:$D$800,$B59,Formulas!$J$10:$J$800,$I59)),SUMIFS(Formulas!$I$10:$I$800,Formulas!$D$10:$D$800,$B59,Formulas!$K$10:$K$800,AB$6,Formulas!$J$10:$J$800,$I59)),2),0)</f>
        <v>0</v>
      </c>
      <c r="AC59" s="292">
        <f>IFERROR(ROUND(IF($AX59&gt;0,SUMIFS(Formulas!$I$10:$I$800,Formulas!$D$10:$D$800,$B59,Formulas!$K$10:$K$800,AC$6,Formulas!$J$10:$J$800,$I59)*(SUM($K59:$L59,-$AW59)/SUMIFS(Formulas!$I$10:$I$800,Formulas!$D$10:$D$800,$B59,Formulas!$J$10:$J$800,$I59)),SUMIFS(Formulas!$I$10:$I$800,Formulas!$D$10:$D$800,$B59,Formulas!$K$10:$K$800,AC$6,Formulas!$J$10:$J$800,$I59)),2),0)</f>
        <v>0</v>
      </c>
      <c r="AD59" s="312">
        <f>IFERROR(ROUND(IF($AX59&gt;0,SUMIFS(Formulas!$I$10:$I$800,Formulas!$D$10:$D$800,$B59,Formulas!$K$10:$K$800,AD$6,Formulas!$J$10:$J$800,$I59)*(SUM($K59:$L59,-$AW59)/SUMIFS(Formulas!$I$10:$I$800,Formulas!$D$10:$D$800,$B59,Formulas!$J$10:$J$800,$I59)),SUMIFS(Formulas!$I$10:$I$800,Formulas!$D$10:$D$800,$B59,Formulas!$K$10:$K$800,AD$6,Formulas!$J$10:$J$800,$I59)),2),0)</f>
        <v>0</v>
      </c>
      <c r="AE59" s="292">
        <f>IFERROR(ROUND(IF($AX59&gt;0,SUMIFS(Formulas!$I$10:$I$800,Formulas!$D$10:$D$800,$B59,Formulas!$K$10:$K$800,AE$6,Formulas!$J$10:$J$800,$I59)*(SUM($K59:$L59,-$AW59)/SUMIFS(Formulas!$I$10:$I$800,Formulas!$D$10:$D$800,$B59,Formulas!$J$10:$J$800,$I59)),SUMIFS(Formulas!$I$10:$I$800,Formulas!$D$10:$D$800,$B59,Formulas!$K$10:$K$800,AE$6,Formulas!$J$10:$J$800,$I59)),2),0)</f>
        <v>0</v>
      </c>
      <c r="AF59" s="312">
        <f>IFERROR(ROUND(IF($AX59&gt;0,SUMIFS(Formulas!$I$10:$I$800,Formulas!$D$10:$D$800,$B59,Formulas!$K$10:$K$800,AF$6,Formulas!$J$10:$J$800,$I59)*(SUM($K59:$L59,-$AW59)/SUMIFS(Formulas!$I$10:$I$800,Formulas!$D$10:$D$800,$B59,Formulas!$J$10:$J$800,$I59)),SUMIFS(Formulas!$I$10:$I$800,Formulas!$D$10:$D$800,$B59,Formulas!$K$10:$K$800,AF$6,Formulas!$J$10:$J$800,$I59)),2),0)</f>
        <v>0</v>
      </c>
      <c r="AG59" s="292">
        <f>IFERROR(ROUND(IF($AX59&gt;0,SUMIFS(Formulas!$I$10:$I$800,Formulas!$D$10:$D$800,$B59,Formulas!$K$10:$K$800,AG$6,Formulas!$J$10:$J$800,$I59)*(SUM($K59:$L59,-$AW59)/SUMIFS(Formulas!$I$10:$I$800,Formulas!$D$10:$D$800,$B59,Formulas!$J$10:$J$800,$I59)),SUMIFS(Formulas!$I$10:$I$800,Formulas!$D$10:$D$800,$B59,Formulas!$K$10:$K$800,AG$6,Formulas!$J$10:$J$800,$I59)),2),0)</f>
        <v>0</v>
      </c>
      <c r="AH59" s="312">
        <f>IFERROR(ROUND(IF($AX59&gt;0,SUMIFS(Formulas!$I$10:$I$800,Formulas!$D$10:$D$800,$B59,Formulas!$K$10:$K$800,AH$6,Formulas!$J$10:$J$800,$I59)*(SUM($K59:$L59,-$AW59)/SUMIFS(Formulas!$I$10:$I$800,Formulas!$D$10:$D$800,$B59,Formulas!$J$10:$J$800,$I59)),SUMIFS(Formulas!$I$10:$I$800,Formulas!$D$10:$D$800,$B59,Formulas!$K$10:$K$800,AH$6,Formulas!$J$10:$J$800,$I59)),2),0)</f>
        <v>0</v>
      </c>
      <c r="AI59" s="292">
        <f>IFERROR(ROUND(IF($AX59&gt;0,SUMIFS(Formulas!$I$10:$I$800,Formulas!$D$10:$D$800,$B59,Formulas!$K$10:$K$800,AI$6,Formulas!$J$10:$J$800,$I59)*(SUM($K59:$L59,-$AW59)/SUMIFS(Formulas!$I$10:$I$800,Formulas!$D$10:$D$800,$B59,Formulas!$J$10:$J$800,$I59)),SUMIFS(Formulas!$I$10:$I$800,Formulas!$D$10:$D$800,$B59,Formulas!$K$10:$K$800,AI$6,Formulas!$J$10:$J$800,$I59)),2),0)</f>
        <v>0</v>
      </c>
      <c r="AJ59" s="312">
        <f>IFERROR(ROUND(IF($AX59&gt;0,SUMIFS(Formulas!$I$10:$I$800,Formulas!$D$10:$D$800,$B59,Formulas!$K$10:$K$800,AJ$6,Formulas!$J$10:$J$800,$I59)*(SUM($K59:$L59,-$AW59)/SUMIFS(Formulas!$I$10:$I$800,Formulas!$D$10:$D$800,$B59,Formulas!$J$10:$J$800,$I59)),SUMIFS(Formulas!$I$10:$I$800,Formulas!$D$10:$D$800,$B59,Formulas!$K$10:$K$800,AJ$6,Formulas!$J$10:$J$800,$I59)),2),0)</f>
        <v>0</v>
      </c>
      <c r="AK59" s="292">
        <f>IFERROR(ROUND(IF($AX59&gt;0,SUMIFS(Formulas!$I$10:$I$800,Formulas!$D$10:$D$800,$B59,Formulas!$K$10:$K$800,AK$6,Formulas!$J$10:$J$800,$I59)*(SUM($K59:$L59,-$AW59)/SUMIFS(Formulas!$I$10:$I$800,Formulas!$D$10:$D$800,$B59,Formulas!$J$10:$J$800,$I59)),SUMIFS(Formulas!$I$10:$I$800,Formulas!$D$10:$D$800,$B59,Formulas!$K$10:$K$800,AK$6,Formulas!$J$10:$J$800,$I59)),2),0)</f>
        <v>0</v>
      </c>
      <c r="AL59" s="312">
        <f>IFERROR(ROUND(IF($AX59&gt;0,SUMIFS(Formulas!$I$10:$I$800,Formulas!$D$10:$D$800,$B59,Formulas!$K$10:$K$800,AL$6,Formulas!$J$10:$J$800,$I59)*(SUM($K59:$L59,-$AW59)/SUMIFS(Formulas!$I$10:$I$800,Formulas!$D$10:$D$800,$B59,Formulas!$J$10:$J$800,$I59)),SUMIFS(Formulas!$I$10:$I$800,Formulas!$D$10:$D$800,$B59,Formulas!$K$10:$K$800,AL$6,Formulas!$J$10:$J$800,$I59)),2),0)</f>
        <v>0</v>
      </c>
      <c r="AM59" s="292">
        <f>IFERROR(ROUND(IF($AX59&gt;0,SUMIFS(Formulas!$I$10:$I$800,Formulas!$D$10:$D$800,$B59,Formulas!$K$10:$K$800,AM$6,Formulas!$J$10:$J$800,$I59)*(SUM($K59:$L59,-$AW59)/SUMIFS(Formulas!$I$10:$I$800,Formulas!$D$10:$D$800,$B59,Formulas!$J$10:$J$800,$I59)),SUMIFS(Formulas!$I$10:$I$800,Formulas!$D$10:$D$800,$B59,Formulas!$K$10:$K$800,AM$6,Formulas!$J$10:$J$800,$I59)),2),0)</f>
        <v>0</v>
      </c>
      <c r="AN59" s="312">
        <f>IFERROR(ROUND(IF($AX59&gt;0,SUMIFS(Formulas!$I$10:$I$800,Formulas!$D$10:$D$800,$B59,Formulas!$K$10:$K$800,AN$6,Formulas!$J$10:$J$800,$I59)*(SUM($K59:$L59,-$AW59)/SUMIFS(Formulas!$I$10:$I$800,Formulas!$D$10:$D$800,$B59,Formulas!$J$10:$J$800,$I59)),SUMIFS(Formulas!$I$10:$I$800,Formulas!$D$10:$D$800,$B59,Formulas!$K$10:$K$800,AN$6,Formulas!$J$10:$J$800,$I59)),2),0)</f>
        <v>0</v>
      </c>
    </row>
    <row r="60" spans="2:40" ht="15.75" x14ac:dyDescent="0.25">
      <c r="B60" s="211">
        <v>20000421</v>
      </c>
      <c r="C60" t="s">
        <v>99</v>
      </c>
      <c r="M60" s="292">
        <f>IFERROR(ROUND(IF($AX60&gt;0,SUMIFS(Formulas!$I$10:$I$800,Formulas!$D$10:$D$800,$B60,Formulas!$K$10:$K$800,M$6,Formulas!$J$10:$J$800,$I60)*(SUM($K60:$L60,-$AW60)/SUMIFS(Formulas!$I$10:$I$800,Formulas!$D$10:$D$800,$B60,Formulas!$J$10:$J$800,$I60)),SUMIFS(Formulas!$I$10:$I$800,Formulas!$D$10:$D$800,$B60,Formulas!$K$10:$K$800,M$6,Formulas!$J$10:$J$800,$I60)),2),0)</f>
        <v>0</v>
      </c>
      <c r="N60" s="312">
        <f>IFERROR(ROUND(IF($AX60&gt;0,SUMIFS(Formulas!$I$10:$I$800,Formulas!$D$10:$D$800,$B60,Formulas!$K$10:$K$800,N$6,Formulas!$J$10:$J$800,$I60)*(SUM($K60:$L60,-$AW60)/SUMIFS(Formulas!$I$10:$I$800,Formulas!$D$10:$D$800,$B60,Formulas!$J$10:$J$800,$I60)),SUMIFS(Formulas!$I$10:$I$800,Formulas!$D$10:$D$800,$B60,Formulas!$K$10:$K$800,N$6,Formulas!$J$10:$J$800,$I60)),2),0)</f>
        <v>0</v>
      </c>
      <c r="O60" s="292">
        <f>IFERROR(ROUND(IF($AX60&gt;0,SUMIFS(Formulas!$I$10:$I$800,Formulas!$D$10:$D$800,$B60,Formulas!$K$10:$K$800,O$6,Formulas!$J$10:$J$800,$I60)*(SUM($K60:$L60,-$AW60)/SUMIFS(Formulas!$I$10:$I$800,Formulas!$D$10:$D$800,$B60,Formulas!$J$10:$J$800,$I60)),SUMIFS(Formulas!$I$10:$I$800,Formulas!$D$10:$D$800,$B60,Formulas!$K$10:$K$800,O$6,Formulas!$J$10:$J$800,$I60)),2),0)</f>
        <v>0</v>
      </c>
      <c r="P60" s="312">
        <f>IFERROR(ROUND(IF($AX60&gt;0,SUMIFS(Formulas!$I$10:$I$800,Formulas!$D$10:$D$800,$B60,Formulas!$K$10:$K$800,P$6,Formulas!$J$10:$J$800,$I60)*(SUM($K60:$L60,-$AW60)/SUMIFS(Formulas!$I$10:$I$800,Formulas!$D$10:$D$800,$B60,Formulas!$J$10:$J$800,$I60)),SUMIFS(Formulas!$I$10:$I$800,Formulas!$D$10:$D$800,$B60,Formulas!$K$10:$K$800,P$6,Formulas!$J$10:$J$800,$I60)),2),0)</f>
        <v>0</v>
      </c>
      <c r="Q60" s="292">
        <f>IFERROR(ROUND(IF($AX60&gt;0,SUMIFS(Formulas!$I$10:$I$800,Formulas!$D$10:$D$800,$B60,Formulas!$K$10:$K$800,Q$6,Formulas!$J$10:$J$800,$I60)*(SUM($K60:$L60,-$AW60)/SUMIFS(Formulas!$I$10:$I$800,Formulas!$D$10:$D$800,$B60,Formulas!$J$10:$J$800,$I60)),SUMIFS(Formulas!$I$10:$I$800,Formulas!$D$10:$D$800,$B60,Formulas!$K$10:$K$800,Q$6,Formulas!$J$10:$J$800,$I60)),2),0)</f>
        <v>0</v>
      </c>
      <c r="R60" s="312">
        <f>IFERROR(ROUND(IF($AX60&gt;0,SUMIFS(Formulas!$I$10:$I$800,Formulas!$D$10:$D$800,$B60,Formulas!$K$10:$K$800,R$6,Formulas!$J$10:$J$800,$I60)*(SUM($K60:$L60,-$AW60)/SUMIFS(Formulas!$I$10:$I$800,Formulas!$D$10:$D$800,$B60,Formulas!$J$10:$J$800,$I60)),SUMIFS(Formulas!$I$10:$I$800,Formulas!$D$10:$D$800,$B60,Formulas!$K$10:$K$800,R$6,Formulas!$J$10:$J$800,$I60)),2),0)</f>
        <v>0</v>
      </c>
      <c r="S60" s="292">
        <f>IFERROR(ROUND(IF($AX60&gt;0,SUMIFS(Formulas!$I$10:$I$800,Formulas!$D$10:$D$800,$B60,Formulas!$K$10:$K$800,S$6,Formulas!$J$10:$J$800,$I60)*(SUM($K60:$L60,-$AW60)/SUMIFS(Formulas!$I$10:$I$800,Formulas!$D$10:$D$800,$B60,Formulas!$J$10:$J$800,$I60)),SUMIFS(Formulas!$I$10:$I$800,Formulas!$D$10:$D$800,$B60,Formulas!$K$10:$K$800,S$6,Formulas!$J$10:$J$800,$I60)),2),0)</f>
        <v>0</v>
      </c>
      <c r="T60" s="312">
        <f>IFERROR(ROUND(IF($AX60&gt;0,SUMIFS(Formulas!$I$10:$I$800,Formulas!$D$10:$D$800,$B60,Formulas!$K$10:$K$800,T$6,Formulas!$J$10:$J$800,$I60)*(SUM($K60:$L60,-$AW60)/SUMIFS(Formulas!$I$10:$I$800,Formulas!$D$10:$D$800,$B60,Formulas!$J$10:$J$800,$I60)),SUMIFS(Formulas!$I$10:$I$800,Formulas!$D$10:$D$800,$B60,Formulas!$K$10:$K$800,T$6,Formulas!$J$10:$J$800,$I60)),2),0)</f>
        <v>0</v>
      </c>
      <c r="U60" s="292">
        <f>IFERROR(ROUND(IF($AX60&gt;0,SUMIFS(Formulas!$I$10:$I$800,Formulas!$D$10:$D$800,$B60,Formulas!$K$10:$K$800,U$6,Formulas!$J$10:$J$800,$I60)*(SUM($K60:$L60,-$AW60)/SUMIFS(Formulas!$I$10:$I$800,Formulas!$D$10:$D$800,$B60,Formulas!$J$10:$J$800,$I60)),SUMIFS(Formulas!$I$10:$I$800,Formulas!$D$10:$D$800,$B60,Formulas!$K$10:$K$800,U$6,Formulas!$J$10:$J$800,$I60)),2),0)</f>
        <v>0</v>
      </c>
      <c r="V60" s="312">
        <f>IFERROR(ROUND(IF($AX60&gt;0,SUMIFS(Formulas!$I$10:$I$800,Formulas!$D$10:$D$800,$B60,Formulas!$K$10:$K$800,V$6,Formulas!$J$10:$J$800,$I60)*(SUM($K60:$L60,-$AW60)/SUMIFS(Formulas!$I$10:$I$800,Formulas!$D$10:$D$800,$B60,Formulas!$J$10:$J$800,$I60)),SUMIFS(Formulas!$I$10:$I$800,Formulas!$D$10:$D$800,$B60,Formulas!$K$10:$K$800,V$6,Formulas!$J$10:$J$800,$I60)),2),0)</f>
        <v>0</v>
      </c>
      <c r="W60" s="292">
        <f>IFERROR(ROUND(IF($AX60&gt;0,SUMIFS(Formulas!$I$10:$I$800,Formulas!$D$10:$D$800,$B60,Formulas!$K$10:$K$800,W$6,Formulas!$J$10:$J$800,$I60)*(SUM($K60:$L60,-$AW60)/SUMIFS(Formulas!$I$10:$I$800,Formulas!$D$10:$D$800,$B60,Formulas!$J$10:$J$800,$I60)),SUMIFS(Formulas!$I$10:$I$800,Formulas!$D$10:$D$800,$B60,Formulas!$K$10:$K$800,W$6,Formulas!$J$10:$J$800,$I60)),2),0)</f>
        <v>0</v>
      </c>
      <c r="X60" s="312">
        <f>IFERROR(ROUND(IF($AX60&gt;0,SUMIFS(Formulas!$I$10:$I$800,Formulas!$D$10:$D$800,$B60,Formulas!$K$10:$K$800,X$6,Formulas!$J$10:$J$800,$I60)*(SUM($K60:$L60,-$AW60)/SUMIFS(Formulas!$I$10:$I$800,Formulas!$D$10:$D$800,$B60,Formulas!$J$10:$J$800,$I60)),SUMIFS(Formulas!$I$10:$I$800,Formulas!$D$10:$D$800,$B60,Formulas!$K$10:$K$800,X$6,Formulas!$J$10:$J$800,$I60)),2),0)</f>
        <v>0</v>
      </c>
      <c r="Y60" s="292">
        <f>IFERROR(ROUND(IF($AX60&gt;0,SUMIFS(Formulas!$I$10:$I$800,Formulas!$D$10:$D$800,$B60,Formulas!$K$10:$K$800,Y$6,Formulas!$J$10:$J$800,$I60)*(SUM($K60:$L60,-$AW60)/SUMIFS(Formulas!$I$10:$I$800,Formulas!$D$10:$D$800,$B60,Formulas!$J$10:$J$800,$I60)),SUMIFS(Formulas!$I$10:$I$800,Formulas!$D$10:$D$800,$B60,Formulas!$K$10:$K$800,Y$6,Formulas!$J$10:$J$800,$I60)),2),0)</f>
        <v>0</v>
      </c>
      <c r="Z60" s="312">
        <f>IFERROR(ROUND(IF($AX60&gt;0,SUMIFS(Formulas!$I$10:$I$800,Formulas!$D$10:$D$800,$B60,Formulas!$K$10:$K$800,Z$6,Formulas!$J$10:$J$800,$I60)*(SUM($K60:$L60,-$AW60)/SUMIFS(Formulas!$I$10:$I$800,Formulas!$D$10:$D$800,$B60,Formulas!$J$10:$J$800,$I60)),SUMIFS(Formulas!$I$10:$I$800,Formulas!$D$10:$D$800,$B60,Formulas!$K$10:$K$800,Z$6,Formulas!$J$10:$J$800,$I60)),2),0)</f>
        <v>0</v>
      </c>
      <c r="AA60" s="292">
        <f>IFERROR(ROUND(IF($AX60&gt;0,SUMIFS(Formulas!$I$10:$I$800,Formulas!$D$10:$D$800,$B60,Formulas!$K$10:$K$800,AA$6,Formulas!$J$10:$J$800,$I60)*(SUM($K60:$L60,-$AW60)/SUMIFS(Formulas!$I$10:$I$800,Formulas!$D$10:$D$800,$B60,Formulas!$J$10:$J$800,$I60)),SUMIFS(Formulas!$I$10:$I$800,Formulas!$D$10:$D$800,$B60,Formulas!$K$10:$K$800,AA$6,Formulas!$J$10:$J$800,$I60)),2),0)</f>
        <v>0</v>
      </c>
      <c r="AB60" s="312">
        <f>IFERROR(ROUND(IF($AX60&gt;0,SUMIFS(Formulas!$I$10:$I$800,Formulas!$D$10:$D$800,$B60,Formulas!$K$10:$K$800,AB$6,Formulas!$J$10:$J$800,$I60)*(SUM($K60:$L60,-$AW60)/SUMIFS(Formulas!$I$10:$I$800,Formulas!$D$10:$D$800,$B60,Formulas!$J$10:$J$800,$I60)),SUMIFS(Formulas!$I$10:$I$800,Formulas!$D$10:$D$800,$B60,Formulas!$K$10:$K$800,AB$6,Formulas!$J$10:$J$800,$I60)),2),0)</f>
        <v>0</v>
      </c>
      <c r="AC60" s="292">
        <f>IFERROR(ROUND(IF($AX60&gt;0,SUMIFS(Formulas!$I$10:$I$800,Formulas!$D$10:$D$800,$B60,Formulas!$K$10:$K$800,AC$6,Formulas!$J$10:$J$800,$I60)*(SUM($K60:$L60,-$AW60)/SUMIFS(Formulas!$I$10:$I$800,Formulas!$D$10:$D$800,$B60,Formulas!$J$10:$J$800,$I60)),SUMIFS(Formulas!$I$10:$I$800,Formulas!$D$10:$D$800,$B60,Formulas!$K$10:$K$800,AC$6,Formulas!$J$10:$J$800,$I60)),2),0)</f>
        <v>0</v>
      </c>
      <c r="AD60" s="312">
        <f>IFERROR(ROUND(IF($AX60&gt;0,SUMIFS(Formulas!$I$10:$I$800,Formulas!$D$10:$D$800,$B60,Formulas!$K$10:$K$800,AD$6,Formulas!$J$10:$J$800,$I60)*(SUM($K60:$L60,-$AW60)/SUMIFS(Formulas!$I$10:$I$800,Formulas!$D$10:$D$800,$B60,Formulas!$J$10:$J$800,$I60)),SUMIFS(Formulas!$I$10:$I$800,Formulas!$D$10:$D$800,$B60,Formulas!$K$10:$K$800,AD$6,Formulas!$J$10:$J$800,$I60)),2),0)</f>
        <v>0</v>
      </c>
      <c r="AE60" s="292">
        <f>IFERROR(ROUND(IF($AX60&gt;0,SUMIFS(Formulas!$I$10:$I$800,Formulas!$D$10:$D$800,$B60,Formulas!$K$10:$K$800,AE$6,Formulas!$J$10:$J$800,$I60)*(SUM($K60:$L60,-$AW60)/SUMIFS(Formulas!$I$10:$I$800,Formulas!$D$10:$D$800,$B60,Formulas!$J$10:$J$800,$I60)),SUMIFS(Formulas!$I$10:$I$800,Formulas!$D$10:$D$800,$B60,Formulas!$K$10:$K$800,AE$6,Formulas!$J$10:$J$800,$I60)),2),0)</f>
        <v>0</v>
      </c>
      <c r="AF60" s="312">
        <f>IFERROR(ROUND(IF($AX60&gt;0,SUMIFS(Formulas!$I$10:$I$800,Formulas!$D$10:$D$800,$B60,Formulas!$K$10:$K$800,AF$6,Formulas!$J$10:$J$800,$I60)*(SUM($K60:$L60,-$AW60)/SUMIFS(Formulas!$I$10:$I$800,Formulas!$D$10:$D$800,$B60,Formulas!$J$10:$J$800,$I60)),SUMIFS(Formulas!$I$10:$I$800,Formulas!$D$10:$D$800,$B60,Formulas!$K$10:$K$800,AF$6,Formulas!$J$10:$J$800,$I60)),2),0)</f>
        <v>0</v>
      </c>
      <c r="AG60" s="292">
        <f>IFERROR(ROUND(IF($AX60&gt;0,SUMIFS(Formulas!$I$10:$I$800,Formulas!$D$10:$D$800,$B60,Formulas!$K$10:$K$800,AG$6,Formulas!$J$10:$J$800,$I60)*(SUM($K60:$L60,-$AW60)/SUMIFS(Formulas!$I$10:$I$800,Formulas!$D$10:$D$800,$B60,Formulas!$J$10:$J$800,$I60)),SUMIFS(Formulas!$I$10:$I$800,Formulas!$D$10:$D$800,$B60,Formulas!$K$10:$K$800,AG$6,Formulas!$J$10:$J$800,$I60)),2),0)</f>
        <v>0</v>
      </c>
      <c r="AH60" s="312">
        <f>IFERROR(ROUND(IF($AX60&gt;0,SUMIFS(Formulas!$I$10:$I$800,Formulas!$D$10:$D$800,$B60,Formulas!$K$10:$K$800,AH$6,Formulas!$J$10:$J$800,$I60)*(SUM($K60:$L60,-$AW60)/SUMIFS(Formulas!$I$10:$I$800,Formulas!$D$10:$D$800,$B60,Formulas!$J$10:$J$800,$I60)),SUMIFS(Formulas!$I$10:$I$800,Formulas!$D$10:$D$800,$B60,Formulas!$K$10:$K$800,AH$6,Formulas!$J$10:$J$800,$I60)),2),0)</f>
        <v>0</v>
      </c>
      <c r="AI60" s="292">
        <f>IFERROR(ROUND(IF($AX60&gt;0,SUMIFS(Formulas!$I$10:$I$800,Formulas!$D$10:$D$800,$B60,Formulas!$K$10:$K$800,AI$6,Formulas!$J$10:$J$800,$I60)*(SUM($K60:$L60,-$AW60)/SUMIFS(Formulas!$I$10:$I$800,Formulas!$D$10:$D$800,$B60,Formulas!$J$10:$J$800,$I60)),SUMIFS(Formulas!$I$10:$I$800,Formulas!$D$10:$D$800,$B60,Formulas!$K$10:$K$800,AI$6,Formulas!$J$10:$J$800,$I60)),2),0)</f>
        <v>0</v>
      </c>
      <c r="AJ60" s="312">
        <f>IFERROR(ROUND(IF($AX60&gt;0,SUMIFS(Formulas!$I$10:$I$800,Formulas!$D$10:$D$800,$B60,Formulas!$K$10:$K$800,AJ$6,Formulas!$J$10:$J$800,$I60)*(SUM($K60:$L60,-$AW60)/SUMIFS(Formulas!$I$10:$I$800,Formulas!$D$10:$D$800,$B60,Formulas!$J$10:$J$800,$I60)),SUMIFS(Formulas!$I$10:$I$800,Formulas!$D$10:$D$800,$B60,Formulas!$K$10:$K$800,AJ$6,Formulas!$J$10:$J$800,$I60)),2),0)</f>
        <v>0</v>
      </c>
      <c r="AK60" s="292">
        <f>IFERROR(ROUND(IF($AX60&gt;0,SUMIFS(Formulas!$I$10:$I$800,Formulas!$D$10:$D$800,$B60,Formulas!$K$10:$K$800,AK$6,Formulas!$J$10:$J$800,$I60)*(SUM($K60:$L60,-$AW60)/SUMIFS(Formulas!$I$10:$I$800,Formulas!$D$10:$D$800,$B60,Formulas!$J$10:$J$800,$I60)),SUMIFS(Formulas!$I$10:$I$800,Formulas!$D$10:$D$800,$B60,Formulas!$K$10:$K$800,AK$6,Formulas!$J$10:$J$800,$I60)),2),0)</f>
        <v>0</v>
      </c>
      <c r="AL60" s="312">
        <f>IFERROR(ROUND(IF($AX60&gt;0,SUMIFS(Formulas!$I$10:$I$800,Formulas!$D$10:$D$800,$B60,Formulas!$K$10:$K$800,AL$6,Formulas!$J$10:$J$800,$I60)*(SUM($K60:$L60,-$AW60)/SUMIFS(Formulas!$I$10:$I$800,Formulas!$D$10:$D$800,$B60,Formulas!$J$10:$J$800,$I60)),SUMIFS(Formulas!$I$10:$I$800,Formulas!$D$10:$D$800,$B60,Formulas!$K$10:$K$800,AL$6,Formulas!$J$10:$J$800,$I60)),2),0)</f>
        <v>0</v>
      </c>
      <c r="AM60" s="292">
        <f>IFERROR(ROUND(IF($AX60&gt;0,SUMIFS(Formulas!$I$10:$I$800,Formulas!$D$10:$D$800,$B60,Formulas!$K$10:$K$800,AM$6,Formulas!$J$10:$J$800,$I60)*(SUM($K60:$L60,-$AW60)/SUMIFS(Formulas!$I$10:$I$800,Formulas!$D$10:$D$800,$B60,Formulas!$J$10:$J$800,$I60)),SUMIFS(Formulas!$I$10:$I$800,Formulas!$D$10:$D$800,$B60,Formulas!$K$10:$K$800,AM$6,Formulas!$J$10:$J$800,$I60)),2),0)</f>
        <v>0</v>
      </c>
      <c r="AN60" s="312">
        <f>IFERROR(ROUND(IF($AX60&gt;0,SUMIFS(Formulas!$I$10:$I$800,Formulas!$D$10:$D$800,$B60,Formulas!$K$10:$K$800,AN$6,Formulas!$J$10:$J$800,$I60)*(SUM($K60:$L60,-$AW60)/SUMIFS(Formulas!$I$10:$I$800,Formulas!$D$10:$D$800,$B60,Formulas!$J$10:$J$800,$I60)),SUMIFS(Formulas!$I$10:$I$800,Formulas!$D$10:$D$800,$B60,Formulas!$K$10:$K$800,AN$6,Formulas!$J$10:$J$800,$I60)),2),0)</f>
        <v>0</v>
      </c>
    </row>
    <row r="61" spans="2:40" ht="15.75" x14ac:dyDescent="0.25">
      <c r="B61" s="211">
        <v>20000434</v>
      </c>
      <c r="C61" t="s">
        <v>107</v>
      </c>
      <c r="M61" s="292">
        <f>IFERROR(ROUND(IF($AX61&gt;0,SUMIFS(Formulas!$I$10:$I$800,Formulas!$D$10:$D$800,$B61,Formulas!$K$10:$K$800,M$6,Formulas!$J$10:$J$800,$I61)*(SUM($K61:$L61,-$AW61)/SUMIFS(Formulas!$I$10:$I$800,Formulas!$D$10:$D$800,$B61,Formulas!$J$10:$J$800,$I61)),SUMIFS(Formulas!$I$10:$I$800,Formulas!$D$10:$D$800,$B61,Formulas!$K$10:$K$800,M$6,Formulas!$J$10:$J$800,$I61)),2),0)</f>
        <v>0</v>
      </c>
      <c r="N61" s="312">
        <f>IFERROR(ROUND(IF($AX61&gt;0,SUMIFS(Formulas!$I$10:$I$800,Formulas!$D$10:$D$800,$B61,Formulas!$K$10:$K$800,N$6,Formulas!$J$10:$J$800,$I61)*(SUM($K61:$L61,-$AW61)/SUMIFS(Formulas!$I$10:$I$800,Formulas!$D$10:$D$800,$B61,Formulas!$J$10:$J$800,$I61)),SUMIFS(Formulas!$I$10:$I$800,Formulas!$D$10:$D$800,$B61,Formulas!$K$10:$K$800,N$6,Formulas!$J$10:$J$800,$I61)),2),0)</f>
        <v>0</v>
      </c>
      <c r="O61" s="292">
        <f>IFERROR(ROUND(IF($AX61&gt;0,SUMIFS(Formulas!$I$10:$I$800,Formulas!$D$10:$D$800,$B61,Formulas!$K$10:$K$800,O$6,Formulas!$J$10:$J$800,$I61)*(SUM($K61:$L61,-$AW61)/SUMIFS(Formulas!$I$10:$I$800,Formulas!$D$10:$D$800,$B61,Formulas!$J$10:$J$800,$I61)),SUMIFS(Formulas!$I$10:$I$800,Formulas!$D$10:$D$800,$B61,Formulas!$K$10:$K$800,O$6,Formulas!$J$10:$J$800,$I61)),2),0)</f>
        <v>0</v>
      </c>
      <c r="P61" s="312">
        <f>IFERROR(ROUND(IF($AX61&gt;0,SUMIFS(Formulas!$I$10:$I$800,Formulas!$D$10:$D$800,$B61,Formulas!$K$10:$K$800,P$6,Formulas!$J$10:$J$800,$I61)*(SUM($K61:$L61,-$AW61)/SUMIFS(Formulas!$I$10:$I$800,Formulas!$D$10:$D$800,$B61,Formulas!$J$10:$J$800,$I61)),SUMIFS(Formulas!$I$10:$I$800,Formulas!$D$10:$D$800,$B61,Formulas!$K$10:$K$800,P$6,Formulas!$J$10:$J$800,$I61)),2),0)</f>
        <v>0</v>
      </c>
      <c r="Q61" s="292">
        <f>IFERROR(ROUND(IF($AX61&gt;0,SUMIFS(Formulas!$I$10:$I$800,Formulas!$D$10:$D$800,$B61,Formulas!$K$10:$K$800,Q$6,Formulas!$J$10:$J$800,$I61)*(SUM($K61:$L61,-$AW61)/SUMIFS(Formulas!$I$10:$I$800,Formulas!$D$10:$D$800,$B61,Formulas!$J$10:$J$800,$I61)),SUMIFS(Formulas!$I$10:$I$800,Formulas!$D$10:$D$800,$B61,Formulas!$K$10:$K$800,Q$6,Formulas!$J$10:$J$800,$I61)),2),0)</f>
        <v>0</v>
      </c>
      <c r="R61" s="312">
        <f>IFERROR(ROUND(IF($AX61&gt;0,SUMIFS(Formulas!$I$10:$I$800,Formulas!$D$10:$D$800,$B61,Formulas!$K$10:$K$800,R$6,Formulas!$J$10:$J$800,$I61)*(SUM($K61:$L61,-$AW61)/SUMIFS(Formulas!$I$10:$I$800,Formulas!$D$10:$D$800,$B61,Formulas!$J$10:$J$800,$I61)),SUMIFS(Formulas!$I$10:$I$800,Formulas!$D$10:$D$800,$B61,Formulas!$K$10:$K$800,R$6,Formulas!$J$10:$J$800,$I61)),2),0)</f>
        <v>0</v>
      </c>
      <c r="S61" s="292">
        <f>IFERROR(ROUND(IF($AX61&gt;0,SUMIFS(Formulas!$I$10:$I$800,Formulas!$D$10:$D$800,$B61,Formulas!$K$10:$K$800,S$6,Formulas!$J$10:$J$800,$I61)*(SUM($K61:$L61,-$AW61)/SUMIFS(Formulas!$I$10:$I$800,Formulas!$D$10:$D$800,$B61,Formulas!$J$10:$J$800,$I61)),SUMIFS(Formulas!$I$10:$I$800,Formulas!$D$10:$D$800,$B61,Formulas!$K$10:$K$800,S$6,Formulas!$J$10:$J$800,$I61)),2),0)</f>
        <v>0</v>
      </c>
      <c r="T61" s="312">
        <f>IFERROR(ROUND(IF($AX61&gt;0,SUMIFS(Formulas!$I$10:$I$800,Formulas!$D$10:$D$800,$B61,Formulas!$K$10:$K$800,T$6,Formulas!$J$10:$J$800,$I61)*(SUM($K61:$L61,-$AW61)/SUMIFS(Formulas!$I$10:$I$800,Formulas!$D$10:$D$800,$B61,Formulas!$J$10:$J$800,$I61)),SUMIFS(Formulas!$I$10:$I$800,Formulas!$D$10:$D$800,$B61,Formulas!$K$10:$K$800,T$6,Formulas!$J$10:$J$800,$I61)),2),0)</f>
        <v>0</v>
      </c>
      <c r="U61" s="292">
        <f>IFERROR(ROUND(IF($AX61&gt;0,SUMIFS(Formulas!$I$10:$I$800,Formulas!$D$10:$D$800,$B61,Formulas!$K$10:$K$800,U$6,Formulas!$J$10:$J$800,$I61)*(SUM($K61:$L61,-$AW61)/SUMIFS(Formulas!$I$10:$I$800,Formulas!$D$10:$D$800,$B61,Formulas!$J$10:$J$800,$I61)),SUMIFS(Formulas!$I$10:$I$800,Formulas!$D$10:$D$800,$B61,Formulas!$K$10:$K$800,U$6,Formulas!$J$10:$J$800,$I61)),2),0)</f>
        <v>0</v>
      </c>
      <c r="V61" s="312">
        <f>IFERROR(ROUND(IF($AX61&gt;0,SUMIFS(Formulas!$I$10:$I$800,Formulas!$D$10:$D$800,$B61,Formulas!$K$10:$K$800,V$6,Formulas!$J$10:$J$800,$I61)*(SUM($K61:$L61,-$AW61)/SUMIFS(Formulas!$I$10:$I$800,Formulas!$D$10:$D$800,$B61,Formulas!$J$10:$J$800,$I61)),SUMIFS(Formulas!$I$10:$I$800,Formulas!$D$10:$D$800,$B61,Formulas!$K$10:$K$800,V$6,Formulas!$J$10:$J$800,$I61)),2),0)</f>
        <v>0</v>
      </c>
      <c r="W61" s="292">
        <f>IFERROR(ROUND(IF($AX61&gt;0,SUMIFS(Formulas!$I$10:$I$800,Formulas!$D$10:$D$800,$B61,Formulas!$K$10:$K$800,W$6,Formulas!$J$10:$J$800,$I61)*(SUM($K61:$L61,-$AW61)/SUMIFS(Formulas!$I$10:$I$800,Formulas!$D$10:$D$800,$B61,Formulas!$J$10:$J$800,$I61)),SUMIFS(Formulas!$I$10:$I$800,Formulas!$D$10:$D$800,$B61,Formulas!$K$10:$K$800,W$6,Formulas!$J$10:$J$800,$I61)),2),0)</f>
        <v>0</v>
      </c>
      <c r="X61" s="312">
        <f>IFERROR(ROUND(IF($AX61&gt;0,SUMIFS(Formulas!$I$10:$I$800,Formulas!$D$10:$D$800,$B61,Formulas!$K$10:$K$800,X$6,Formulas!$J$10:$J$800,$I61)*(SUM($K61:$L61,-$AW61)/SUMIFS(Formulas!$I$10:$I$800,Formulas!$D$10:$D$800,$B61,Formulas!$J$10:$J$800,$I61)),SUMIFS(Formulas!$I$10:$I$800,Formulas!$D$10:$D$800,$B61,Formulas!$K$10:$K$800,X$6,Formulas!$J$10:$J$800,$I61)),2),0)</f>
        <v>0</v>
      </c>
      <c r="Y61" s="292">
        <f>IFERROR(ROUND(IF($AX61&gt;0,SUMIFS(Formulas!$I$10:$I$800,Formulas!$D$10:$D$800,$B61,Formulas!$K$10:$K$800,Y$6,Formulas!$J$10:$J$800,$I61)*(SUM($K61:$L61,-$AW61)/SUMIFS(Formulas!$I$10:$I$800,Formulas!$D$10:$D$800,$B61,Formulas!$J$10:$J$800,$I61)),SUMIFS(Formulas!$I$10:$I$800,Formulas!$D$10:$D$800,$B61,Formulas!$K$10:$K$800,Y$6,Formulas!$J$10:$J$800,$I61)),2),0)</f>
        <v>0</v>
      </c>
      <c r="Z61" s="312">
        <f>IFERROR(ROUND(IF($AX61&gt;0,SUMIFS(Formulas!$I$10:$I$800,Formulas!$D$10:$D$800,$B61,Formulas!$K$10:$K$800,Z$6,Formulas!$J$10:$J$800,$I61)*(SUM($K61:$L61,-$AW61)/SUMIFS(Formulas!$I$10:$I$800,Formulas!$D$10:$D$800,$B61,Formulas!$J$10:$J$800,$I61)),SUMIFS(Formulas!$I$10:$I$800,Formulas!$D$10:$D$800,$B61,Formulas!$K$10:$K$800,Z$6,Formulas!$J$10:$J$800,$I61)),2),0)</f>
        <v>0</v>
      </c>
      <c r="AA61" s="292">
        <f>IFERROR(ROUND(IF($AX61&gt;0,SUMIFS(Formulas!$I$10:$I$800,Formulas!$D$10:$D$800,$B61,Formulas!$K$10:$K$800,AA$6,Formulas!$J$10:$J$800,$I61)*(SUM($K61:$L61,-$AW61)/SUMIFS(Formulas!$I$10:$I$800,Formulas!$D$10:$D$800,$B61,Formulas!$J$10:$J$800,$I61)),SUMIFS(Formulas!$I$10:$I$800,Formulas!$D$10:$D$800,$B61,Formulas!$K$10:$K$800,AA$6,Formulas!$J$10:$J$800,$I61)),2),0)</f>
        <v>0</v>
      </c>
      <c r="AB61" s="312">
        <f>IFERROR(ROUND(IF($AX61&gt;0,SUMIFS(Formulas!$I$10:$I$800,Formulas!$D$10:$D$800,$B61,Formulas!$K$10:$K$800,AB$6,Formulas!$J$10:$J$800,$I61)*(SUM($K61:$L61,-$AW61)/SUMIFS(Formulas!$I$10:$I$800,Formulas!$D$10:$D$800,$B61,Formulas!$J$10:$J$800,$I61)),SUMIFS(Formulas!$I$10:$I$800,Formulas!$D$10:$D$800,$B61,Formulas!$K$10:$K$800,AB$6,Formulas!$J$10:$J$800,$I61)),2),0)</f>
        <v>0</v>
      </c>
      <c r="AC61" s="292">
        <f>IFERROR(ROUND(IF($AX61&gt;0,SUMIFS(Formulas!$I$10:$I$800,Formulas!$D$10:$D$800,$B61,Formulas!$K$10:$K$800,AC$6,Formulas!$J$10:$J$800,$I61)*(SUM($K61:$L61,-$AW61)/SUMIFS(Formulas!$I$10:$I$800,Formulas!$D$10:$D$800,$B61,Formulas!$J$10:$J$800,$I61)),SUMIFS(Formulas!$I$10:$I$800,Formulas!$D$10:$D$800,$B61,Formulas!$K$10:$K$800,AC$6,Formulas!$J$10:$J$800,$I61)),2),0)</f>
        <v>0</v>
      </c>
      <c r="AD61" s="312">
        <f>IFERROR(ROUND(IF($AX61&gt;0,SUMIFS(Formulas!$I$10:$I$800,Formulas!$D$10:$D$800,$B61,Formulas!$K$10:$K$800,AD$6,Formulas!$J$10:$J$800,$I61)*(SUM($K61:$L61,-$AW61)/SUMIFS(Formulas!$I$10:$I$800,Formulas!$D$10:$D$800,$B61,Formulas!$J$10:$J$800,$I61)),SUMIFS(Formulas!$I$10:$I$800,Formulas!$D$10:$D$800,$B61,Formulas!$K$10:$K$800,AD$6,Formulas!$J$10:$J$800,$I61)),2),0)</f>
        <v>0</v>
      </c>
      <c r="AE61" s="292">
        <f>IFERROR(ROUND(IF($AX61&gt;0,SUMIFS(Formulas!$I$10:$I$800,Formulas!$D$10:$D$800,$B61,Formulas!$K$10:$K$800,AE$6,Formulas!$J$10:$J$800,$I61)*(SUM($K61:$L61,-$AW61)/SUMIFS(Formulas!$I$10:$I$800,Formulas!$D$10:$D$800,$B61,Formulas!$J$10:$J$800,$I61)),SUMIFS(Formulas!$I$10:$I$800,Formulas!$D$10:$D$800,$B61,Formulas!$K$10:$K$800,AE$6,Formulas!$J$10:$J$800,$I61)),2),0)</f>
        <v>0</v>
      </c>
      <c r="AF61" s="312">
        <f>IFERROR(ROUND(IF($AX61&gt;0,SUMIFS(Formulas!$I$10:$I$800,Formulas!$D$10:$D$800,$B61,Formulas!$K$10:$K$800,AF$6,Formulas!$J$10:$J$800,$I61)*(SUM($K61:$L61,-$AW61)/SUMIFS(Formulas!$I$10:$I$800,Formulas!$D$10:$D$800,$B61,Formulas!$J$10:$J$800,$I61)),SUMIFS(Formulas!$I$10:$I$800,Formulas!$D$10:$D$800,$B61,Formulas!$K$10:$K$800,AF$6,Formulas!$J$10:$J$800,$I61)),2),0)</f>
        <v>0</v>
      </c>
      <c r="AG61" s="292">
        <f>IFERROR(ROUND(IF($AX61&gt;0,SUMIFS(Formulas!$I$10:$I$800,Formulas!$D$10:$D$800,$B61,Formulas!$K$10:$K$800,AG$6,Formulas!$J$10:$J$800,$I61)*(SUM($K61:$L61,-$AW61)/SUMIFS(Formulas!$I$10:$I$800,Formulas!$D$10:$D$800,$B61,Formulas!$J$10:$J$800,$I61)),SUMIFS(Formulas!$I$10:$I$800,Formulas!$D$10:$D$800,$B61,Formulas!$K$10:$K$800,AG$6,Formulas!$J$10:$J$800,$I61)),2),0)</f>
        <v>0</v>
      </c>
      <c r="AH61" s="312">
        <f>IFERROR(ROUND(IF($AX61&gt;0,SUMIFS(Formulas!$I$10:$I$800,Formulas!$D$10:$D$800,$B61,Formulas!$K$10:$K$800,AH$6,Formulas!$J$10:$J$800,$I61)*(SUM($K61:$L61,-$AW61)/SUMIFS(Formulas!$I$10:$I$800,Formulas!$D$10:$D$800,$B61,Formulas!$J$10:$J$800,$I61)),SUMIFS(Formulas!$I$10:$I$800,Formulas!$D$10:$D$800,$B61,Formulas!$K$10:$K$800,AH$6,Formulas!$J$10:$J$800,$I61)),2),0)</f>
        <v>0</v>
      </c>
      <c r="AI61" s="292">
        <f>IFERROR(ROUND(IF($AX61&gt;0,SUMIFS(Formulas!$I$10:$I$800,Formulas!$D$10:$D$800,$B61,Formulas!$K$10:$K$800,AI$6,Formulas!$J$10:$J$800,$I61)*(SUM($K61:$L61,-$AW61)/SUMIFS(Formulas!$I$10:$I$800,Formulas!$D$10:$D$800,$B61,Formulas!$J$10:$J$800,$I61)),SUMIFS(Formulas!$I$10:$I$800,Formulas!$D$10:$D$800,$B61,Formulas!$K$10:$K$800,AI$6,Formulas!$J$10:$J$800,$I61)),2),0)</f>
        <v>0</v>
      </c>
      <c r="AJ61" s="312">
        <f>IFERROR(ROUND(IF($AX61&gt;0,SUMIFS(Formulas!$I$10:$I$800,Formulas!$D$10:$D$800,$B61,Formulas!$K$10:$K$800,AJ$6,Formulas!$J$10:$J$800,$I61)*(SUM($K61:$L61,-$AW61)/SUMIFS(Formulas!$I$10:$I$800,Formulas!$D$10:$D$800,$B61,Formulas!$J$10:$J$800,$I61)),SUMIFS(Formulas!$I$10:$I$800,Formulas!$D$10:$D$800,$B61,Formulas!$K$10:$K$800,AJ$6,Formulas!$J$10:$J$800,$I61)),2),0)</f>
        <v>0</v>
      </c>
      <c r="AK61" s="292">
        <f>IFERROR(ROUND(IF($AX61&gt;0,SUMIFS(Formulas!$I$10:$I$800,Formulas!$D$10:$D$800,$B61,Formulas!$K$10:$K$800,AK$6,Formulas!$J$10:$J$800,$I61)*(SUM($K61:$L61,-$AW61)/SUMIFS(Formulas!$I$10:$I$800,Formulas!$D$10:$D$800,$B61,Formulas!$J$10:$J$800,$I61)),SUMIFS(Formulas!$I$10:$I$800,Formulas!$D$10:$D$800,$B61,Formulas!$K$10:$K$800,AK$6,Formulas!$J$10:$J$800,$I61)),2),0)</f>
        <v>0</v>
      </c>
      <c r="AL61" s="312">
        <f>IFERROR(ROUND(IF($AX61&gt;0,SUMIFS(Formulas!$I$10:$I$800,Formulas!$D$10:$D$800,$B61,Formulas!$K$10:$K$800,AL$6,Formulas!$J$10:$J$800,$I61)*(SUM($K61:$L61,-$AW61)/SUMIFS(Formulas!$I$10:$I$800,Formulas!$D$10:$D$800,$B61,Formulas!$J$10:$J$800,$I61)),SUMIFS(Formulas!$I$10:$I$800,Formulas!$D$10:$D$800,$B61,Formulas!$K$10:$K$800,AL$6,Formulas!$J$10:$J$800,$I61)),2),0)</f>
        <v>0</v>
      </c>
      <c r="AM61" s="292">
        <f>IFERROR(ROUND(IF($AX61&gt;0,SUMIFS(Formulas!$I$10:$I$800,Formulas!$D$10:$D$800,$B61,Formulas!$K$10:$K$800,AM$6,Formulas!$J$10:$J$800,$I61)*(SUM($K61:$L61,-$AW61)/SUMIFS(Formulas!$I$10:$I$800,Formulas!$D$10:$D$800,$B61,Formulas!$J$10:$J$800,$I61)),SUMIFS(Formulas!$I$10:$I$800,Formulas!$D$10:$D$800,$B61,Formulas!$K$10:$K$800,AM$6,Formulas!$J$10:$J$800,$I61)),2),0)</f>
        <v>0</v>
      </c>
      <c r="AN61" s="312">
        <f>IFERROR(ROUND(IF($AX61&gt;0,SUMIFS(Formulas!$I$10:$I$800,Formulas!$D$10:$D$800,$B61,Formulas!$K$10:$K$800,AN$6,Formulas!$J$10:$J$800,$I61)*(SUM($K61:$L61,-$AW61)/SUMIFS(Formulas!$I$10:$I$800,Formulas!$D$10:$D$800,$B61,Formulas!$J$10:$J$800,$I61)),SUMIFS(Formulas!$I$10:$I$800,Formulas!$D$10:$D$800,$B61,Formulas!$K$10:$K$800,AN$6,Formulas!$J$10:$J$800,$I61)),2),0)</f>
        <v>0</v>
      </c>
    </row>
    <row r="62" spans="2:40" ht="15.75" x14ac:dyDescent="0.25">
      <c r="B62" s="211">
        <v>20000424</v>
      </c>
      <c r="C62" t="s">
        <v>100</v>
      </c>
      <c r="M62" s="292">
        <f>IFERROR(ROUND(IF($AX62&gt;0,SUMIFS(Formulas!$I$10:$I$800,Formulas!$D$10:$D$800,$B62,Formulas!$K$10:$K$800,M$6,Formulas!$J$10:$J$800,$I62)*(SUM($K62:$L62,-$AW62)/SUMIFS(Formulas!$I$10:$I$800,Formulas!$D$10:$D$800,$B62,Formulas!$J$10:$J$800,$I62)),SUMIFS(Formulas!$I$10:$I$800,Formulas!$D$10:$D$800,$B62,Formulas!$K$10:$K$800,M$6,Formulas!$J$10:$J$800,$I62)),2),0)</f>
        <v>0</v>
      </c>
      <c r="N62" s="312">
        <f>IFERROR(ROUND(IF($AX62&gt;0,SUMIFS(Formulas!$I$10:$I$800,Formulas!$D$10:$D$800,$B62,Formulas!$K$10:$K$800,N$6,Formulas!$J$10:$J$800,$I62)*(SUM($K62:$L62,-$AW62)/SUMIFS(Formulas!$I$10:$I$800,Formulas!$D$10:$D$800,$B62,Formulas!$J$10:$J$800,$I62)),SUMIFS(Formulas!$I$10:$I$800,Formulas!$D$10:$D$800,$B62,Formulas!$K$10:$K$800,N$6,Formulas!$J$10:$J$800,$I62)),2),0)</f>
        <v>0</v>
      </c>
      <c r="O62" s="292">
        <f>IFERROR(ROUND(IF($AX62&gt;0,SUMIFS(Formulas!$I$10:$I$800,Formulas!$D$10:$D$800,$B62,Formulas!$K$10:$K$800,O$6,Formulas!$J$10:$J$800,$I62)*(SUM($K62:$L62,-$AW62)/SUMIFS(Formulas!$I$10:$I$800,Formulas!$D$10:$D$800,$B62,Formulas!$J$10:$J$800,$I62)),SUMIFS(Formulas!$I$10:$I$800,Formulas!$D$10:$D$800,$B62,Formulas!$K$10:$K$800,O$6,Formulas!$J$10:$J$800,$I62)),2),0)</f>
        <v>0</v>
      </c>
      <c r="P62" s="312">
        <f>IFERROR(ROUND(IF($AX62&gt;0,SUMIFS(Formulas!$I$10:$I$800,Formulas!$D$10:$D$800,$B62,Formulas!$K$10:$K$800,P$6,Formulas!$J$10:$J$800,$I62)*(SUM($K62:$L62,-$AW62)/SUMIFS(Formulas!$I$10:$I$800,Formulas!$D$10:$D$800,$B62,Formulas!$J$10:$J$800,$I62)),SUMIFS(Formulas!$I$10:$I$800,Formulas!$D$10:$D$800,$B62,Formulas!$K$10:$K$800,P$6,Formulas!$J$10:$J$800,$I62)),2),0)</f>
        <v>0</v>
      </c>
      <c r="Q62" s="292">
        <f>IFERROR(ROUND(IF($AX62&gt;0,SUMIFS(Formulas!$I$10:$I$800,Formulas!$D$10:$D$800,$B62,Formulas!$K$10:$K$800,Q$6,Formulas!$J$10:$J$800,$I62)*(SUM($K62:$L62,-$AW62)/SUMIFS(Formulas!$I$10:$I$800,Formulas!$D$10:$D$800,$B62,Formulas!$J$10:$J$800,$I62)),SUMIFS(Formulas!$I$10:$I$800,Formulas!$D$10:$D$800,$B62,Formulas!$K$10:$K$800,Q$6,Formulas!$J$10:$J$800,$I62)),2),0)</f>
        <v>0</v>
      </c>
      <c r="R62" s="312">
        <f>IFERROR(ROUND(IF($AX62&gt;0,SUMIFS(Formulas!$I$10:$I$800,Formulas!$D$10:$D$800,$B62,Formulas!$K$10:$K$800,R$6,Formulas!$J$10:$J$800,$I62)*(SUM($K62:$L62,-$AW62)/SUMIFS(Formulas!$I$10:$I$800,Formulas!$D$10:$D$800,$B62,Formulas!$J$10:$J$800,$I62)),SUMIFS(Formulas!$I$10:$I$800,Formulas!$D$10:$D$800,$B62,Formulas!$K$10:$K$800,R$6,Formulas!$J$10:$J$800,$I62)),2),0)</f>
        <v>0</v>
      </c>
      <c r="S62" s="292">
        <f>IFERROR(ROUND(IF($AX62&gt;0,SUMIFS(Formulas!$I$10:$I$800,Formulas!$D$10:$D$800,$B62,Formulas!$K$10:$K$800,S$6,Formulas!$J$10:$J$800,$I62)*(SUM($K62:$L62,-$AW62)/SUMIFS(Formulas!$I$10:$I$800,Formulas!$D$10:$D$800,$B62,Formulas!$J$10:$J$800,$I62)),SUMIFS(Formulas!$I$10:$I$800,Formulas!$D$10:$D$800,$B62,Formulas!$K$10:$K$800,S$6,Formulas!$J$10:$J$800,$I62)),2),0)</f>
        <v>0</v>
      </c>
      <c r="T62" s="312">
        <f>IFERROR(ROUND(IF($AX62&gt;0,SUMIFS(Formulas!$I$10:$I$800,Formulas!$D$10:$D$800,$B62,Formulas!$K$10:$K$800,T$6,Formulas!$J$10:$J$800,$I62)*(SUM($K62:$L62,-$AW62)/SUMIFS(Formulas!$I$10:$I$800,Formulas!$D$10:$D$800,$B62,Formulas!$J$10:$J$800,$I62)),SUMIFS(Formulas!$I$10:$I$800,Formulas!$D$10:$D$800,$B62,Formulas!$K$10:$K$800,T$6,Formulas!$J$10:$J$800,$I62)),2),0)</f>
        <v>0</v>
      </c>
      <c r="U62" s="292">
        <f>IFERROR(ROUND(IF($AX62&gt;0,SUMIFS(Formulas!$I$10:$I$800,Formulas!$D$10:$D$800,$B62,Formulas!$K$10:$K$800,U$6,Formulas!$J$10:$J$800,$I62)*(SUM($K62:$L62,-$AW62)/SUMIFS(Formulas!$I$10:$I$800,Formulas!$D$10:$D$800,$B62,Formulas!$J$10:$J$800,$I62)),SUMIFS(Formulas!$I$10:$I$800,Formulas!$D$10:$D$800,$B62,Formulas!$K$10:$K$800,U$6,Formulas!$J$10:$J$800,$I62)),2),0)</f>
        <v>0</v>
      </c>
      <c r="V62" s="312">
        <f>IFERROR(ROUND(IF($AX62&gt;0,SUMIFS(Formulas!$I$10:$I$800,Formulas!$D$10:$D$800,$B62,Formulas!$K$10:$K$800,V$6,Formulas!$J$10:$J$800,$I62)*(SUM($K62:$L62,-$AW62)/SUMIFS(Formulas!$I$10:$I$800,Formulas!$D$10:$D$800,$B62,Formulas!$J$10:$J$800,$I62)),SUMIFS(Formulas!$I$10:$I$800,Formulas!$D$10:$D$800,$B62,Formulas!$K$10:$K$800,V$6,Formulas!$J$10:$J$800,$I62)),2),0)</f>
        <v>0</v>
      </c>
      <c r="W62" s="292">
        <f>IFERROR(ROUND(IF($AX62&gt;0,SUMIFS(Formulas!$I$10:$I$800,Formulas!$D$10:$D$800,$B62,Formulas!$K$10:$K$800,W$6,Formulas!$J$10:$J$800,$I62)*(SUM($K62:$L62,-$AW62)/SUMIFS(Formulas!$I$10:$I$800,Formulas!$D$10:$D$800,$B62,Formulas!$J$10:$J$800,$I62)),SUMIFS(Formulas!$I$10:$I$800,Formulas!$D$10:$D$800,$B62,Formulas!$K$10:$K$800,W$6,Formulas!$J$10:$J$800,$I62)),2),0)</f>
        <v>0</v>
      </c>
      <c r="X62" s="312">
        <f>IFERROR(ROUND(IF($AX62&gt;0,SUMIFS(Formulas!$I$10:$I$800,Formulas!$D$10:$D$800,$B62,Formulas!$K$10:$K$800,X$6,Formulas!$J$10:$J$800,$I62)*(SUM($K62:$L62,-$AW62)/SUMIFS(Formulas!$I$10:$I$800,Formulas!$D$10:$D$800,$B62,Formulas!$J$10:$J$800,$I62)),SUMIFS(Formulas!$I$10:$I$800,Formulas!$D$10:$D$800,$B62,Formulas!$K$10:$K$800,X$6,Formulas!$J$10:$J$800,$I62)),2),0)</f>
        <v>0</v>
      </c>
      <c r="Y62" s="292">
        <f>IFERROR(ROUND(IF($AX62&gt;0,SUMIFS(Formulas!$I$10:$I$800,Formulas!$D$10:$D$800,$B62,Formulas!$K$10:$K$800,Y$6,Formulas!$J$10:$J$800,$I62)*(SUM($K62:$L62,-$AW62)/SUMIFS(Formulas!$I$10:$I$800,Formulas!$D$10:$D$800,$B62,Formulas!$J$10:$J$800,$I62)),SUMIFS(Formulas!$I$10:$I$800,Formulas!$D$10:$D$800,$B62,Formulas!$K$10:$K$800,Y$6,Formulas!$J$10:$J$800,$I62)),2),0)</f>
        <v>0</v>
      </c>
      <c r="Z62" s="312">
        <f>IFERROR(ROUND(IF($AX62&gt;0,SUMIFS(Formulas!$I$10:$I$800,Formulas!$D$10:$D$800,$B62,Formulas!$K$10:$K$800,Z$6,Formulas!$J$10:$J$800,$I62)*(SUM($K62:$L62,-$AW62)/SUMIFS(Formulas!$I$10:$I$800,Formulas!$D$10:$D$800,$B62,Formulas!$J$10:$J$800,$I62)),SUMIFS(Formulas!$I$10:$I$800,Formulas!$D$10:$D$800,$B62,Formulas!$K$10:$K$800,Z$6,Formulas!$J$10:$J$800,$I62)),2),0)</f>
        <v>0</v>
      </c>
      <c r="AA62" s="292">
        <f>IFERROR(ROUND(IF($AX62&gt;0,SUMIFS(Formulas!$I$10:$I$800,Formulas!$D$10:$D$800,$B62,Formulas!$K$10:$K$800,AA$6,Formulas!$J$10:$J$800,$I62)*(SUM($K62:$L62,-$AW62)/SUMIFS(Formulas!$I$10:$I$800,Formulas!$D$10:$D$800,$B62,Formulas!$J$10:$J$800,$I62)),SUMIFS(Formulas!$I$10:$I$800,Formulas!$D$10:$D$800,$B62,Formulas!$K$10:$K$800,AA$6,Formulas!$J$10:$J$800,$I62)),2),0)</f>
        <v>0</v>
      </c>
      <c r="AB62" s="312">
        <f>IFERROR(ROUND(IF($AX62&gt;0,SUMIFS(Formulas!$I$10:$I$800,Formulas!$D$10:$D$800,$B62,Formulas!$K$10:$K$800,AB$6,Formulas!$J$10:$J$800,$I62)*(SUM($K62:$L62,-$AW62)/SUMIFS(Formulas!$I$10:$I$800,Formulas!$D$10:$D$800,$B62,Formulas!$J$10:$J$800,$I62)),SUMIFS(Formulas!$I$10:$I$800,Formulas!$D$10:$D$800,$B62,Formulas!$K$10:$K$800,AB$6,Formulas!$J$10:$J$800,$I62)),2),0)</f>
        <v>0</v>
      </c>
      <c r="AC62" s="292">
        <f>IFERROR(ROUND(IF($AX62&gt;0,SUMIFS(Formulas!$I$10:$I$800,Formulas!$D$10:$D$800,$B62,Formulas!$K$10:$K$800,AC$6,Formulas!$J$10:$J$800,$I62)*(SUM($K62:$L62,-$AW62)/SUMIFS(Formulas!$I$10:$I$800,Formulas!$D$10:$D$800,$B62,Formulas!$J$10:$J$800,$I62)),SUMIFS(Formulas!$I$10:$I$800,Formulas!$D$10:$D$800,$B62,Formulas!$K$10:$K$800,AC$6,Formulas!$J$10:$J$800,$I62)),2),0)</f>
        <v>0</v>
      </c>
      <c r="AD62" s="312">
        <f>IFERROR(ROUND(IF($AX62&gt;0,SUMIFS(Formulas!$I$10:$I$800,Formulas!$D$10:$D$800,$B62,Formulas!$K$10:$K$800,AD$6,Formulas!$J$10:$J$800,$I62)*(SUM($K62:$L62,-$AW62)/SUMIFS(Formulas!$I$10:$I$800,Formulas!$D$10:$D$800,$B62,Formulas!$J$10:$J$800,$I62)),SUMIFS(Formulas!$I$10:$I$800,Formulas!$D$10:$D$800,$B62,Formulas!$K$10:$K$800,AD$6,Formulas!$J$10:$J$800,$I62)),2),0)</f>
        <v>0</v>
      </c>
      <c r="AE62" s="292">
        <f>IFERROR(ROUND(IF($AX62&gt;0,SUMIFS(Formulas!$I$10:$I$800,Formulas!$D$10:$D$800,$B62,Formulas!$K$10:$K$800,AE$6,Formulas!$J$10:$J$800,$I62)*(SUM($K62:$L62,-$AW62)/SUMIFS(Formulas!$I$10:$I$800,Formulas!$D$10:$D$800,$B62,Formulas!$J$10:$J$800,$I62)),SUMIFS(Formulas!$I$10:$I$800,Formulas!$D$10:$D$800,$B62,Formulas!$K$10:$K$800,AE$6,Formulas!$J$10:$J$800,$I62)),2),0)</f>
        <v>0</v>
      </c>
      <c r="AF62" s="312">
        <f>IFERROR(ROUND(IF($AX62&gt;0,SUMIFS(Formulas!$I$10:$I$800,Formulas!$D$10:$D$800,$B62,Formulas!$K$10:$K$800,AF$6,Formulas!$J$10:$J$800,$I62)*(SUM($K62:$L62,-$AW62)/SUMIFS(Formulas!$I$10:$I$800,Formulas!$D$10:$D$800,$B62,Formulas!$J$10:$J$800,$I62)),SUMIFS(Formulas!$I$10:$I$800,Formulas!$D$10:$D$800,$B62,Formulas!$K$10:$K$800,AF$6,Formulas!$J$10:$J$800,$I62)),2),0)</f>
        <v>0</v>
      </c>
      <c r="AG62" s="292">
        <f>IFERROR(ROUND(IF($AX62&gt;0,SUMIFS(Formulas!$I$10:$I$800,Formulas!$D$10:$D$800,$B62,Formulas!$K$10:$K$800,AG$6,Formulas!$J$10:$J$800,$I62)*(SUM($K62:$L62,-$AW62)/SUMIFS(Formulas!$I$10:$I$800,Formulas!$D$10:$D$800,$B62,Formulas!$J$10:$J$800,$I62)),SUMIFS(Formulas!$I$10:$I$800,Formulas!$D$10:$D$800,$B62,Formulas!$K$10:$K$800,AG$6,Formulas!$J$10:$J$800,$I62)),2),0)</f>
        <v>0</v>
      </c>
      <c r="AH62" s="312">
        <f>IFERROR(ROUND(IF($AX62&gt;0,SUMIFS(Formulas!$I$10:$I$800,Formulas!$D$10:$D$800,$B62,Formulas!$K$10:$K$800,AH$6,Formulas!$J$10:$J$800,$I62)*(SUM($K62:$L62,-$AW62)/SUMIFS(Formulas!$I$10:$I$800,Formulas!$D$10:$D$800,$B62,Formulas!$J$10:$J$800,$I62)),SUMIFS(Formulas!$I$10:$I$800,Formulas!$D$10:$D$800,$B62,Formulas!$K$10:$K$800,AH$6,Formulas!$J$10:$J$800,$I62)),2),0)</f>
        <v>0</v>
      </c>
      <c r="AI62" s="292">
        <f>IFERROR(ROUND(IF($AX62&gt;0,SUMIFS(Formulas!$I$10:$I$800,Formulas!$D$10:$D$800,$B62,Formulas!$K$10:$K$800,AI$6,Formulas!$J$10:$J$800,$I62)*(SUM($K62:$L62,-$AW62)/SUMIFS(Formulas!$I$10:$I$800,Formulas!$D$10:$D$800,$B62,Formulas!$J$10:$J$800,$I62)),SUMIFS(Formulas!$I$10:$I$800,Formulas!$D$10:$D$800,$B62,Formulas!$K$10:$K$800,AI$6,Formulas!$J$10:$J$800,$I62)),2),0)</f>
        <v>0</v>
      </c>
      <c r="AJ62" s="312">
        <f>IFERROR(ROUND(IF($AX62&gt;0,SUMIFS(Formulas!$I$10:$I$800,Formulas!$D$10:$D$800,$B62,Formulas!$K$10:$K$800,AJ$6,Formulas!$J$10:$J$800,$I62)*(SUM($K62:$L62,-$AW62)/SUMIFS(Formulas!$I$10:$I$800,Formulas!$D$10:$D$800,$B62,Formulas!$J$10:$J$800,$I62)),SUMIFS(Formulas!$I$10:$I$800,Formulas!$D$10:$D$800,$B62,Formulas!$K$10:$K$800,AJ$6,Formulas!$J$10:$J$800,$I62)),2),0)</f>
        <v>0</v>
      </c>
      <c r="AK62" s="292">
        <f>IFERROR(ROUND(IF($AX62&gt;0,SUMIFS(Formulas!$I$10:$I$800,Formulas!$D$10:$D$800,$B62,Formulas!$K$10:$K$800,AK$6,Formulas!$J$10:$J$800,$I62)*(SUM($K62:$L62,-$AW62)/SUMIFS(Formulas!$I$10:$I$800,Formulas!$D$10:$D$800,$B62,Formulas!$J$10:$J$800,$I62)),SUMIFS(Formulas!$I$10:$I$800,Formulas!$D$10:$D$800,$B62,Formulas!$K$10:$K$800,AK$6,Formulas!$J$10:$J$800,$I62)),2),0)</f>
        <v>0</v>
      </c>
      <c r="AL62" s="312">
        <f>IFERROR(ROUND(IF($AX62&gt;0,SUMIFS(Formulas!$I$10:$I$800,Formulas!$D$10:$D$800,$B62,Formulas!$K$10:$K$800,AL$6,Formulas!$J$10:$J$800,$I62)*(SUM($K62:$L62,-$AW62)/SUMIFS(Formulas!$I$10:$I$800,Formulas!$D$10:$D$800,$B62,Formulas!$J$10:$J$800,$I62)),SUMIFS(Formulas!$I$10:$I$800,Formulas!$D$10:$D$800,$B62,Formulas!$K$10:$K$800,AL$6,Formulas!$J$10:$J$800,$I62)),2),0)</f>
        <v>0</v>
      </c>
      <c r="AM62" s="292">
        <f>IFERROR(ROUND(IF($AX62&gt;0,SUMIFS(Formulas!$I$10:$I$800,Formulas!$D$10:$D$800,$B62,Formulas!$K$10:$K$800,AM$6,Formulas!$J$10:$J$800,$I62)*(SUM($K62:$L62,-$AW62)/SUMIFS(Formulas!$I$10:$I$800,Formulas!$D$10:$D$800,$B62,Formulas!$J$10:$J$800,$I62)),SUMIFS(Formulas!$I$10:$I$800,Formulas!$D$10:$D$800,$B62,Formulas!$K$10:$K$800,AM$6,Formulas!$J$10:$J$800,$I62)),2),0)</f>
        <v>0</v>
      </c>
      <c r="AN62" s="312">
        <f>IFERROR(ROUND(IF($AX62&gt;0,SUMIFS(Formulas!$I$10:$I$800,Formulas!$D$10:$D$800,$B62,Formulas!$K$10:$K$800,AN$6,Formulas!$J$10:$J$800,$I62)*(SUM($K62:$L62,-$AW62)/SUMIFS(Formulas!$I$10:$I$800,Formulas!$D$10:$D$800,$B62,Formulas!$J$10:$J$800,$I62)),SUMIFS(Formulas!$I$10:$I$800,Formulas!$D$10:$D$800,$B62,Formulas!$K$10:$K$800,AN$6,Formulas!$J$10:$J$800,$I62)),2),0)</f>
        <v>0</v>
      </c>
    </row>
    <row r="63" spans="2:40" ht="15.75" x14ac:dyDescent="0.25">
      <c r="B63" s="211">
        <v>20000433</v>
      </c>
      <c r="C63" t="s">
        <v>106</v>
      </c>
      <c r="M63" s="292">
        <f>IFERROR(ROUND(IF($AX63&gt;0,SUMIFS(Formulas!$I$10:$I$800,Formulas!$D$10:$D$800,$B63,Formulas!$K$10:$K$800,M$6,Formulas!$J$10:$J$800,$I63)*(SUM($K63:$L63,-$AW63)/SUMIFS(Formulas!$I$10:$I$800,Formulas!$D$10:$D$800,$B63,Formulas!$J$10:$J$800,$I63)),SUMIFS(Formulas!$I$10:$I$800,Formulas!$D$10:$D$800,$B63,Formulas!$K$10:$K$800,M$6,Formulas!$J$10:$J$800,$I63)),2),0)</f>
        <v>0</v>
      </c>
      <c r="N63" s="312">
        <f>IFERROR(ROUND(IF($AX63&gt;0,SUMIFS(Formulas!$I$10:$I$800,Formulas!$D$10:$D$800,$B63,Formulas!$K$10:$K$800,N$6,Formulas!$J$10:$J$800,$I63)*(SUM($K63:$L63,-$AW63)/SUMIFS(Formulas!$I$10:$I$800,Formulas!$D$10:$D$800,$B63,Formulas!$J$10:$J$800,$I63)),SUMIFS(Formulas!$I$10:$I$800,Formulas!$D$10:$D$800,$B63,Formulas!$K$10:$K$800,N$6,Formulas!$J$10:$J$800,$I63)),2),0)</f>
        <v>0</v>
      </c>
      <c r="O63" s="292">
        <f>IFERROR(ROUND(IF($AX63&gt;0,SUMIFS(Formulas!$I$10:$I$800,Formulas!$D$10:$D$800,$B63,Formulas!$K$10:$K$800,O$6,Formulas!$J$10:$J$800,$I63)*(SUM($K63:$L63,-$AW63)/SUMIFS(Formulas!$I$10:$I$800,Formulas!$D$10:$D$800,$B63,Formulas!$J$10:$J$800,$I63)),SUMIFS(Formulas!$I$10:$I$800,Formulas!$D$10:$D$800,$B63,Formulas!$K$10:$K$800,O$6,Formulas!$J$10:$J$800,$I63)),2),0)</f>
        <v>0</v>
      </c>
      <c r="P63" s="312">
        <f>IFERROR(ROUND(IF($AX63&gt;0,SUMIFS(Formulas!$I$10:$I$800,Formulas!$D$10:$D$800,$B63,Formulas!$K$10:$K$800,P$6,Formulas!$J$10:$J$800,$I63)*(SUM($K63:$L63,-$AW63)/SUMIFS(Formulas!$I$10:$I$800,Formulas!$D$10:$D$800,$B63,Formulas!$J$10:$J$800,$I63)),SUMIFS(Formulas!$I$10:$I$800,Formulas!$D$10:$D$800,$B63,Formulas!$K$10:$K$800,P$6,Formulas!$J$10:$J$800,$I63)),2),0)</f>
        <v>0</v>
      </c>
      <c r="Q63" s="292">
        <f>IFERROR(ROUND(IF($AX63&gt;0,SUMIFS(Formulas!$I$10:$I$800,Formulas!$D$10:$D$800,$B63,Formulas!$K$10:$K$800,Q$6,Formulas!$J$10:$J$800,$I63)*(SUM($K63:$L63,-$AW63)/SUMIFS(Formulas!$I$10:$I$800,Formulas!$D$10:$D$800,$B63,Formulas!$J$10:$J$800,$I63)),SUMIFS(Formulas!$I$10:$I$800,Formulas!$D$10:$D$800,$B63,Formulas!$K$10:$K$800,Q$6,Formulas!$J$10:$J$800,$I63)),2),0)</f>
        <v>0</v>
      </c>
      <c r="R63" s="312">
        <f>IFERROR(ROUND(IF($AX63&gt;0,SUMIFS(Formulas!$I$10:$I$800,Formulas!$D$10:$D$800,$B63,Formulas!$K$10:$K$800,R$6,Formulas!$J$10:$J$800,$I63)*(SUM($K63:$L63,-$AW63)/SUMIFS(Formulas!$I$10:$I$800,Formulas!$D$10:$D$800,$B63,Formulas!$J$10:$J$800,$I63)),SUMIFS(Formulas!$I$10:$I$800,Formulas!$D$10:$D$800,$B63,Formulas!$K$10:$K$800,R$6,Formulas!$J$10:$J$800,$I63)),2),0)</f>
        <v>0</v>
      </c>
      <c r="S63" s="292">
        <f>IFERROR(ROUND(IF($AX63&gt;0,SUMIFS(Formulas!$I$10:$I$800,Formulas!$D$10:$D$800,$B63,Formulas!$K$10:$K$800,S$6,Formulas!$J$10:$J$800,$I63)*(SUM($K63:$L63,-$AW63)/SUMIFS(Formulas!$I$10:$I$800,Formulas!$D$10:$D$800,$B63,Formulas!$J$10:$J$800,$I63)),SUMIFS(Formulas!$I$10:$I$800,Formulas!$D$10:$D$800,$B63,Formulas!$K$10:$K$800,S$6,Formulas!$J$10:$J$800,$I63)),2),0)</f>
        <v>0</v>
      </c>
      <c r="T63" s="312">
        <f>IFERROR(ROUND(IF($AX63&gt;0,SUMIFS(Formulas!$I$10:$I$800,Formulas!$D$10:$D$800,$B63,Formulas!$K$10:$K$800,T$6,Formulas!$J$10:$J$800,$I63)*(SUM($K63:$L63,-$AW63)/SUMIFS(Formulas!$I$10:$I$800,Formulas!$D$10:$D$800,$B63,Formulas!$J$10:$J$800,$I63)),SUMIFS(Formulas!$I$10:$I$800,Formulas!$D$10:$D$800,$B63,Formulas!$K$10:$K$800,T$6,Formulas!$J$10:$J$800,$I63)),2),0)</f>
        <v>0</v>
      </c>
      <c r="U63" s="292">
        <f>IFERROR(ROUND(IF($AX63&gt;0,SUMIFS(Formulas!$I$10:$I$800,Formulas!$D$10:$D$800,$B63,Formulas!$K$10:$K$800,U$6,Formulas!$J$10:$J$800,$I63)*(SUM($K63:$L63,-$AW63)/SUMIFS(Formulas!$I$10:$I$800,Formulas!$D$10:$D$800,$B63,Formulas!$J$10:$J$800,$I63)),SUMIFS(Formulas!$I$10:$I$800,Formulas!$D$10:$D$800,$B63,Formulas!$K$10:$K$800,U$6,Formulas!$J$10:$J$800,$I63)),2),0)</f>
        <v>0</v>
      </c>
      <c r="V63" s="312">
        <f>IFERROR(ROUND(IF($AX63&gt;0,SUMIFS(Formulas!$I$10:$I$800,Formulas!$D$10:$D$800,$B63,Formulas!$K$10:$K$800,V$6,Formulas!$J$10:$J$800,$I63)*(SUM($K63:$L63,-$AW63)/SUMIFS(Formulas!$I$10:$I$800,Formulas!$D$10:$D$800,$B63,Formulas!$J$10:$J$800,$I63)),SUMIFS(Formulas!$I$10:$I$800,Formulas!$D$10:$D$800,$B63,Formulas!$K$10:$K$800,V$6,Formulas!$J$10:$J$800,$I63)),2),0)</f>
        <v>0</v>
      </c>
      <c r="W63" s="292">
        <f>IFERROR(ROUND(IF($AX63&gt;0,SUMIFS(Formulas!$I$10:$I$800,Formulas!$D$10:$D$800,$B63,Formulas!$K$10:$K$800,W$6,Formulas!$J$10:$J$800,$I63)*(SUM($K63:$L63,-$AW63)/SUMIFS(Formulas!$I$10:$I$800,Formulas!$D$10:$D$800,$B63,Formulas!$J$10:$J$800,$I63)),SUMIFS(Formulas!$I$10:$I$800,Formulas!$D$10:$D$800,$B63,Formulas!$K$10:$K$800,W$6,Formulas!$J$10:$J$800,$I63)),2),0)</f>
        <v>0</v>
      </c>
      <c r="X63" s="312">
        <f>IFERROR(ROUND(IF($AX63&gt;0,SUMIFS(Formulas!$I$10:$I$800,Formulas!$D$10:$D$800,$B63,Formulas!$K$10:$K$800,X$6,Formulas!$J$10:$J$800,$I63)*(SUM($K63:$L63,-$AW63)/SUMIFS(Formulas!$I$10:$I$800,Formulas!$D$10:$D$800,$B63,Formulas!$J$10:$J$800,$I63)),SUMIFS(Formulas!$I$10:$I$800,Formulas!$D$10:$D$800,$B63,Formulas!$K$10:$K$800,X$6,Formulas!$J$10:$J$800,$I63)),2),0)</f>
        <v>0</v>
      </c>
      <c r="Y63" s="292">
        <f>IFERROR(ROUND(IF($AX63&gt;0,SUMIFS(Formulas!$I$10:$I$800,Formulas!$D$10:$D$800,$B63,Formulas!$K$10:$K$800,Y$6,Formulas!$J$10:$J$800,$I63)*(SUM($K63:$L63,-$AW63)/SUMIFS(Formulas!$I$10:$I$800,Formulas!$D$10:$D$800,$B63,Formulas!$J$10:$J$800,$I63)),SUMIFS(Formulas!$I$10:$I$800,Formulas!$D$10:$D$800,$B63,Formulas!$K$10:$K$800,Y$6,Formulas!$J$10:$J$800,$I63)),2),0)</f>
        <v>0</v>
      </c>
      <c r="Z63" s="312">
        <f>IFERROR(ROUND(IF($AX63&gt;0,SUMIFS(Formulas!$I$10:$I$800,Formulas!$D$10:$D$800,$B63,Formulas!$K$10:$K$800,Z$6,Formulas!$J$10:$J$800,$I63)*(SUM($K63:$L63,-$AW63)/SUMIFS(Formulas!$I$10:$I$800,Formulas!$D$10:$D$800,$B63,Formulas!$J$10:$J$800,$I63)),SUMIFS(Formulas!$I$10:$I$800,Formulas!$D$10:$D$800,$B63,Formulas!$K$10:$K$800,Z$6,Formulas!$J$10:$J$800,$I63)),2),0)</f>
        <v>0</v>
      </c>
      <c r="AA63" s="292">
        <f>IFERROR(ROUND(IF($AX63&gt;0,SUMIFS(Formulas!$I$10:$I$800,Formulas!$D$10:$D$800,$B63,Formulas!$K$10:$K$800,AA$6,Formulas!$J$10:$J$800,$I63)*(SUM($K63:$L63,-$AW63)/SUMIFS(Formulas!$I$10:$I$800,Formulas!$D$10:$D$800,$B63,Formulas!$J$10:$J$800,$I63)),SUMIFS(Formulas!$I$10:$I$800,Formulas!$D$10:$D$800,$B63,Formulas!$K$10:$K$800,AA$6,Formulas!$J$10:$J$800,$I63)),2),0)</f>
        <v>0</v>
      </c>
      <c r="AB63" s="312">
        <f>IFERROR(ROUND(IF($AX63&gt;0,SUMIFS(Formulas!$I$10:$I$800,Formulas!$D$10:$D$800,$B63,Formulas!$K$10:$K$800,AB$6,Formulas!$J$10:$J$800,$I63)*(SUM($K63:$L63,-$AW63)/SUMIFS(Formulas!$I$10:$I$800,Formulas!$D$10:$D$800,$B63,Formulas!$J$10:$J$800,$I63)),SUMIFS(Formulas!$I$10:$I$800,Formulas!$D$10:$D$800,$B63,Formulas!$K$10:$K$800,AB$6,Formulas!$J$10:$J$800,$I63)),2),0)</f>
        <v>0</v>
      </c>
      <c r="AC63" s="292">
        <f>IFERROR(ROUND(IF($AX63&gt;0,SUMIFS(Formulas!$I$10:$I$800,Formulas!$D$10:$D$800,$B63,Formulas!$K$10:$K$800,AC$6,Formulas!$J$10:$J$800,$I63)*(SUM($K63:$L63,-$AW63)/SUMIFS(Formulas!$I$10:$I$800,Formulas!$D$10:$D$800,$B63,Formulas!$J$10:$J$800,$I63)),SUMIFS(Formulas!$I$10:$I$800,Formulas!$D$10:$D$800,$B63,Formulas!$K$10:$K$800,AC$6,Formulas!$J$10:$J$800,$I63)),2),0)</f>
        <v>0</v>
      </c>
      <c r="AD63" s="312">
        <f>IFERROR(ROUND(IF($AX63&gt;0,SUMIFS(Formulas!$I$10:$I$800,Formulas!$D$10:$D$800,$B63,Formulas!$K$10:$K$800,AD$6,Formulas!$J$10:$J$800,$I63)*(SUM($K63:$L63,-$AW63)/SUMIFS(Formulas!$I$10:$I$800,Formulas!$D$10:$D$800,$B63,Formulas!$J$10:$J$800,$I63)),SUMIFS(Formulas!$I$10:$I$800,Formulas!$D$10:$D$800,$B63,Formulas!$K$10:$K$800,AD$6,Formulas!$J$10:$J$800,$I63)),2),0)</f>
        <v>0</v>
      </c>
      <c r="AE63" s="292">
        <f>IFERROR(ROUND(IF($AX63&gt;0,SUMIFS(Formulas!$I$10:$I$800,Formulas!$D$10:$D$800,$B63,Formulas!$K$10:$K$800,AE$6,Formulas!$J$10:$J$800,$I63)*(SUM($K63:$L63,-$AW63)/SUMIFS(Formulas!$I$10:$I$800,Formulas!$D$10:$D$800,$B63,Formulas!$J$10:$J$800,$I63)),SUMIFS(Formulas!$I$10:$I$800,Formulas!$D$10:$D$800,$B63,Formulas!$K$10:$K$800,AE$6,Formulas!$J$10:$J$800,$I63)),2),0)</f>
        <v>0</v>
      </c>
      <c r="AF63" s="312">
        <f>IFERROR(ROUND(IF($AX63&gt;0,SUMIFS(Formulas!$I$10:$I$800,Formulas!$D$10:$D$800,$B63,Formulas!$K$10:$K$800,AF$6,Formulas!$J$10:$J$800,$I63)*(SUM($K63:$L63,-$AW63)/SUMIFS(Formulas!$I$10:$I$800,Formulas!$D$10:$D$800,$B63,Formulas!$J$10:$J$800,$I63)),SUMIFS(Formulas!$I$10:$I$800,Formulas!$D$10:$D$800,$B63,Formulas!$K$10:$K$800,AF$6,Formulas!$J$10:$J$800,$I63)),2),0)</f>
        <v>0</v>
      </c>
      <c r="AG63" s="292">
        <f>IFERROR(ROUND(IF($AX63&gt;0,SUMIFS(Formulas!$I$10:$I$800,Formulas!$D$10:$D$800,$B63,Formulas!$K$10:$K$800,AG$6,Formulas!$J$10:$J$800,$I63)*(SUM($K63:$L63,-$AW63)/SUMIFS(Formulas!$I$10:$I$800,Formulas!$D$10:$D$800,$B63,Formulas!$J$10:$J$800,$I63)),SUMIFS(Formulas!$I$10:$I$800,Formulas!$D$10:$D$800,$B63,Formulas!$K$10:$K$800,AG$6,Formulas!$J$10:$J$800,$I63)),2),0)</f>
        <v>0</v>
      </c>
      <c r="AH63" s="312">
        <f>IFERROR(ROUND(IF($AX63&gt;0,SUMIFS(Formulas!$I$10:$I$800,Formulas!$D$10:$D$800,$B63,Formulas!$K$10:$K$800,AH$6,Formulas!$J$10:$J$800,$I63)*(SUM($K63:$L63,-$AW63)/SUMIFS(Formulas!$I$10:$I$800,Formulas!$D$10:$D$800,$B63,Formulas!$J$10:$J$800,$I63)),SUMIFS(Formulas!$I$10:$I$800,Formulas!$D$10:$D$800,$B63,Formulas!$K$10:$K$800,AH$6,Formulas!$J$10:$J$800,$I63)),2),0)</f>
        <v>0</v>
      </c>
      <c r="AI63" s="292">
        <f>IFERROR(ROUND(IF($AX63&gt;0,SUMIFS(Formulas!$I$10:$I$800,Formulas!$D$10:$D$800,$B63,Formulas!$K$10:$K$800,AI$6,Formulas!$J$10:$J$800,$I63)*(SUM($K63:$L63,-$AW63)/SUMIFS(Formulas!$I$10:$I$800,Formulas!$D$10:$D$800,$B63,Formulas!$J$10:$J$800,$I63)),SUMIFS(Formulas!$I$10:$I$800,Formulas!$D$10:$D$800,$B63,Formulas!$K$10:$K$800,AI$6,Formulas!$J$10:$J$800,$I63)),2),0)</f>
        <v>0</v>
      </c>
      <c r="AJ63" s="312">
        <f>IFERROR(ROUND(IF($AX63&gt;0,SUMIFS(Formulas!$I$10:$I$800,Formulas!$D$10:$D$800,$B63,Formulas!$K$10:$K$800,AJ$6,Formulas!$J$10:$J$800,$I63)*(SUM($K63:$L63,-$AW63)/SUMIFS(Formulas!$I$10:$I$800,Formulas!$D$10:$D$800,$B63,Formulas!$J$10:$J$800,$I63)),SUMIFS(Formulas!$I$10:$I$800,Formulas!$D$10:$D$800,$B63,Formulas!$K$10:$K$800,AJ$6,Formulas!$J$10:$J$800,$I63)),2),0)</f>
        <v>0</v>
      </c>
      <c r="AK63" s="292">
        <f>IFERROR(ROUND(IF($AX63&gt;0,SUMIFS(Formulas!$I$10:$I$800,Formulas!$D$10:$D$800,$B63,Formulas!$K$10:$K$800,AK$6,Formulas!$J$10:$J$800,$I63)*(SUM($K63:$L63,-$AW63)/SUMIFS(Formulas!$I$10:$I$800,Formulas!$D$10:$D$800,$B63,Formulas!$J$10:$J$800,$I63)),SUMIFS(Formulas!$I$10:$I$800,Formulas!$D$10:$D$800,$B63,Formulas!$K$10:$K$800,AK$6,Formulas!$J$10:$J$800,$I63)),2),0)</f>
        <v>0</v>
      </c>
      <c r="AL63" s="312">
        <f>IFERROR(ROUND(IF($AX63&gt;0,SUMIFS(Formulas!$I$10:$I$800,Formulas!$D$10:$D$800,$B63,Formulas!$K$10:$K$800,AL$6,Formulas!$J$10:$J$800,$I63)*(SUM($K63:$L63,-$AW63)/SUMIFS(Formulas!$I$10:$I$800,Formulas!$D$10:$D$800,$B63,Formulas!$J$10:$J$800,$I63)),SUMIFS(Formulas!$I$10:$I$800,Formulas!$D$10:$D$800,$B63,Formulas!$K$10:$K$800,AL$6,Formulas!$J$10:$J$800,$I63)),2),0)</f>
        <v>0</v>
      </c>
      <c r="AM63" s="292">
        <f>IFERROR(ROUND(IF($AX63&gt;0,SUMIFS(Formulas!$I$10:$I$800,Formulas!$D$10:$D$800,$B63,Formulas!$K$10:$K$800,AM$6,Formulas!$J$10:$J$800,$I63)*(SUM($K63:$L63,-$AW63)/SUMIFS(Formulas!$I$10:$I$800,Formulas!$D$10:$D$800,$B63,Formulas!$J$10:$J$800,$I63)),SUMIFS(Formulas!$I$10:$I$800,Formulas!$D$10:$D$800,$B63,Formulas!$K$10:$K$800,AM$6,Formulas!$J$10:$J$800,$I63)),2),0)</f>
        <v>0</v>
      </c>
      <c r="AN63" s="312">
        <f>IFERROR(ROUND(IF($AX63&gt;0,SUMIFS(Formulas!$I$10:$I$800,Formulas!$D$10:$D$800,$B63,Formulas!$K$10:$K$800,AN$6,Formulas!$J$10:$J$800,$I63)*(SUM($K63:$L63,-$AW63)/SUMIFS(Formulas!$I$10:$I$800,Formulas!$D$10:$D$800,$B63,Formulas!$J$10:$J$800,$I63)),SUMIFS(Formulas!$I$10:$I$800,Formulas!$D$10:$D$800,$B63,Formulas!$K$10:$K$800,AN$6,Formulas!$J$10:$J$800,$I63)),2),0)</f>
        <v>0</v>
      </c>
    </row>
    <row r="64" spans="2:40" ht="15.75" x14ac:dyDescent="0.25">
      <c r="B64" s="211">
        <v>20000451</v>
      </c>
      <c r="C64" t="s">
        <v>117</v>
      </c>
      <c r="M64" s="292">
        <f>IFERROR(ROUND(IF($AX64&gt;0,SUMIFS(Formulas!$I$10:$I$800,Formulas!$D$10:$D$800,$B64,Formulas!$K$10:$K$800,M$6,Formulas!$J$10:$J$800,$I64)*(SUM($K64:$L64,-$AW64)/SUMIFS(Formulas!$I$10:$I$800,Formulas!$D$10:$D$800,$B64,Formulas!$J$10:$J$800,$I64)),SUMIFS(Formulas!$I$10:$I$800,Formulas!$D$10:$D$800,$B64,Formulas!$K$10:$K$800,M$6,Formulas!$J$10:$J$800,$I64)),2),0)</f>
        <v>0</v>
      </c>
      <c r="N64" s="312">
        <f>IFERROR(ROUND(IF($AX64&gt;0,SUMIFS(Formulas!$I$10:$I$800,Formulas!$D$10:$D$800,$B64,Formulas!$K$10:$K$800,N$6,Formulas!$J$10:$J$800,$I64)*(SUM($K64:$L64,-$AW64)/SUMIFS(Formulas!$I$10:$I$800,Formulas!$D$10:$D$800,$B64,Formulas!$J$10:$J$800,$I64)),SUMIFS(Formulas!$I$10:$I$800,Formulas!$D$10:$D$800,$B64,Formulas!$K$10:$K$800,N$6,Formulas!$J$10:$J$800,$I64)),2),0)</f>
        <v>0</v>
      </c>
      <c r="O64" s="292">
        <f>IFERROR(ROUND(IF($AX64&gt;0,SUMIFS(Formulas!$I$10:$I$800,Formulas!$D$10:$D$800,$B64,Formulas!$K$10:$K$800,O$6,Formulas!$J$10:$J$800,$I64)*(SUM($K64:$L64,-$AW64)/SUMIFS(Formulas!$I$10:$I$800,Formulas!$D$10:$D$800,$B64,Formulas!$J$10:$J$800,$I64)),SUMIFS(Formulas!$I$10:$I$800,Formulas!$D$10:$D$800,$B64,Formulas!$K$10:$K$800,O$6,Formulas!$J$10:$J$800,$I64)),2),0)</f>
        <v>0</v>
      </c>
      <c r="P64" s="312">
        <f>IFERROR(ROUND(IF($AX64&gt;0,SUMIFS(Formulas!$I$10:$I$800,Formulas!$D$10:$D$800,$B64,Formulas!$K$10:$K$800,P$6,Formulas!$J$10:$J$800,$I64)*(SUM($K64:$L64,-$AW64)/SUMIFS(Formulas!$I$10:$I$800,Formulas!$D$10:$D$800,$B64,Formulas!$J$10:$J$800,$I64)),SUMIFS(Formulas!$I$10:$I$800,Formulas!$D$10:$D$800,$B64,Formulas!$K$10:$K$800,P$6,Formulas!$J$10:$J$800,$I64)),2),0)</f>
        <v>0</v>
      </c>
      <c r="Q64" s="292">
        <f>IFERROR(ROUND(IF($AX64&gt;0,SUMIFS(Formulas!$I$10:$I$800,Formulas!$D$10:$D$800,$B64,Formulas!$K$10:$K$800,Q$6,Formulas!$J$10:$J$800,$I64)*(SUM($K64:$L64,-$AW64)/SUMIFS(Formulas!$I$10:$I$800,Formulas!$D$10:$D$800,$B64,Formulas!$J$10:$J$800,$I64)),SUMIFS(Formulas!$I$10:$I$800,Formulas!$D$10:$D$800,$B64,Formulas!$K$10:$K$800,Q$6,Formulas!$J$10:$J$800,$I64)),2),0)</f>
        <v>0</v>
      </c>
      <c r="R64" s="312">
        <f>IFERROR(ROUND(IF($AX64&gt;0,SUMIFS(Formulas!$I$10:$I$800,Formulas!$D$10:$D$800,$B64,Formulas!$K$10:$K$800,R$6,Formulas!$J$10:$J$800,$I64)*(SUM($K64:$L64,-$AW64)/SUMIFS(Formulas!$I$10:$I$800,Formulas!$D$10:$D$800,$B64,Formulas!$J$10:$J$800,$I64)),SUMIFS(Formulas!$I$10:$I$800,Formulas!$D$10:$D$800,$B64,Formulas!$K$10:$K$800,R$6,Formulas!$J$10:$J$800,$I64)),2),0)</f>
        <v>0</v>
      </c>
      <c r="S64" s="292">
        <f>IFERROR(ROUND(IF($AX64&gt;0,SUMIFS(Formulas!$I$10:$I$800,Formulas!$D$10:$D$800,$B64,Formulas!$K$10:$K$800,S$6,Formulas!$J$10:$J$800,$I64)*(SUM($K64:$L64,-$AW64)/SUMIFS(Formulas!$I$10:$I$800,Formulas!$D$10:$D$800,$B64,Formulas!$J$10:$J$800,$I64)),SUMIFS(Formulas!$I$10:$I$800,Formulas!$D$10:$D$800,$B64,Formulas!$K$10:$K$800,S$6,Formulas!$J$10:$J$800,$I64)),2),0)</f>
        <v>0</v>
      </c>
      <c r="T64" s="312">
        <f>IFERROR(ROUND(IF($AX64&gt;0,SUMIFS(Formulas!$I$10:$I$800,Formulas!$D$10:$D$800,$B64,Formulas!$K$10:$K$800,T$6,Formulas!$J$10:$J$800,$I64)*(SUM($K64:$L64,-$AW64)/SUMIFS(Formulas!$I$10:$I$800,Formulas!$D$10:$D$800,$B64,Formulas!$J$10:$J$800,$I64)),SUMIFS(Formulas!$I$10:$I$800,Formulas!$D$10:$D$800,$B64,Formulas!$K$10:$K$800,T$6,Formulas!$J$10:$J$800,$I64)),2),0)</f>
        <v>0</v>
      </c>
      <c r="U64" s="292">
        <f>IFERROR(ROUND(IF($AX64&gt;0,SUMIFS(Formulas!$I$10:$I$800,Formulas!$D$10:$D$800,$B64,Formulas!$K$10:$K$800,U$6,Formulas!$J$10:$J$800,$I64)*(SUM($K64:$L64,-$AW64)/SUMIFS(Formulas!$I$10:$I$800,Formulas!$D$10:$D$800,$B64,Formulas!$J$10:$J$800,$I64)),SUMIFS(Formulas!$I$10:$I$800,Formulas!$D$10:$D$800,$B64,Formulas!$K$10:$K$800,U$6,Formulas!$J$10:$J$800,$I64)),2),0)</f>
        <v>0</v>
      </c>
      <c r="V64" s="312">
        <f>IFERROR(ROUND(IF($AX64&gt;0,SUMIFS(Formulas!$I$10:$I$800,Formulas!$D$10:$D$800,$B64,Formulas!$K$10:$K$800,V$6,Formulas!$J$10:$J$800,$I64)*(SUM($K64:$L64,-$AW64)/SUMIFS(Formulas!$I$10:$I$800,Formulas!$D$10:$D$800,$B64,Formulas!$J$10:$J$800,$I64)),SUMIFS(Formulas!$I$10:$I$800,Formulas!$D$10:$D$800,$B64,Formulas!$K$10:$K$800,V$6,Formulas!$J$10:$J$800,$I64)),2),0)</f>
        <v>0</v>
      </c>
      <c r="W64" s="292">
        <f>IFERROR(ROUND(IF($AX64&gt;0,SUMIFS(Formulas!$I$10:$I$800,Formulas!$D$10:$D$800,$B64,Formulas!$K$10:$K$800,W$6,Formulas!$J$10:$J$800,$I64)*(SUM($K64:$L64,-$AW64)/SUMIFS(Formulas!$I$10:$I$800,Formulas!$D$10:$D$800,$B64,Formulas!$J$10:$J$800,$I64)),SUMIFS(Formulas!$I$10:$I$800,Formulas!$D$10:$D$800,$B64,Formulas!$K$10:$K$800,W$6,Formulas!$J$10:$J$800,$I64)),2),0)</f>
        <v>0</v>
      </c>
      <c r="X64" s="312">
        <f>IFERROR(ROUND(IF($AX64&gt;0,SUMIFS(Formulas!$I$10:$I$800,Formulas!$D$10:$D$800,$B64,Formulas!$K$10:$K$800,X$6,Formulas!$J$10:$J$800,$I64)*(SUM($K64:$L64,-$AW64)/SUMIFS(Formulas!$I$10:$I$800,Formulas!$D$10:$D$800,$B64,Formulas!$J$10:$J$800,$I64)),SUMIFS(Formulas!$I$10:$I$800,Formulas!$D$10:$D$800,$B64,Formulas!$K$10:$K$800,X$6,Formulas!$J$10:$J$800,$I64)),2),0)</f>
        <v>0</v>
      </c>
      <c r="Y64" s="292">
        <f>IFERROR(ROUND(IF($AX64&gt;0,SUMIFS(Formulas!$I$10:$I$800,Formulas!$D$10:$D$800,$B64,Formulas!$K$10:$K$800,Y$6,Formulas!$J$10:$J$800,$I64)*(SUM($K64:$L64,-$AW64)/SUMIFS(Formulas!$I$10:$I$800,Formulas!$D$10:$D$800,$B64,Formulas!$J$10:$J$800,$I64)),SUMIFS(Formulas!$I$10:$I$800,Formulas!$D$10:$D$800,$B64,Formulas!$K$10:$K$800,Y$6,Formulas!$J$10:$J$800,$I64)),2),0)</f>
        <v>0</v>
      </c>
      <c r="Z64" s="312">
        <f>IFERROR(ROUND(IF($AX64&gt;0,SUMIFS(Formulas!$I$10:$I$800,Formulas!$D$10:$D$800,$B64,Formulas!$K$10:$K$800,Z$6,Formulas!$J$10:$J$800,$I64)*(SUM($K64:$L64,-$AW64)/SUMIFS(Formulas!$I$10:$I$800,Formulas!$D$10:$D$800,$B64,Formulas!$J$10:$J$800,$I64)),SUMIFS(Formulas!$I$10:$I$800,Formulas!$D$10:$D$800,$B64,Formulas!$K$10:$K$800,Z$6,Formulas!$J$10:$J$800,$I64)),2),0)</f>
        <v>0</v>
      </c>
      <c r="AA64" s="292">
        <f>IFERROR(ROUND(IF($AX64&gt;0,SUMIFS(Formulas!$I$10:$I$800,Formulas!$D$10:$D$800,$B64,Formulas!$K$10:$K$800,AA$6,Formulas!$J$10:$J$800,$I64)*(SUM($K64:$L64,-$AW64)/SUMIFS(Formulas!$I$10:$I$800,Formulas!$D$10:$D$800,$B64,Formulas!$J$10:$J$800,$I64)),SUMIFS(Formulas!$I$10:$I$800,Formulas!$D$10:$D$800,$B64,Formulas!$K$10:$K$800,AA$6,Formulas!$J$10:$J$800,$I64)),2),0)</f>
        <v>0</v>
      </c>
      <c r="AB64" s="312">
        <f>IFERROR(ROUND(IF($AX64&gt;0,SUMIFS(Formulas!$I$10:$I$800,Formulas!$D$10:$D$800,$B64,Formulas!$K$10:$K$800,AB$6,Formulas!$J$10:$J$800,$I64)*(SUM($K64:$L64,-$AW64)/SUMIFS(Formulas!$I$10:$I$800,Formulas!$D$10:$D$800,$B64,Formulas!$J$10:$J$800,$I64)),SUMIFS(Formulas!$I$10:$I$800,Formulas!$D$10:$D$800,$B64,Formulas!$K$10:$K$800,AB$6,Formulas!$J$10:$J$800,$I64)),2),0)</f>
        <v>0</v>
      </c>
      <c r="AC64" s="292">
        <f>IFERROR(ROUND(IF($AX64&gt;0,SUMIFS(Formulas!$I$10:$I$800,Formulas!$D$10:$D$800,$B64,Formulas!$K$10:$K$800,AC$6,Formulas!$J$10:$J$800,$I64)*(SUM($K64:$L64,-$AW64)/SUMIFS(Formulas!$I$10:$I$800,Formulas!$D$10:$D$800,$B64,Formulas!$J$10:$J$800,$I64)),SUMIFS(Formulas!$I$10:$I$800,Formulas!$D$10:$D$800,$B64,Formulas!$K$10:$K$800,AC$6,Formulas!$J$10:$J$800,$I64)),2),0)</f>
        <v>0</v>
      </c>
      <c r="AD64" s="312">
        <f>IFERROR(ROUND(IF($AX64&gt;0,SUMIFS(Formulas!$I$10:$I$800,Formulas!$D$10:$D$800,$B64,Formulas!$K$10:$K$800,AD$6,Formulas!$J$10:$J$800,$I64)*(SUM($K64:$L64,-$AW64)/SUMIFS(Formulas!$I$10:$I$800,Formulas!$D$10:$D$800,$B64,Formulas!$J$10:$J$800,$I64)),SUMIFS(Formulas!$I$10:$I$800,Formulas!$D$10:$D$800,$B64,Formulas!$K$10:$K$800,AD$6,Formulas!$J$10:$J$800,$I64)),2),0)</f>
        <v>0</v>
      </c>
      <c r="AE64" s="292">
        <f>IFERROR(ROUND(IF($AX64&gt;0,SUMIFS(Formulas!$I$10:$I$800,Formulas!$D$10:$D$800,$B64,Formulas!$K$10:$K$800,AE$6,Formulas!$J$10:$J$800,$I64)*(SUM($K64:$L64,-$AW64)/SUMIFS(Formulas!$I$10:$I$800,Formulas!$D$10:$D$800,$B64,Formulas!$J$10:$J$800,$I64)),SUMIFS(Formulas!$I$10:$I$800,Formulas!$D$10:$D$800,$B64,Formulas!$K$10:$K$800,AE$6,Formulas!$J$10:$J$800,$I64)),2),0)</f>
        <v>0</v>
      </c>
      <c r="AF64" s="312">
        <f>IFERROR(ROUND(IF($AX64&gt;0,SUMIFS(Formulas!$I$10:$I$800,Formulas!$D$10:$D$800,$B64,Formulas!$K$10:$K$800,AF$6,Formulas!$J$10:$J$800,$I64)*(SUM($K64:$L64,-$AW64)/SUMIFS(Formulas!$I$10:$I$800,Formulas!$D$10:$D$800,$B64,Formulas!$J$10:$J$800,$I64)),SUMIFS(Formulas!$I$10:$I$800,Formulas!$D$10:$D$800,$B64,Formulas!$K$10:$K$800,AF$6,Formulas!$J$10:$J$800,$I64)),2),0)</f>
        <v>0</v>
      </c>
      <c r="AG64" s="292">
        <f>IFERROR(ROUND(IF($AX64&gt;0,SUMIFS(Formulas!$I$10:$I$800,Formulas!$D$10:$D$800,$B64,Formulas!$K$10:$K$800,AG$6,Formulas!$J$10:$J$800,$I64)*(SUM($K64:$L64,-$AW64)/SUMIFS(Formulas!$I$10:$I$800,Formulas!$D$10:$D$800,$B64,Formulas!$J$10:$J$800,$I64)),SUMIFS(Formulas!$I$10:$I$800,Formulas!$D$10:$D$800,$B64,Formulas!$K$10:$K$800,AG$6,Formulas!$J$10:$J$800,$I64)),2),0)</f>
        <v>0</v>
      </c>
      <c r="AH64" s="312">
        <f>IFERROR(ROUND(IF($AX64&gt;0,SUMIFS(Formulas!$I$10:$I$800,Formulas!$D$10:$D$800,$B64,Formulas!$K$10:$K$800,AH$6,Formulas!$J$10:$J$800,$I64)*(SUM($K64:$L64,-$AW64)/SUMIFS(Formulas!$I$10:$I$800,Formulas!$D$10:$D$800,$B64,Formulas!$J$10:$J$800,$I64)),SUMIFS(Formulas!$I$10:$I$800,Formulas!$D$10:$D$800,$B64,Formulas!$K$10:$K$800,AH$6,Formulas!$J$10:$J$800,$I64)),2),0)</f>
        <v>0</v>
      </c>
      <c r="AI64" s="292">
        <f>IFERROR(ROUND(IF($AX64&gt;0,SUMIFS(Formulas!$I$10:$I$800,Formulas!$D$10:$D$800,$B64,Formulas!$K$10:$K$800,AI$6,Formulas!$J$10:$J$800,$I64)*(SUM($K64:$L64,-$AW64)/SUMIFS(Formulas!$I$10:$I$800,Formulas!$D$10:$D$800,$B64,Formulas!$J$10:$J$800,$I64)),SUMIFS(Formulas!$I$10:$I$800,Formulas!$D$10:$D$800,$B64,Formulas!$K$10:$K$800,AI$6,Formulas!$J$10:$J$800,$I64)),2),0)</f>
        <v>0</v>
      </c>
      <c r="AJ64" s="312">
        <f>IFERROR(ROUND(IF($AX64&gt;0,SUMIFS(Formulas!$I$10:$I$800,Formulas!$D$10:$D$800,$B64,Formulas!$K$10:$K$800,AJ$6,Formulas!$J$10:$J$800,$I64)*(SUM($K64:$L64,-$AW64)/SUMIFS(Formulas!$I$10:$I$800,Formulas!$D$10:$D$800,$B64,Formulas!$J$10:$J$800,$I64)),SUMIFS(Formulas!$I$10:$I$800,Formulas!$D$10:$D$800,$B64,Formulas!$K$10:$K$800,AJ$6,Formulas!$J$10:$J$800,$I64)),2),0)</f>
        <v>0</v>
      </c>
      <c r="AK64" s="292">
        <f>IFERROR(ROUND(IF($AX64&gt;0,SUMIFS(Formulas!$I$10:$I$800,Formulas!$D$10:$D$800,$B64,Formulas!$K$10:$K$800,AK$6,Formulas!$J$10:$J$800,$I64)*(SUM($K64:$L64,-$AW64)/SUMIFS(Formulas!$I$10:$I$800,Formulas!$D$10:$D$800,$B64,Formulas!$J$10:$J$800,$I64)),SUMIFS(Formulas!$I$10:$I$800,Formulas!$D$10:$D$800,$B64,Formulas!$K$10:$K$800,AK$6,Formulas!$J$10:$J$800,$I64)),2),0)</f>
        <v>0</v>
      </c>
      <c r="AL64" s="312">
        <f>IFERROR(ROUND(IF($AX64&gt;0,SUMIFS(Formulas!$I$10:$I$800,Formulas!$D$10:$D$800,$B64,Formulas!$K$10:$K$800,AL$6,Formulas!$J$10:$J$800,$I64)*(SUM($K64:$L64,-$AW64)/SUMIFS(Formulas!$I$10:$I$800,Formulas!$D$10:$D$800,$B64,Formulas!$J$10:$J$800,$I64)),SUMIFS(Formulas!$I$10:$I$800,Formulas!$D$10:$D$800,$B64,Formulas!$K$10:$K$800,AL$6,Formulas!$J$10:$J$800,$I64)),2),0)</f>
        <v>0</v>
      </c>
      <c r="AM64" s="292">
        <f>IFERROR(ROUND(IF($AX64&gt;0,SUMIFS(Formulas!$I$10:$I$800,Formulas!$D$10:$D$800,$B64,Formulas!$K$10:$K$800,AM$6,Formulas!$J$10:$J$800,$I64)*(SUM($K64:$L64,-$AW64)/SUMIFS(Formulas!$I$10:$I$800,Formulas!$D$10:$D$800,$B64,Formulas!$J$10:$J$800,$I64)),SUMIFS(Formulas!$I$10:$I$800,Formulas!$D$10:$D$800,$B64,Formulas!$K$10:$K$800,AM$6,Formulas!$J$10:$J$800,$I64)),2),0)</f>
        <v>0</v>
      </c>
      <c r="AN64" s="312">
        <f>IFERROR(ROUND(IF($AX64&gt;0,SUMIFS(Formulas!$I$10:$I$800,Formulas!$D$10:$D$800,$B64,Formulas!$K$10:$K$800,AN$6,Formulas!$J$10:$J$800,$I64)*(SUM($K64:$L64,-$AW64)/SUMIFS(Formulas!$I$10:$I$800,Formulas!$D$10:$D$800,$B64,Formulas!$J$10:$J$800,$I64)),SUMIFS(Formulas!$I$10:$I$800,Formulas!$D$10:$D$800,$B64,Formulas!$K$10:$K$800,AN$6,Formulas!$J$10:$J$800,$I64)),2),0)</f>
        <v>0</v>
      </c>
    </row>
    <row r="65" spans="2:40" ht="15.75" x14ac:dyDescent="0.25">
      <c r="B65" s="211">
        <v>20000453</v>
      </c>
      <c r="C65" t="s">
        <v>119</v>
      </c>
      <c r="M65" s="292">
        <f>IFERROR(ROUND(IF($AX65&gt;0,SUMIFS(Formulas!$I$10:$I$800,Formulas!$D$10:$D$800,$B65,Formulas!$K$10:$K$800,M$6,Formulas!$J$10:$J$800,$I65)*(SUM($K65:$L65,-$AW65)/SUMIFS(Formulas!$I$10:$I$800,Formulas!$D$10:$D$800,$B65,Formulas!$J$10:$J$800,$I65)),SUMIFS(Formulas!$I$10:$I$800,Formulas!$D$10:$D$800,$B65,Formulas!$K$10:$K$800,M$6,Formulas!$J$10:$J$800,$I65)),2),0)</f>
        <v>0</v>
      </c>
      <c r="N65" s="312">
        <f>IFERROR(ROUND(IF($AX65&gt;0,SUMIFS(Formulas!$I$10:$I$800,Formulas!$D$10:$D$800,$B65,Formulas!$K$10:$K$800,N$6,Formulas!$J$10:$J$800,$I65)*(SUM($K65:$L65,-$AW65)/SUMIFS(Formulas!$I$10:$I$800,Formulas!$D$10:$D$800,$B65,Formulas!$J$10:$J$800,$I65)),SUMIFS(Formulas!$I$10:$I$800,Formulas!$D$10:$D$800,$B65,Formulas!$K$10:$K$800,N$6,Formulas!$J$10:$J$800,$I65)),2),0)</f>
        <v>0</v>
      </c>
      <c r="O65" s="292">
        <f>IFERROR(ROUND(IF($AX65&gt;0,SUMIFS(Formulas!$I$10:$I$800,Formulas!$D$10:$D$800,$B65,Formulas!$K$10:$K$800,O$6,Formulas!$J$10:$J$800,$I65)*(SUM($K65:$L65,-$AW65)/SUMIFS(Formulas!$I$10:$I$800,Formulas!$D$10:$D$800,$B65,Formulas!$J$10:$J$800,$I65)),SUMIFS(Formulas!$I$10:$I$800,Formulas!$D$10:$D$800,$B65,Formulas!$K$10:$K$800,O$6,Formulas!$J$10:$J$800,$I65)),2),0)</f>
        <v>0</v>
      </c>
      <c r="P65" s="312">
        <f>IFERROR(ROUND(IF($AX65&gt;0,SUMIFS(Formulas!$I$10:$I$800,Formulas!$D$10:$D$800,$B65,Formulas!$K$10:$K$800,P$6,Formulas!$J$10:$J$800,$I65)*(SUM($K65:$L65,-$AW65)/SUMIFS(Formulas!$I$10:$I$800,Formulas!$D$10:$D$800,$B65,Formulas!$J$10:$J$800,$I65)),SUMIFS(Formulas!$I$10:$I$800,Formulas!$D$10:$D$800,$B65,Formulas!$K$10:$K$800,P$6,Formulas!$J$10:$J$800,$I65)),2),0)</f>
        <v>0</v>
      </c>
      <c r="Q65" s="292">
        <f>IFERROR(ROUND(IF($AX65&gt;0,SUMIFS(Formulas!$I$10:$I$800,Formulas!$D$10:$D$800,$B65,Formulas!$K$10:$K$800,Q$6,Formulas!$J$10:$J$800,$I65)*(SUM($K65:$L65,-$AW65)/SUMIFS(Formulas!$I$10:$I$800,Formulas!$D$10:$D$800,$B65,Formulas!$J$10:$J$800,$I65)),SUMIFS(Formulas!$I$10:$I$800,Formulas!$D$10:$D$800,$B65,Formulas!$K$10:$K$800,Q$6,Formulas!$J$10:$J$800,$I65)),2),0)</f>
        <v>0</v>
      </c>
      <c r="R65" s="312">
        <f>IFERROR(ROUND(IF($AX65&gt;0,SUMIFS(Formulas!$I$10:$I$800,Formulas!$D$10:$D$800,$B65,Formulas!$K$10:$K$800,R$6,Formulas!$J$10:$J$800,$I65)*(SUM($K65:$L65,-$AW65)/SUMIFS(Formulas!$I$10:$I$800,Formulas!$D$10:$D$800,$B65,Formulas!$J$10:$J$800,$I65)),SUMIFS(Formulas!$I$10:$I$800,Formulas!$D$10:$D$800,$B65,Formulas!$K$10:$K$800,R$6,Formulas!$J$10:$J$800,$I65)),2),0)</f>
        <v>0</v>
      </c>
      <c r="S65" s="292">
        <f>IFERROR(ROUND(IF($AX65&gt;0,SUMIFS(Formulas!$I$10:$I$800,Formulas!$D$10:$D$800,$B65,Formulas!$K$10:$K$800,S$6,Formulas!$J$10:$J$800,$I65)*(SUM($K65:$L65,-$AW65)/SUMIFS(Formulas!$I$10:$I$800,Formulas!$D$10:$D$800,$B65,Formulas!$J$10:$J$800,$I65)),SUMIFS(Formulas!$I$10:$I$800,Formulas!$D$10:$D$800,$B65,Formulas!$K$10:$K$800,S$6,Formulas!$J$10:$J$800,$I65)),2),0)</f>
        <v>0</v>
      </c>
      <c r="T65" s="312">
        <f>IFERROR(ROUND(IF($AX65&gt;0,SUMIFS(Formulas!$I$10:$I$800,Formulas!$D$10:$D$800,$B65,Formulas!$K$10:$K$800,T$6,Formulas!$J$10:$J$800,$I65)*(SUM($K65:$L65,-$AW65)/SUMIFS(Formulas!$I$10:$I$800,Formulas!$D$10:$D$800,$B65,Formulas!$J$10:$J$800,$I65)),SUMIFS(Formulas!$I$10:$I$800,Formulas!$D$10:$D$800,$B65,Formulas!$K$10:$K$800,T$6,Formulas!$J$10:$J$800,$I65)),2),0)</f>
        <v>0</v>
      </c>
      <c r="U65" s="292">
        <f>IFERROR(ROUND(IF($AX65&gt;0,SUMIFS(Formulas!$I$10:$I$800,Formulas!$D$10:$D$800,$B65,Formulas!$K$10:$K$800,U$6,Formulas!$J$10:$J$800,$I65)*(SUM($K65:$L65,-$AW65)/SUMIFS(Formulas!$I$10:$I$800,Formulas!$D$10:$D$800,$B65,Formulas!$J$10:$J$800,$I65)),SUMIFS(Formulas!$I$10:$I$800,Formulas!$D$10:$D$800,$B65,Formulas!$K$10:$K$800,U$6,Formulas!$J$10:$J$800,$I65)),2),0)</f>
        <v>0</v>
      </c>
      <c r="V65" s="312">
        <f>IFERROR(ROUND(IF($AX65&gt;0,SUMIFS(Formulas!$I$10:$I$800,Formulas!$D$10:$D$800,$B65,Formulas!$K$10:$K$800,V$6,Formulas!$J$10:$J$800,$I65)*(SUM($K65:$L65,-$AW65)/SUMIFS(Formulas!$I$10:$I$800,Formulas!$D$10:$D$800,$B65,Formulas!$J$10:$J$800,$I65)),SUMIFS(Formulas!$I$10:$I$800,Formulas!$D$10:$D$800,$B65,Formulas!$K$10:$K$800,V$6,Formulas!$J$10:$J$800,$I65)),2),0)</f>
        <v>0</v>
      </c>
      <c r="W65" s="292">
        <f>IFERROR(ROUND(IF($AX65&gt;0,SUMIFS(Formulas!$I$10:$I$800,Formulas!$D$10:$D$800,$B65,Formulas!$K$10:$K$800,W$6,Formulas!$J$10:$J$800,$I65)*(SUM($K65:$L65,-$AW65)/SUMIFS(Formulas!$I$10:$I$800,Formulas!$D$10:$D$800,$B65,Formulas!$J$10:$J$800,$I65)),SUMIFS(Formulas!$I$10:$I$800,Formulas!$D$10:$D$800,$B65,Formulas!$K$10:$K$800,W$6,Formulas!$J$10:$J$800,$I65)),2),0)</f>
        <v>0</v>
      </c>
      <c r="X65" s="312">
        <f>IFERROR(ROUND(IF($AX65&gt;0,SUMIFS(Formulas!$I$10:$I$800,Formulas!$D$10:$D$800,$B65,Formulas!$K$10:$K$800,X$6,Formulas!$J$10:$J$800,$I65)*(SUM($K65:$L65,-$AW65)/SUMIFS(Formulas!$I$10:$I$800,Formulas!$D$10:$D$800,$B65,Formulas!$J$10:$J$800,$I65)),SUMIFS(Formulas!$I$10:$I$800,Formulas!$D$10:$D$800,$B65,Formulas!$K$10:$K$800,X$6,Formulas!$J$10:$J$800,$I65)),2),0)</f>
        <v>0</v>
      </c>
      <c r="Y65" s="292">
        <f>IFERROR(ROUND(IF($AX65&gt;0,SUMIFS(Formulas!$I$10:$I$800,Formulas!$D$10:$D$800,$B65,Formulas!$K$10:$K$800,Y$6,Formulas!$J$10:$J$800,$I65)*(SUM($K65:$L65,-$AW65)/SUMIFS(Formulas!$I$10:$I$800,Formulas!$D$10:$D$800,$B65,Formulas!$J$10:$J$800,$I65)),SUMIFS(Formulas!$I$10:$I$800,Formulas!$D$10:$D$800,$B65,Formulas!$K$10:$K$800,Y$6,Formulas!$J$10:$J$800,$I65)),2),0)</f>
        <v>0</v>
      </c>
      <c r="Z65" s="312">
        <f>IFERROR(ROUND(IF($AX65&gt;0,SUMIFS(Formulas!$I$10:$I$800,Formulas!$D$10:$D$800,$B65,Formulas!$K$10:$K$800,Z$6,Formulas!$J$10:$J$800,$I65)*(SUM($K65:$L65,-$AW65)/SUMIFS(Formulas!$I$10:$I$800,Formulas!$D$10:$D$800,$B65,Formulas!$J$10:$J$800,$I65)),SUMIFS(Formulas!$I$10:$I$800,Formulas!$D$10:$D$800,$B65,Formulas!$K$10:$K$800,Z$6,Formulas!$J$10:$J$800,$I65)),2),0)</f>
        <v>0</v>
      </c>
      <c r="AA65" s="292">
        <f>IFERROR(ROUND(IF($AX65&gt;0,SUMIFS(Formulas!$I$10:$I$800,Formulas!$D$10:$D$800,$B65,Formulas!$K$10:$K$800,AA$6,Formulas!$J$10:$J$800,$I65)*(SUM($K65:$L65,-$AW65)/SUMIFS(Formulas!$I$10:$I$800,Formulas!$D$10:$D$800,$B65,Formulas!$J$10:$J$800,$I65)),SUMIFS(Formulas!$I$10:$I$800,Formulas!$D$10:$D$800,$B65,Formulas!$K$10:$K$800,AA$6,Formulas!$J$10:$J$800,$I65)),2),0)</f>
        <v>0</v>
      </c>
      <c r="AB65" s="312">
        <f>IFERROR(ROUND(IF($AX65&gt;0,SUMIFS(Formulas!$I$10:$I$800,Formulas!$D$10:$D$800,$B65,Formulas!$K$10:$K$800,AB$6,Formulas!$J$10:$J$800,$I65)*(SUM($K65:$L65,-$AW65)/SUMIFS(Formulas!$I$10:$I$800,Formulas!$D$10:$D$800,$B65,Formulas!$J$10:$J$800,$I65)),SUMIFS(Formulas!$I$10:$I$800,Formulas!$D$10:$D$800,$B65,Formulas!$K$10:$K$800,AB$6,Formulas!$J$10:$J$800,$I65)),2),0)</f>
        <v>0</v>
      </c>
      <c r="AC65" s="292">
        <f>IFERROR(ROUND(IF($AX65&gt;0,SUMIFS(Formulas!$I$10:$I$800,Formulas!$D$10:$D$800,$B65,Formulas!$K$10:$K$800,AC$6,Formulas!$J$10:$J$800,$I65)*(SUM($K65:$L65,-$AW65)/SUMIFS(Formulas!$I$10:$I$800,Formulas!$D$10:$D$800,$B65,Formulas!$J$10:$J$800,$I65)),SUMIFS(Formulas!$I$10:$I$800,Formulas!$D$10:$D$800,$B65,Formulas!$K$10:$K$800,AC$6,Formulas!$J$10:$J$800,$I65)),2),0)</f>
        <v>0</v>
      </c>
      <c r="AD65" s="312">
        <f>IFERROR(ROUND(IF($AX65&gt;0,SUMIFS(Formulas!$I$10:$I$800,Formulas!$D$10:$D$800,$B65,Formulas!$K$10:$K$800,AD$6,Formulas!$J$10:$J$800,$I65)*(SUM($K65:$L65,-$AW65)/SUMIFS(Formulas!$I$10:$I$800,Formulas!$D$10:$D$800,$B65,Formulas!$J$10:$J$800,$I65)),SUMIFS(Formulas!$I$10:$I$800,Formulas!$D$10:$D$800,$B65,Formulas!$K$10:$K$800,AD$6,Formulas!$J$10:$J$800,$I65)),2),0)</f>
        <v>0</v>
      </c>
      <c r="AE65" s="292">
        <f>IFERROR(ROUND(IF($AX65&gt;0,SUMIFS(Formulas!$I$10:$I$800,Formulas!$D$10:$D$800,$B65,Formulas!$K$10:$K$800,AE$6,Formulas!$J$10:$J$800,$I65)*(SUM($K65:$L65,-$AW65)/SUMIFS(Formulas!$I$10:$I$800,Formulas!$D$10:$D$800,$B65,Formulas!$J$10:$J$800,$I65)),SUMIFS(Formulas!$I$10:$I$800,Formulas!$D$10:$D$800,$B65,Formulas!$K$10:$K$800,AE$6,Formulas!$J$10:$J$800,$I65)),2),0)</f>
        <v>0</v>
      </c>
      <c r="AF65" s="312">
        <f>IFERROR(ROUND(IF($AX65&gt;0,SUMIFS(Formulas!$I$10:$I$800,Formulas!$D$10:$D$800,$B65,Formulas!$K$10:$K$800,AF$6,Formulas!$J$10:$J$800,$I65)*(SUM($K65:$L65,-$AW65)/SUMIFS(Formulas!$I$10:$I$800,Formulas!$D$10:$D$800,$B65,Formulas!$J$10:$J$800,$I65)),SUMIFS(Formulas!$I$10:$I$800,Formulas!$D$10:$D$800,$B65,Formulas!$K$10:$K$800,AF$6,Formulas!$J$10:$J$800,$I65)),2),0)</f>
        <v>0</v>
      </c>
      <c r="AG65" s="292">
        <f>IFERROR(ROUND(IF($AX65&gt;0,SUMIFS(Formulas!$I$10:$I$800,Formulas!$D$10:$D$800,$B65,Formulas!$K$10:$K$800,AG$6,Formulas!$J$10:$J$800,$I65)*(SUM($K65:$L65,-$AW65)/SUMIFS(Formulas!$I$10:$I$800,Formulas!$D$10:$D$800,$B65,Formulas!$J$10:$J$800,$I65)),SUMIFS(Formulas!$I$10:$I$800,Formulas!$D$10:$D$800,$B65,Formulas!$K$10:$K$800,AG$6,Formulas!$J$10:$J$800,$I65)),2),0)</f>
        <v>0</v>
      </c>
      <c r="AH65" s="312">
        <f>IFERROR(ROUND(IF($AX65&gt;0,SUMIFS(Formulas!$I$10:$I$800,Formulas!$D$10:$D$800,$B65,Formulas!$K$10:$K$800,AH$6,Formulas!$J$10:$J$800,$I65)*(SUM($K65:$L65,-$AW65)/SUMIFS(Formulas!$I$10:$I$800,Formulas!$D$10:$D$800,$B65,Formulas!$J$10:$J$800,$I65)),SUMIFS(Formulas!$I$10:$I$800,Formulas!$D$10:$D$800,$B65,Formulas!$K$10:$K$800,AH$6,Formulas!$J$10:$J$800,$I65)),2),0)</f>
        <v>0</v>
      </c>
      <c r="AI65" s="292">
        <f>IFERROR(ROUND(IF($AX65&gt;0,SUMIFS(Formulas!$I$10:$I$800,Formulas!$D$10:$D$800,$B65,Formulas!$K$10:$K$800,AI$6,Formulas!$J$10:$J$800,$I65)*(SUM($K65:$L65,-$AW65)/SUMIFS(Formulas!$I$10:$I$800,Formulas!$D$10:$D$800,$B65,Formulas!$J$10:$J$800,$I65)),SUMIFS(Formulas!$I$10:$I$800,Formulas!$D$10:$D$800,$B65,Formulas!$K$10:$K$800,AI$6,Formulas!$J$10:$J$800,$I65)),2),0)</f>
        <v>0</v>
      </c>
      <c r="AJ65" s="312">
        <f>IFERROR(ROUND(IF($AX65&gt;0,SUMIFS(Formulas!$I$10:$I$800,Formulas!$D$10:$D$800,$B65,Formulas!$K$10:$K$800,AJ$6,Formulas!$J$10:$J$800,$I65)*(SUM($K65:$L65,-$AW65)/SUMIFS(Formulas!$I$10:$I$800,Formulas!$D$10:$D$800,$B65,Formulas!$J$10:$J$800,$I65)),SUMIFS(Formulas!$I$10:$I$800,Formulas!$D$10:$D$800,$B65,Formulas!$K$10:$K$800,AJ$6,Formulas!$J$10:$J$800,$I65)),2),0)</f>
        <v>0</v>
      </c>
      <c r="AK65" s="292">
        <f>IFERROR(ROUND(IF($AX65&gt;0,SUMIFS(Formulas!$I$10:$I$800,Formulas!$D$10:$D$800,$B65,Formulas!$K$10:$K$800,AK$6,Formulas!$J$10:$J$800,$I65)*(SUM($K65:$L65,-$AW65)/SUMIFS(Formulas!$I$10:$I$800,Formulas!$D$10:$D$800,$B65,Formulas!$J$10:$J$800,$I65)),SUMIFS(Formulas!$I$10:$I$800,Formulas!$D$10:$D$800,$B65,Formulas!$K$10:$K$800,AK$6,Formulas!$J$10:$J$800,$I65)),2),0)</f>
        <v>0</v>
      </c>
      <c r="AL65" s="312">
        <f>IFERROR(ROUND(IF($AX65&gt;0,SUMIFS(Formulas!$I$10:$I$800,Formulas!$D$10:$D$800,$B65,Formulas!$K$10:$K$800,AL$6,Formulas!$J$10:$J$800,$I65)*(SUM($K65:$L65,-$AW65)/SUMIFS(Formulas!$I$10:$I$800,Formulas!$D$10:$D$800,$B65,Formulas!$J$10:$J$800,$I65)),SUMIFS(Formulas!$I$10:$I$800,Formulas!$D$10:$D$800,$B65,Formulas!$K$10:$K$800,AL$6,Formulas!$J$10:$J$800,$I65)),2),0)</f>
        <v>0</v>
      </c>
      <c r="AM65" s="292">
        <f>IFERROR(ROUND(IF($AX65&gt;0,SUMIFS(Formulas!$I$10:$I$800,Formulas!$D$10:$D$800,$B65,Formulas!$K$10:$K$800,AM$6,Formulas!$J$10:$J$800,$I65)*(SUM($K65:$L65,-$AW65)/SUMIFS(Formulas!$I$10:$I$800,Formulas!$D$10:$D$800,$B65,Formulas!$J$10:$J$800,$I65)),SUMIFS(Formulas!$I$10:$I$800,Formulas!$D$10:$D$800,$B65,Formulas!$K$10:$K$800,AM$6,Formulas!$J$10:$J$800,$I65)),2),0)</f>
        <v>0</v>
      </c>
      <c r="AN65" s="312">
        <f>IFERROR(ROUND(IF($AX65&gt;0,SUMIFS(Formulas!$I$10:$I$800,Formulas!$D$10:$D$800,$B65,Formulas!$K$10:$K$800,AN$6,Formulas!$J$10:$J$800,$I65)*(SUM($K65:$L65,-$AW65)/SUMIFS(Formulas!$I$10:$I$800,Formulas!$D$10:$D$800,$B65,Formulas!$J$10:$J$800,$I65)),SUMIFS(Formulas!$I$10:$I$800,Formulas!$D$10:$D$800,$B65,Formulas!$K$10:$K$800,AN$6,Formulas!$J$10:$J$800,$I65)),2),0)</f>
        <v>0</v>
      </c>
    </row>
    <row r="66" spans="2:40" ht="15.75" x14ac:dyDescent="0.25">
      <c r="B66" s="211">
        <v>20000426</v>
      </c>
      <c r="C66" t="s">
        <v>101</v>
      </c>
      <c r="M66" s="292">
        <f>IFERROR(ROUND(IF($AX66&gt;0,SUMIFS(Formulas!$I$10:$I$800,Formulas!$D$10:$D$800,$B66,Formulas!$K$10:$K$800,M$6,Formulas!$J$10:$J$800,$I66)*(SUM($K66:$L66,-$AW66)/SUMIFS(Formulas!$I$10:$I$800,Formulas!$D$10:$D$800,$B66,Formulas!$J$10:$J$800,$I66)),SUMIFS(Formulas!$I$10:$I$800,Formulas!$D$10:$D$800,$B66,Formulas!$K$10:$K$800,M$6,Formulas!$J$10:$J$800,$I66)),2),0)</f>
        <v>0</v>
      </c>
      <c r="N66" s="312">
        <f>IFERROR(ROUND(IF($AX66&gt;0,SUMIFS(Formulas!$I$10:$I$800,Formulas!$D$10:$D$800,$B66,Formulas!$K$10:$K$800,N$6,Formulas!$J$10:$J$800,$I66)*(SUM($K66:$L66,-$AW66)/SUMIFS(Formulas!$I$10:$I$800,Formulas!$D$10:$D$800,$B66,Formulas!$J$10:$J$800,$I66)),SUMIFS(Formulas!$I$10:$I$800,Formulas!$D$10:$D$800,$B66,Formulas!$K$10:$K$800,N$6,Formulas!$J$10:$J$800,$I66)),2),0)</f>
        <v>0</v>
      </c>
      <c r="O66" s="292">
        <f>IFERROR(ROUND(IF($AX66&gt;0,SUMIFS(Formulas!$I$10:$I$800,Formulas!$D$10:$D$800,$B66,Formulas!$K$10:$K$800,O$6,Formulas!$J$10:$J$800,$I66)*(SUM($K66:$L66,-$AW66)/SUMIFS(Formulas!$I$10:$I$800,Formulas!$D$10:$D$800,$B66,Formulas!$J$10:$J$800,$I66)),SUMIFS(Formulas!$I$10:$I$800,Formulas!$D$10:$D$800,$B66,Formulas!$K$10:$K$800,O$6,Formulas!$J$10:$J$800,$I66)),2),0)</f>
        <v>0</v>
      </c>
      <c r="P66" s="312">
        <f>IFERROR(ROUND(IF($AX66&gt;0,SUMIFS(Formulas!$I$10:$I$800,Formulas!$D$10:$D$800,$B66,Formulas!$K$10:$K$800,P$6,Formulas!$J$10:$J$800,$I66)*(SUM($K66:$L66,-$AW66)/SUMIFS(Formulas!$I$10:$I$800,Formulas!$D$10:$D$800,$B66,Formulas!$J$10:$J$800,$I66)),SUMIFS(Formulas!$I$10:$I$800,Formulas!$D$10:$D$800,$B66,Formulas!$K$10:$K$800,P$6,Formulas!$J$10:$J$800,$I66)),2),0)</f>
        <v>0</v>
      </c>
      <c r="Q66" s="292">
        <f>IFERROR(ROUND(IF($AX66&gt;0,SUMIFS(Formulas!$I$10:$I$800,Formulas!$D$10:$D$800,$B66,Formulas!$K$10:$K$800,Q$6,Formulas!$J$10:$J$800,$I66)*(SUM($K66:$L66,-$AW66)/SUMIFS(Formulas!$I$10:$I$800,Formulas!$D$10:$D$800,$B66,Formulas!$J$10:$J$800,$I66)),SUMIFS(Formulas!$I$10:$I$800,Formulas!$D$10:$D$800,$B66,Formulas!$K$10:$K$800,Q$6,Formulas!$J$10:$J$800,$I66)),2),0)</f>
        <v>0</v>
      </c>
      <c r="R66" s="312">
        <f>IFERROR(ROUND(IF($AX66&gt;0,SUMIFS(Formulas!$I$10:$I$800,Formulas!$D$10:$D$800,$B66,Formulas!$K$10:$K$800,R$6,Formulas!$J$10:$J$800,$I66)*(SUM($K66:$L66,-$AW66)/SUMIFS(Formulas!$I$10:$I$800,Formulas!$D$10:$D$800,$B66,Formulas!$J$10:$J$800,$I66)),SUMIFS(Formulas!$I$10:$I$800,Formulas!$D$10:$D$800,$B66,Formulas!$K$10:$K$800,R$6,Formulas!$J$10:$J$800,$I66)),2),0)</f>
        <v>0</v>
      </c>
      <c r="S66" s="292">
        <f>IFERROR(ROUND(IF($AX66&gt;0,SUMIFS(Formulas!$I$10:$I$800,Formulas!$D$10:$D$800,$B66,Formulas!$K$10:$K$800,S$6,Formulas!$J$10:$J$800,$I66)*(SUM($K66:$L66,-$AW66)/SUMIFS(Formulas!$I$10:$I$800,Formulas!$D$10:$D$800,$B66,Formulas!$J$10:$J$800,$I66)),SUMIFS(Formulas!$I$10:$I$800,Formulas!$D$10:$D$800,$B66,Formulas!$K$10:$K$800,S$6,Formulas!$J$10:$J$800,$I66)),2),0)</f>
        <v>0</v>
      </c>
      <c r="T66" s="312">
        <f>IFERROR(ROUND(IF($AX66&gt;0,SUMIFS(Formulas!$I$10:$I$800,Formulas!$D$10:$D$800,$B66,Formulas!$K$10:$K$800,T$6,Formulas!$J$10:$J$800,$I66)*(SUM($K66:$L66,-$AW66)/SUMIFS(Formulas!$I$10:$I$800,Formulas!$D$10:$D$800,$B66,Formulas!$J$10:$J$800,$I66)),SUMIFS(Formulas!$I$10:$I$800,Formulas!$D$10:$D$800,$B66,Formulas!$K$10:$K$800,T$6,Formulas!$J$10:$J$800,$I66)),2),0)</f>
        <v>0</v>
      </c>
      <c r="U66" s="292">
        <f>IFERROR(ROUND(IF($AX66&gt;0,SUMIFS(Formulas!$I$10:$I$800,Formulas!$D$10:$D$800,$B66,Formulas!$K$10:$K$800,U$6,Formulas!$J$10:$J$800,$I66)*(SUM($K66:$L66,-$AW66)/SUMIFS(Formulas!$I$10:$I$800,Formulas!$D$10:$D$800,$B66,Formulas!$J$10:$J$800,$I66)),SUMIFS(Formulas!$I$10:$I$800,Formulas!$D$10:$D$800,$B66,Formulas!$K$10:$K$800,U$6,Formulas!$J$10:$J$800,$I66)),2),0)</f>
        <v>0</v>
      </c>
      <c r="V66" s="312">
        <f>IFERROR(ROUND(IF($AX66&gt;0,SUMIFS(Formulas!$I$10:$I$800,Formulas!$D$10:$D$800,$B66,Formulas!$K$10:$K$800,V$6,Formulas!$J$10:$J$800,$I66)*(SUM($K66:$L66,-$AW66)/SUMIFS(Formulas!$I$10:$I$800,Formulas!$D$10:$D$800,$B66,Formulas!$J$10:$J$800,$I66)),SUMIFS(Formulas!$I$10:$I$800,Formulas!$D$10:$D$800,$B66,Formulas!$K$10:$K$800,V$6,Formulas!$J$10:$J$800,$I66)),2),0)</f>
        <v>0</v>
      </c>
      <c r="W66" s="292">
        <f>IFERROR(ROUND(IF($AX66&gt;0,SUMIFS(Formulas!$I$10:$I$800,Formulas!$D$10:$D$800,$B66,Formulas!$K$10:$K$800,W$6,Formulas!$J$10:$J$800,$I66)*(SUM($K66:$L66,-$AW66)/SUMIFS(Formulas!$I$10:$I$800,Formulas!$D$10:$D$800,$B66,Formulas!$J$10:$J$800,$I66)),SUMIFS(Formulas!$I$10:$I$800,Formulas!$D$10:$D$800,$B66,Formulas!$K$10:$K$800,W$6,Formulas!$J$10:$J$800,$I66)),2),0)</f>
        <v>0</v>
      </c>
      <c r="X66" s="312">
        <f>IFERROR(ROUND(IF($AX66&gt;0,SUMIFS(Formulas!$I$10:$I$800,Formulas!$D$10:$D$800,$B66,Formulas!$K$10:$K$800,X$6,Formulas!$J$10:$J$800,$I66)*(SUM($K66:$L66,-$AW66)/SUMIFS(Formulas!$I$10:$I$800,Formulas!$D$10:$D$800,$B66,Formulas!$J$10:$J$800,$I66)),SUMIFS(Formulas!$I$10:$I$800,Formulas!$D$10:$D$800,$B66,Formulas!$K$10:$K$800,X$6,Formulas!$J$10:$J$800,$I66)),2),0)</f>
        <v>0</v>
      </c>
      <c r="Y66" s="292">
        <f>IFERROR(ROUND(IF($AX66&gt;0,SUMIFS(Formulas!$I$10:$I$800,Formulas!$D$10:$D$800,$B66,Formulas!$K$10:$K$800,Y$6,Formulas!$J$10:$J$800,$I66)*(SUM($K66:$L66,-$AW66)/SUMIFS(Formulas!$I$10:$I$800,Formulas!$D$10:$D$800,$B66,Formulas!$J$10:$J$800,$I66)),SUMIFS(Formulas!$I$10:$I$800,Formulas!$D$10:$D$800,$B66,Formulas!$K$10:$K$800,Y$6,Formulas!$J$10:$J$800,$I66)),2),0)</f>
        <v>0</v>
      </c>
      <c r="Z66" s="312">
        <f>IFERROR(ROUND(IF($AX66&gt;0,SUMIFS(Formulas!$I$10:$I$800,Formulas!$D$10:$D$800,$B66,Formulas!$K$10:$K$800,Z$6,Formulas!$J$10:$J$800,$I66)*(SUM($K66:$L66,-$AW66)/SUMIFS(Formulas!$I$10:$I$800,Formulas!$D$10:$D$800,$B66,Formulas!$J$10:$J$800,$I66)),SUMIFS(Formulas!$I$10:$I$800,Formulas!$D$10:$D$800,$B66,Formulas!$K$10:$K$800,Z$6,Formulas!$J$10:$J$800,$I66)),2),0)</f>
        <v>0</v>
      </c>
      <c r="AA66" s="292">
        <f>IFERROR(ROUND(IF($AX66&gt;0,SUMIFS(Formulas!$I$10:$I$800,Formulas!$D$10:$D$800,$B66,Formulas!$K$10:$K$800,AA$6,Formulas!$J$10:$J$800,$I66)*(SUM($K66:$L66,-$AW66)/SUMIFS(Formulas!$I$10:$I$800,Formulas!$D$10:$D$800,$B66,Formulas!$J$10:$J$800,$I66)),SUMIFS(Formulas!$I$10:$I$800,Formulas!$D$10:$D$800,$B66,Formulas!$K$10:$K$800,AA$6,Formulas!$J$10:$J$800,$I66)),2),0)</f>
        <v>0</v>
      </c>
      <c r="AB66" s="312">
        <f>IFERROR(ROUND(IF($AX66&gt;0,SUMIFS(Formulas!$I$10:$I$800,Formulas!$D$10:$D$800,$B66,Formulas!$K$10:$K$800,AB$6,Formulas!$J$10:$J$800,$I66)*(SUM($K66:$L66,-$AW66)/SUMIFS(Formulas!$I$10:$I$800,Formulas!$D$10:$D$800,$B66,Formulas!$J$10:$J$800,$I66)),SUMIFS(Formulas!$I$10:$I$800,Formulas!$D$10:$D$800,$B66,Formulas!$K$10:$K$800,AB$6,Formulas!$J$10:$J$800,$I66)),2),0)</f>
        <v>0</v>
      </c>
      <c r="AC66" s="292">
        <f>IFERROR(ROUND(IF($AX66&gt;0,SUMIFS(Formulas!$I$10:$I$800,Formulas!$D$10:$D$800,$B66,Formulas!$K$10:$K$800,AC$6,Formulas!$J$10:$J$800,$I66)*(SUM($K66:$L66,-$AW66)/SUMIFS(Formulas!$I$10:$I$800,Formulas!$D$10:$D$800,$B66,Formulas!$J$10:$J$800,$I66)),SUMIFS(Formulas!$I$10:$I$800,Formulas!$D$10:$D$800,$B66,Formulas!$K$10:$K$800,AC$6,Formulas!$J$10:$J$800,$I66)),2),0)</f>
        <v>0</v>
      </c>
      <c r="AD66" s="312">
        <f>IFERROR(ROUND(IF($AX66&gt;0,SUMIFS(Formulas!$I$10:$I$800,Formulas!$D$10:$D$800,$B66,Formulas!$K$10:$K$800,AD$6,Formulas!$J$10:$J$800,$I66)*(SUM($K66:$L66,-$AW66)/SUMIFS(Formulas!$I$10:$I$800,Formulas!$D$10:$D$800,$B66,Formulas!$J$10:$J$800,$I66)),SUMIFS(Formulas!$I$10:$I$800,Formulas!$D$10:$D$800,$B66,Formulas!$K$10:$K$800,AD$6,Formulas!$J$10:$J$800,$I66)),2),0)</f>
        <v>0</v>
      </c>
      <c r="AE66" s="292">
        <f>IFERROR(ROUND(IF($AX66&gt;0,SUMIFS(Formulas!$I$10:$I$800,Formulas!$D$10:$D$800,$B66,Formulas!$K$10:$K$800,AE$6,Formulas!$J$10:$J$800,$I66)*(SUM($K66:$L66,-$AW66)/SUMIFS(Formulas!$I$10:$I$800,Formulas!$D$10:$D$800,$B66,Formulas!$J$10:$J$800,$I66)),SUMIFS(Formulas!$I$10:$I$800,Formulas!$D$10:$D$800,$B66,Formulas!$K$10:$K$800,AE$6,Formulas!$J$10:$J$800,$I66)),2),0)</f>
        <v>0</v>
      </c>
      <c r="AF66" s="312">
        <f>IFERROR(ROUND(IF($AX66&gt;0,SUMIFS(Formulas!$I$10:$I$800,Formulas!$D$10:$D$800,$B66,Formulas!$K$10:$K$800,AF$6,Formulas!$J$10:$J$800,$I66)*(SUM($K66:$L66,-$AW66)/SUMIFS(Formulas!$I$10:$I$800,Formulas!$D$10:$D$800,$B66,Formulas!$J$10:$J$800,$I66)),SUMIFS(Formulas!$I$10:$I$800,Formulas!$D$10:$D$800,$B66,Formulas!$K$10:$K$800,AF$6,Formulas!$J$10:$J$800,$I66)),2),0)</f>
        <v>0</v>
      </c>
      <c r="AG66" s="292">
        <f>IFERROR(ROUND(IF($AX66&gt;0,SUMIFS(Formulas!$I$10:$I$800,Formulas!$D$10:$D$800,$B66,Formulas!$K$10:$K$800,AG$6,Formulas!$J$10:$J$800,$I66)*(SUM($K66:$L66,-$AW66)/SUMIFS(Formulas!$I$10:$I$800,Formulas!$D$10:$D$800,$B66,Formulas!$J$10:$J$800,$I66)),SUMIFS(Formulas!$I$10:$I$800,Formulas!$D$10:$D$800,$B66,Formulas!$K$10:$K$800,AG$6,Formulas!$J$10:$J$800,$I66)),2),0)</f>
        <v>0</v>
      </c>
      <c r="AH66" s="312">
        <f>IFERROR(ROUND(IF($AX66&gt;0,SUMIFS(Formulas!$I$10:$I$800,Formulas!$D$10:$D$800,$B66,Formulas!$K$10:$K$800,AH$6,Formulas!$J$10:$J$800,$I66)*(SUM($K66:$L66,-$AW66)/SUMIFS(Formulas!$I$10:$I$800,Formulas!$D$10:$D$800,$B66,Formulas!$J$10:$J$800,$I66)),SUMIFS(Formulas!$I$10:$I$800,Formulas!$D$10:$D$800,$B66,Formulas!$K$10:$K$800,AH$6,Formulas!$J$10:$J$800,$I66)),2),0)</f>
        <v>0</v>
      </c>
      <c r="AI66" s="292">
        <f>IFERROR(ROUND(IF($AX66&gt;0,SUMIFS(Formulas!$I$10:$I$800,Formulas!$D$10:$D$800,$B66,Formulas!$K$10:$K$800,AI$6,Formulas!$J$10:$J$800,$I66)*(SUM($K66:$L66,-$AW66)/SUMIFS(Formulas!$I$10:$I$800,Formulas!$D$10:$D$800,$B66,Formulas!$J$10:$J$800,$I66)),SUMIFS(Formulas!$I$10:$I$800,Formulas!$D$10:$D$800,$B66,Formulas!$K$10:$K$800,AI$6,Formulas!$J$10:$J$800,$I66)),2),0)</f>
        <v>0</v>
      </c>
      <c r="AJ66" s="312">
        <f>IFERROR(ROUND(IF($AX66&gt;0,SUMIFS(Formulas!$I$10:$I$800,Formulas!$D$10:$D$800,$B66,Formulas!$K$10:$K$800,AJ$6,Formulas!$J$10:$J$800,$I66)*(SUM($K66:$L66,-$AW66)/SUMIFS(Formulas!$I$10:$I$800,Formulas!$D$10:$D$800,$B66,Formulas!$J$10:$J$800,$I66)),SUMIFS(Formulas!$I$10:$I$800,Formulas!$D$10:$D$800,$B66,Formulas!$K$10:$K$800,AJ$6,Formulas!$J$10:$J$800,$I66)),2),0)</f>
        <v>0</v>
      </c>
      <c r="AK66" s="292">
        <f>IFERROR(ROUND(IF($AX66&gt;0,SUMIFS(Formulas!$I$10:$I$800,Formulas!$D$10:$D$800,$B66,Formulas!$K$10:$K$800,AK$6,Formulas!$J$10:$J$800,$I66)*(SUM($K66:$L66,-$AW66)/SUMIFS(Formulas!$I$10:$I$800,Formulas!$D$10:$D$800,$B66,Formulas!$J$10:$J$800,$I66)),SUMIFS(Formulas!$I$10:$I$800,Formulas!$D$10:$D$800,$B66,Formulas!$K$10:$K$800,AK$6,Formulas!$J$10:$J$800,$I66)),2),0)</f>
        <v>0</v>
      </c>
      <c r="AL66" s="312">
        <f>IFERROR(ROUND(IF($AX66&gt;0,SUMIFS(Formulas!$I$10:$I$800,Formulas!$D$10:$D$800,$B66,Formulas!$K$10:$K$800,AL$6,Formulas!$J$10:$J$800,$I66)*(SUM($K66:$L66,-$AW66)/SUMIFS(Formulas!$I$10:$I$800,Formulas!$D$10:$D$800,$B66,Formulas!$J$10:$J$800,$I66)),SUMIFS(Formulas!$I$10:$I$800,Formulas!$D$10:$D$800,$B66,Formulas!$K$10:$K$800,AL$6,Formulas!$J$10:$J$800,$I66)),2),0)</f>
        <v>0</v>
      </c>
      <c r="AM66" s="292">
        <f>IFERROR(ROUND(IF($AX66&gt;0,SUMIFS(Formulas!$I$10:$I$800,Formulas!$D$10:$D$800,$B66,Formulas!$K$10:$K$800,AM$6,Formulas!$J$10:$J$800,$I66)*(SUM($K66:$L66,-$AW66)/SUMIFS(Formulas!$I$10:$I$800,Formulas!$D$10:$D$800,$B66,Formulas!$J$10:$J$800,$I66)),SUMIFS(Formulas!$I$10:$I$800,Formulas!$D$10:$D$800,$B66,Formulas!$K$10:$K$800,AM$6,Formulas!$J$10:$J$800,$I66)),2),0)</f>
        <v>0</v>
      </c>
      <c r="AN66" s="312">
        <f>IFERROR(ROUND(IF($AX66&gt;0,SUMIFS(Formulas!$I$10:$I$800,Formulas!$D$10:$D$800,$B66,Formulas!$K$10:$K$800,AN$6,Formulas!$J$10:$J$800,$I66)*(SUM($K66:$L66,-$AW66)/SUMIFS(Formulas!$I$10:$I$800,Formulas!$D$10:$D$800,$B66,Formulas!$J$10:$J$800,$I66)),SUMIFS(Formulas!$I$10:$I$800,Formulas!$D$10:$D$800,$B66,Formulas!$K$10:$K$800,AN$6,Formulas!$J$10:$J$800,$I66)),2),0)</f>
        <v>0</v>
      </c>
    </row>
    <row r="67" spans="2:40" ht="15.75" x14ac:dyDescent="0.25">
      <c r="B67" s="211">
        <v>20000380</v>
      </c>
      <c r="C67" t="s">
        <v>62</v>
      </c>
      <c r="M67" s="292">
        <f>IFERROR(ROUND(IF($AX67&gt;0,SUMIFS(Formulas!$I$10:$I$800,Formulas!$D$10:$D$800,$B67,Formulas!$K$10:$K$800,M$6,Formulas!$J$10:$J$800,$I67)*(SUM($K67:$L67,-$AW67)/SUMIFS(Formulas!$I$10:$I$800,Formulas!$D$10:$D$800,$B67,Formulas!$J$10:$J$800,$I67)),SUMIFS(Formulas!$I$10:$I$800,Formulas!$D$10:$D$800,$B67,Formulas!$K$10:$K$800,M$6,Formulas!$J$10:$J$800,$I67)),2),0)</f>
        <v>0</v>
      </c>
      <c r="N67" s="312">
        <f>IFERROR(ROUND(IF($AX67&gt;0,SUMIFS(Formulas!$I$10:$I$800,Formulas!$D$10:$D$800,$B67,Formulas!$K$10:$K$800,N$6,Formulas!$J$10:$J$800,$I67)*(SUM($K67:$L67,-$AW67)/SUMIFS(Formulas!$I$10:$I$800,Formulas!$D$10:$D$800,$B67,Formulas!$J$10:$J$800,$I67)),SUMIFS(Formulas!$I$10:$I$800,Formulas!$D$10:$D$800,$B67,Formulas!$K$10:$K$800,N$6,Formulas!$J$10:$J$800,$I67)),2),0)</f>
        <v>0</v>
      </c>
      <c r="O67" s="292">
        <f>IFERROR(ROUND(IF($AX67&gt;0,SUMIFS(Formulas!$I$10:$I$800,Formulas!$D$10:$D$800,$B67,Formulas!$K$10:$K$800,O$6,Formulas!$J$10:$J$800,$I67)*(SUM($K67:$L67,-$AW67)/SUMIFS(Formulas!$I$10:$I$800,Formulas!$D$10:$D$800,$B67,Formulas!$J$10:$J$800,$I67)),SUMIFS(Formulas!$I$10:$I$800,Formulas!$D$10:$D$800,$B67,Formulas!$K$10:$K$800,O$6,Formulas!$J$10:$J$800,$I67)),2),0)</f>
        <v>0</v>
      </c>
      <c r="P67" s="312">
        <f>IFERROR(ROUND(IF($AX67&gt;0,SUMIFS(Formulas!$I$10:$I$800,Formulas!$D$10:$D$800,$B67,Formulas!$K$10:$K$800,P$6,Formulas!$J$10:$J$800,$I67)*(SUM($K67:$L67,-$AW67)/SUMIFS(Formulas!$I$10:$I$800,Formulas!$D$10:$D$800,$B67,Formulas!$J$10:$J$800,$I67)),SUMIFS(Formulas!$I$10:$I$800,Formulas!$D$10:$D$800,$B67,Formulas!$K$10:$K$800,P$6,Formulas!$J$10:$J$800,$I67)),2),0)</f>
        <v>0</v>
      </c>
      <c r="Q67" s="292">
        <f>IFERROR(ROUND(IF($AX67&gt;0,SUMIFS(Formulas!$I$10:$I$800,Formulas!$D$10:$D$800,$B67,Formulas!$K$10:$K$800,Q$6,Formulas!$J$10:$J$800,$I67)*(SUM($K67:$L67,-$AW67)/SUMIFS(Formulas!$I$10:$I$800,Formulas!$D$10:$D$800,$B67,Formulas!$J$10:$J$800,$I67)),SUMIFS(Formulas!$I$10:$I$800,Formulas!$D$10:$D$800,$B67,Formulas!$K$10:$K$800,Q$6,Formulas!$J$10:$J$800,$I67)),2),0)</f>
        <v>0</v>
      </c>
      <c r="R67" s="312">
        <f>IFERROR(ROUND(IF($AX67&gt;0,SUMIFS(Formulas!$I$10:$I$800,Formulas!$D$10:$D$800,$B67,Formulas!$K$10:$K$800,R$6,Formulas!$J$10:$J$800,$I67)*(SUM($K67:$L67,-$AW67)/SUMIFS(Formulas!$I$10:$I$800,Formulas!$D$10:$D$800,$B67,Formulas!$J$10:$J$800,$I67)),SUMIFS(Formulas!$I$10:$I$800,Formulas!$D$10:$D$800,$B67,Formulas!$K$10:$K$800,R$6,Formulas!$J$10:$J$800,$I67)),2),0)</f>
        <v>0</v>
      </c>
      <c r="S67" s="292">
        <f>IFERROR(ROUND(IF($AX67&gt;0,SUMIFS(Formulas!$I$10:$I$800,Formulas!$D$10:$D$800,$B67,Formulas!$K$10:$K$800,S$6,Formulas!$J$10:$J$800,$I67)*(SUM($K67:$L67,-$AW67)/SUMIFS(Formulas!$I$10:$I$800,Formulas!$D$10:$D$800,$B67,Formulas!$J$10:$J$800,$I67)),SUMIFS(Formulas!$I$10:$I$800,Formulas!$D$10:$D$800,$B67,Formulas!$K$10:$K$800,S$6,Formulas!$J$10:$J$800,$I67)),2),0)</f>
        <v>0</v>
      </c>
      <c r="T67" s="312">
        <f>IFERROR(ROUND(IF($AX67&gt;0,SUMIFS(Formulas!$I$10:$I$800,Formulas!$D$10:$D$800,$B67,Formulas!$K$10:$K$800,T$6,Formulas!$J$10:$J$800,$I67)*(SUM($K67:$L67,-$AW67)/SUMIFS(Formulas!$I$10:$I$800,Formulas!$D$10:$D$800,$B67,Formulas!$J$10:$J$800,$I67)),SUMIFS(Formulas!$I$10:$I$800,Formulas!$D$10:$D$800,$B67,Formulas!$K$10:$K$800,T$6,Formulas!$J$10:$J$800,$I67)),2),0)</f>
        <v>0</v>
      </c>
      <c r="U67" s="292">
        <f>IFERROR(ROUND(IF($AX67&gt;0,SUMIFS(Formulas!$I$10:$I$800,Formulas!$D$10:$D$800,$B67,Formulas!$K$10:$K$800,U$6,Formulas!$J$10:$J$800,$I67)*(SUM($K67:$L67,-$AW67)/SUMIFS(Formulas!$I$10:$I$800,Formulas!$D$10:$D$800,$B67,Formulas!$J$10:$J$800,$I67)),SUMIFS(Formulas!$I$10:$I$800,Formulas!$D$10:$D$800,$B67,Formulas!$K$10:$K$800,U$6,Formulas!$J$10:$J$800,$I67)),2),0)</f>
        <v>0</v>
      </c>
      <c r="V67" s="312">
        <f>IFERROR(ROUND(IF($AX67&gt;0,SUMIFS(Formulas!$I$10:$I$800,Formulas!$D$10:$D$800,$B67,Formulas!$K$10:$K$800,V$6,Formulas!$J$10:$J$800,$I67)*(SUM($K67:$L67,-$AW67)/SUMIFS(Formulas!$I$10:$I$800,Formulas!$D$10:$D$800,$B67,Formulas!$J$10:$J$800,$I67)),SUMIFS(Formulas!$I$10:$I$800,Formulas!$D$10:$D$800,$B67,Formulas!$K$10:$K$800,V$6,Formulas!$J$10:$J$800,$I67)),2),0)</f>
        <v>0</v>
      </c>
      <c r="W67" s="292">
        <f>IFERROR(ROUND(IF($AX67&gt;0,SUMIFS(Formulas!$I$10:$I$800,Formulas!$D$10:$D$800,$B67,Formulas!$K$10:$K$800,W$6,Formulas!$J$10:$J$800,$I67)*(SUM($K67:$L67,-$AW67)/SUMIFS(Formulas!$I$10:$I$800,Formulas!$D$10:$D$800,$B67,Formulas!$J$10:$J$800,$I67)),SUMIFS(Formulas!$I$10:$I$800,Formulas!$D$10:$D$800,$B67,Formulas!$K$10:$K$800,W$6,Formulas!$J$10:$J$800,$I67)),2),0)</f>
        <v>0</v>
      </c>
      <c r="X67" s="312">
        <f>IFERROR(ROUND(IF($AX67&gt;0,SUMIFS(Formulas!$I$10:$I$800,Formulas!$D$10:$D$800,$B67,Formulas!$K$10:$K$800,X$6,Formulas!$J$10:$J$800,$I67)*(SUM($K67:$L67,-$AW67)/SUMIFS(Formulas!$I$10:$I$800,Formulas!$D$10:$D$800,$B67,Formulas!$J$10:$J$800,$I67)),SUMIFS(Formulas!$I$10:$I$800,Formulas!$D$10:$D$800,$B67,Formulas!$K$10:$K$800,X$6,Formulas!$J$10:$J$800,$I67)),2),0)</f>
        <v>0</v>
      </c>
      <c r="Y67" s="292">
        <f>IFERROR(ROUND(IF($AX67&gt;0,SUMIFS(Formulas!$I$10:$I$800,Formulas!$D$10:$D$800,$B67,Formulas!$K$10:$K$800,Y$6,Formulas!$J$10:$J$800,$I67)*(SUM($K67:$L67,-$AW67)/SUMIFS(Formulas!$I$10:$I$800,Formulas!$D$10:$D$800,$B67,Formulas!$J$10:$J$800,$I67)),SUMIFS(Formulas!$I$10:$I$800,Formulas!$D$10:$D$800,$B67,Formulas!$K$10:$K$800,Y$6,Formulas!$J$10:$J$800,$I67)),2),0)</f>
        <v>0</v>
      </c>
      <c r="Z67" s="312">
        <f>IFERROR(ROUND(IF($AX67&gt;0,SUMIFS(Formulas!$I$10:$I$800,Formulas!$D$10:$D$800,$B67,Formulas!$K$10:$K$800,Z$6,Formulas!$J$10:$J$800,$I67)*(SUM($K67:$L67,-$AW67)/SUMIFS(Formulas!$I$10:$I$800,Formulas!$D$10:$D$800,$B67,Formulas!$J$10:$J$800,$I67)),SUMIFS(Formulas!$I$10:$I$800,Formulas!$D$10:$D$800,$B67,Formulas!$K$10:$K$800,Z$6,Formulas!$J$10:$J$800,$I67)),2),0)</f>
        <v>0</v>
      </c>
      <c r="AA67" s="292">
        <f>IFERROR(ROUND(IF($AX67&gt;0,SUMIFS(Formulas!$I$10:$I$800,Formulas!$D$10:$D$800,$B67,Formulas!$K$10:$K$800,AA$6,Formulas!$J$10:$J$800,$I67)*(SUM($K67:$L67,-$AW67)/SUMIFS(Formulas!$I$10:$I$800,Formulas!$D$10:$D$800,$B67,Formulas!$J$10:$J$800,$I67)),SUMIFS(Formulas!$I$10:$I$800,Formulas!$D$10:$D$800,$B67,Formulas!$K$10:$K$800,AA$6,Formulas!$J$10:$J$800,$I67)),2),0)</f>
        <v>0</v>
      </c>
      <c r="AB67" s="312">
        <f>IFERROR(ROUND(IF($AX67&gt;0,SUMIFS(Formulas!$I$10:$I$800,Formulas!$D$10:$D$800,$B67,Formulas!$K$10:$K$800,AB$6,Formulas!$J$10:$J$800,$I67)*(SUM($K67:$L67,-$AW67)/SUMIFS(Formulas!$I$10:$I$800,Formulas!$D$10:$D$800,$B67,Formulas!$J$10:$J$800,$I67)),SUMIFS(Formulas!$I$10:$I$800,Formulas!$D$10:$D$800,$B67,Formulas!$K$10:$K$800,AB$6,Formulas!$J$10:$J$800,$I67)),2),0)</f>
        <v>0</v>
      </c>
      <c r="AC67" s="292">
        <f>IFERROR(ROUND(IF($AX67&gt;0,SUMIFS(Formulas!$I$10:$I$800,Formulas!$D$10:$D$800,$B67,Formulas!$K$10:$K$800,AC$6,Formulas!$J$10:$J$800,$I67)*(SUM($K67:$L67,-$AW67)/SUMIFS(Formulas!$I$10:$I$800,Formulas!$D$10:$D$800,$B67,Formulas!$J$10:$J$800,$I67)),SUMIFS(Formulas!$I$10:$I$800,Formulas!$D$10:$D$800,$B67,Formulas!$K$10:$K$800,AC$6,Formulas!$J$10:$J$800,$I67)),2),0)</f>
        <v>0</v>
      </c>
      <c r="AD67" s="312">
        <f>IFERROR(ROUND(IF($AX67&gt;0,SUMIFS(Formulas!$I$10:$I$800,Formulas!$D$10:$D$800,$B67,Formulas!$K$10:$K$800,AD$6,Formulas!$J$10:$J$800,$I67)*(SUM($K67:$L67,-$AW67)/SUMIFS(Formulas!$I$10:$I$800,Formulas!$D$10:$D$800,$B67,Formulas!$J$10:$J$800,$I67)),SUMIFS(Formulas!$I$10:$I$800,Formulas!$D$10:$D$800,$B67,Formulas!$K$10:$K$800,AD$6,Formulas!$J$10:$J$800,$I67)),2),0)</f>
        <v>0</v>
      </c>
      <c r="AE67" s="292">
        <f>IFERROR(ROUND(IF($AX67&gt;0,SUMIFS(Formulas!$I$10:$I$800,Formulas!$D$10:$D$800,$B67,Formulas!$K$10:$K$800,AE$6,Formulas!$J$10:$J$800,$I67)*(SUM($K67:$L67,-$AW67)/SUMIFS(Formulas!$I$10:$I$800,Formulas!$D$10:$D$800,$B67,Formulas!$J$10:$J$800,$I67)),SUMIFS(Formulas!$I$10:$I$800,Formulas!$D$10:$D$800,$B67,Formulas!$K$10:$K$800,AE$6,Formulas!$J$10:$J$800,$I67)),2),0)</f>
        <v>0</v>
      </c>
      <c r="AF67" s="312">
        <f>IFERROR(ROUND(IF($AX67&gt;0,SUMIFS(Formulas!$I$10:$I$800,Formulas!$D$10:$D$800,$B67,Formulas!$K$10:$K$800,AF$6,Formulas!$J$10:$J$800,$I67)*(SUM($K67:$L67,-$AW67)/SUMIFS(Formulas!$I$10:$I$800,Formulas!$D$10:$D$800,$B67,Formulas!$J$10:$J$800,$I67)),SUMIFS(Formulas!$I$10:$I$800,Formulas!$D$10:$D$800,$B67,Formulas!$K$10:$K$800,AF$6,Formulas!$J$10:$J$800,$I67)),2),0)</f>
        <v>0</v>
      </c>
      <c r="AG67" s="292">
        <f>IFERROR(ROUND(IF($AX67&gt;0,SUMIFS(Formulas!$I$10:$I$800,Formulas!$D$10:$D$800,$B67,Formulas!$K$10:$K$800,AG$6,Formulas!$J$10:$J$800,$I67)*(SUM($K67:$L67,-$AW67)/SUMIFS(Formulas!$I$10:$I$800,Formulas!$D$10:$D$800,$B67,Formulas!$J$10:$J$800,$I67)),SUMIFS(Formulas!$I$10:$I$800,Formulas!$D$10:$D$800,$B67,Formulas!$K$10:$K$800,AG$6,Formulas!$J$10:$J$800,$I67)),2),0)</f>
        <v>0</v>
      </c>
      <c r="AH67" s="312">
        <f>IFERROR(ROUND(IF($AX67&gt;0,SUMIFS(Formulas!$I$10:$I$800,Formulas!$D$10:$D$800,$B67,Formulas!$K$10:$K$800,AH$6,Formulas!$J$10:$J$800,$I67)*(SUM($K67:$L67,-$AW67)/SUMIFS(Formulas!$I$10:$I$800,Formulas!$D$10:$D$800,$B67,Formulas!$J$10:$J$800,$I67)),SUMIFS(Formulas!$I$10:$I$800,Formulas!$D$10:$D$800,$B67,Formulas!$K$10:$K$800,AH$6,Formulas!$J$10:$J$800,$I67)),2),0)</f>
        <v>0</v>
      </c>
      <c r="AI67" s="292">
        <f>IFERROR(ROUND(IF($AX67&gt;0,SUMIFS(Formulas!$I$10:$I$800,Formulas!$D$10:$D$800,$B67,Formulas!$K$10:$K$800,AI$6,Formulas!$J$10:$J$800,$I67)*(SUM($K67:$L67,-$AW67)/SUMIFS(Formulas!$I$10:$I$800,Formulas!$D$10:$D$800,$B67,Formulas!$J$10:$J$800,$I67)),SUMIFS(Formulas!$I$10:$I$800,Formulas!$D$10:$D$800,$B67,Formulas!$K$10:$K$800,AI$6,Formulas!$J$10:$J$800,$I67)),2),0)</f>
        <v>0</v>
      </c>
      <c r="AJ67" s="312">
        <f>IFERROR(ROUND(IF($AX67&gt;0,SUMIFS(Formulas!$I$10:$I$800,Formulas!$D$10:$D$800,$B67,Formulas!$K$10:$K$800,AJ$6,Formulas!$J$10:$J$800,$I67)*(SUM($K67:$L67,-$AW67)/SUMIFS(Formulas!$I$10:$I$800,Formulas!$D$10:$D$800,$B67,Formulas!$J$10:$J$800,$I67)),SUMIFS(Formulas!$I$10:$I$800,Formulas!$D$10:$D$800,$B67,Formulas!$K$10:$K$800,AJ$6,Formulas!$J$10:$J$800,$I67)),2),0)</f>
        <v>0</v>
      </c>
      <c r="AK67" s="292">
        <f>IFERROR(ROUND(IF($AX67&gt;0,SUMIFS(Formulas!$I$10:$I$800,Formulas!$D$10:$D$800,$B67,Formulas!$K$10:$K$800,AK$6,Formulas!$J$10:$J$800,$I67)*(SUM($K67:$L67,-$AW67)/SUMIFS(Formulas!$I$10:$I$800,Formulas!$D$10:$D$800,$B67,Formulas!$J$10:$J$800,$I67)),SUMIFS(Formulas!$I$10:$I$800,Formulas!$D$10:$D$800,$B67,Formulas!$K$10:$K$800,AK$6,Formulas!$J$10:$J$800,$I67)),2),0)</f>
        <v>0</v>
      </c>
      <c r="AL67" s="312">
        <f>IFERROR(ROUND(IF($AX67&gt;0,SUMIFS(Formulas!$I$10:$I$800,Formulas!$D$10:$D$800,$B67,Formulas!$K$10:$K$800,AL$6,Formulas!$J$10:$J$800,$I67)*(SUM($K67:$L67,-$AW67)/SUMIFS(Formulas!$I$10:$I$800,Formulas!$D$10:$D$800,$B67,Formulas!$J$10:$J$800,$I67)),SUMIFS(Formulas!$I$10:$I$800,Formulas!$D$10:$D$800,$B67,Formulas!$K$10:$K$800,AL$6,Formulas!$J$10:$J$800,$I67)),2),0)</f>
        <v>0</v>
      </c>
      <c r="AM67" s="292">
        <f>IFERROR(ROUND(IF($AX67&gt;0,SUMIFS(Formulas!$I$10:$I$800,Formulas!$D$10:$D$800,$B67,Formulas!$K$10:$K$800,AM$6,Formulas!$J$10:$J$800,$I67)*(SUM($K67:$L67,-$AW67)/SUMIFS(Formulas!$I$10:$I$800,Formulas!$D$10:$D$800,$B67,Formulas!$J$10:$J$800,$I67)),SUMIFS(Formulas!$I$10:$I$800,Formulas!$D$10:$D$800,$B67,Formulas!$K$10:$K$800,AM$6,Formulas!$J$10:$J$800,$I67)),2),0)</f>
        <v>0</v>
      </c>
      <c r="AN67" s="312">
        <f>IFERROR(ROUND(IF($AX67&gt;0,SUMIFS(Formulas!$I$10:$I$800,Formulas!$D$10:$D$800,$B67,Formulas!$K$10:$K$800,AN$6,Formulas!$J$10:$J$800,$I67)*(SUM($K67:$L67,-$AW67)/SUMIFS(Formulas!$I$10:$I$800,Formulas!$D$10:$D$800,$B67,Formulas!$J$10:$J$800,$I67)),SUMIFS(Formulas!$I$10:$I$800,Formulas!$D$10:$D$800,$B67,Formulas!$K$10:$K$800,AN$6,Formulas!$J$10:$J$800,$I67)),2),0)</f>
        <v>0</v>
      </c>
    </row>
    <row r="68" spans="2:40" ht="15.75" x14ac:dyDescent="0.25">
      <c r="B68" s="211">
        <v>20000688</v>
      </c>
      <c r="C68" t="s">
        <v>143</v>
      </c>
      <c r="M68" s="292">
        <f>IFERROR(ROUND(IF($AX68&gt;0,SUMIFS(Formulas!$I$10:$I$800,Formulas!$D$10:$D$800,$B68,Formulas!$K$10:$K$800,M$6,Formulas!$J$10:$J$800,$I68)*(SUM($K68:$L68,-$AW68)/SUMIFS(Formulas!$I$10:$I$800,Formulas!$D$10:$D$800,$B68,Formulas!$J$10:$J$800,$I68)),SUMIFS(Formulas!$I$10:$I$800,Formulas!$D$10:$D$800,$B68,Formulas!$K$10:$K$800,M$6,Formulas!$J$10:$J$800,$I68)),2),0)</f>
        <v>0</v>
      </c>
      <c r="N68" s="312">
        <f>IFERROR(ROUND(IF($AX68&gt;0,SUMIFS(Formulas!$I$10:$I$800,Formulas!$D$10:$D$800,$B68,Formulas!$K$10:$K$800,N$6,Formulas!$J$10:$J$800,$I68)*(SUM($K68:$L68,-$AW68)/SUMIFS(Formulas!$I$10:$I$800,Formulas!$D$10:$D$800,$B68,Formulas!$J$10:$J$800,$I68)),SUMIFS(Formulas!$I$10:$I$800,Formulas!$D$10:$D$800,$B68,Formulas!$K$10:$K$800,N$6,Formulas!$J$10:$J$800,$I68)),2),0)</f>
        <v>0</v>
      </c>
      <c r="O68" s="292">
        <f>IFERROR(ROUND(IF($AX68&gt;0,SUMIFS(Formulas!$I$10:$I$800,Formulas!$D$10:$D$800,$B68,Formulas!$K$10:$K$800,O$6,Formulas!$J$10:$J$800,$I68)*(SUM($K68:$L68,-$AW68)/SUMIFS(Formulas!$I$10:$I$800,Formulas!$D$10:$D$800,$B68,Formulas!$J$10:$J$800,$I68)),SUMIFS(Formulas!$I$10:$I$800,Formulas!$D$10:$D$800,$B68,Formulas!$K$10:$K$800,O$6,Formulas!$J$10:$J$800,$I68)),2),0)</f>
        <v>0</v>
      </c>
      <c r="P68" s="312">
        <f>IFERROR(ROUND(IF($AX68&gt;0,SUMIFS(Formulas!$I$10:$I$800,Formulas!$D$10:$D$800,$B68,Formulas!$K$10:$K$800,P$6,Formulas!$J$10:$J$800,$I68)*(SUM($K68:$L68,-$AW68)/SUMIFS(Formulas!$I$10:$I$800,Formulas!$D$10:$D$800,$B68,Formulas!$J$10:$J$800,$I68)),SUMIFS(Formulas!$I$10:$I$800,Formulas!$D$10:$D$800,$B68,Formulas!$K$10:$K$800,P$6,Formulas!$J$10:$J$800,$I68)),2),0)</f>
        <v>0</v>
      </c>
      <c r="Q68" s="292">
        <f>IFERROR(ROUND(IF($AX68&gt;0,SUMIFS(Formulas!$I$10:$I$800,Formulas!$D$10:$D$800,$B68,Formulas!$K$10:$K$800,Q$6,Formulas!$J$10:$J$800,$I68)*(SUM($K68:$L68,-$AW68)/SUMIFS(Formulas!$I$10:$I$800,Formulas!$D$10:$D$800,$B68,Formulas!$J$10:$J$800,$I68)),SUMIFS(Formulas!$I$10:$I$800,Formulas!$D$10:$D$800,$B68,Formulas!$K$10:$K$800,Q$6,Formulas!$J$10:$J$800,$I68)),2),0)</f>
        <v>0</v>
      </c>
      <c r="R68" s="312">
        <f>IFERROR(ROUND(IF($AX68&gt;0,SUMIFS(Formulas!$I$10:$I$800,Formulas!$D$10:$D$800,$B68,Formulas!$K$10:$K$800,R$6,Formulas!$J$10:$J$800,$I68)*(SUM($K68:$L68,-$AW68)/SUMIFS(Formulas!$I$10:$I$800,Formulas!$D$10:$D$800,$B68,Formulas!$J$10:$J$800,$I68)),SUMIFS(Formulas!$I$10:$I$800,Formulas!$D$10:$D$800,$B68,Formulas!$K$10:$K$800,R$6,Formulas!$J$10:$J$800,$I68)),2),0)</f>
        <v>0</v>
      </c>
      <c r="S68" s="292">
        <f>IFERROR(ROUND(IF($AX68&gt;0,SUMIFS(Formulas!$I$10:$I$800,Formulas!$D$10:$D$800,$B68,Formulas!$K$10:$K$800,S$6,Formulas!$J$10:$J$800,$I68)*(SUM($K68:$L68,-$AW68)/SUMIFS(Formulas!$I$10:$I$800,Formulas!$D$10:$D$800,$B68,Formulas!$J$10:$J$800,$I68)),SUMIFS(Formulas!$I$10:$I$800,Formulas!$D$10:$D$800,$B68,Formulas!$K$10:$K$800,S$6,Formulas!$J$10:$J$800,$I68)),2),0)</f>
        <v>0</v>
      </c>
      <c r="T68" s="312">
        <f>IFERROR(ROUND(IF($AX68&gt;0,SUMIFS(Formulas!$I$10:$I$800,Formulas!$D$10:$D$800,$B68,Formulas!$K$10:$K$800,T$6,Formulas!$J$10:$J$800,$I68)*(SUM($K68:$L68,-$AW68)/SUMIFS(Formulas!$I$10:$I$800,Formulas!$D$10:$D$800,$B68,Formulas!$J$10:$J$800,$I68)),SUMIFS(Formulas!$I$10:$I$800,Formulas!$D$10:$D$800,$B68,Formulas!$K$10:$K$800,T$6,Formulas!$J$10:$J$800,$I68)),2),0)</f>
        <v>0</v>
      </c>
      <c r="U68" s="292">
        <f>IFERROR(ROUND(IF($AX68&gt;0,SUMIFS(Formulas!$I$10:$I$800,Formulas!$D$10:$D$800,$B68,Formulas!$K$10:$K$800,U$6,Formulas!$J$10:$J$800,$I68)*(SUM($K68:$L68,-$AW68)/SUMIFS(Formulas!$I$10:$I$800,Formulas!$D$10:$D$800,$B68,Formulas!$J$10:$J$800,$I68)),SUMIFS(Formulas!$I$10:$I$800,Formulas!$D$10:$D$800,$B68,Formulas!$K$10:$K$800,U$6,Formulas!$J$10:$J$800,$I68)),2),0)</f>
        <v>0</v>
      </c>
      <c r="V68" s="312">
        <f>IFERROR(ROUND(IF($AX68&gt;0,SUMIFS(Formulas!$I$10:$I$800,Formulas!$D$10:$D$800,$B68,Formulas!$K$10:$K$800,V$6,Formulas!$J$10:$J$800,$I68)*(SUM($K68:$L68,-$AW68)/SUMIFS(Formulas!$I$10:$I$800,Formulas!$D$10:$D$800,$B68,Formulas!$J$10:$J$800,$I68)),SUMIFS(Formulas!$I$10:$I$800,Formulas!$D$10:$D$800,$B68,Formulas!$K$10:$K$800,V$6,Formulas!$J$10:$J$800,$I68)),2),0)</f>
        <v>0</v>
      </c>
      <c r="W68" s="292">
        <f>IFERROR(ROUND(IF($AX68&gt;0,SUMIFS(Formulas!$I$10:$I$800,Formulas!$D$10:$D$800,$B68,Formulas!$K$10:$K$800,W$6,Formulas!$J$10:$J$800,$I68)*(SUM($K68:$L68,-$AW68)/SUMIFS(Formulas!$I$10:$I$800,Formulas!$D$10:$D$800,$B68,Formulas!$J$10:$J$800,$I68)),SUMIFS(Formulas!$I$10:$I$800,Formulas!$D$10:$D$800,$B68,Formulas!$K$10:$K$800,W$6,Formulas!$J$10:$J$800,$I68)),2),0)</f>
        <v>0</v>
      </c>
      <c r="X68" s="312">
        <f>IFERROR(ROUND(IF($AX68&gt;0,SUMIFS(Formulas!$I$10:$I$800,Formulas!$D$10:$D$800,$B68,Formulas!$K$10:$K$800,X$6,Formulas!$J$10:$J$800,$I68)*(SUM($K68:$L68,-$AW68)/SUMIFS(Formulas!$I$10:$I$800,Formulas!$D$10:$D$800,$B68,Formulas!$J$10:$J$800,$I68)),SUMIFS(Formulas!$I$10:$I$800,Formulas!$D$10:$D$800,$B68,Formulas!$K$10:$K$800,X$6,Formulas!$J$10:$J$800,$I68)),2),0)</f>
        <v>0</v>
      </c>
      <c r="Y68" s="292">
        <f>IFERROR(ROUND(IF($AX68&gt;0,SUMIFS(Formulas!$I$10:$I$800,Formulas!$D$10:$D$800,$B68,Formulas!$K$10:$K$800,Y$6,Formulas!$J$10:$J$800,$I68)*(SUM($K68:$L68,-$AW68)/SUMIFS(Formulas!$I$10:$I$800,Formulas!$D$10:$D$800,$B68,Formulas!$J$10:$J$800,$I68)),SUMIFS(Formulas!$I$10:$I$800,Formulas!$D$10:$D$800,$B68,Formulas!$K$10:$K$800,Y$6,Formulas!$J$10:$J$800,$I68)),2),0)</f>
        <v>0</v>
      </c>
      <c r="Z68" s="312">
        <f>IFERROR(ROUND(IF($AX68&gt;0,SUMIFS(Formulas!$I$10:$I$800,Formulas!$D$10:$D$800,$B68,Formulas!$K$10:$K$800,Z$6,Formulas!$J$10:$J$800,$I68)*(SUM($K68:$L68,-$AW68)/SUMIFS(Formulas!$I$10:$I$800,Formulas!$D$10:$D$800,$B68,Formulas!$J$10:$J$800,$I68)),SUMIFS(Formulas!$I$10:$I$800,Formulas!$D$10:$D$800,$B68,Formulas!$K$10:$K$800,Z$6,Formulas!$J$10:$J$800,$I68)),2),0)</f>
        <v>0</v>
      </c>
      <c r="AA68" s="292">
        <f>IFERROR(ROUND(IF($AX68&gt;0,SUMIFS(Formulas!$I$10:$I$800,Formulas!$D$10:$D$800,$B68,Formulas!$K$10:$K$800,AA$6,Formulas!$J$10:$J$800,$I68)*(SUM($K68:$L68,-$AW68)/SUMIFS(Formulas!$I$10:$I$800,Formulas!$D$10:$D$800,$B68,Formulas!$J$10:$J$800,$I68)),SUMIFS(Formulas!$I$10:$I$800,Formulas!$D$10:$D$800,$B68,Formulas!$K$10:$K$800,AA$6,Formulas!$J$10:$J$800,$I68)),2),0)</f>
        <v>0</v>
      </c>
      <c r="AB68" s="312">
        <f>IFERROR(ROUND(IF($AX68&gt;0,SUMIFS(Formulas!$I$10:$I$800,Formulas!$D$10:$D$800,$B68,Formulas!$K$10:$K$800,AB$6,Formulas!$J$10:$J$800,$I68)*(SUM($K68:$L68,-$AW68)/SUMIFS(Formulas!$I$10:$I$800,Formulas!$D$10:$D$800,$B68,Formulas!$J$10:$J$800,$I68)),SUMIFS(Formulas!$I$10:$I$800,Formulas!$D$10:$D$800,$B68,Formulas!$K$10:$K$800,AB$6,Formulas!$J$10:$J$800,$I68)),2),0)</f>
        <v>0</v>
      </c>
      <c r="AC68" s="292">
        <f>IFERROR(ROUND(IF($AX68&gt;0,SUMIFS(Formulas!$I$10:$I$800,Formulas!$D$10:$D$800,$B68,Formulas!$K$10:$K$800,AC$6,Formulas!$J$10:$J$800,$I68)*(SUM($K68:$L68,-$AW68)/SUMIFS(Formulas!$I$10:$I$800,Formulas!$D$10:$D$800,$B68,Formulas!$J$10:$J$800,$I68)),SUMIFS(Formulas!$I$10:$I$800,Formulas!$D$10:$D$800,$B68,Formulas!$K$10:$K$800,AC$6,Formulas!$J$10:$J$800,$I68)),2),0)</f>
        <v>0</v>
      </c>
      <c r="AD68" s="312">
        <f>IFERROR(ROUND(IF($AX68&gt;0,SUMIFS(Formulas!$I$10:$I$800,Formulas!$D$10:$D$800,$B68,Formulas!$K$10:$K$800,AD$6,Formulas!$J$10:$J$800,$I68)*(SUM($K68:$L68,-$AW68)/SUMIFS(Formulas!$I$10:$I$800,Formulas!$D$10:$D$800,$B68,Formulas!$J$10:$J$800,$I68)),SUMIFS(Formulas!$I$10:$I$800,Formulas!$D$10:$D$800,$B68,Formulas!$K$10:$K$800,AD$6,Formulas!$J$10:$J$800,$I68)),2),0)</f>
        <v>0</v>
      </c>
      <c r="AE68" s="292">
        <f>IFERROR(ROUND(IF($AX68&gt;0,SUMIFS(Formulas!$I$10:$I$800,Formulas!$D$10:$D$800,$B68,Formulas!$K$10:$K$800,AE$6,Formulas!$J$10:$J$800,$I68)*(SUM($K68:$L68,-$AW68)/SUMIFS(Formulas!$I$10:$I$800,Formulas!$D$10:$D$800,$B68,Formulas!$J$10:$J$800,$I68)),SUMIFS(Formulas!$I$10:$I$800,Formulas!$D$10:$D$800,$B68,Formulas!$K$10:$K$800,AE$6,Formulas!$J$10:$J$800,$I68)),2),0)</f>
        <v>0</v>
      </c>
      <c r="AF68" s="312">
        <f>IFERROR(ROUND(IF($AX68&gt;0,SUMIFS(Formulas!$I$10:$I$800,Formulas!$D$10:$D$800,$B68,Formulas!$K$10:$K$800,AF$6,Formulas!$J$10:$J$800,$I68)*(SUM($K68:$L68,-$AW68)/SUMIFS(Formulas!$I$10:$I$800,Formulas!$D$10:$D$800,$B68,Formulas!$J$10:$J$800,$I68)),SUMIFS(Formulas!$I$10:$I$800,Formulas!$D$10:$D$800,$B68,Formulas!$K$10:$K$800,AF$6,Formulas!$J$10:$J$800,$I68)),2),0)</f>
        <v>0</v>
      </c>
      <c r="AG68" s="292">
        <f>IFERROR(ROUND(IF($AX68&gt;0,SUMIFS(Formulas!$I$10:$I$800,Formulas!$D$10:$D$800,$B68,Formulas!$K$10:$K$800,AG$6,Formulas!$J$10:$J$800,$I68)*(SUM($K68:$L68,-$AW68)/SUMIFS(Formulas!$I$10:$I$800,Formulas!$D$10:$D$800,$B68,Formulas!$J$10:$J$800,$I68)),SUMIFS(Formulas!$I$10:$I$800,Formulas!$D$10:$D$800,$B68,Formulas!$K$10:$K$800,AG$6,Formulas!$J$10:$J$800,$I68)),2),0)</f>
        <v>0</v>
      </c>
      <c r="AH68" s="312">
        <f>IFERROR(ROUND(IF($AX68&gt;0,SUMIFS(Formulas!$I$10:$I$800,Formulas!$D$10:$D$800,$B68,Formulas!$K$10:$K$800,AH$6,Formulas!$J$10:$J$800,$I68)*(SUM($K68:$L68,-$AW68)/SUMIFS(Formulas!$I$10:$I$800,Formulas!$D$10:$D$800,$B68,Formulas!$J$10:$J$800,$I68)),SUMIFS(Formulas!$I$10:$I$800,Formulas!$D$10:$D$800,$B68,Formulas!$K$10:$K$800,AH$6,Formulas!$J$10:$J$800,$I68)),2),0)</f>
        <v>0</v>
      </c>
      <c r="AI68" s="292">
        <f>IFERROR(ROUND(IF($AX68&gt;0,SUMIFS(Formulas!$I$10:$I$800,Formulas!$D$10:$D$800,$B68,Formulas!$K$10:$K$800,AI$6,Formulas!$J$10:$J$800,$I68)*(SUM($K68:$L68,-$AW68)/SUMIFS(Formulas!$I$10:$I$800,Formulas!$D$10:$D$800,$B68,Formulas!$J$10:$J$800,$I68)),SUMIFS(Formulas!$I$10:$I$800,Formulas!$D$10:$D$800,$B68,Formulas!$K$10:$K$800,AI$6,Formulas!$J$10:$J$800,$I68)),2),0)</f>
        <v>0</v>
      </c>
      <c r="AJ68" s="312">
        <f>IFERROR(ROUND(IF($AX68&gt;0,SUMIFS(Formulas!$I$10:$I$800,Formulas!$D$10:$D$800,$B68,Formulas!$K$10:$K$800,AJ$6,Formulas!$J$10:$J$800,$I68)*(SUM($K68:$L68,-$AW68)/SUMIFS(Formulas!$I$10:$I$800,Formulas!$D$10:$D$800,$B68,Formulas!$J$10:$J$800,$I68)),SUMIFS(Formulas!$I$10:$I$800,Formulas!$D$10:$D$800,$B68,Formulas!$K$10:$K$800,AJ$6,Formulas!$J$10:$J$800,$I68)),2),0)</f>
        <v>0</v>
      </c>
      <c r="AK68" s="292">
        <f>IFERROR(ROUND(IF($AX68&gt;0,SUMIFS(Formulas!$I$10:$I$800,Formulas!$D$10:$D$800,$B68,Formulas!$K$10:$K$800,AK$6,Formulas!$J$10:$J$800,$I68)*(SUM($K68:$L68,-$AW68)/SUMIFS(Formulas!$I$10:$I$800,Formulas!$D$10:$D$800,$B68,Formulas!$J$10:$J$800,$I68)),SUMIFS(Formulas!$I$10:$I$800,Formulas!$D$10:$D$800,$B68,Formulas!$K$10:$K$800,AK$6,Formulas!$J$10:$J$800,$I68)),2),0)</f>
        <v>0</v>
      </c>
      <c r="AL68" s="312">
        <f>IFERROR(ROUND(IF($AX68&gt;0,SUMIFS(Formulas!$I$10:$I$800,Formulas!$D$10:$D$800,$B68,Formulas!$K$10:$K$800,AL$6,Formulas!$J$10:$J$800,$I68)*(SUM($K68:$L68,-$AW68)/SUMIFS(Formulas!$I$10:$I$800,Formulas!$D$10:$D$800,$B68,Formulas!$J$10:$J$800,$I68)),SUMIFS(Formulas!$I$10:$I$800,Formulas!$D$10:$D$800,$B68,Formulas!$K$10:$K$800,AL$6,Formulas!$J$10:$J$800,$I68)),2),0)</f>
        <v>0</v>
      </c>
      <c r="AM68" s="292">
        <f>IFERROR(ROUND(IF($AX68&gt;0,SUMIFS(Formulas!$I$10:$I$800,Formulas!$D$10:$D$800,$B68,Formulas!$K$10:$K$800,AM$6,Formulas!$J$10:$J$800,$I68)*(SUM($K68:$L68,-$AW68)/SUMIFS(Formulas!$I$10:$I$800,Formulas!$D$10:$D$800,$B68,Formulas!$J$10:$J$800,$I68)),SUMIFS(Formulas!$I$10:$I$800,Formulas!$D$10:$D$800,$B68,Formulas!$K$10:$K$800,AM$6,Formulas!$J$10:$J$800,$I68)),2),0)</f>
        <v>0</v>
      </c>
      <c r="AN68" s="312">
        <f>IFERROR(ROUND(IF($AX68&gt;0,SUMIFS(Formulas!$I$10:$I$800,Formulas!$D$10:$D$800,$B68,Formulas!$K$10:$K$800,AN$6,Formulas!$J$10:$J$800,$I68)*(SUM($K68:$L68,-$AW68)/SUMIFS(Formulas!$I$10:$I$800,Formulas!$D$10:$D$800,$B68,Formulas!$J$10:$J$800,$I68)),SUMIFS(Formulas!$I$10:$I$800,Formulas!$D$10:$D$800,$B68,Formulas!$K$10:$K$800,AN$6,Formulas!$J$10:$J$800,$I68)),2),0)</f>
        <v>0</v>
      </c>
    </row>
    <row r="69" spans="2:40" ht="15.75" x14ac:dyDescent="0.25">
      <c r="B69" s="211">
        <v>20000445</v>
      </c>
      <c r="C69" t="s">
        <v>112</v>
      </c>
      <c r="M69" s="292">
        <f>IFERROR(ROUND(IF($AX69&gt;0,SUMIFS(Formulas!$I$10:$I$800,Formulas!$D$10:$D$800,$B69,Formulas!$K$10:$K$800,M$6,Formulas!$J$10:$J$800,$I69)*(SUM($K69:$L69,-$AW69)/SUMIFS(Formulas!$I$10:$I$800,Formulas!$D$10:$D$800,$B69,Formulas!$J$10:$J$800,$I69)),SUMIFS(Formulas!$I$10:$I$800,Formulas!$D$10:$D$800,$B69,Formulas!$K$10:$K$800,M$6,Formulas!$J$10:$J$800,$I69)),2),0)</f>
        <v>0</v>
      </c>
      <c r="N69" s="312">
        <f>IFERROR(ROUND(IF($AX69&gt;0,SUMIFS(Formulas!$I$10:$I$800,Formulas!$D$10:$D$800,$B69,Formulas!$K$10:$K$800,N$6,Formulas!$J$10:$J$800,$I69)*(SUM($K69:$L69,-$AW69)/SUMIFS(Formulas!$I$10:$I$800,Formulas!$D$10:$D$800,$B69,Formulas!$J$10:$J$800,$I69)),SUMIFS(Formulas!$I$10:$I$800,Formulas!$D$10:$D$800,$B69,Formulas!$K$10:$K$800,N$6,Formulas!$J$10:$J$800,$I69)),2),0)</f>
        <v>0</v>
      </c>
      <c r="O69" s="292">
        <f>IFERROR(ROUND(IF($AX69&gt;0,SUMIFS(Formulas!$I$10:$I$800,Formulas!$D$10:$D$800,$B69,Formulas!$K$10:$K$800,O$6,Formulas!$J$10:$J$800,$I69)*(SUM($K69:$L69,-$AW69)/SUMIFS(Formulas!$I$10:$I$800,Formulas!$D$10:$D$800,$B69,Formulas!$J$10:$J$800,$I69)),SUMIFS(Formulas!$I$10:$I$800,Formulas!$D$10:$D$800,$B69,Formulas!$K$10:$K$800,O$6,Formulas!$J$10:$J$800,$I69)),2),0)</f>
        <v>0</v>
      </c>
      <c r="P69" s="312">
        <f>IFERROR(ROUND(IF($AX69&gt;0,SUMIFS(Formulas!$I$10:$I$800,Formulas!$D$10:$D$800,$B69,Formulas!$K$10:$K$800,P$6,Formulas!$J$10:$J$800,$I69)*(SUM($K69:$L69,-$AW69)/SUMIFS(Formulas!$I$10:$I$800,Formulas!$D$10:$D$800,$B69,Formulas!$J$10:$J$800,$I69)),SUMIFS(Formulas!$I$10:$I$800,Formulas!$D$10:$D$800,$B69,Formulas!$K$10:$K$800,P$6,Formulas!$J$10:$J$800,$I69)),2),0)</f>
        <v>0</v>
      </c>
      <c r="Q69" s="292">
        <f>IFERROR(ROUND(IF($AX69&gt;0,SUMIFS(Formulas!$I$10:$I$800,Formulas!$D$10:$D$800,$B69,Formulas!$K$10:$K$800,Q$6,Formulas!$J$10:$J$800,$I69)*(SUM($K69:$L69,-$AW69)/SUMIFS(Formulas!$I$10:$I$800,Formulas!$D$10:$D$800,$B69,Formulas!$J$10:$J$800,$I69)),SUMIFS(Formulas!$I$10:$I$800,Formulas!$D$10:$D$800,$B69,Formulas!$K$10:$K$800,Q$6,Formulas!$J$10:$J$800,$I69)),2),0)</f>
        <v>0</v>
      </c>
      <c r="R69" s="312">
        <f>IFERROR(ROUND(IF($AX69&gt;0,SUMIFS(Formulas!$I$10:$I$800,Formulas!$D$10:$D$800,$B69,Formulas!$K$10:$K$800,R$6,Formulas!$J$10:$J$800,$I69)*(SUM($K69:$L69,-$AW69)/SUMIFS(Formulas!$I$10:$I$800,Formulas!$D$10:$D$800,$B69,Formulas!$J$10:$J$800,$I69)),SUMIFS(Formulas!$I$10:$I$800,Formulas!$D$10:$D$800,$B69,Formulas!$K$10:$K$800,R$6,Formulas!$J$10:$J$800,$I69)),2),0)</f>
        <v>0</v>
      </c>
      <c r="S69" s="292">
        <f>IFERROR(ROUND(IF($AX69&gt;0,SUMIFS(Formulas!$I$10:$I$800,Formulas!$D$10:$D$800,$B69,Formulas!$K$10:$K$800,S$6,Formulas!$J$10:$J$800,$I69)*(SUM($K69:$L69,-$AW69)/SUMIFS(Formulas!$I$10:$I$800,Formulas!$D$10:$D$800,$B69,Formulas!$J$10:$J$800,$I69)),SUMIFS(Formulas!$I$10:$I$800,Formulas!$D$10:$D$800,$B69,Formulas!$K$10:$K$800,S$6,Formulas!$J$10:$J$800,$I69)),2),0)</f>
        <v>0</v>
      </c>
      <c r="T69" s="312">
        <f>IFERROR(ROUND(IF($AX69&gt;0,SUMIFS(Formulas!$I$10:$I$800,Formulas!$D$10:$D$800,$B69,Formulas!$K$10:$K$800,T$6,Formulas!$J$10:$J$800,$I69)*(SUM($K69:$L69,-$AW69)/SUMIFS(Formulas!$I$10:$I$800,Formulas!$D$10:$D$800,$B69,Formulas!$J$10:$J$800,$I69)),SUMIFS(Formulas!$I$10:$I$800,Formulas!$D$10:$D$800,$B69,Formulas!$K$10:$K$800,T$6,Formulas!$J$10:$J$800,$I69)),2),0)</f>
        <v>0</v>
      </c>
      <c r="U69" s="292">
        <f>IFERROR(ROUND(IF($AX69&gt;0,SUMIFS(Formulas!$I$10:$I$800,Formulas!$D$10:$D$800,$B69,Formulas!$K$10:$K$800,U$6,Formulas!$J$10:$J$800,$I69)*(SUM($K69:$L69,-$AW69)/SUMIFS(Formulas!$I$10:$I$800,Formulas!$D$10:$D$800,$B69,Formulas!$J$10:$J$800,$I69)),SUMIFS(Formulas!$I$10:$I$800,Formulas!$D$10:$D$800,$B69,Formulas!$K$10:$K$800,U$6,Formulas!$J$10:$J$800,$I69)),2),0)</f>
        <v>0</v>
      </c>
      <c r="V69" s="312">
        <f>IFERROR(ROUND(IF($AX69&gt;0,SUMIFS(Formulas!$I$10:$I$800,Formulas!$D$10:$D$800,$B69,Formulas!$K$10:$K$800,V$6,Formulas!$J$10:$J$800,$I69)*(SUM($K69:$L69,-$AW69)/SUMIFS(Formulas!$I$10:$I$800,Formulas!$D$10:$D$800,$B69,Formulas!$J$10:$J$800,$I69)),SUMIFS(Formulas!$I$10:$I$800,Formulas!$D$10:$D$800,$B69,Formulas!$K$10:$K$800,V$6,Formulas!$J$10:$J$800,$I69)),2),0)</f>
        <v>0</v>
      </c>
      <c r="W69" s="292">
        <f>IFERROR(ROUND(IF($AX69&gt;0,SUMIFS(Formulas!$I$10:$I$800,Formulas!$D$10:$D$800,$B69,Formulas!$K$10:$K$800,W$6,Formulas!$J$10:$J$800,$I69)*(SUM($K69:$L69,-$AW69)/SUMIFS(Formulas!$I$10:$I$800,Formulas!$D$10:$D$800,$B69,Formulas!$J$10:$J$800,$I69)),SUMIFS(Formulas!$I$10:$I$800,Formulas!$D$10:$D$800,$B69,Formulas!$K$10:$K$800,W$6,Formulas!$J$10:$J$800,$I69)),2),0)</f>
        <v>0</v>
      </c>
      <c r="X69" s="312">
        <f>IFERROR(ROUND(IF($AX69&gt;0,SUMIFS(Formulas!$I$10:$I$800,Formulas!$D$10:$D$800,$B69,Formulas!$K$10:$K$800,X$6,Formulas!$J$10:$J$800,$I69)*(SUM($K69:$L69,-$AW69)/SUMIFS(Formulas!$I$10:$I$800,Formulas!$D$10:$D$800,$B69,Formulas!$J$10:$J$800,$I69)),SUMIFS(Formulas!$I$10:$I$800,Formulas!$D$10:$D$800,$B69,Formulas!$K$10:$K$800,X$6,Formulas!$J$10:$J$800,$I69)),2),0)</f>
        <v>0</v>
      </c>
      <c r="Y69" s="292">
        <f>IFERROR(ROUND(IF($AX69&gt;0,SUMIFS(Formulas!$I$10:$I$800,Formulas!$D$10:$D$800,$B69,Formulas!$K$10:$K$800,Y$6,Formulas!$J$10:$J$800,$I69)*(SUM($K69:$L69,-$AW69)/SUMIFS(Formulas!$I$10:$I$800,Formulas!$D$10:$D$800,$B69,Formulas!$J$10:$J$800,$I69)),SUMIFS(Formulas!$I$10:$I$800,Formulas!$D$10:$D$800,$B69,Formulas!$K$10:$K$800,Y$6,Formulas!$J$10:$J$800,$I69)),2),0)</f>
        <v>0</v>
      </c>
      <c r="Z69" s="312">
        <f>IFERROR(ROUND(IF($AX69&gt;0,SUMIFS(Formulas!$I$10:$I$800,Formulas!$D$10:$D$800,$B69,Formulas!$K$10:$K$800,Z$6,Formulas!$J$10:$J$800,$I69)*(SUM($K69:$L69,-$AW69)/SUMIFS(Formulas!$I$10:$I$800,Formulas!$D$10:$D$800,$B69,Formulas!$J$10:$J$800,$I69)),SUMIFS(Formulas!$I$10:$I$800,Formulas!$D$10:$D$800,$B69,Formulas!$K$10:$K$800,Z$6,Formulas!$J$10:$J$800,$I69)),2),0)</f>
        <v>0</v>
      </c>
      <c r="AA69" s="292">
        <f>IFERROR(ROUND(IF($AX69&gt;0,SUMIFS(Formulas!$I$10:$I$800,Formulas!$D$10:$D$800,$B69,Formulas!$K$10:$K$800,AA$6,Formulas!$J$10:$J$800,$I69)*(SUM($K69:$L69,-$AW69)/SUMIFS(Formulas!$I$10:$I$800,Formulas!$D$10:$D$800,$B69,Formulas!$J$10:$J$800,$I69)),SUMIFS(Formulas!$I$10:$I$800,Formulas!$D$10:$D$800,$B69,Formulas!$K$10:$K$800,AA$6,Formulas!$J$10:$J$800,$I69)),2),0)</f>
        <v>0</v>
      </c>
      <c r="AB69" s="312">
        <f>IFERROR(ROUND(IF($AX69&gt;0,SUMIFS(Formulas!$I$10:$I$800,Formulas!$D$10:$D$800,$B69,Formulas!$K$10:$K$800,AB$6,Formulas!$J$10:$J$800,$I69)*(SUM($K69:$L69,-$AW69)/SUMIFS(Formulas!$I$10:$I$800,Formulas!$D$10:$D$800,$B69,Formulas!$J$10:$J$800,$I69)),SUMIFS(Formulas!$I$10:$I$800,Formulas!$D$10:$D$800,$B69,Formulas!$K$10:$K$800,AB$6,Formulas!$J$10:$J$800,$I69)),2),0)</f>
        <v>0</v>
      </c>
      <c r="AC69" s="292">
        <f>IFERROR(ROUND(IF($AX69&gt;0,SUMIFS(Formulas!$I$10:$I$800,Formulas!$D$10:$D$800,$B69,Formulas!$K$10:$K$800,AC$6,Formulas!$J$10:$J$800,$I69)*(SUM($K69:$L69,-$AW69)/SUMIFS(Formulas!$I$10:$I$800,Formulas!$D$10:$D$800,$B69,Formulas!$J$10:$J$800,$I69)),SUMIFS(Formulas!$I$10:$I$800,Formulas!$D$10:$D$800,$B69,Formulas!$K$10:$K$800,AC$6,Formulas!$J$10:$J$800,$I69)),2),0)</f>
        <v>0</v>
      </c>
      <c r="AD69" s="312">
        <f>IFERROR(ROUND(IF($AX69&gt;0,SUMIFS(Formulas!$I$10:$I$800,Formulas!$D$10:$D$800,$B69,Formulas!$K$10:$K$800,AD$6,Formulas!$J$10:$J$800,$I69)*(SUM($K69:$L69,-$AW69)/SUMIFS(Formulas!$I$10:$I$800,Formulas!$D$10:$D$800,$B69,Formulas!$J$10:$J$800,$I69)),SUMIFS(Formulas!$I$10:$I$800,Formulas!$D$10:$D$800,$B69,Formulas!$K$10:$K$800,AD$6,Formulas!$J$10:$J$800,$I69)),2),0)</f>
        <v>0</v>
      </c>
      <c r="AE69" s="292">
        <f>IFERROR(ROUND(IF($AX69&gt;0,SUMIFS(Formulas!$I$10:$I$800,Formulas!$D$10:$D$800,$B69,Formulas!$K$10:$K$800,AE$6,Formulas!$J$10:$J$800,$I69)*(SUM($K69:$L69,-$AW69)/SUMIFS(Formulas!$I$10:$I$800,Formulas!$D$10:$D$800,$B69,Formulas!$J$10:$J$800,$I69)),SUMIFS(Formulas!$I$10:$I$800,Formulas!$D$10:$D$800,$B69,Formulas!$K$10:$K$800,AE$6,Formulas!$J$10:$J$800,$I69)),2),0)</f>
        <v>0</v>
      </c>
      <c r="AF69" s="312">
        <f>IFERROR(ROUND(IF($AX69&gt;0,SUMIFS(Formulas!$I$10:$I$800,Formulas!$D$10:$D$800,$B69,Formulas!$K$10:$K$800,AF$6,Formulas!$J$10:$J$800,$I69)*(SUM($K69:$L69,-$AW69)/SUMIFS(Formulas!$I$10:$I$800,Formulas!$D$10:$D$800,$B69,Formulas!$J$10:$J$800,$I69)),SUMIFS(Formulas!$I$10:$I$800,Formulas!$D$10:$D$800,$B69,Formulas!$K$10:$K$800,AF$6,Formulas!$J$10:$J$800,$I69)),2),0)</f>
        <v>0</v>
      </c>
      <c r="AG69" s="292">
        <f>IFERROR(ROUND(IF($AX69&gt;0,SUMIFS(Formulas!$I$10:$I$800,Formulas!$D$10:$D$800,$B69,Formulas!$K$10:$K$800,AG$6,Formulas!$J$10:$J$800,$I69)*(SUM($K69:$L69,-$AW69)/SUMIFS(Formulas!$I$10:$I$800,Formulas!$D$10:$D$800,$B69,Formulas!$J$10:$J$800,$I69)),SUMIFS(Formulas!$I$10:$I$800,Formulas!$D$10:$D$800,$B69,Formulas!$K$10:$K$800,AG$6,Formulas!$J$10:$J$800,$I69)),2),0)</f>
        <v>0</v>
      </c>
      <c r="AH69" s="312">
        <f>IFERROR(ROUND(IF($AX69&gt;0,SUMIFS(Formulas!$I$10:$I$800,Formulas!$D$10:$D$800,$B69,Formulas!$K$10:$K$800,AH$6,Formulas!$J$10:$J$800,$I69)*(SUM($K69:$L69,-$AW69)/SUMIFS(Formulas!$I$10:$I$800,Formulas!$D$10:$D$800,$B69,Formulas!$J$10:$J$800,$I69)),SUMIFS(Formulas!$I$10:$I$800,Formulas!$D$10:$D$800,$B69,Formulas!$K$10:$K$800,AH$6,Formulas!$J$10:$J$800,$I69)),2),0)</f>
        <v>0</v>
      </c>
      <c r="AI69" s="292">
        <f>IFERROR(ROUND(IF($AX69&gt;0,SUMIFS(Formulas!$I$10:$I$800,Formulas!$D$10:$D$800,$B69,Formulas!$K$10:$K$800,AI$6,Formulas!$J$10:$J$800,$I69)*(SUM($K69:$L69,-$AW69)/SUMIFS(Formulas!$I$10:$I$800,Formulas!$D$10:$D$800,$B69,Formulas!$J$10:$J$800,$I69)),SUMIFS(Formulas!$I$10:$I$800,Formulas!$D$10:$D$800,$B69,Formulas!$K$10:$K$800,AI$6,Formulas!$J$10:$J$800,$I69)),2),0)</f>
        <v>0</v>
      </c>
      <c r="AJ69" s="312">
        <f>IFERROR(ROUND(IF($AX69&gt;0,SUMIFS(Formulas!$I$10:$I$800,Formulas!$D$10:$D$800,$B69,Formulas!$K$10:$K$800,AJ$6,Formulas!$J$10:$J$800,$I69)*(SUM($K69:$L69,-$AW69)/SUMIFS(Formulas!$I$10:$I$800,Formulas!$D$10:$D$800,$B69,Formulas!$J$10:$J$800,$I69)),SUMIFS(Formulas!$I$10:$I$800,Formulas!$D$10:$D$800,$B69,Formulas!$K$10:$K$800,AJ$6,Formulas!$J$10:$J$800,$I69)),2),0)</f>
        <v>0</v>
      </c>
      <c r="AK69" s="292">
        <f>IFERROR(ROUND(IF($AX69&gt;0,SUMIFS(Formulas!$I$10:$I$800,Formulas!$D$10:$D$800,$B69,Formulas!$K$10:$K$800,AK$6,Formulas!$J$10:$J$800,$I69)*(SUM($K69:$L69,-$AW69)/SUMIFS(Formulas!$I$10:$I$800,Formulas!$D$10:$D$800,$B69,Formulas!$J$10:$J$800,$I69)),SUMIFS(Formulas!$I$10:$I$800,Formulas!$D$10:$D$800,$B69,Formulas!$K$10:$K$800,AK$6,Formulas!$J$10:$J$800,$I69)),2),0)</f>
        <v>0</v>
      </c>
      <c r="AL69" s="312">
        <f>IFERROR(ROUND(IF($AX69&gt;0,SUMIFS(Formulas!$I$10:$I$800,Formulas!$D$10:$D$800,$B69,Formulas!$K$10:$K$800,AL$6,Formulas!$J$10:$J$800,$I69)*(SUM($K69:$L69,-$AW69)/SUMIFS(Formulas!$I$10:$I$800,Formulas!$D$10:$D$800,$B69,Formulas!$J$10:$J$800,$I69)),SUMIFS(Formulas!$I$10:$I$800,Formulas!$D$10:$D$800,$B69,Formulas!$K$10:$K$800,AL$6,Formulas!$J$10:$J$800,$I69)),2),0)</f>
        <v>0</v>
      </c>
      <c r="AM69" s="292">
        <f>IFERROR(ROUND(IF($AX69&gt;0,SUMIFS(Formulas!$I$10:$I$800,Formulas!$D$10:$D$800,$B69,Formulas!$K$10:$K$800,AM$6,Formulas!$J$10:$J$800,$I69)*(SUM($K69:$L69,-$AW69)/SUMIFS(Formulas!$I$10:$I$800,Formulas!$D$10:$D$800,$B69,Formulas!$J$10:$J$800,$I69)),SUMIFS(Formulas!$I$10:$I$800,Formulas!$D$10:$D$800,$B69,Formulas!$K$10:$K$800,AM$6,Formulas!$J$10:$J$800,$I69)),2),0)</f>
        <v>0</v>
      </c>
      <c r="AN69" s="312">
        <f>IFERROR(ROUND(IF($AX69&gt;0,SUMIFS(Formulas!$I$10:$I$800,Formulas!$D$10:$D$800,$B69,Formulas!$K$10:$K$800,AN$6,Formulas!$J$10:$J$800,$I69)*(SUM($K69:$L69,-$AW69)/SUMIFS(Formulas!$I$10:$I$800,Formulas!$D$10:$D$800,$B69,Formulas!$J$10:$J$800,$I69)),SUMIFS(Formulas!$I$10:$I$800,Formulas!$D$10:$D$800,$B69,Formulas!$K$10:$K$800,AN$6,Formulas!$J$10:$J$800,$I69)),2),0)</f>
        <v>0</v>
      </c>
    </row>
    <row r="70" spans="2:40" ht="15.75" x14ac:dyDescent="0.25">
      <c r="B70" s="211">
        <v>20000708</v>
      </c>
      <c r="C70" t="s">
        <v>144</v>
      </c>
      <c r="M70" s="292">
        <f>IFERROR(ROUND(IF($AX70&gt;0,SUMIFS(Formulas!$I$10:$I$800,Formulas!$D$10:$D$800,$B70,Formulas!$K$10:$K$800,M$6,Formulas!$J$10:$J$800,$I70)*(SUM($K70:$L70,-$AW70)/SUMIFS(Formulas!$I$10:$I$800,Formulas!$D$10:$D$800,$B70,Formulas!$J$10:$J$800,$I70)),SUMIFS(Formulas!$I$10:$I$800,Formulas!$D$10:$D$800,$B70,Formulas!$K$10:$K$800,M$6,Formulas!$J$10:$J$800,$I70)),2),0)</f>
        <v>0</v>
      </c>
      <c r="N70" s="312">
        <f>IFERROR(ROUND(IF($AX70&gt;0,SUMIFS(Formulas!$I$10:$I$800,Formulas!$D$10:$D$800,$B70,Formulas!$K$10:$K$800,N$6,Formulas!$J$10:$J$800,$I70)*(SUM($K70:$L70,-$AW70)/SUMIFS(Formulas!$I$10:$I$800,Formulas!$D$10:$D$800,$B70,Formulas!$J$10:$J$800,$I70)),SUMIFS(Formulas!$I$10:$I$800,Formulas!$D$10:$D$800,$B70,Formulas!$K$10:$K$800,N$6,Formulas!$J$10:$J$800,$I70)),2),0)</f>
        <v>0</v>
      </c>
      <c r="O70" s="292">
        <f>IFERROR(ROUND(IF($AX70&gt;0,SUMIFS(Formulas!$I$10:$I$800,Formulas!$D$10:$D$800,$B70,Formulas!$K$10:$K$800,O$6,Formulas!$J$10:$J$800,$I70)*(SUM($K70:$L70,-$AW70)/SUMIFS(Formulas!$I$10:$I$800,Formulas!$D$10:$D$800,$B70,Formulas!$J$10:$J$800,$I70)),SUMIFS(Formulas!$I$10:$I$800,Formulas!$D$10:$D$800,$B70,Formulas!$K$10:$K$800,O$6,Formulas!$J$10:$J$800,$I70)),2),0)</f>
        <v>0</v>
      </c>
      <c r="P70" s="312">
        <f>IFERROR(ROUND(IF($AX70&gt;0,SUMIFS(Formulas!$I$10:$I$800,Formulas!$D$10:$D$800,$B70,Formulas!$K$10:$K$800,P$6,Formulas!$J$10:$J$800,$I70)*(SUM($K70:$L70,-$AW70)/SUMIFS(Formulas!$I$10:$I$800,Formulas!$D$10:$D$800,$B70,Formulas!$J$10:$J$800,$I70)),SUMIFS(Formulas!$I$10:$I$800,Formulas!$D$10:$D$800,$B70,Formulas!$K$10:$K$800,P$6,Formulas!$J$10:$J$800,$I70)),2),0)</f>
        <v>0</v>
      </c>
      <c r="Q70" s="292">
        <f>IFERROR(ROUND(IF($AX70&gt;0,SUMIFS(Formulas!$I$10:$I$800,Formulas!$D$10:$D$800,$B70,Formulas!$K$10:$K$800,Q$6,Formulas!$J$10:$J$800,$I70)*(SUM($K70:$L70,-$AW70)/SUMIFS(Formulas!$I$10:$I$800,Formulas!$D$10:$D$800,$B70,Formulas!$J$10:$J$800,$I70)),SUMIFS(Formulas!$I$10:$I$800,Formulas!$D$10:$D$800,$B70,Formulas!$K$10:$K$800,Q$6,Formulas!$J$10:$J$800,$I70)),2),0)</f>
        <v>0</v>
      </c>
      <c r="R70" s="312">
        <f>IFERROR(ROUND(IF($AX70&gt;0,SUMIFS(Formulas!$I$10:$I$800,Formulas!$D$10:$D$800,$B70,Formulas!$K$10:$K$800,R$6,Formulas!$J$10:$J$800,$I70)*(SUM($K70:$L70,-$AW70)/SUMIFS(Formulas!$I$10:$I$800,Formulas!$D$10:$D$800,$B70,Formulas!$J$10:$J$800,$I70)),SUMIFS(Formulas!$I$10:$I$800,Formulas!$D$10:$D$800,$B70,Formulas!$K$10:$K$800,R$6,Formulas!$J$10:$J$800,$I70)),2),0)</f>
        <v>0</v>
      </c>
      <c r="S70" s="292">
        <f>IFERROR(ROUND(IF($AX70&gt;0,SUMIFS(Formulas!$I$10:$I$800,Formulas!$D$10:$D$800,$B70,Formulas!$K$10:$K$800,S$6,Formulas!$J$10:$J$800,$I70)*(SUM($K70:$L70,-$AW70)/SUMIFS(Formulas!$I$10:$I$800,Formulas!$D$10:$D$800,$B70,Formulas!$J$10:$J$800,$I70)),SUMIFS(Formulas!$I$10:$I$800,Formulas!$D$10:$D$800,$B70,Formulas!$K$10:$K$800,S$6,Formulas!$J$10:$J$800,$I70)),2),0)</f>
        <v>0</v>
      </c>
      <c r="T70" s="312">
        <f>IFERROR(ROUND(IF($AX70&gt;0,SUMIFS(Formulas!$I$10:$I$800,Formulas!$D$10:$D$800,$B70,Formulas!$K$10:$K$800,T$6,Formulas!$J$10:$J$800,$I70)*(SUM($K70:$L70,-$AW70)/SUMIFS(Formulas!$I$10:$I$800,Formulas!$D$10:$D$800,$B70,Formulas!$J$10:$J$800,$I70)),SUMIFS(Formulas!$I$10:$I$800,Formulas!$D$10:$D$800,$B70,Formulas!$K$10:$K$800,T$6,Formulas!$J$10:$J$800,$I70)),2),0)</f>
        <v>0</v>
      </c>
      <c r="U70" s="292">
        <f>IFERROR(ROUND(IF($AX70&gt;0,SUMIFS(Formulas!$I$10:$I$800,Formulas!$D$10:$D$800,$B70,Formulas!$K$10:$K$800,U$6,Formulas!$J$10:$J$800,$I70)*(SUM($K70:$L70,-$AW70)/SUMIFS(Formulas!$I$10:$I$800,Formulas!$D$10:$D$800,$B70,Formulas!$J$10:$J$800,$I70)),SUMIFS(Formulas!$I$10:$I$800,Formulas!$D$10:$D$800,$B70,Formulas!$K$10:$K$800,U$6,Formulas!$J$10:$J$800,$I70)),2),0)</f>
        <v>0</v>
      </c>
      <c r="V70" s="312">
        <f>IFERROR(ROUND(IF($AX70&gt;0,SUMIFS(Formulas!$I$10:$I$800,Formulas!$D$10:$D$800,$B70,Formulas!$K$10:$K$800,V$6,Formulas!$J$10:$J$800,$I70)*(SUM($K70:$L70,-$AW70)/SUMIFS(Formulas!$I$10:$I$800,Formulas!$D$10:$D$800,$B70,Formulas!$J$10:$J$800,$I70)),SUMIFS(Formulas!$I$10:$I$800,Formulas!$D$10:$D$800,$B70,Formulas!$K$10:$K$800,V$6,Formulas!$J$10:$J$800,$I70)),2),0)</f>
        <v>0</v>
      </c>
      <c r="W70" s="292">
        <f>IFERROR(ROUND(IF($AX70&gt;0,SUMIFS(Formulas!$I$10:$I$800,Formulas!$D$10:$D$800,$B70,Formulas!$K$10:$K$800,W$6,Formulas!$J$10:$J$800,$I70)*(SUM($K70:$L70,-$AW70)/SUMIFS(Formulas!$I$10:$I$800,Formulas!$D$10:$D$800,$B70,Formulas!$J$10:$J$800,$I70)),SUMIFS(Formulas!$I$10:$I$800,Formulas!$D$10:$D$800,$B70,Formulas!$K$10:$K$800,W$6,Formulas!$J$10:$J$800,$I70)),2),0)</f>
        <v>0</v>
      </c>
      <c r="X70" s="312">
        <f>IFERROR(ROUND(IF($AX70&gt;0,SUMIFS(Formulas!$I$10:$I$800,Formulas!$D$10:$D$800,$B70,Formulas!$K$10:$K$800,X$6,Formulas!$J$10:$J$800,$I70)*(SUM($K70:$L70,-$AW70)/SUMIFS(Formulas!$I$10:$I$800,Formulas!$D$10:$D$800,$B70,Formulas!$J$10:$J$800,$I70)),SUMIFS(Formulas!$I$10:$I$800,Formulas!$D$10:$D$800,$B70,Formulas!$K$10:$K$800,X$6,Formulas!$J$10:$J$800,$I70)),2),0)</f>
        <v>0</v>
      </c>
      <c r="Y70" s="292">
        <f>IFERROR(ROUND(IF($AX70&gt;0,SUMIFS(Formulas!$I$10:$I$800,Formulas!$D$10:$D$800,$B70,Formulas!$K$10:$K$800,Y$6,Formulas!$J$10:$J$800,$I70)*(SUM($K70:$L70,-$AW70)/SUMIFS(Formulas!$I$10:$I$800,Formulas!$D$10:$D$800,$B70,Formulas!$J$10:$J$800,$I70)),SUMIFS(Formulas!$I$10:$I$800,Formulas!$D$10:$D$800,$B70,Formulas!$K$10:$K$800,Y$6,Formulas!$J$10:$J$800,$I70)),2),0)</f>
        <v>0</v>
      </c>
      <c r="Z70" s="312">
        <f>IFERROR(ROUND(IF($AX70&gt;0,SUMIFS(Formulas!$I$10:$I$800,Formulas!$D$10:$D$800,$B70,Formulas!$K$10:$K$800,Z$6,Formulas!$J$10:$J$800,$I70)*(SUM($K70:$L70,-$AW70)/SUMIFS(Formulas!$I$10:$I$800,Formulas!$D$10:$D$800,$B70,Formulas!$J$10:$J$800,$I70)),SUMIFS(Formulas!$I$10:$I$800,Formulas!$D$10:$D$800,$B70,Formulas!$K$10:$K$800,Z$6,Formulas!$J$10:$J$800,$I70)),2),0)</f>
        <v>0</v>
      </c>
      <c r="AA70" s="292">
        <f>IFERROR(ROUND(IF($AX70&gt;0,SUMIFS(Formulas!$I$10:$I$800,Formulas!$D$10:$D$800,$B70,Formulas!$K$10:$K$800,AA$6,Formulas!$J$10:$J$800,$I70)*(SUM($K70:$L70,-$AW70)/SUMIFS(Formulas!$I$10:$I$800,Formulas!$D$10:$D$800,$B70,Formulas!$J$10:$J$800,$I70)),SUMIFS(Formulas!$I$10:$I$800,Formulas!$D$10:$D$800,$B70,Formulas!$K$10:$K$800,AA$6,Formulas!$J$10:$J$800,$I70)),2),0)</f>
        <v>0</v>
      </c>
      <c r="AB70" s="312">
        <f>IFERROR(ROUND(IF($AX70&gt;0,SUMIFS(Formulas!$I$10:$I$800,Formulas!$D$10:$D$800,$B70,Formulas!$K$10:$K$800,AB$6,Formulas!$J$10:$J$800,$I70)*(SUM($K70:$L70,-$AW70)/SUMIFS(Formulas!$I$10:$I$800,Formulas!$D$10:$D$800,$B70,Formulas!$J$10:$J$800,$I70)),SUMIFS(Formulas!$I$10:$I$800,Formulas!$D$10:$D$800,$B70,Formulas!$K$10:$K$800,AB$6,Formulas!$J$10:$J$800,$I70)),2),0)</f>
        <v>0</v>
      </c>
      <c r="AC70" s="292">
        <f>IFERROR(ROUND(IF($AX70&gt;0,SUMIFS(Formulas!$I$10:$I$800,Formulas!$D$10:$D$800,$B70,Formulas!$K$10:$K$800,AC$6,Formulas!$J$10:$J$800,$I70)*(SUM($K70:$L70,-$AW70)/SUMIFS(Formulas!$I$10:$I$800,Formulas!$D$10:$D$800,$B70,Formulas!$J$10:$J$800,$I70)),SUMIFS(Formulas!$I$10:$I$800,Formulas!$D$10:$D$800,$B70,Formulas!$K$10:$K$800,AC$6,Formulas!$J$10:$J$800,$I70)),2),0)</f>
        <v>0</v>
      </c>
      <c r="AD70" s="312">
        <f>IFERROR(ROUND(IF($AX70&gt;0,SUMIFS(Formulas!$I$10:$I$800,Formulas!$D$10:$D$800,$B70,Formulas!$K$10:$K$800,AD$6,Formulas!$J$10:$J$800,$I70)*(SUM($K70:$L70,-$AW70)/SUMIFS(Formulas!$I$10:$I$800,Formulas!$D$10:$D$800,$B70,Formulas!$J$10:$J$800,$I70)),SUMIFS(Formulas!$I$10:$I$800,Formulas!$D$10:$D$800,$B70,Formulas!$K$10:$K$800,AD$6,Formulas!$J$10:$J$800,$I70)),2),0)</f>
        <v>0</v>
      </c>
      <c r="AE70" s="292">
        <f>IFERROR(ROUND(IF($AX70&gt;0,SUMIFS(Formulas!$I$10:$I$800,Formulas!$D$10:$D$800,$B70,Formulas!$K$10:$K$800,AE$6,Formulas!$J$10:$J$800,$I70)*(SUM($K70:$L70,-$AW70)/SUMIFS(Formulas!$I$10:$I$800,Formulas!$D$10:$D$800,$B70,Formulas!$J$10:$J$800,$I70)),SUMIFS(Formulas!$I$10:$I$800,Formulas!$D$10:$D$800,$B70,Formulas!$K$10:$K$800,AE$6,Formulas!$J$10:$J$800,$I70)),2),0)</f>
        <v>0</v>
      </c>
      <c r="AF70" s="312">
        <f>IFERROR(ROUND(IF($AX70&gt;0,SUMIFS(Formulas!$I$10:$I$800,Formulas!$D$10:$D$800,$B70,Formulas!$K$10:$K$800,AF$6,Formulas!$J$10:$J$800,$I70)*(SUM($K70:$L70,-$AW70)/SUMIFS(Formulas!$I$10:$I$800,Formulas!$D$10:$D$800,$B70,Formulas!$J$10:$J$800,$I70)),SUMIFS(Formulas!$I$10:$I$800,Formulas!$D$10:$D$800,$B70,Formulas!$K$10:$K$800,AF$6,Formulas!$J$10:$J$800,$I70)),2),0)</f>
        <v>0</v>
      </c>
      <c r="AG70" s="292">
        <f>IFERROR(ROUND(IF($AX70&gt;0,SUMIFS(Formulas!$I$10:$I$800,Formulas!$D$10:$D$800,$B70,Formulas!$K$10:$K$800,AG$6,Formulas!$J$10:$J$800,$I70)*(SUM($K70:$L70,-$AW70)/SUMIFS(Formulas!$I$10:$I$800,Formulas!$D$10:$D$800,$B70,Formulas!$J$10:$J$800,$I70)),SUMIFS(Formulas!$I$10:$I$800,Formulas!$D$10:$D$800,$B70,Formulas!$K$10:$K$800,AG$6,Formulas!$J$10:$J$800,$I70)),2),0)</f>
        <v>0</v>
      </c>
      <c r="AH70" s="312">
        <f>IFERROR(ROUND(IF($AX70&gt;0,SUMIFS(Formulas!$I$10:$I$800,Formulas!$D$10:$D$800,$B70,Formulas!$K$10:$K$800,AH$6,Formulas!$J$10:$J$800,$I70)*(SUM($K70:$L70,-$AW70)/SUMIFS(Formulas!$I$10:$I$800,Formulas!$D$10:$D$800,$B70,Formulas!$J$10:$J$800,$I70)),SUMIFS(Formulas!$I$10:$I$800,Formulas!$D$10:$D$800,$B70,Formulas!$K$10:$K$800,AH$6,Formulas!$J$10:$J$800,$I70)),2),0)</f>
        <v>0</v>
      </c>
      <c r="AI70" s="292">
        <f>IFERROR(ROUND(IF($AX70&gt;0,SUMIFS(Formulas!$I$10:$I$800,Formulas!$D$10:$D$800,$B70,Formulas!$K$10:$K$800,AI$6,Formulas!$J$10:$J$800,$I70)*(SUM($K70:$L70,-$AW70)/SUMIFS(Formulas!$I$10:$I$800,Formulas!$D$10:$D$800,$B70,Formulas!$J$10:$J$800,$I70)),SUMIFS(Formulas!$I$10:$I$800,Formulas!$D$10:$D$800,$B70,Formulas!$K$10:$K$800,AI$6,Formulas!$J$10:$J$800,$I70)),2),0)</f>
        <v>0</v>
      </c>
      <c r="AJ70" s="312">
        <f>IFERROR(ROUND(IF($AX70&gt;0,SUMIFS(Formulas!$I$10:$I$800,Formulas!$D$10:$D$800,$B70,Formulas!$K$10:$K$800,AJ$6,Formulas!$J$10:$J$800,$I70)*(SUM($K70:$L70,-$AW70)/SUMIFS(Formulas!$I$10:$I$800,Formulas!$D$10:$D$800,$B70,Formulas!$J$10:$J$800,$I70)),SUMIFS(Formulas!$I$10:$I$800,Formulas!$D$10:$D$800,$B70,Formulas!$K$10:$K$800,AJ$6,Formulas!$J$10:$J$800,$I70)),2),0)</f>
        <v>0</v>
      </c>
      <c r="AK70" s="292">
        <f>IFERROR(ROUND(IF($AX70&gt;0,SUMIFS(Formulas!$I$10:$I$800,Formulas!$D$10:$D$800,$B70,Formulas!$K$10:$K$800,AK$6,Formulas!$J$10:$J$800,$I70)*(SUM($K70:$L70,-$AW70)/SUMIFS(Formulas!$I$10:$I$800,Formulas!$D$10:$D$800,$B70,Formulas!$J$10:$J$800,$I70)),SUMIFS(Formulas!$I$10:$I$800,Formulas!$D$10:$D$800,$B70,Formulas!$K$10:$K$800,AK$6,Formulas!$J$10:$J$800,$I70)),2),0)</f>
        <v>0</v>
      </c>
      <c r="AL70" s="312">
        <f>IFERROR(ROUND(IF($AX70&gt;0,SUMIFS(Formulas!$I$10:$I$800,Formulas!$D$10:$D$800,$B70,Formulas!$K$10:$K$800,AL$6,Formulas!$J$10:$J$800,$I70)*(SUM($K70:$L70,-$AW70)/SUMIFS(Formulas!$I$10:$I$800,Formulas!$D$10:$D$800,$B70,Formulas!$J$10:$J$800,$I70)),SUMIFS(Formulas!$I$10:$I$800,Formulas!$D$10:$D$800,$B70,Formulas!$K$10:$K$800,AL$6,Formulas!$J$10:$J$800,$I70)),2),0)</f>
        <v>0</v>
      </c>
      <c r="AM70" s="292">
        <f>IFERROR(ROUND(IF($AX70&gt;0,SUMIFS(Formulas!$I$10:$I$800,Formulas!$D$10:$D$800,$B70,Formulas!$K$10:$K$800,AM$6,Formulas!$J$10:$J$800,$I70)*(SUM($K70:$L70,-$AW70)/SUMIFS(Formulas!$I$10:$I$800,Formulas!$D$10:$D$800,$B70,Formulas!$J$10:$J$800,$I70)),SUMIFS(Formulas!$I$10:$I$800,Formulas!$D$10:$D$800,$B70,Formulas!$K$10:$K$800,AM$6,Formulas!$J$10:$J$800,$I70)),2),0)</f>
        <v>0</v>
      </c>
      <c r="AN70" s="312">
        <f>IFERROR(ROUND(IF($AX70&gt;0,SUMIFS(Formulas!$I$10:$I$800,Formulas!$D$10:$D$800,$B70,Formulas!$K$10:$K$800,AN$6,Formulas!$J$10:$J$800,$I70)*(SUM($K70:$L70,-$AW70)/SUMIFS(Formulas!$I$10:$I$800,Formulas!$D$10:$D$800,$B70,Formulas!$J$10:$J$800,$I70)),SUMIFS(Formulas!$I$10:$I$800,Formulas!$D$10:$D$800,$B70,Formulas!$K$10:$K$800,AN$6,Formulas!$J$10:$J$800,$I70)),2),0)</f>
        <v>0</v>
      </c>
    </row>
    <row r="71" spans="2:40" ht="15.75" x14ac:dyDescent="0.25">
      <c r="B71" s="211">
        <v>20000452</v>
      </c>
      <c r="C71" t="s">
        <v>118</v>
      </c>
      <c r="M71" s="292">
        <f>IFERROR(ROUND(IF($AX71&gt;0,SUMIFS(Formulas!$I$10:$I$800,Formulas!$D$10:$D$800,$B71,Formulas!$K$10:$K$800,M$6,Formulas!$J$10:$J$800,$I71)*(SUM($K71:$L71,-$AW71)/SUMIFS(Formulas!$I$10:$I$800,Formulas!$D$10:$D$800,$B71,Formulas!$J$10:$J$800,$I71)),SUMIFS(Formulas!$I$10:$I$800,Formulas!$D$10:$D$800,$B71,Formulas!$K$10:$K$800,M$6,Formulas!$J$10:$J$800,$I71)),2),0)</f>
        <v>0</v>
      </c>
      <c r="N71" s="312">
        <f>IFERROR(ROUND(IF($AX71&gt;0,SUMIFS(Formulas!$I$10:$I$800,Formulas!$D$10:$D$800,$B71,Formulas!$K$10:$K$800,N$6,Formulas!$J$10:$J$800,$I71)*(SUM($K71:$L71,-$AW71)/SUMIFS(Formulas!$I$10:$I$800,Formulas!$D$10:$D$800,$B71,Formulas!$J$10:$J$800,$I71)),SUMIFS(Formulas!$I$10:$I$800,Formulas!$D$10:$D$800,$B71,Formulas!$K$10:$K$800,N$6,Formulas!$J$10:$J$800,$I71)),2),0)</f>
        <v>0</v>
      </c>
      <c r="O71" s="292">
        <f>IFERROR(ROUND(IF($AX71&gt;0,SUMIFS(Formulas!$I$10:$I$800,Formulas!$D$10:$D$800,$B71,Formulas!$K$10:$K$800,O$6,Formulas!$J$10:$J$800,$I71)*(SUM($K71:$L71,-$AW71)/SUMIFS(Formulas!$I$10:$I$800,Formulas!$D$10:$D$800,$B71,Formulas!$J$10:$J$800,$I71)),SUMIFS(Formulas!$I$10:$I$800,Formulas!$D$10:$D$800,$B71,Formulas!$K$10:$K$800,O$6,Formulas!$J$10:$J$800,$I71)),2),0)</f>
        <v>0</v>
      </c>
      <c r="P71" s="312">
        <f>IFERROR(ROUND(IF($AX71&gt;0,SUMIFS(Formulas!$I$10:$I$800,Formulas!$D$10:$D$800,$B71,Formulas!$K$10:$K$800,P$6,Formulas!$J$10:$J$800,$I71)*(SUM($K71:$L71,-$AW71)/SUMIFS(Formulas!$I$10:$I$800,Formulas!$D$10:$D$800,$B71,Formulas!$J$10:$J$800,$I71)),SUMIFS(Formulas!$I$10:$I$800,Formulas!$D$10:$D$800,$B71,Formulas!$K$10:$K$800,P$6,Formulas!$J$10:$J$800,$I71)),2),0)</f>
        <v>0</v>
      </c>
      <c r="Q71" s="292">
        <f>IFERROR(ROUND(IF($AX71&gt;0,SUMIFS(Formulas!$I$10:$I$800,Formulas!$D$10:$D$800,$B71,Formulas!$K$10:$K$800,Q$6,Formulas!$J$10:$J$800,$I71)*(SUM($K71:$L71,-$AW71)/SUMIFS(Formulas!$I$10:$I$800,Formulas!$D$10:$D$800,$B71,Formulas!$J$10:$J$800,$I71)),SUMIFS(Formulas!$I$10:$I$800,Formulas!$D$10:$D$800,$B71,Formulas!$K$10:$K$800,Q$6,Formulas!$J$10:$J$800,$I71)),2),0)</f>
        <v>0</v>
      </c>
      <c r="R71" s="312">
        <f>IFERROR(ROUND(IF($AX71&gt;0,SUMIFS(Formulas!$I$10:$I$800,Formulas!$D$10:$D$800,$B71,Formulas!$K$10:$K$800,R$6,Formulas!$J$10:$J$800,$I71)*(SUM($K71:$L71,-$AW71)/SUMIFS(Formulas!$I$10:$I$800,Formulas!$D$10:$D$800,$B71,Formulas!$J$10:$J$800,$I71)),SUMIFS(Formulas!$I$10:$I$800,Formulas!$D$10:$D$800,$B71,Formulas!$K$10:$K$800,R$6,Formulas!$J$10:$J$800,$I71)),2),0)</f>
        <v>0</v>
      </c>
      <c r="S71" s="292">
        <f>IFERROR(ROUND(IF($AX71&gt;0,SUMIFS(Formulas!$I$10:$I$800,Formulas!$D$10:$D$800,$B71,Formulas!$K$10:$K$800,S$6,Formulas!$J$10:$J$800,$I71)*(SUM($K71:$L71,-$AW71)/SUMIFS(Formulas!$I$10:$I$800,Formulas!$D$10:$D$800,$B71,Formulas!$J$10:$J$800,$I71)),SUMIFS(Formulas!$I$10:$I$800,Formulas!$D$10:$D$800,$B71,Formulas!$K$10:$K$800,S$6,Formulas!$J$10:$J$800,$I71)),2),0)</f>
        <v>0</v>
      </c>
      <c r="T71" s="312">
        <f>IFERROR(ROUND(IF($AX71&gt;0,SUMIFS(Formulas!$I$10:$I$800,Formulas!$D$10:$D$800,$B71,Formulas!$K$10:$K$800,T$6,Formulas!$J$10:$J$800,$I71)*(SUM($K71:$L71,-$AW71)/SUMIFS(Formulas!$I$10:$I$800,Formulas!$D$10:$D$800,$B71,Formulas!$J$10:$J$800,$I71)),SUMIFS(Formulas!$I$10:$I$800,Formulas!$D$10:$D$800,$B71,Formulas!$K$10:$K$800,T$6,Formulas!$J$10:$J$800,$I71)),2),0)</f>
        <v>0</v>
      </c>
      <c r="U71" s="292">
        <f>IFERROR(ROUND(IF($AX71&gt;0,SUMIFS(Formulas!$I$10:$I$800,Formulas!$D$10:$D$800,$B71,Formulas!$K$10:$K$800,U$6,Formulas!$J$10:$J$800,$I71)*(SUM($K71:$L71,-$AW71)/SUMIFS(Formulas!$I$10:$I$800,Formulas!$D$10:$D$800,$B71,Formulas!$J$10:$J$800,$I71)),SUMIFS(Formulas!$I$10:$I$800,Formulas!$D$10:$D$800,$B71,Formulas!$K$10:$K$800,U$6,Formulas!$J$10:$J$800,$I71)),2),0)</f>
        <v>0</v>
      </c>
      <c r="V71" s="312">
        <f>IFERROR(ROUND(IF($AX71&gt;0,SUMIFS(Formulas!$I$10:$I$800,Formulas!$D$10:$D$800,$B71,Formulas!$K$10:$K$800,V$6,Formulas!$J$10:$J$800,$I71)*(SUM($K71:$L71,-$AW71)/SUMIFS(Formulas!$I$10:$I$800,Formulas!$D$10:$D$800,$B71,Formulas!$J$10:$J$800,$I71)),SUMIFS(Formulas!$I$10:$I$800,Formulas!$D$10:$D$800,$B71,Formulas!$K$10:$K$800,V$6,Formulas!$J$10:$J$800,$I71)),2),0)</f>
        <v>0</v>
      </c>
      <c r="W71" s="292">
        <f>IFERROR(ROUND(IF($AX71&gt;0,SUMIFS(Formulas!$I$10:$I$800,Formulas!$D$10:$D$800,$B71,Formulas!$K$10:$K$800,W$6,Formulas!$J$10:$J$800,$I71)*(SUM($K71:$L71,-$AW71)/SUMIFS(Formulas!$I$10:$I$800,Formulas!$D$10:$D$800,$B71,Formulas!$J$10:$J$800,$I71)),SUMIFS(Formulas!$I$10:$I$800,Formulas!$D$10:$D$800,$B71,Formulas!$K$10:$K$800,W$6,Formulas!$J$10:$J$800,$I71)),2),0)</f>
        <v>0</v>
      </c>
      <c r="X71" s="312">
        <f>IFERROR(ROUND(IF($AX71&gt;0,SUMIFS(Formulas!$I$10:$I$800,Formulas!$D$10:$D$800,$B71,Formulas!$K$10:$K$800,X$6,Formulas!$J$10:$J$800,$I71)*(SUM($K71:$L71,-$AW71)/SUMIFS(Formulas!$I$10:$I$800,Formulas!$D$10:$D$800,$B71,Formulas!$J$10:$J$800,$I71)),SUMIFS(Formulas!$I$10:$I$800,Formulas!$D$10:$D$800,$B71,Formulas!$K$10:$K$800,X$6,Formulas!$J$10:$J$800,$I71)),2),0)</f>
        <v>0</v>
      </c>
      <c r="Y71" s="292">
        <f>IFERROR(ROUND(IF($AX71&gt;0,SUMIFS(Formulas!$I$10:$I$800,Formulas!$D$10:$D$800,$B71,Formulas!$K$10:$K$800,Y$6,Formulas!$J$10:$J$800,$I71)*(SUM($K71:$L71,-$AW71)/SUMIFS(Formulas!$I$10:$I$800,Formulas!$D$10:$D$800,$B71,Formulas!$J$10:$J$800,$I71)),SUMIFS(Formulas!$I$10:$I$800,Formulas!$D$10:$D$800,$B71,Formulas!$K$10:$K$800,Y$6,Formulas!$J$10:$J$800,$I71)),2),0)</f>
        <v>0</v>
      </c>
      <c r="Z71" s="312">
        <f>IFERROR(ROUND(IF($AX71&gt;0,SUMIFS(Formulas!$I$10:$I$800,Formulas!$D$10:$D$800,$B71,Formulas!$K$10:$K$800,Z$6,Formulas!$J$10:$J$800,$I71)*(SUM($K71:$L71,-$AW71)/SUMIFS(Formulas!$I$10:$I$800,Formulas!$D$10:$D$800,$B71,Formulas!$J$10:$J$800,$I71)),SUMIFS(Formulas!$I$10:$I$800,Formulas!$D$10:$D$800,$B71,Formulas!$K$10:$K$800,Z$6,Formulas!$J$10:$J$800,$I71)),2),0)</f>
        <v>0</v>
      </c>
      <c r="AA71" s="292">
        <f>IFERROR(ROUND(IF($AX71&gt;0,SUMIFS(Formulas!$I$10:$I$800,Formulas!$D$10:$D$800,$B71,Formulas!$K$10:$K$800,AA$6,Formulas!$J$10:$J$800,$I71)*(SUM($K71:$L71,-$AW71)/SUMIFS(Formulas!$I$10:$I$800,Formulas!$D$10:$D$800,$B71,Formulas!$J$10:$J$800,$I71)),SUMIFS(Formulas!$I$10:$I$800,Formulas!$D$10:$D$800,$B71,Formulas!$K$10:$K$800,AA$6,Formulas!$J$10:$J$800,$I71)),2),0)</f>
        <v>0</v>
      </c>
      <c r="AB71" s="312">
        <f>IFERROR(ROUND(IF($AX71&gt;0,SUMIFS(Formulas!$I$10:$I$800,Formulas!$D$10:$D$800,$B71,Formulas!$K$10:$K$800,AB$6,Formulas!$J$10:$J$800,$I71)*(SUM($K71:$L71,-$AW71)/SUMIFS(Formulas!$I$10:$I$800,Formulas!$D$10:$D$800,$B71,Formulas!$J$10:$J$800,$I71)),SUMIFS(Formulas!$I$10:$I$800,Formulas!$D$10:$D$800,$B71,Formulas!$K$10:$K$800,AB$6,Formulas!$J$10:$J$800,$I71)),2),0)</f>
        <v>0</v>
      </c>
      <c r="AC71" s="292">
        <f>IFERROR(ROUND(IF($AX71&gt;0,SUMIFS(Formulas!$I$10:$I$800,Formulas!$D$10:$D$800,$B71,Formulas!$K$10:$K$800,AC$6,Formulas!$J$10:$J$800,$I71)*(SUM($K71:$L71,-$AW71)/SUMIFS(Formulas!$I$10:$I$800,Formulas!$D$10:$D$800,$B71,Formulas!$J$10:$J$800,$I71)),SUMIFS(Formulas!$I$10:$I$800,Formulas!$D$10:$D$800,$B71,Formulas!$K$10:$K$800,AC$6,Formulas!$J$10:$J$800,$I71)),2),0)</f>
        <v>0</v>
      </c>
      <c r="AD71" s="312">
        <f>IFERROR(ROUND(IF($AX71&gt;0,SUMIFS(Formulas!$I$10:$I$800,Formulas!$D$10:$D$800,$B71,Formulas!$K$10:$K$800,AD$6,Formulas!$J$10:$J$800,$I71)*(SUM($K71:$L71,-$AW71)/SUMIFS(Formulas!$I$10:$I$800,Formulas!$D$10:$D$800,$B71,Formulas!$J$10:$J$800,$I71)),SUMIFS(Formulas!$I$10:$I$800,Formulas!$D$10:$D$800,$B71,Formulas!$K$10:$K$800,AD$6,Formulas!$J$10:$J$800,$I71)),2),0)</f>
        <v>0</v>
      </c>
      <c r="AE71" s="292">
        <f>IFERROR(ROUND(IF($AX71&gt;0,SUMIFS(Formulas!$I$10:$I$800,Formulas!$D$10:$D$800,$B71,Formulas!$K$10:$K$800,AE$6,Formulas!$J$10:$J$800,$I71)*(SUM($K71:$L71,-$AW71)/SUMIFS(Formulas!$I$10:$I$800,Formulas!$D$10:$D$800,$B71,Formulas!$J$10:$J$800,$I71)),SUMIFS(Formulas!$I$10:$I$800,Formulas!$D$10:$D$800,$B71,Formulas!$K$10:$K$800,AE$6,Formulas!$J$10:$J$800,$I71)),2),0)</f>
        <v>0</v>
      </c>
      <c r="AF71" s="312">
        <f>IFERROR(ROUND(IF($AX71&gt;0,SUMIFS(Formulas!$I$10:$I$800,Formulas!$D$10:$D$800,$B71,Formulas!$K$10:$K$800,AF$6,Formulas!$J$10:$J$800,$I71)*(SUM($K71:$L71,-$AW71)/SUMIFS(Formulas!$I$10:$I$800,Formulas!$D$10:$D$800,$B71,Formulas!$J$10:$J$800,$I71)),SUMIFS(Formulas!$I$10:$I$800,Formulas!$D$10:$D$800,$B71,Formulas!$K$10:$K$800,AF$6,Formulas!$J$10:$J$800,$I71)),2),0)</f>
        <v>0</v>
      </c>
      <c r="AG71" s="292">
        <f>IFERROR(ROUND(IF($AX71&gt;0,SUMIFS(Formulas!$I$10:$I$800,Formulas!$D$10:$D$800,$B71,Formulas!$K$10:$K$800,AG$6,Formulas!$J$10:$J$800,$I71)*(SUM($K71:$L71,-$AW71)/SUMIFS(Formulas!$I$10:$I$800,Formulas!$D$10:$D$800,$B71,Formulas!$J$10:$J$800,$I71)),SUMIFS(Formulas!$I$10:$I$800,Formulas!$D$10:$D$800,$B71,Formulas!$K$10:$K$800,AG$6,Formulas!$J$10:$J$800,$I71)),2),0)</f>
        <v>0</v>
      </c>
      <c r="AH71" s="312">
        <f>IFERROR(ROUND(IF($AX71&gt;0,SUMIFS(Formulas!$I$10:$I$800,Formulas!$D$10:$D$800,$B71,Formulas!$K$10:$K$800,AH$6,Formulas!$J$10:$J$800,$I71)*(SUM($K71:$L71,-$AW71)/SUMIFS(Formulas!$I$10:$I$800,Formulas!$D$10:$D$800,$B71,Formulas!$J$10:$J$800,$I71)),SUMIFS(Formulas!$I$10:$I$800,Formulas!$D$10:$D$800,$B71,Formulas!$K$10:$K$800,AH$6,Formulas!$J$10:$J$800,$I71)),2),0)</f>
        <v>0</v>
      </c>
      <c r="AI71" s="292">
        <f>IFERROR(ROUND(IF($AX71&gt;0,SUMIFS(Formulas!$I$10:$I$800,Formulas!$D$10:$D$800,$B71,Formulas!$K$10:$K$800,AI$6,Formulas!$J$10:$J$800,$I71)*(SUM($K71:$L71,-$AW71)/SUMIFS(Formulas!$I$10:$I$800,Formulas!$D$10:$D$800,$B71,Formulas!$J$10:$J$800,$I71)),SUMIFS(Formulas!$I$10:$I$800,Formulas!$D$10:$D$800,$B71,Formulas!$K$10:$K$800,AI$6,Formulas!$J$10:$J$800,$I71)),2),0)</f>
        <v>0</v>
      </c>
      <c r="AJ71" s="312">
        <f>IFERROR(ROUND(IF($AX71&gt;0,SUMIFS(Formulas!$I$10:$I$800,Formulas!$D$10:$D$800,$B71,Formulas!$K$10:$K$800,AJ$6,Formulas!$J$10:$J$800,$I71)*(SUM($K71:$L71,-$AW71)/SUMIFS(Formulas!$I$10:$I$800,Formulas!$D$10:$D$800,$B71,Formulas!$J$10:$J$800,$I71)),SUMIFS(Formulas!$I$10:$I$800,Formulas!$D$10:$D$800,$B71,Formulas!$K$10:$K$800,AJ$6,Formulas!$J$10:$J$800,$I71)),2),0)</f>
        <v>0</v>
      </c>
      <c r="AK71" s="292">
        <f>IFERROR(ROUND(IF($AX71&gt;0,SUMIFS(Formulas!$I$10:$I$800,Formulas!$D$10:$D$800,$B71,Formulas!$K$10:$K$800,AK$6,Formulas!$J$10:$J$800,$I71)*(SUM($K71:$L71,-$AW71)/SUMIFS(Formulas!$I$10:$I$800,Formulas!$D$10:$D$800,$B71,Formulas!$J$10:$J$800,$I71)),SUMIFS(Formulas!$I$10:$I$800,Formulas!$D$10:$D$800,$B71,Formulas!$K$10:$K$800,AK$6,Formulas!$J$10:$J$800,$I71)),2),0)</f>
        <v>0</v>
      </c>
      <c r="AL71" s="312">
        <f>IFERROR(ROUND(IF($AX71&gt;0,SUMIFS(Formulas!$I$10:$I$800,Formulas!$D$10:$D$800,$B71,Formulas!$K$10:$K$800,AL$6,Formulas!$J$10:$J$800,$I71)*(SUM($K71:$L71,-$AW71)/SUMIFS(Formulas!$I$10:$I$800,Formulas!$D$10:$D$800,$B71,Formulas!$J$10:$J$800,$I71)),SUMIFS(Formulas!$I$10:$I$800,Formulas!$D$10:$D$800,$B71,Formulas!$K$10:$K$800,AL$6,Formulas!$J$10:$J$800,$I71)),2),0)</f>
        <v>0</v>
      </c>
      <c r="AM71" s="292">
        <f>IFERROR(ROUND(IF($AX71&gt;0,SUMIFS(Formulas!$I$10:$I$800,Formulas!$D$10:$D$800,$B71,Formulas!$K$10:$K$800,AM$6,Formulas!$J$10:$J$800,$I71)*(SUM($K71:$L71,-$AW71)/SUMIFS(Formulas!$I$10:$I$800,Formulas!$D$10:$D$800,$B71,Formulas!$J$10:$J$800,$I71)),SUMIFS(Formulas!$I$10:$I$800,Formulas!$D$10:$D$800,$B71,Formulas!$K$10:$K$800,AM$6,Formulas!$J$10:$J$800,$I71)),2),0)</f>
        <v>0</v>
      </c>
      <c r="AN71" s="312">
        <f>IFERROR(ROUND(IF($AX71&gt;0,SUMIFS(Formulas!$I$10:$I$800,Formulas!$D$10:$D$800,$B71,Formulas!$K$10:$K$800,AN$6,Formulas!$J$10:$J$800,$I71)*(SUM($K71:$L71,-$AW71)/SUMIFS(Formulas!$I$10:$I$800,Formulas!$D$10:$D$800,$B71,Formulas!$J$10:$J$800,$I71)),SUMIFS(Formulas!$I$10:$I$800,Formulas!$D$10:$D$800,$B71,Formulas!$K$10:$K$800,AN$6,Formulas!$J$10:$J$800,$I71)),2),0)</f>
        <v>0</v>
      </c>
    </row>
    <row r="72" spans="2:40" ht="15.75" x14ac:dyDescent="0.25">
      <c r="B72" s="211">
        <v>20000223</v>
      </c>
      <c r="C72" t="s">
        <v>41</v>
      </c>
      <c r="M72" s="292">
        <f>IFERROR(ROUND(IF($AX72&gt;0,SUMIFS(Formulas!$I$10:$I$800,Formulas!$D$10:$D$800,$B72,Formulas!$K$10:$K$800,M$6,Formulas!$J$10:$J$800,$I72)*(SUM($K72:$L72,-$AW72)/SUMIFS(Formulas!$I$10:$I$800,Formulas!$D$10:$D$800,$B72,Formulas!$J$10:$J$800,$I72)),SUMIFS(Formulas!$I$10:$I$800,Formulas!$D$10:$D$800,$B72,Formulas!$K$10:$K$800,M$6,Formulas!$J$10:$J$800,$I72)),2),0)</f>
        <v>0</v>
      </c>
      <c r="N72" s="312">
        <f>IFERROR(ROUND(IF($AX72&gt;0,SUMIFS(Formulas!$I$10:$I$800,Formulas!$D$10:$D$800,$B72,Formulas!$K$10:$K$800,N$6,Formulas!$J$10:$J$800,$I72)*(SUM($K72:$L72,-$AW72)/SUMIFS(Formulas!$I$10:$I$800,Formulas!$D$10:$D$800,$B72,Formulas!$J$10:$J$800,$I72)),SUMIFS(Formulas!$I$10:$I$800,Formulas!$D$10:$D$800,$B72,Formulas!$K$10:$K$800,N$6,Formulas!$J$10:$J$800,$I72)),2),0)</f>
        <v>0</v>
      </c>
      <c r="O72" s="292">
        <f>IFERROR(ROUND(IF($AX72&gt;0,SUMIFS(Formulas!$I$10:$I$800,Formulas!$D$10:$D$800,$B72,Formulas!$K$10:$K$800,O$6,Formulas!$J$10:$J$800,$I72)*(SUM($K72:$L72,-$AW72)/SUMIFS(Formulas!$I$10:$I$800,Formulas!$D$10:$D$800,$B72,Formulas!$J$10:$J$800,$I72)),SUMIFS(Formulas!$I$10:$I$800,Formulas!$D$10:$D$800,$B72,Formulas!$K$10:$K$800,O$6,Formulas!$J$10:$J$800,$I72)),2),0)</f>
        <v>0</v>
      </c>
      <c r="P72" s="312">
        <f>IFERROR(ROUND(IF($AX72&gt;0,SUMIFS(Formulas!$I$10:$I$800,Formulas!$D$10:$D$800,$B72,Formulas!$K$10:$K$800,P$6,Formulas!$J$10:$J$800,$I72)*(SUM($K72:$L72,-$AW72)/SUMIFS(Formulas!$I$10:$I$800,Formulas!$D$10:$D$800,$B72,Formulas!$J$10:$J$800,$I72)),SUMIFS(Formulas!$I$10:$I$800,Formulas!$D$10:$D$800,$B72,Formulas!$K$10:$K$800,P$6,Formulas!$J$10:$J$800,$I72)),2),0)</f>
        <v>0</v>
      </c>
      <c r="Q72" s="292">
        <f>IFERROR(ROUND(IF($AX72&gt;0,SUMIFS(Formulas!$I$10:$I$800,Formulas!$D$10:$D$800,$B72,Formulas!$K$10:$K$800,Q$6,Formulas!$J$10:$J$800,$I72)*(SUM($K72:$L72,-$AW72)/SUMIFS(Formulas!$I$10:$I$800,Formulas!$D$10:$D$800,$B72,Formulas!$J$10:$J$800,$I72)),SUMIFS(Formulas!$I$10:$I$800,Formulas!$D$10:$D$800,$B72,Formulas!$K$10:$K$800,Q$6,Formulas!$J$10:$J$800,$I72)),2),0)</f>
        <v>0</v>
      </c>
      <c r="R72" s="312">
        <f>IFERROR(ROUND(IF($AX72&gt;0,SUMIFS(Formulas!$I$10:$I$800,Formulas!$D$10:$D$800,$B72,Formulas!$K$10:$K$800,R$6,Formulas!$J$10:$J$800,$I72)*(SUM($K72:$L72,-$AW72)/SUMIFS(Formulas!$I$10:$I$800,Formulas!$D$10:$D$800,$B72,Formulas!$J$10:$J$800,$I72)),SUMIFS(Formulas!$I$10:$I$800,Formulas!$D$10:$D$800,$B72,Formulas!$K$10:$K$800,R$6,Formulas!$J$10:$J$800,$I72)),2),0)</f>
        <v>0</v>
      </c>
      <c r="S72" s="292">
        <f>IFERROR(ROUND(IF($AX72&gt;0,SUMIFS(Formulas!$I$10:$I$800,Formulas!$D$10:$D$800,$B72,Formulas!$K$10:$K$800,S$6,Formulas!$J$10:$J$800,$I72)*(SUM($K72:$L72,-$AW72)/SUMIFS(Formulas!$I$10:$I$800,Formulas!$D$10:$D$800,$B72,Formulas!$J$10:$J$800,$I72)),SUMIFS(Formulas!$I$10:$I$800,Formulas!$D$10:$D$800,$B72,Formulas!$K$10:$K$800,S$6,Formulas!$J$10:$J$800,$I72)),2),0)</f>
        <v>0</v>
      </c>
      <c r="T72" s="312">
        <f>IFERROR(ROUND(IF($AX72&gt;0,SUMIFS(Formulas!$I$10:$I$800,Formulas!$D$10:$D$800,$B72,Formulas!$K$10:$K$800,T$6,Formulas!$J$10:$J$800,$I72)*(SUM($K72:$L72,-$AW72)/SUMIFS(Formulas!$I$10:$I$800,Formulas!$D$10:$D$800,$B72,Formulas!$J$10:$J$800,$I72)),SUMIFS(Formulas!$I$10:$I$800,Formulas!$D$10:$D$800,$B72,Formulas!$K$10:$K$800,T$6,Formulas!$J$10:$J$800,$I72)),2),0)</f>
        <v>0</v>
      </c>
      <c r="U72" s="292">
        <f>IFERROR(ROUND(IF($AX72&gt;0,SUMIFS(Formulas!$I$10:$I$800,Formulas!$D$10:$D$800,$B72,Formulas!$K$10:$K$800,U$6,Formulas!$J$10:$J$800,$I72)*(SUM($K72:$L72,-$AW72)/SUMIFS(Formulas!$I$10:$I$800,Formulas!$D$10:$D$800,$B72,Formulas!$J$10:$J$800,$I72)),SUMIFS(Formulas!$I$10:$I$800,Formulas!$D$10:$D$800,$B72,Formulas!$K$10:$K$800,U$6,Formulas!$J$10:$J$800,$I72)),2),0)</f>
        <v>0</v>
      </c>
      <c r="V72" s="312">
        <f>IFERROR(ROUND(IF($AX72&gt;0,SUMIFS(Formulas!$I$10:$I$800,Formulas!$D$10:$D$800,$B72,Formulas!$K$10:$K$800,V$6,Formulas!$J$10:$J$800,$I72)*(SUM($K72:$L72,-$AW72)/SUMIFS(Formulas!$I$10:$I$800,Formulas!$D$10:$D$800,$B72,Formulas!$J$10:$J$800,$I72)),SUMIFS(Formulas!$I$10:$I$800,Formulas!$D$10:$D$800,$B72,Formulas!$K$10:$K$800,V$6,Formulas!$J$10:$J$800,$I72)),2),0)</f>
        <v>0</v>
      </c>
      <c r="W72" s="292">
        <f>IFERROR(ROUND(IF($AX72&gt;0,SUMIFS(Formulas!$I$10:$I$800,Formulas!$D$10:$D$800,$B72,Formulas!$K$10:$K$800,W$6,Formulas!$J$10:$J$800,$I72)*(SUM($K72:$L72,-$AW72)/SUMIFS(Formulas!$I$10:$I$800,Formulas!$D$10:$D$800,$B72,Formulas!$J$10:$J$800,$I72)),SUMIFS(Formulas!$I$10:$I$800,Formulas!$D$10:$D$800,$B72,Formulas!$K$10:$K$800,W$6,Formulas!$J$10:$J$800,$I72)),2),0)</f>
        <v>0</v>
      </c>
      <c r="X72" s="312">
        <f>IFERROR(ROUND(IF($AX72&gt;0,SUMIFS(Formulas!$I$10:$I$800,Formulas!$D$10:$D$800,$B72,Formulas!$K$10:$K$800,X$6,Formulas!$J$10:$J$800,$I72)*(SUM($K72:$L72,-$AW72)/SUMIFS(Formulas!$I$10:$I$800,Formulas!$D$10:$D$800,$B72,Formulas!$J$10:$J$800,$I72)),SUMIFS(Formulas!$I$10:$I$800,Formulas!$D$10:$D$800,$B72,Formulas!$K$10:$K$800,X$6,Formulas!$J$10:$J$800,$I72)),2),0)</f>
        <v>0</v>
      </c>
      <c r="Y72" s="292">
        <f>IFERROR(ROUND(IF($AX72&gt;0,SUMIFS(Formulas!$I$10:$I$800,Formulas!$D$10:$D$800,$B72,Formulas!$K$10:$K$800,Y$6,Formulas!$J$10:$J$800,$I72)*(SUM($K72:$L72,-$AW72)/SUMIFS(Formulas!$I$10:$I$800,Formulas!$D$10:$D$800,$B72,Formulas!$J$10:$J$800,$I72)),SUMIFS(Formulas!$I$10:$I$800,Formulas!$D$10:$D$800,$B72,Formulas!$K$10:$K$800,Y$6,Formulas!$J$10:$J$800,$I72)),2),0)</f>
        <v>0</v>
      </c>
      <c r="Z72" s="312">
        <f>IFERROR(ROUND(IF($AX72&gt;0,SUMIFS(Formulas!$I$10:$I$800,Formulas!$D$10:$D$800,$B72,Formulas!$K$10:$K$800,Z$6,Formulas!$J$10:$J$800,$I72)*(SUM($K72:$L72,-$AW72)/SUMIFS(Formulas!$I$10:$I$800,Formulas!$D$10:$D$800,$B72,Formulas!$J$10:$J$800,$I72)),SUMIFS(Formulas!$I$10:$I$800,Formulas!$D$10:$D$800,$B72,Formulas!$K$10:$K$800,Z$6,Formulas!$J$10:$J$800,$I72)),2),0)</f>
        <v>0</v>
      </c>
      <c r="AA72" s="292">
        <f>IFERROR(ROUND(IF($AX72&gt;0,SUMIFS(Formulas!$I$10:$I$800,Formulas!$D$10:$D$800,$B72,Formulas!$K$10:$K$800,AA$6,Formulas!$J$10:$J$800,$I72)*(SUM($K72:$L72,-$AW72)/SUMIFS(Formulas!$I$10:$I$800,Formulas!$D$10:$D$800,$B72,Formulas!$J$10:$J$800,$I72)),SUMIFS(Formulas!$I$10:$I$800,Formulas!$D$10:$D$800,$B72,Formulas!$K$10:$K$800,AA$6,Formulas!$J$10:$J$800,$I72)),2),0)</f>
        <v>0</v>
      </c>
      <c r="AB72" s="312">
        <f>IFERROR(ROUND(IF($AX72&gt;0,SUMIFS(Formulas!$I$10:$I$800,Formulas!$D$10:$D$800,$B72,Formulas!$K$10:$K$800,AB$6,Formulas!$J$10:$J$800,$I72)*(SUM($K72:$L72,-$AW72)/SUMIFS(Formulas!$I$10:$I$800,Formulas!$D$10:$D$800,$B72,Formulas!$J$10:$J$800,$I72)),SUMIFS(Formulas!$I$10:$I$800,Formulas!$D$10:$D$800,$B72,Formulas!$K$10:$K$800,AB$6,Formulas!$J$10:$J$800,$I72)),2),0)</f>
        <v>0</v>
      </c>
      <c r="AC72" s="292">
        <f>IFERROR(ROUND(IF($AX72&gt;0,SUMIFS(Formulas!$I$10:$I$800,Formulas!$D$10:$D$800,$B72,Formulas!$K$10:$K$800,AC$6,Formulas!$J$10:$J$800,$I72)*(SUM($K72:$L72,-$AW72)/SUMIFS(Formulas!$I$10:$I$800,Formulas!$D$10:$D$800,$B72,Formulas!$J$10:$J$800,$I72)),SUMIFS(Formulas!$I$10:$I$800,Formulas!$D$10:$D$800,$B72,Formulas!$K$10:$K$800,AC$6,Formulas!$J$10:$J$800,$I72)),2),0)</f>
        <v>0</v>
      </c>
      <c r="AD72" s="312">
        <f>IFERROR(ROUND(IF($AX72&gt;0,SUMIFS(Formulas!$I$10:$I$800,Formulas!$D$10:$D$800,$B72,Formulas!$K$10:$K$800,AD$6,Formulas!$J$10:$J$800,$I72)*(SUM($K72:$L72,-$AW72)/SUMIFS(Formulas!$I$10:$I$800,Formulas!$D$10:$D$800,$B72,Formulas!$J$10:$J$800,$I72)),SUMIFS(Formulas!$I$10:$I$800,Formulas!$D$10:$D$800,$B72,Formulas!$K$10:$K$800,AD$6,Formulas!$J$10:$J$800,$I72)),2),0)</f>
        <v>0</v>
      </c>
      <c r="AE72" s="292">
        <f>IFERROR(ROUND(IF($AX72&gt;0,SUMIFS(Formulas!$I$10:$I$800,Formulas!$D$10:$D$800,$B72,Formulas!$K$10:$K$800,AE$6,Formulas!$J$10:$J$800,$I72)*(SUM($K72:$L72,-$AW72)/SUMIFS(Formulas!$I$10:$I$800,Formulas!$D$10:$D$800,$B72,Formulas!$J$10:$J$800,$I72)),SUMIFS(Formulas!$I$10:$I$800,Formulas!$D$10:$D$800,$B72,Formulas!$K$10:$K$800,AE$6,Formulas!$J$10:$J$800,$I72)),2),0)</f>
        <v>0</v>
      </c>
      <c r="AF72" s="312">
        <f>IFERROR(ROUND(IF($AX72&gt;0,SUMIFS(Formulas!$I$10:$I$800,Formulas!$D$10:$D$800,$B72,Formulas!$K$10:$K$800,AF$6,Formulas!$J$10:$J$800,$I72)*(SUM($K72:$L72,-$AW72)/SUMIFS(Formulas!$I$10:$I$800,Formulas!$D$10:$D$800,$B72,Formulas!$J$10:$J$800,$I72)),SUMIFS(Formulas!$I$10:$I$800,Formulas!$D$10:$D$800,$B72,Formulas!$K$10:$K$800,AF$6,Formulas!$J$10:$J$800,$I72)),2),0)</f>
        <v>0</v>
      </c>
      <c r="AG72" s="292">
        <f>IFERROR(ROUND(IF($AX72&gt;0,SUMIFS(Formulas!$I$10:$I$800,Formulas!$D$10:$D$800,$B72,Formulas!$K$10:$K$800,AG$6,Formulas!$J$10:$J$800,$I72)*(SUM($K72:$L72,-$AW72)/SUMIFS(Formulas!$I$10:$I$800,Formulas!$D$10:$D$800,$B72,Formulas!$J$10:$J$800,$I72)),SUMIFS(Formulas!$I$10:$I$800,Formulas!$D$10:$D$800,$B72,Formulas!$K$10:$K$800,AG$6,Formulas!$J$10:$J$800,$I72)),2),0)</f>
        <v>0</v>
      </c>
      <c r="AH72" s="312">
        <f>IFERROR(ROUND(IF($AX72&gt;0,SUMIFS(Formulas!$I$10:$I$800,Formulas!$D$10:$D$800,$B72,Formulas!$K$10:$K$800,AH$6,Formulas!$J$10:$J$800,$I72)*(SUM($K72:$L72,-$AW72)/SUMIFS(Formulas!$I$10:$I$800,Formulas!$D$10:$D$800,$B72,Formulas!$J$10:$J$800,$I72)),SUMIFS(Formulas!$I$10:$I$800,Formulas!$D$10:$D$800,$B72,Formulas!$K$10:$K$800,AH$6,Formulas!$J$10:$J$800,$I72)),2),0)</f>
        <v>0</v>
      </c>
      <c r="AI72" s="292">
        <f>IFERROR(ROUND(IF($AX72&gt;0,SUMIFS(Formulas!$I$10:$I$800,Formulas!$D$10:$D$800,$B72,Formulas!$K$10:$K$800,AI$6,Formulas!$J$10:$J$800,$I72)*(SUM($K72:$L72,-$AW72)/SUMIFS(Formulas!$I$10:$I$800,Formulas!$D$10:$D$800,$B72,Formulas!$J$10:$J$800,$I72)),SUMIFS(Formulas!$I$10:$I$800,Formulas!$D$10:$D$800,$B72,Formulas!$K$10:$K$800,AI$6,Formulas!$J$10:$J$800,$I72)),2),0)</f>
        <v>0</v>
      </c>
      <c r="AJ72" s="312">
        <f>IFERROR(ROUND(IF($AX72&gt;0,SUMIFS(Formulas!$I$10:$I$800,Formulas!$D$10:$D$800,$B72,Formulas!$K$10:$K$800,AJ$6,Formulas!$J$10:$J$800,$I72)*(SUM($K72:$L72,-$AW72)/SUMIFS(Formulas!$I$10:$I$800,Formulas!$D$10:$D$800,$B72,Formulas!$J$10:$J$800,$I72)),SUMIFS(Formulas!$I$10:$I$800,Formulas!$D$10:$D$800,$B72,Formulas!$K$10:$K$800,AJ$6,Formulas!$J$10:$J$800,$I72)),2),0)</f>
        <v>0</v>
      </c>
      <c r="AK72" s="292">
        <f>IFERROR(ROUND(IF($AX72&gt;0,SUMIFS(Formulas!$I$10:$I$800,Formulas!$D$10:$D$800,$B72,Formulas!$K$10:$K$800,AK$6,Formulas!$J$10:$J$800,$I72)*(SUM($K72:$L72,-$AW72)/SUMIFS(Formulas!$I$10:$I$800,Formulas!$D$10:$D$800,$B72,Formulas!$J$10:$J$800,$I72)),SUMIFS(Formulas!$I$10:$I$800,Formulas!$D$10:$D$800,$B72,Formulas!$K$10:$K$800,AK$6,Formulas!$J$10:$J$800,$I72)),2),0)</f>
        <v>0</v>
      </c>
      <c r="AL72" s="312">
        <f>IFERROR(ROUND(IF($AX72&gt;0,SUMIFS(Formulas!$I$10:$I$800,Formulas!$D$10:$D$800,$B72,Formulas!$K$10:$K$800,AL$6,Formulas!$J$10:$J$800,$I72)*(SUM($K72:$L72,-$AW72)/SUMIFS(Formulas!$I$10:$I$800,Formulas!$D$10:$D$800,$B72,Formulas!$J$10:$J$800,$I72)),SUMIFS(Formulas!$I$10:$I$800,Formulas!$D$10:$D$800,$B72,Formulas!$K$10:$K$800,AL$6,Formulas!$J$10:$J$800,$I72)),2),0)</f>
        <v>0</v>
      </c>
      <c r="AM72" s="292">
        <f>IFERROR(ROUND(IF($AX72&gt;0,SUMIFS(Formulas!$I$10:$I$800,Formulas!$D$10:$D$800,$B72,Formulas!$K$10:$K$800,AM$6,Formulas!$J$10:$J$800,$I72)*(SUM($K72:$L72,-$AW72)/SUMIFS(Formulas!$I$10:$I$800,Formulas!$D$10:$D$800,$B72,Formulas!$J$10:$J$800,$I72)),SUMIFS(Formulas!$I$10:$I$800,Formulas!$D$10:$D$800,$B72,Formulas!$K$10:$K$800,AM$6,Formulas!$J$10:$J$800,$I72)),2),0)</f>
        <v>0</v>
      </c>
      <c r="AN72" s="312">
        <f>IFERROR(ROUND(IF($AX72&gt;0,SUMIFS(Formulas!$I$10:$I$800,Formulas!$D$10:$D$800,$B72,Formulas!$K$10:$K$800,AN$6,Formulas!$J$10:$J$800,$I72)*(SUM($K72:$L72,-$AW72)/SUMIFS(Formulas!$I$10:$I$800,Formulas!$D$10:$D$800,$B72,Formulas!$J$10:$J$800,$I72)),SUMIFS(Formulas!$I$10:$I$800,Formulas!$D$10:$D$800,$B72,Formulas!$K$10:$K$800,AN$6,Formulas!$J$10:$J$800,$I72)),2),0)</f>
        <v>0</v>
      </c>
    </row>
    <row r="73" spans="2:40" ht="15.75" x14ac:dyDescent="0.25">
      <c r="B73" s="211">
        <v>20000428</v>
      </c>
      <c r="C73" t="s">
        <v>102</v>
      </c>
      <c r="M73" s="292">
        <f>IFERROR(ROUND(IF($AX73&gt;0,SUMIFS(Formulas!$I$10:$I$800,Formulas!$D$10:$D$800,$B73,Formulas!$K$10:$K$800,M$6,Formulas!$J$10:$J$800,$I73)*(SUM($K73:$L73,-$AW73)/SUMIFS(Formulas!$I$10:$I$800,Formulas!$D$10:$D$800,$B73,Formulas!$J$10:$J$800,$I73)),SUMIFS(Formulas!$I$10:$I$800,Formulas!$D$10:$D$800,$B73,Formulas!$K$10:$K$800,M$6,Formulas!$J$10:$J$800,$I73)),2),0)</f>
        <v>0</v>
      </c>
      <c r="N73" s="312">
        <f>IFERROR(ROUND(IF($AX73&gt;0,SUMIFS(Formulas!$I$10:$I$800,Formulas!$D$10:$D$800,$B73,Formulas!$K$10:$K$800,N$6,Formulas!$J$10:$J$800,$I73)*(SUM($K73:$L73,-$AW73)/SUMIFS(Formulas!$I$10:$I$800,Formulas!$D$10:$D$800,$B73,Formulas!$J$10:$J$800,$I73)),SUMIFS(Formulas!$I$10:$I$800,Formulas!$D$10:$D$800,$B73,Formulas!$K$10:$K$800,N$6,Formulas!$J$10:$J$800,$I73)),2),0)</f>
        <v>0</v>
      </c>
      <c r="O73" s="292">
        <f>IFERROR(ROUND(IF($AX73&gt;0,SUMIFS(Formulas!$I$10:$I$800,Formulas!$D$10:$D$800,$B73,Formulas!$K$10:$K$800,O$6,Formulas!$J$10:$J$800,$I73)*(SUM($K73:$L73,-$AW73)/SUMIFS(Formulas!$I$10:$I$800,Formulas!$D$10:$D$800,$B73,Formulas!$J$10:$J$800,$I73)),SUMIFS(Formulas!$I$10:$I$800,Formulas!$D$10:$D$800,$B73,Formulas!$K$10:$K$800,O$6,Formulas!$J$10:$J$800,$I73)),2),0)</f>
        <v>0</v>
      </c>
      <c r="P73" s="312">
        <f>IFERROR(ROUND(IF($AX73&gt;0,SUMIFS(Formulas!$I$10:$I$800,Formulas!$D$10:$D$800,$B73,Formulas!$K$10:$K$800,P$6,Formulas!$J$10:$J$800,$I73)*(SUM($K73:$L73,-$AW73)/SUMIFS(Formulas!$I$10:$I$800,Formulas!$D$10:$D$800,$B73,Formulas!$J$10:$J$800,$I73)),SUMIFS(Formulas!$I$10:$I$800,Formulas!$D$10:$D$800,$B73,Formulas!$K$10:$K$800,P$6,Formulas!$J$10:$J$800,$I73)),2),0)</f>
        <v>0</v>
      </c>
      <c r="Q73" s="292">
        <f>IFERROR(ROUND(IF($AX73&gt;0,SUMIFS(Formulas!$I$10:$I$800,Formulas!$D$10:$D$800,$B73,Formulas!$K$10:$K$800,Q$6,Formulas!$J$10:$J$800,$I73)*(SUM($K73:$L73,-$AW73)/SUMIFS(Formulas!$I$10:$I$800,Formulas!$D$10:$D$800,$B73,Formulas!$J$10:$J$800,$I73)),SUMIFS(Formulas!$I$10:$I$800,Formulas!$D$10:$D$800,$B73,Formulas!$K$10:$K$800,Q$6,Formulas!$J$10:$J$800,$I73)),2),0)</f>
        <v>0</v>
      </c>
      <c r="R73" s="312">
        <f>IFERROR(ROUND(IF($AX73&gt;0,SUMIFS(Formulas!$I$10:$I$800,Formulas!$D$10:$D$800,$B73,Formulas!$K$10:$K$800,R$6,Formulas!$J$10:$J$800,$I73)*(SUM($K73:$L73,-$AW73)/SUMIFS(Formulas!$I$10:$I$800,Formulas!$D$10:$D$800,$B73,Formulas!$J$10:$J$800,$I73)),SUMIFS(Formulas!$I$10:$I$800,Formulas!$D$10:$D$800,$B73,Formulas!$K$10:$K$800,R$6,Formulas!$J$10:$J$800,$I73)),2),0)</f>
        <v>0</v>
      </c>
      <c r="S73" s="292">
        <f>IFERROR(ROUND(IF($AX73&gt;0,SUMIFS(Formulas!$I$10:$I$800,Formulas!$D$10:$D$800,$B73,Formulas!$K$10:$K$800,S$6,Formulas!$J$10:$J$800,$I73)*(SUM($K73:$L73,-$AW73)/SUMIFS(Formulas!$I$10:$I$800,Formulas!$D$10:$D$800,$B73,Formulas!$J$10:$J$800,$I73)),SUMIFS(Formulas!$I$10:$I$800,Formulas!$D$10:$D$800,$B73,Formulas!$K$10:$K$800,S$6,Formulas!$J$10:$J$800,$I73)),2),0)</f>
        <v>0</v>
      </c>
      <c r="T73" s="312">
        <f>IFERROR(ROUND(IF($AX73&gt;0,SUMIFS(Formulas!$I$10:$I$800,Formulas!$D$10:$D$800,$B73,Formulas!$K$10:$K$800,T$6,Formulas!$J$10:$J$800,$I73)*(SUM($K73:$L73,-$AW73)/SUMIFS(Formulas!$I$10:$I$800,Formulas!$D$10:$D$800,$B73,Formulas!$J$10:$J$800,$I73)),SUMIFS(Formulas!$I$10:$I$800,Formulas!$D$10:$D$800,$B73,Formulas!$K$10:$K$800,T$6,Formulas!$J$10:$J$800,$I73)),2),0)</f>
        <v>0</v>
      </c>
      <c r="U73" s="292">
        <f>IFERROR(ROUND(IF($AX73&gt;0,SUMIFS(Formulas!$I$10:$I$800,Formulas!$D$10:$D$800,$B73,Formulas!$K$10:$K$800,U$6,Formulas!$J$10:$J$800,$I73)*(SUM($K73:$L73,-$AW73)/SUMIFS(Formulas!$I$10:$I$800,Formulas!$D$10:$D$800,$B73,Formulas!$J$10:$J$800,$I73)),SUMIFS(Formulas!$I$10:$I$800,Formulas!$D$10:$D$800,$B73,Formulas!$K$10:$K$800,U$6,Formulas!$J$10:$J$800,$I73)),2),0)</f>
        <v>0</v>
      </c>
      <c r="V73" s="312">
        <f>IFERROR(ROUND(IF($AX73&gt;0,SUMIFS(Formulas!$I$10:$I$800,Formulas!$D$10:$D$800,$B73,Formulas!$K$10:$K$800,V$6,Formulas!$J$10:$J$800,$I73)*(SUM($K73:$L73,-$AW73)/SUMIFS(Formulas!$I$10:$I$800,Formulas!$D$10:$D$800,$B73,Formulas!$J$10:$J$800,$I73)),SUMIFS(Formulas!$I$10:$I$800,Formulas!$D$10:$D$800,$B73,Formulas!$K$10:$K$800,V$6,Formulas!$J$10:$J$800,$I73)),2),0)</f>
        <v>0</v>
      </c>
      <c r="W73" s="292">
        <f>IFERROR(ROUND(IF($AX73&gt;0,SUMIFS(Formulas!$I$10:$I$800,Formulas!$D$10:$D$800,$B73,Formulas!$K$10:$K$800,W$6,Formulas!$J$10:$J$800,$I73)*(SUM($K73:$L73,-$AW73)/SUMIFS(Formulas!$I$10:$I$800,Formulas!$D$10:$D$800,$B73,Formulas!$J$10:$J$800,$I73)),SUMIFS(Formulas!$I$10:$I$800,Formulas!$D$10:$D$800,$B73,Formulas!$K$10:$K$800,W$6,Formulas!$J$10:$J$800,$I73)),2),0)</f>
        <v>0</v>
      </c>
      <c r="X73" s="312">
        <f>IFERROR(ROUND(IF($AX73&gt;0,SUMIFS(Formulas!$I$10:$I$800,Formulas!$D$10:$D$800,$B73,Formulas!$K$10:$K$800,X$6,Formulas!$J$10:$J$800,$I73)*(SUM($K73:$L73,-$AW73)/SUMIFS(Formulas!$I$10:$I$800,Formulas!$D$10:$D$800,$B73,Formulas!$J$10:$J$800,$I73)),SUMIFS(Formulas!$I$10:$I$800,Formulas!$D$10:$D$800,$B73,Formulas!$K$10:$K$800,X$6,Formulas!$J$10:$J$800,$I73)),2),0)</f>
        <v>0</v>
      </c>
      <c r="Y73" s="292">
        <f>IFERROR(ROUND(IF($AX73&gt;0,SUMIFS(Formulas!$I$10:$I$800,Formulas!$D$10:$D$800,$B73,Formulas!$K$10:$K$800,Y$6,Formulas!$J$10:$J$800,$I73)*(SUM($K73:$L73,-$AW73)/SUMIFS(Formulas!$I$10:$I$800,Formulas!$D$10:$D$800,$B73,Formulas!$J$10:$J$800,$I73)),SUMIFS(Formulas!$I$10:$I$800,Formulas!$D$10:$D$800,$B73,Formulas!$K$10:$K$800,Y$6,Formulas!$J$10:$J$800,$I73)),2),0)</f>
        <v>0</v>
      </c>
      <c r="Z73" s="312">
        <f>IFERROR(ROUND(IF($AX73&gt;0,SUMIFS(Formulas!$I$10:$I$800,Formulas!$D$10:$D$800,$B73,Formulas!$K$10:$K$800,Z$6,Formulas!$J$10:$J$800,$I73)*(SUM($K73:$L73,-$AW73)/SUMIFS(Formulas!$I$10:$I$800,Formulas!$D$10:$D$800,$B73,Formulas!$J$10:$J$800,$I73)),SUMIFS(Formulas!$I$10:$I$800,Formulas!$D$10:$D$800,$B73,Formulas!$K$10:$K$800,Z$6,Formulas!$J$10:$J$800,$I73)),2),0)</f>
        <v>0</v>
      </c>
      <c r="AA73" s="292">
        <f>IFERROR(ROUND(IF($AX73&gt;0,SUMIFS(Formulas!$I$10:$I$800,Formulas!$D$10:$D$800,$B73,Formulas!$K$10:$K$800,AA$6,Formulas!$J$10:$J$800,$I73)*(SUM($K73:$L73,-$AW73)/SUMIFS(Formulas!$I$10:$I$800,Formulas!$D$10:$D$800,$B73,Formulas!$J$10:$J$800,$I73)),SUMIFS(Formulas!$I$10:$I$800,Formulas!$D$10:$D$800,$B73,Formulas!$K$10:$K$800,AA$6,Formulas!$J$10:$J$800,$I73)),2),0)</f>
        <v>0</v>
      </c>
      <c r="AB73" s="312">
        <f>IFERROR(ROUND(IF($AX73&gt;0,SUMIFS(Formulas!$I$10:$I$800,Formulas!$D$10:$D$800,$B73,Formulas!$K$10:$K$800,AB$6,Formulas!$J$10:$J$800,$I73)*(SUM($K73:$L73,-$AW73)/SUMIFS(Formulas!$I$10:$I$800,Formulas!$D$10:$D$800,$B73,Formulas!$J$10:$J$800,$I73)),SUMIFS(Formulas!$I$10:$I$800,Formulas!$D$10:$D$800,$B73,Formulas!$K$10:$K$800,AB$6,Formulas!$J$10:$J$800,$I73)),2),0)</f>
        <v>0</v>
      </c>
      <c r="AC73" s="292">
        <f>IFERROR(ROUND(IF($AX73&gt;0,SUMIFS(Formulas!$I$10:$I$800,Formulas!$D$10:$D$800,$B73,Formulas!$K$10:$K$800,AC$6,Formulas!$J$10:$J$800,$I73)*(SUM($K73:$L73,-$AW73)/SUMIFS(Formulas!$I$10:$I$800,Formulas!$D$10:$D$800,$B73,Formulas!$J$10:$J$800,$I73)),SUMIFS(Formulas!$I$10:$I$800,Formulas!$D$10:$D$800,$B73,Formulas!$K$10:$K$800,AC$6,Formulas!$J$10:$J$800,$I73)),2),0)</f>
        <v>0</v>
      </c>
      <c r="AD73" s="312">
        <f>IFERROR(ROUND(IF($AX73&gt;0,SUMIFS(Formulas!$I$10:$I$800,Formulas!$D$10:$D$800,$B73,Formulas!$K$10:$K$800,AD$6,Formulas!$J$10:$J$800,$I73)*(SUM($K73:$L73,-$AW73)/SUMIFS(Formulas!$I$10:$I$800,Formulas!$D$10:$D$800,$B73,Formulas!$J$10:$J$800,$I73)),SUMIFS(Formulas!$I$10:$I$800,Formulas!$D$10:$D$800,$B73,Formulas!$K$10:$K$800,AD$6,Formulas!$J$10:$J$800,$I73)),2),0)</f>
        <v>0</v>
      </c>
      <c r="AE73" s="292">
        <f>IFERROR(ROUND(IF($AX73&gt;0,SUMIFS(Formulas!$I$10:$I$800,Formulas!$D$10:$D$800,$B73,Formulas!$K$10:$K$800,AE$6,Formulas!$J$10:$J$800,$I73)*(SUM($K73:$L73,-$AW73)/SUMIFS(Formulas!$I$10:$I$800,Formulas!$D$10:$D$800,$B73,Formulas!$J$10:$J$800,$I73)),SUMIFS(Formulas!$I$10:$I$800,Formulas!$D$10:$D$800,$B73,Formulas!$K$10:$K$800,AE$6,Formulas!$J$10:$J$800,$I73)),2),0)</f>
        <v>0</v>
      </c>
      <c r="AF73" s="312">
        <f>IFERROR(ROUND(IF($AX73&gt;0,SUMIFS(Formulas!$I$10:$I$800,Formulas!$D$10:$D$800,$B73,Formulas!$K$10:$K$800,AF$6,Formulas!$J$10:$J$800,$I73)*(SUM($K73:$L73,-$AW73)/SUMIFS(Formulas!$I$10:$I$800,Formulas!$D$10:$D$800,$B73,Formulas!$J$10:$J$800,$I73)),SUMIFS(Formulas!$I$10:$I$800,Formulas!$D$10:$D$800,$B73,Formulas!$K$10:$K$800,AF$6,Formulas!$J$10:$J$800,$I73)),2),0)</f>
        <v>0</v>
      </c>
      <c r="AG73" s="292">
        <f>IFERROR(ROUND(IF($AX73&gt;0,SUMIFS(Formulas!$I$10:$I$800,Formulas!$D$10:$D$800,$B73,Formulas!$K$10:$K$800,AG$6,Formulas!$J$10:$J$800,$I73)*(SUM($K73:$L73,-$AW73)/SUMIFS(Formulas!$I$10:$I$800,Formulas!$D$10:$D$800,$B73,Formulas!$J$10:$J$800,$I73)),SUMIFS(Formulas!$I$10:$I$800,Formulas!$D$10:$D$800,$B73,Formulas!$K$10:$K$800,AG$6,Formulas!$J$10:$J$800,$I73)),2),0)</f>
        <v>0</v>
      </c>
      <c r="AH73" s="312">
        <f>IFERROR(ROUND(IF($AX73&gt;0,SUMIFS(Formulas!$I$10:$I$800,Formulas!$D$10:$D$800,$B73,Formulas!$K$10:$K$800,AH$6,Formulas!$J$10:$J$800,$I73)*(SUM($K73:$L73,-$AW73)/SUMIFS(Formulas!$I$10:$I$800,Formulas!$D$10:$D$800,$B73,Formulas!$J$10:$J$800,$I73)),SUMIFS(Formulas!$I$10:$I$800,Formulas!$D$10:$D$800,$B73,Formulas!$K$10:$K$800,AH$6,Formulas!$J$10:$J$800,$I73)),2),0)</f>
        <v>0</v>
      </c>
      <c r="AI73" s="292">
        <f>IFERROR(ROUND(IF($AX73&gt;0,SUMIFS(Formulas!$I$10:$I$800,Formulas!$D$10:$D$800,$B73,Formulas!$K$10:$K$800,AI$6,Formulas!$J$10:$J$800,$I73)*(SUM($K73:$L73,-$AW73)/SUMIFS(Formulas!$I$10:$I$800,Formulas!$D$10:$D$800,$B73,Formulas!$J$10:$J$800,$I73)),SUMIFS(Formulas!$I$10:$I$800,Formulas!$D$10:$D$800,$B73,Formulas!$K$10:$K$800,AI$6,Formulas!$J$10:$J$800,$I73)),2),0)</f>
        <v>0</v>
      </c>
      <c r="AJ73" s="312">
        <f>IFERROR(ROUND(IF($AX73&gt;0,SUMIFS(Formulas!$I$10:$I$800,Formulas!$D$10:$D$800,$B73,Formulas!$K$10:$K$800,AJ$6,Formulas!$J$10:$J$800,$I73)*(SUM($K73:$L73,-$AW73)/SUMIFS(Formulas!$I$10:$I$800,Formulas!$D$10:$D$800,$B73,Formulas!$J$10:$J$800,$I73)),SUMIFS(Formulas!$I$10:$I$800,Formulas!$D$10:$D$800,$B73,Formulas!$K$10:$K$800,AJ$6,Formulas!$J$10:$J$800,$I73)),2),0)</f>
        <v>0</v>
      </c>
      <c r="AK73" s="292">
        <f>IFERROR(ROUND(IF($AX73&gt;0,SUMIFS(Formulas!$I$10:$I$800,Formulas!$D$10:$D$800,$B73,Formulas!$K$10:$K$800,AK$6,Formulas!$J$10:$J$800,$I73)*(SUM($K73:$L73,-$AW73)/SUMIFS(Formulas!$I$10:$I$800,Formulas!$D$10:$D$800,$B73,Formulas!$J$10:$J$800,$I73)),SUMIFS(Formulas!$I$10:$I$800,Formulas!$D$10:$D$800,$B73,Formulas!$K$10:$K$800,AK$6,Formulas!$J$10:$J$800,$I73)),2),0)</f>
        <v>0</v>
      </c>
      <c r="AL73" s="312">
        <f>IFERROR(ROUND(IF($AX73&gt;0,SUMIFS(Formulas!$I$10:$I$800,Formulas!$D$10:$D$800,$B73,Formulas!$K$10:$K$800,AL$6,Formulas!$J$10:$J$800,$I73)*(SUM($K73:$L73,-$AW73)/SUMIFS(Formulas!$I$10:$I$800,Formulas!$D$10:$D$800,$B73,Formulas!$J$10:$J$800,$I73)),SUMIFS(Formulas!$I$10:$I$800,Formulas!$D$10:$D$800,$B73,Formulas!$K$10:$K$800,AL$6,Formulas!$J$10:$J$800,$I73)),2),0)</f>
        <v>0</v>
      </c>
      <c r="AM73" s="292">
        <f>IFERROR(ROUND(IF($AX73&gt;0,SUMIFS(Formulas!$I$10:$I$800,Formulas!$D$10:$D$800,$B73,Formulas!$K$10:$K$800,AM$6,Formulas!$J$10:$J$800,$I73)*(SUM($K73:$L73,-$AW73)/SUMIFS(Formulas!$I$10:$I$800,Formulas!$D$10:$D$800,$B73,Formulas!$J$10:$J$800,$I73)),SUMIFS(Formulas!$I$10:$I$800,Formulas!$D$10:$D$800,$B73,Formulas!$K$10:$K$800,AM$6,Formulas!$J$10:$J$800,$I73)),2),0)</f>
        <v>0</v>
      </c>
      <c r="AN73" s="312">
        <f>IFERROR(ROUND(IF($AX73&gt;0,SUMIFS(Formulas!$I$10:$I$800,Formulas!$D$10:$D$800,$B73,Formulas!$K$10:$K$800,AN$6,Formulas!$J$10:$J$800,$I73)*(SUM($K73:$L73,-$AW73)/SUMIFS(Formulas!$I$10:$I$800,Formulas!$D$10:$D$800,$B73,Formulas!$J$10:$J$800,$I73)),SUMIFS(Formulas!$I$10:$I$800,Formulas!$D$10:$D$800,$B73,Formulas!$K$10:$K$800,AN$6,Formulas!$J$10:$J$800,$I73)),2),0)</f>
        <v>0</v>
      </c>
    </row>
    <row r="74" spans="2:40" ht="15.75" x14ac:dyDescent="0.25">
      <c r="B74" s="211">
        <v>20000350</v>
      </c>
      <c r="C74" t="s">
        <v>54</v>
      </c>
      <c r="M74" s="292">
        <f>IFERROR(ROUND(IF($AX74&gt;0,SUMIFS(Formulas!$I$10:$I$800,Formulas!$D$10:$D$800,$B74,Formulas!$K$10:$K$800,M$6,Formulas!$J$10:$J$800,$I74)*(SUM($K74:$L74,-$AW74)/SUMIFS(Formulas!$I$10:$I$800,Formulas!$D$10:$D$800,$B74,Formulas!$J$10:$J$800,$I74)),SUMIFS(Formulas!$I$10:$I$800,Formulas!$D$10:$D$800,$B74,Formulas!$K$10:$K$800,M$6,Formulas!$J$10:$J$800,$I74)),2),0)</f>
        <v>0</v>
      </c>
      <c r="N74" s="312">
        <f>IFERROR(ROUND(IF($AX74&gt;0,SUMIFS(Formulas!$I$10:$I$800,Formulas!$D$10:$D$800,$B74,Formulas!$K$10:$K$800,N$6,Formulas!$J$10:$J$800,$I74)*(SUM($K74:$L74,-$AW74)/SUMIFS(Formulas!$I$10:$I$800,Formulas!$D$10:$D$800,$B74,Formulas!$J$10:$J$800,$I74)),SUMIFS(Formulas!$I$10:$I$800,Formulas!$D$10:$D$800,$B74,Formulas!$K$10:$K$800,N$6,Formulas!$J$10:$J$800,$I74)),2),0)</f>
        <v>0</v>
      </c>
      <c r="O74" s="292">
        <f>IFERROR(ROUND(IF($AX74&gt;0,SUMIFS(Formulas!$I$10:$I$800,Formulas!$D$10:$D$800,$B74,Formulas!$K$10:$K$800,O$6,Formulas!$J$10:$J$800,$I74)*(SUM($K74:$L74,-$AW74)/SUMIFS(Formulas!$I$10:$I$800,Formulas!$D$10:$D$800,$B74,Formulas!$J$10:$J$800,$I74)),SUMIFS(Formulas!$I$10:$I$800,Formulas!$D$10:$D$800,$B74,Formulas!$K$10:$K$800,O$6,Formulas!$J$10:$J$800,$I74)),2),0)</f>
        <v>0</v>
      </c>
      <c r="P74" s="312">
        <f>IFERROR(ROUND(IF($AX74&gt;0,SUMIFS(Formulas!$I$10:$I$800,Formulas!$D$10:$D$800,$B74,Formulas!$K$10:$K$800,P$6,Formulas!$J$10:$J$800,$I74)*(SUM($K74:$L74,-$AW74)/SUMIFS(Formulas!$I$10:$I$800,Formulas!$D$10:$D$800,$B74,Formulas!$J$10:$J$800,$I74)),SUMIFS(Formulas!$I$10:$I$800,Formulas!$D$10:$D$800,$B74,Formulas!$K$10:$K$800,P$6,Formulas!$J$10:$J$800,$I74)),2),0)</f>
        <v>0</v>
      </c>
      <c r="Q74" s="292">
        <f>IFERROR(ROUND(IF($AX74&gt;0,SUMIFS(Formulas!$I$10:$I$800,Formulas!$D$10:$D$800,$B74,Formulas!$K$10:$K$800,Q$6,Formulas!$J$10:$J$800,$I74)*(SUM($K74:$L74,-$AW74)/SUMIFS(Formulas!$I$10:$I$800,Formulas!$D$10:$D$800,$B74,Formulas!$J$10:$J$800,$I74)),SUMIFS(Formulas!$I$10:$I$800,Formulas!$D$10:$D$800,$B74,Formulas!$K$10:$K$800,Q$6,Formulas!$J$10:$J$800,$I74)),2),0)</f>
        <v>0</v>
      </c>
      <c r="R74" s="312">
        <f>IFERROR(ROUND(IF($AX74&gt;0,SUMIFS(Formulas!$I$10:$I$800,Formulas!$D$10:$D$800,$B74,Formulas!$K$10:$K$800,R$6,Formulas!$J$10:$J$800,$I74)*(SUM($K74:$L74,-$AW74)/SUMIFS(Formulas!$I$10:$I$800,Formulas!$D$10:$D$800,$B74,Formulas!$J$10:$J$800,$I74)),SUMIFS(Formulas!$I$10:$I$800,Formulas!$D$10:$D$800,$B74,Formulas!$K$10:$K$800,R$6,Formulas!$J$10:$J$800,$I74)),2),0)</f>
        <v>0</v>
      </c>
      <c r="S74" s="292">
        <f>IFERROR(ROUND(IF($AX74&gt;0,SUMIFS(Formulas!$I$10:$I$800,Formulas!$D$10:$D$800,$B74,Formulas!$K$10:$K$800,S$6,Formulas!$J$10:$J$800,$I74)*(SUM($K74:$L74,-$AW74)/SUMIFS(Formulas!$I$10:$I$800,Formulas!$D$10:$D$800,$B74,Formulas!$J$10:$J$800,$I74)),SUMIFS(Formulas!$I$10:$I$800,Formulas!$D$10:$D$800,$B74,Formulas!$K$10:$K$800,S$6,Formulas!$J$10:$J$800,$I74)),2),0)</f>
        <v>0</v>
      </c>
      <c r="T74" s="312">
        <f>IFERROR(ROUND(IF($AX74&gt;0,SUMIFS(Formulas!$I$10:$I$800,Formulas!$D$10:$D$800,$B74,Formulas!$K$10:$K$800,T$6,Formulas!$J$10:$J$800,$I74)*(SUM($K74:$L74,-$AW74)/SUMIFS(Formulas!$I$10:$I$800,Formulas!$D$10:$D$800,$B74,Formulas!$J$10:$J$800,$I74)),SUMIFS(Formulas!$I$10:$I$800,Formulas!$D$10:$D$800,$B74,Formulas!$K$10:$K$800,T$6,Formulas!$J$10:$J$800,$I74)),2),0)</f>
        <v>0</v>
      </c>
      <c r="U74" s="292">
        <f>IFERROR(ROUND(IF($AX74&gt;0,SUMIFS(Formulas!$I$10:$I$800,Formulas!$D$10:$D$800,$B74,Formulas!$K$10:$K$800,U$6,Formulas!$J$10:$J$800,$I74)*(SUM($K74:$L74,-$AW74)/SUMIFS(Formulas!$I$10:$I$800,Formulas!$D$10:$D$800,$B74,Formulas!$J$10:$J$800,$I74)),SUMIFS(Formulas!$I$10:$I$800,Formulas!$D$10:$D$800,$B74,Formulas!$K$10:$K$800,U$6,Formulas!$J$10:$J$800,$I74)),2),0)</f>
        <v>0</v>
      </c>
      <c r="V74" s="312">
        <f>IFERROR(ROUND(IF($AX74&gt;0,SUMIFS(Formulas!$I$10:$I$800,Formulas!$D$10:$D$800,$B74,Formulas!$K$10:$K$800,V$6,Formulas!$J$10:$J$800,$I74)*(SUM($K74:$L74,-$AW74)/SUMIFS(Formulas!$I$10:$I$800,Formulas!$D$10:$D$800,$B74,Formulas!$J$10:$J$800,$I74)),SUMIFS(Formulas!$I$10:$I$800,Formulas!$D$10:$D$800,$B74,Formulas!$K$10:$K$800,V$6,Formulas!$J$10:$J$800,$I74)),2),0)</f>
        <v>0</v>
      </c>
      <c r="W74" s="292">
        <f>IFERROR(ROUND(IF($AX74&gt;0,SUMIFS(Formulas!$I$10:$I$800,Formulas!$D$10:$D$800,$B74,Formulas!$K$10:$K$800,W$6,Formulas!$J$10:$J$800,$I74)*(SUM($K74:$L74,-$AW74)/SUMIFS(Formulas!$I$10:$I$800,Formulas!$D$10:$D$800,$B74,Formulas!$J$10:$J$800,$I74)),SUMIFS(Formulas!$I$10:$I$800,Formulas!$D$10:$D$800,$B74,Formulas!$K$10:$K$800,W$6,Formulas!$J$10:$J$800,$I74)),2),0)</f>
        <v>0</v>
      </c>
      <c r="X74" s="312">
        <f>IFERROR(ROUND(IF($AX74&gt;0,SUMIFS(Formulas!$I$10:$I$800,Formulas!$D$10:$D$800,$B74,Formulas!$K$10:$K$800,X$6,Formulas!$J$10:$J$800,$I74)*(SUM($K74:$L74,-$AW74)/SUMIFS(Formulas!$I$10:$I$800,Formulas!$D$10:$D$800,$B74,Formulas!$J$10:$J$800,$I74)),SUMIFS(Formulas!$I$10:$I$800,Formulas!$D$10:$D$800,$B74,Formulas!$K$10:$K$800,X$6,Formulas!$J$10:$J$800,$I74)),2),0)</f>
        <v>0</v>
      </c>
      <c r="Y74" s="292">
        <f>IFERROR(ROUND(IF($AX74&gt;0,SUMIFS(Formulas!$I$10:$I$800,Formulas!$D$10:$D$800,$B74,Formulas!$K$10:$K$800,Y$6,Formulas!$J$10:$J$800,$I74)*(SUM($K74:$L74,-$AW74)/SUMIFS(Formulas!$I$10:$I$800,Formulas!$D$10:$D$800,$B74,Formulas!$J$10:$J$800,$I74)),SUMIFS(Formulas!$I$10:$I$800,Formulas!$D$10:$D$800,$B74,Formulas!$K$10:$K$800,Y$6,Formulas!$J$10:$J$800,$I74)),2),0)</f>
        <v>0</v>
      </c>
      <c r="Z74" s="312">
        <f>IFERROR(ROUND(IF($AX74&gt;0,SUMIFS(Formulas!$I$10:$I$800,Formulas!$D$10:$D$800,$B74,Formulas!$K$10:$K$800,Z$6,Formulas!$J$10:$J$800,$I74)*(SUM($K74:$L74,-$AW74)/SUMIFS(Formulas!$I$10:$I$800,Formulas!$D$10:$D$800,$B74,Formulas!$J$10:$J$800,$I74)),SUMIFS(Formulas!$I$10:$I$800,Formulas!$D$10:$D$800,$B74,Formulas!$K$10:$K$800,Z$6,Formulas!$J$10:$J$800,$I74)),2),0)</f>
        <v>0</v>
      </c>
      <c r="AA74" s="292">
        <f>IFERROR(ROUND(IF($AX74&gt;0,SUMIFS(Formulas!$I$10:$I$800,Formulas!$D$10:$D$800,$B74,Formulas!$K$10:$K$800,AA$6,Formulas!$J$10:$J$800,$I74)*(SUM($K74:$L74,-$AW74)/SUMIFS(Formulas!$I$10:$I$800,Formulas!$D$10:$D$800,$B74,Formulas!$J$10:$J$800,$I74)),SUMIFS(Formulas!$I$10:$I$800,Formulas!$D$10:$D$800,$B74,Formulas!$K$10:$K$800,AA$6,Formulas!$J$10:$J$800,$I74)),2),0)</f>
        <v>0</v>
      </c>
      <c r="AB74" s="312">
        <f>IFERROR(ROUND(IF($AX74&gt;0,SUMIFS(Formulas!$I$10:$I$800,Formulas!$D$10:$D$800,$B74,Formulas!$K$10:$K$800,AB$6,Formulas!$J$10:$J$800,$I74)*(SUM($K74:$L74,-$AW74)/SUMIFS(Formulas!$I$10:$I$800,Formulas!$D$10:$D$800,$B74,Formulas!$J$10:$J$800,$I74)),SUMIFS(Formulas!$I$10:$I$800,Formulas!$D$10:$D$800,$B74,Formulas!$K$10:$K$800,AB$6,Formulas!$J$10:$J$800,$I74)),2),0)</f>
        <v>0</v>
      </c>
      <c r="AC74" s="292">
        <f>IFERROR(ROUND(IF($AX74&gt;0,SUMIFS(Formulas!$I$10:$I$800,Formulas!$D$10:$D$800,$B74,Formulas!$K$10:$K$800,AC$6,Formulas!$J$10:$J$800,$I74)*(SUM($K74:$L74,-$AW74)/SUMIFS(Formulas!$I$10:$I$800,Formulas!$D$10:$D$800,$B74,Formulas!$J$10:$J$800,$I74)),SUMIFS(Formulas!$I$10:$I$800,Formulas!$D$10:$D$800,$B74,Formulas!$K$10:$K$800,AC$6,Formulas!$J$10:$J$800,$I74)),2),0)</f>
        <v>0</v>
      </c>
      <c r="AD74" s="312">
        <f>IFERROR(ROUND(IF($AX74&gt;0,SUMIFS(Formulas!$I$10:$I$800,Formulas!$D$10:$D$800,$B74,Formulas!$K$10:$K$800,AD$6,Formulas!$J$10:$J$800,$I74)*(SUM($K74:$L74,-$AW74)/SUMIFS(Formulas!$I$10:$I$800,Formulas!$D$10:$D$800,$B74,Formulas!$J$10:$J$800,$I74)),SUMIFS(Formulas!$I$10:$I$800,Formulas!$D$10:$D$800,$B74,Formulas!$K$10:$K$800,AD$6,Formulas!$J$10:$J$800,$I74)),2),0)</f>
        <v>0</v>
      </c>
      <c r="AE74" s="292">
        <f>IFERROR(ROUND(IF($AX74&gt;0,SUMIFS(Formulas!$I$10:$I$800,Formulas!$D$10:$D$800,$B74,Formulas!$K$10:$K$800,AE$6,Formulas!$J$10:$J$800,$I74)*(SUM($K74:$L74,-$AW74)/SUMIFS(Formulas!$I$10:$I$800,Formulas!$D$10:$D$800,$B74,Formulas!$J$10:$J$800,$I74)),SUMIFS(Formulas!$I$10:$I$800,Formulas!$D$10:$D$800,$B74,Formulas!$K$10:$K$800,AE$6,Formulas!$J$10:$J$800,$I74)),2),0)</f>
        <v>0</v>
      </c>
      <c r="AF74" s="312">
        <f>IFERROR(ROUND(IF($AX74&gt;0,SUMIFS(Formulas!$I$10:$I$800,Formulas!$D$10:$D$800,$B74,Formulas!$K$10:$K$800,AF$6,Formulas!$J$10:$J$800,$I74)*(SUM($K74:$L74,-$AW74)/SUMIFS(Formulas!$I$10:$I$800,Formulas!$D$10:$D$800,$B74,Formulas!$J$10:$J$800,$I74)),SUMIFS(Formulas!$I$10:$I$800,Formulas!$D$10:$D$800,$B74,Formulas!$K$10:$K$800,AF$6,Formulas!$J$10:$J$800,$I74)),2),0)</f>
        <v>0</v>
      </c>
      <c r="AG74" s="292">
        <f>IFERROR(ROUND(IF($AX74&gt;0,SUMIFS(Formulas!$I$10:$I$800,Formulas!$D$10:$D$800,$B74,Formulas!$K$10:$K$800,AG$6,Formulas!$J$10:$J$800,$I74)*(SUM($K74:$L74,-$AW74)/SUMIFS(Formulas!$I$10:$I$800,Formulas!$D$10:$D$800,$B74,Formulas!$J$10:$J$800,$I74)),SUMIFS(Formulas!$I$10:$I$800,Formulas!$D$10:$D$800,$B74,Formulas!$K$10:$K$800,AG$6,Formulas!$J$10:$J$800,$I74)),2),0)</f>
        <v>0</v>
      </c>
      <c r="AH74" s="312">
        <f>IFERROR(ROUND(IF($AX74&gt;0,SUMIFS(Formulas!$I$10:$I$800,Formulas!$D$10:$D$800,$B74,Formulas!$K$10:$K$800,AH$6,Formulas!$J$10:$J$800,$I74)*(SUM($K74:$L74,-$AW74)/SUMIFS(Formulas!$I$10:$I$800,Formulas!$D$10:$D$800,$B74,Formulas!$J$10:$J$800,$I74)),SUMIFS(Formulas!$I$10:$I$800,Formulas!$D$10:$D$800,$B74,Formulas!$K$10:$K$800,AH$6,Formulas!$J$10:$J$800,$I74)),2),0)</f>
        <v>0</v>
      </c>
      <c r="AI74" s="292">
        <f>IFERROR(ROUND(IF($AX74&gt;0,SUMIFS(Formulas!$I$10:$I$800,Formulas!$D$10:$D$800,$B74,Formulas!$K$10:$K$800,AI$6,Formulas!$J$10:$J$800,$I74)*(SUM($K74:$L74,-$AW74)/SUMIFS(Formulas!$I$10:$I$800,Formulas!$D$10:$D$800,$B74,Formulas!$J$10:$J$800,$I74)),SUMIFS(Formulas!$I$10:$I$800,Formulas!$D$10:$D$800,$B74,Formulas!$K$10:$K$800,AI$6,Formulas!$J$10:$J$800,$I74)),2),0)</f>
        <v>0</v>
      </c>
      <c r="AJ74" s="312">
        <f>IFERROR(ROUND(IF($AX74&gt;0,SUMIFS(Formulas!$I$10:$I$800,Formulas!$D$10:$D$800,$B74,Formulas!$K$10:$K$800,AJ$6,Formulas!$J$10:$J$800,$I74)*(SUM($K74:$L74,-$AW74)/SUMIFS(Formulas!$I$10:$I$800,Formulas!$D$10:$D$800,$B74,Formulas!$J$10:$J$800,$I74)),SUMIFS(Formulas!$I$10:$I$800,Formulas!$D$10:$D$800,$B74,Formulas!$K$10:$K$800,AJ$6,Formulas!$J$10:$J$800,$I74)),2),0)</f>
        <v>0</v>
      </c>
      <c r="AK74" s="292">
        <f>IFERROR(ROUND(IF($AX74&gt;0,SUMIFS(Formulas!$I$10:$I$800,Formulas!$D$10:$D$800,$B74,Formulas!$K$10:$K$800,AK$6,Formulas!$J$10:$J$800,$I74)*(SUM($K74:$L74,-$AW74)/SUMIFS(Formulas!$I$10:$I$800,Formulas!$D$10:$D$800,$B74,Formulas!$J$10:$J$800,$I74)),SUMIFS(Formulas!$I$10:$I$800,Formulas!$D$10:$D$800,$B74,Formulas!$K$10:$K$800,AK$6,Formulas!$J$10:$J$800,$I74)),2),0)</f>
        <v>0</v>
      </c>
      <c r="AL74" s="312">
        <f>IFERROR(ROUND(IF($AX74&gt;0,SUMIFS(Formulas!$I$10:$I$800,Formulas!$D$10:$D$800,$B74,Formulas!$K$10:$K$800,AL$6,Formulas!$J$10:$J$800,$I74)*(SUM($K74:$L74,-$AW74)/SUMIFS(Formulas!$I$10:$I$800,Formulas!$D$10:$D$800,$B74,Formulas!$J$10:$J$800,$I74)),SUMIFS(Formulas!$I$10:$I$800,Formulas!$D$10:$D$800,$B74,Formulas!$K$10:$K$800,AL$6,Formulas!$J$10:$J$800,$I74)),2),0)</f>
        <v>0</v>
      </c>
      <c r="AM74" s="292">
        <f>IFERROR(ROUND(IF($AX74&gt;0,SUMIFS(Formulas!$I$10:$I$800,Formulas!$D$10:$D$800,$B74,Formulas!$K$10:$K$800,AM$6,Formulas!$J$10:$J$800,$I74)*(SUM($K74:$L74,-$AW74)/SUMIFS(Formulas!$I$10:$I$800,Formulas!$D$10:$D$800,$B74,Formulas!$J$10:$J$800,$I74)),SUMIFS(Formulas!$I$10:$I$800,Formulas!$D$10:$D$800,$B74,Formulas!$K$10:$K$800,AM$6,Formulas!$J$10:$J$800,$I74)),2),0)</f>
        <v>0</v>
      </c>
      <c r="AN74" s="312">
        <f>IFERROR(ROUND(IF($AX74&gt;0,SUMIFS(Formulas!$I$10:$I$800,Formulas!$D$10:$D$800,$B74,Formulas!$K$10:$K$800,AN$6,Formulas!$J$10:$J$800,$I74)*(SUM($K74:$L74,-$AW74)/SUMIFS(Formulas!$I$10:$I$800,Formulas!$D$10:$D$800,$B74,Formulas!$J$10:$J$800,$I74)),SUMIFS(Formulas!$I$10:$I$800,Formulas!$D$10:$D$800,$B74,Formulas!$K$10:$K$800,AN$6,Formulas!$J$10:$J$800,$I74)),2),0)</f>
        <v>0</v>
      </c>
    </row>
    <row r="75" spans="2:40" ht="15.75" x14ac:dyDescent="0.25">
      <c r="B75" s="211">
        <v>20000460</v>
      </c>
      <c r="C75" t="s">
        <v>122</v>
      </c>
      <c r="M75" s="292">
        <f>IFERROR(ROUND(IF($AX75&gt;0,SUMIFS(Formulas!$I$10:$I$800,Formulas!$D$10:$D$800,$B75,Formulas!$K$10:$K$800,M$6,Formulas!$J$10:$J$800,$I75)*(SUM($K75:$L75,-$AW75)/SUMIFS(Formulas!$I$10:$I$800,Formulas!$D$10:$D$800,$B75,Formulas!$J$10:$J$800,$I75)),SUMIFS(Formulas!$I$10:$I$800,Formulas!$D$10:$D$800,$B75,Formulas!$K$10:$K$800,M$6,Formulas!$J$10:$J$800,$I75)),2),0)</f>
        <v>0</v>
      </c>
      <c r="N75" s="312">
        <f>IFERROR(ROUND(IF($AX75&gt;0,SUMIFS(Formulas!$I$10:$I$800,Formulas!$D$10:$D$800,$B75,Formulas!$K$10:$K$800,N$6,Formulas!$J$10:$J$800,$I75)*(SUM($K75:$L75,-$AW75)/SUMIFS(Formulas!$I$10:$I$800,Formulas!$D$10:$D$800,$B75,Formulas!$J$10:$J$800,$I75)),SUMIFS(Formulas!$I$10:$I$800,Formulas!$D$10:$D$800,$B75,Formulas!$K$10:$K$800,N$6,Formulas!$J$10:$J$800,$I75)),2),0)</f>
        <v>0</v>
      </c>
      <c r="O75" s="292">
        <f>IFERROR(ROUND(IF($AX75&gt;0,SUMIFS(Formulas!$I$10:$I$800,Formulas!$D$10:$D$800,$B75,Formulas!$K$10:$K$800,O$6,Formulas!$J$10:$J$800,$I75)*(SUM($K75:$L75,-$AW75)/SUMIFS(Formulas!$I$10:$I$800,Formulas!$D$10:$D$800,$B75,Formulas!$J$10:$J$800,$I75)),SUMIFS(Formulas!$I$10:$I$800,Formulas!$D$10:$D$800,$B75,Formulas!$K$10:$K$800,O$6,Formulas!$J$10:$J$800,$I75)),2),0)</f>
        <v>0</v>
      </c>
      <c r="P75" s="312">
        <f>IFERROR(ROUND(IF($AX75&gt;0,SUMIFS(Formulas!$I$10:$I$800,Formulas!$D$10:$D$800,$B75,Formulas!$K$10:$K$800,P$6,Formulas!$J$10:$J$800,$I75)*(SUM($K75:$L75,-$AW75)/SUMIFS(Formulas!$I$10:$I$800,Formulas!$D$10:$D$800,$B75,Formulas!$J$10:$J$800,$I75)),SUMIFS(Formulas!$I$10:$I$800,Formulas!$D$10:$D$800,$B75,Formulas!$K$10:$K$800,P$6,Formulas!$J$10:$J$800,$I75)),2),0)</f>
        <v>0</v>
      </c>
      <c r="Q75" s="292">
        <f>IFERROR(ROUND(IF($AX75&gt;0,SUMIFS(Formulas!$I$10:$I$800,Formulas!$D$10:$D$800,$B75,Formulas!$K$10:$K$800,Q$6,Formulas!$J$10:$J$800,$I75)*(SUM($K75:$L75,-$AW75)/SUMIFS(Formulas!$I$10:$I$800,Formulas!$D$10:$D$800,$B75,Formulas!$J$10:$J$800,$I75)),SUMIFS(Formulas!$I$10:$I$800,Formulas!$D$10:$D$800,$B75,Formulas!$K$10:$K$800,Q$6,Formulas!$J$10:$J$800,$I75)),2),0)</f>
        <v>0</v>
      </c>
      <c r="R75" s="312">
        <f>IFERROR(ROUND(IF($AX75&gt;0,SUMIFS(Formulas!$I$10:$I$800,Formulas!$D$10:$D$800,$B75,Formulas!$K$10:$K$800,R$6,Formulas!$J$10:$J$800,$I75)*(SUM($K75:$L75,-$AW75)/SUMIFS(Formulas!$I$10:$I$800,Formulas!$D$10:$D$800,$B75,Formulas!$J$10:$J$800,$I75)),SUMIFS(Formulas!$I$10:$I$800,Formulas!$D$10:$D$800,$B75,Formulas!$K$10:$K$800,R$6,Formulas!$J$10:$J$800,$I75)),2),0)</f>
        <v>0</v>
      </c>
      <c r="S75" s="292">
        <f>IFERROR(ROUND(IF($AX75&gt;0,SUMIFS(Formulas!$I$10:$I$800,Formulas!$D$10:$D$800,$B75,Formulas!$K$10:$K$800,S$6,Formulas!$J$10:$J$800,$I75)*(SUM($K75:$L75,-$AW75)/SUMIFS(Formulas!$I$10:$I$800,Formulas!$D$10:$D$800,$B75,Formulas!$J$10:$J$800,$I75)),SUMIFS(Formulas!$I$10:$I$800,Formulas!$D$10:$D$800,$B75,Formulas!$K$10:$K$800,S$6,Formulas!$J$10:$J$800,$I75)),2),0)</f>
        <v>0</v>
      </c>
      <c r="T75" s="312">
        <f>IFERROR(ROUND(IF($AX75&gt;0,SUMIFS(Formulas!$I$10:$I$800,Formulas!$D$10:$D$800,$B75,Formulas!$K$10:$K$800,T$6,Formulas!$J$10:$J$800,$I75)*(SUM($K75:$L75,-$AW75)/SUMIFS(Formulas!$I$10:$I$800,Formulas!$D$10:$D$800,$B75,Formulas!$J$10:$J$800,$I75)),SUMIFS(Formulas!$I$10:$I$800,Formulas!$D$10:$D$800,$B75,Formulas!$K$10:$K$800,T$6,Formulas!$J$10:$J$800,$I75)),2),0)</f>
        <v>0</v>
      </c>
      <c r="U75" s="292">
        <f>IFERROR(ROUND(IF($AX75&gt;0,SUMIFS(Formulas!$I$10:$I$800,Formulas!$D$10:$D$800,$B75,Formulas!$K$10:$K$800,U$6,Formulas!$J$10:$J$800,$I75)*(SUM($K75:$L75,-$AW75)/SUMIFS(Formulas!$I$10:$I$800,Formulas!$D$10:$D$800,$B75,Formulas!$J$10:$J$800,$I75)),SUMIFS(Formulas!$I$10:$I$800,Formulas!$D$10:$D$800,$B75,Formulas!$K$10:$K$800,U$6,Formulas!$J$10:$J$800,$I75)),2),0)</f>
        <v>0</v>
      </c>
      <c r="V75" s="312">
        <f>IFERROR(ROUND(IF($AX75&gt;0,SUMIFS(Formulas!$I$10:$I$800,Formulas!$D$10:$D$800,$B75,Formulas!$K$10:$K$800,V$6,Formulas!$J$10:$J$800,$I75)*(SUM($K75:$L75,-$AW75)/SUMIFS(Formulas!$I$10:$I$800,Formulas!$D$10:$D$800,$B75,Formulas!$J$10:$J$800,$I75)),SUMIFS(Formulas!$I$10:$I$800,Formulas!$D$10:$D$800,$B75,Formulas!$K$10:$K$800,V$6,Formulas!$J$10:$J$800,$I75)),2),0)</f>
        <v>0</v>
      </c>
      <c r="W75" s="292">
        <f>IFERROR(ROUND(IF($AX75&gt;0,SUMIFS(Formulas!$I$10:$I$800,Formulas!$D$10:$D$800,$B75,Formulas!$K$10:$K$800,W$6,Formulas!$J$10:$J$800,$I75)*(SUM($K75:$L75,-$AW75)/SUMIFS(Formulas!$I$10:$I$800,Formulas!$D$10:$D$800,$B75,Formulas!$J$10:$J$800,$I75)),SUMIFS(Formulas!$I$10:$I$800,Formulas!$D$10:$D$800,$B75,Formulas!$K$10:$K$800,W$6,Formulas!$J$10:$J$800,$I75)),2),0)</f>
        <v>0</v>
      </c>
      <c r="X75" s="312">
        <f>IFERROR(ROUND(IF($AX75&gt;0,SUMIFS(Formulas!$I$10:$I$800,Formulas!$D$10:$D$800,$B75,Formulas!$K$10:$K$800,X$6,Formulas!$J$10:$J$800,$I75)*(SUM($K75:$L75,-$AW75)/SUMIFS(Formulas!$I$10:$I$800,Formulas!$D$10:$D$800,$B75,Formulas!$J$10:$J$800,$I75)),SUMIFS(Formulas!$I$10:$I$800,Formulas!$D$10:$D$800,$B75,Formulas!$K$10:$K$800,X$6,Formulas!$J$10:$J$800,$I75)),2),0)</f>
        <v>0</v>
      </c>
      <c r="Y75" s="292">
        <f>IFERROR(ROUND(IF($AX75&gt;0,SUMIFS(Formulas!$I$10:$I$800,Formulas!$D$10:$D$800,$B75,Formulas!$K$10:$K$800,Y$6,Formulas!$J$10:$J$800,$I75)*(SUM($K75:$L75,-$AW75)/SUMIFS(Formulas!$I$10:$I$800,Formulas!$D$10:$D$800,$B75,Formulas!$J$10:$J$800,$I75)),SUMIFS(Formulas!$I$10:$I$800,Formulas!$D$10:$D$800,$B75,Formulas!$K$10:$K$800,Y$6,Formulas!$J$10:$J$800,$I75)),2),0)</f>
        <v>0</v>
      </c>
      <c r="Z75" s="312">
        <f>IFERROR(ROUND(IF($AX75&gt;0,SUMIFS(Formulas!$I$10:$I$800,Formulas!$D$10:$D$800,$B75,Formulas!$K$10:$K$800,Z$6,Formulas!$J$10:$J$800,$I75)*(SUM($K75:$L75,-$AW75)/SUMIFS(Formulas!$I$10:$I$800,Formulas!$D$10:$D$800,$B75,Formulas!$J$10:$J$800,$I75)),SUMIFS(Formulas!$I$10:$I$800,Formulas!$D$10:$D$800,$B75,Formulas!$K$10:$K$800,Z$6,Formulas!$J$10:$J$800,$I75)),2),0)</f>
        <v>0</v>
      </c>
      <c r="AA75" s="292">
        <f>IFERROR(ROUND(IF($AX75&gt;0,SUMIFS(Formulas!$I$10:$I$800,Formulas!$D$10:$D$800,$B75,Formulas!$K$10:$K$800,AA$6,Formulas!$J$10:$J$800,$I75)*(SUM($K75:$L75,-$AW75)/SUMIFS(Formulas!$I$10:$I$800,Formulas!$D$10:$D$800,$B75,Formulas!$J$10:$J$800,$I75)),SUMIFS(Formulas!$I$10:$I$800,Formulas!$D$10:$D$800,$B75,Formulas!$K$10:$K$800,AA$6,Formulas!$J$10:$J$800,$I75)),2),0)</f>
        <v>0</v>
      </c>
      <c r="AB75" s="312">
        <f>IFERROR(ROUND(IF($AX75&gt;0,SUMIFS(Formulas!$I$10:$I$800,Formulas!$D$10:$D$800,$B75,Formulas!$K$10:$K$800,AB$6,Formulas!$J$10:$J$800,$I75)*(SUM($K75:$L75,-$AW75)/SUMIFS(Formulas!$I$10:$I$800,Formulas!$D$10:$D$800,$B75,Formulas!$J$10:$J$800,$I75)),SUMIFS(Formulas!$I$10:$I$800,Formulas!$D$10:$D$800,$B75,Formulas!$K$10:$K$800,AB$6,Formulas!$J$10:$J$800,$I75)),2),0)</f>
        <v>0</v>
      </c>
      <c r="AC75" s="292">
        <f>IFERROR(ROUND(IF($AX75&gt;0,SUMIFS(Formulas!$I$10:$I$800,Formulas!$D$10:$D$800,$B75,Formulas!$K$10:$K$800,AC$6,Formulas!$J$10:$J$800,$I75)*(SUM($K75:$L75,-$AW75)/SUMIFS(Formulas!$I$10:$I$800,Formulas!$D$10:$D$800,$B75,Formulas!$J$10:$J$800,$I75)),SUMIFS(Formulas!$I$10:$I$800,Formulas!$D$10:$D$800,$B75,Formulas!$K$10:$K$800,AC$6,Formulas!$J$10:$J$800,$I75)),2),0)</f>
        <v>0</v>
      </c>
      <c r="AD75" s="312">
        <f>IFERROR(ROUND(IF($AX75&gt;0,SUMIFS(Formulas!$I$10:$I$800,Formulas!$D$10:$D$800,$B75,Formulas!$K$10:$K$800,AD$6,Formulas!$J$10:$J$800,$I75)*(SUM($K75:$L75,-$AW75)/SUMIFS(Formulas!$I$10:$I$800,Formulas!$D$10:$D$800,$B75,Formulas!$J$10:$J$800,$I75)),SUMIFS(Formulas!$I$10:$I$800,Formulas!$D$10:$D$800,$B75,Formulas!$K$10:$K$800,AD$6,Formulas!$J$10:$J$800,$I75)),2),0)</f>
        <v>0</v>
      </c>
      <c r="AE75" s="292">
        <f>IFERROR(ROUND(IF($AX75&gt;0,SUMIFS(Formulas!$I$10:$I$800,Formulas!$D$10:$D$800,$B75,Formulas!$K$10:$K$800,AE$6,Formulas!$J$10:$J$800,$I75)*(SUM($K75:$L75,-$AW75)/SUMIFS(Formulas!$I$10:$I$800,Formulas!$D$10:$D$800,$B75,Formulas!$J$10:$J$800,$I75)),SUMIFS(Formulas!$I$10:$I$800,Formulas!$D$10:$D$800,$B75,Formulas!$K$10:$K$800,AE$6,Formulas!$J$10:$J$800,$I75)),2),0)</f>
        <v>0</v>
      </c>
      <c r="AF75" s="312">
        <f>IFERROR(ROUND(IF($AX75&gt;0,SUMIFS(Formulas!$I$10:$I$800,Formulas!$D$10:$D$800,$B75,Formulas!$K$10:$K$800,AF$6,Formulas!$J$10:$J$800,$I75)*(SUM($K75:$L75,-$AW75)/SUMIFS(Formulas!$I$10:$I$800,Formulas!$D$10:$D$800,$B75,Formulas!$J$10:$J$800,$I75)),SUMIFS(Formulas!$I$10:$I$800,Formulas!$D$10:$D$800,$B75,Formulas!$K$10:$K$800,AF$6,Formulas!$J$10:$J$800,$I75)),2),0)</f>
        <v>0</v>
      </c>
      <c r="AG75" s="292">
        <f>IFERROR(ROUND(IF($AX75&gt;0,SUMIFS(Formulas!$I$10:$I$800,Formulas!$D$10:$D$800,$B75,Formulas!$K$10:$K$800,AG$6,Formulas!$J$10:$J$800,$I75)*(SUM($K75:$L75,-$AW75)/SUMIFS(Formulas!$I$10:$I$800,Formulas!$D$10:$D$800,$B75,Formulas!$J$10:$J$800,$I75)),SUMIFS(Formulas!$I$10:$I$800,Formulas!$D$10:$D$800,$B75,Formulas!$K$10:$K$800,AG$6,Formulas!$J$10:$J$800,$I75)),2),0)</f>
        <v>0</v>
      </c>
      <c r="AH75" s="312">
        <f>IFERROR(ROUND(IF($AX75&gt;0,SUMIFS(Formulas!$I$10:$I$800,Formulas!$D$10:$D$800,$B75,Formulas!$K$10:$K$800,AH$6,Formulas!$J$10:$J$800,$I75)*(SUM($K75:$L75,-$AW75)/SUMIFS(Formulas!$I$10:$I$800,Formulas!$D$10:$D$800,$B75,Formulas!$J$10:$J$800,$I75)),SUMIFS(Formulas!$I$10:$I$800,Formulas!$D$10:$D$800,$B75,Formulas!$K$10:$K$800,AH$6,Formulas!$J$10:$J$800,$I75)),2),0)</f>
        <v>0</v>
      </c>
      <c r="AI75" s="292">
        <f>IFERROR(ROUND(IF($AX75&gt;0,SUMIFS(Formulas!$I$10:$I$800,Formulas!$D$10:$D$800,$B75,Formulas!$K$10:$K$800,AI$6,Formulas!$J$10:$J$800,$I75)*(SUM($K75:$L75,-$AW75)/SUMIFS(Formulas!$I$10:$I$800,Formulas!$D$10:$D$800,$B75,Formulas!$J$10:$J$800,$I75)),SUMIFS(Formulas!$I$10:$I$800,Formulas!$D$10:$D$800,$B75,Formulas!$K$10:$K$800,AI$6,Formulas!$J$10:$J$800,$I75)),2),0)</f>
        <v>0</v>
      </c>
      <c r="AJ75" s="312">
        <f>IFERROR(ROUND(IF($AX75&gt;0,SUMIFS(Formulas!$I$10:$I$800,Formulas!$D$10:$D$800,$B75,Formulas!$K$10:$K$800,AJ$6,Formulas!$J$10:$J$800,$I75)*(SUM($K75:$L75,-$AW75)/SUMIFS(Formulas!$I$10:$I$800,Formulas!$D$10:$D$800,$B75,Formulas!$J$10:$J$800,$I75)),SUMIFS(Formulas!$I$10:$I$800,Formulas!$D$10:$D$800,$B75,Formulas!$K$10:$K$800,AJ$6,Formulas!$J$10:$J$800,$I75)),2),0)</f>
        <v>0</v>
      </c>
      <c r="AK75" s="292">
        <f>IFERROR(ROUND(IF($AX75&gt;0,SUMIFS(Formulas!$I$10:$I$800,Formulas!$D$10:$D$800,$B75,Formulas!$K$10:$K$800,AK$6,Formulas!$J$10:$J$800,$I75)*(SUM($K75:$L75,-$AW75)/SUMIFS(Formulas!$I$10:$I$800,Formulas!$D$10:$D$800,$B75,Formulas!$J$10:$J$800,$I75)),SUMIFS(Formulas!$I$10:$I$800,Formulas!$D$10:$D$800,$B75,Formulas!$K$10:$K$800,AK$6,Formulas!$J$10:$J$800,$I75)),2),0)</f>
        <v>0</v>
      </c>
      <c r="AL75" s="312">
        <f>IFERROR(ROUND(IF($AX75&gt;0,SUMIFS(Formulas!$I$10:$I$800,Formulas!$D$10:$D$800,$B75,Formulas!$K$10:$K$800,AL$6,Formulas!$J$10:$J$800,$I75)*(SUM($K75:$L75,-$AW75)/SUMIFS(Formulas!$I$10:$I$800,Formulas!$D$10:$D$800,$B75,Formulas!$J$10:$J$800,$I75)),SUMIFS(Formulas!$I$10:$I$800,Formulas!$D$10:$D$800,$B75,Formulas!$K$10:$K$800,AL$6,Formulas!$J$10:$J$800,$I75)),2),0)</f>
        <v>0</v>
      </c>
      <c r="AM75" s="292">
        <f>IFERROR(ROUND(IF($AX75&gt;0,SUMIFS(Formulas!$I$10:$I$800,Formulas!$D$10:$D$800,$B75,Formulas!$K$10:$K$800,AM$6,Formulas!$J$10:$J$800,$I75)*(SUM($K75:$L75,-$AW75)/SUMIFS(Formulas!$I$10:$I$800,Formulas!$D$10:$D$800,$B75,Formulas!$J$10:$J$800,$I75)),SUMIFS(Formulas!$I$10:$I$800,Formulas!$D$10:$D$800,$B75,Formulas!$K$10:$K$800,AM$6,Formulas!$J$10:$J$800,$I75)),2),0)</f>
        <v>0</v>
      </c>
      <c r="AN75" s="312">
        <f>IFERROR(ROUND(IF($AX75&gt;0,SUMIFS(Formulas!$I$10:$I$800,Formulas!$D$10:$D$800,$B75,Formulas!$K$10:$K$800,AN$6,Formulas!$J$10:$J$800,$I75)*(SUM($K75:$L75,-$AW75)/SUMIFS(Formulas!$I$10:$I$800,Formulas!$D$10:$D$800,$B75,Formulas!$J$10:$J$800,$I75)),SUMIFS(Formulas!$I$10:$I$800,Formulas!$D$10:$D$800,$B75,Formulas!$K$10:$K$800,AN$6,Formulas!$J$10:$J$800,$I75)),2),0)</f>
        <v>0</v>
      </c>
    </row>
    <row r="76" spans="2:40" ht="15.75" x14ac:dyDescent="0.25">
      <c r="B76" s="211">
        <v>20000454</v>
      </c>
      <c r="C76" t="s">
        <v>120</v>
      </c>
      <c r="M76" s="292">
        <f>IFERROR(ROUND(IF($AX76&gt;0,SUMIFS(Formulas!$I$10:$I$800,Formulas!$D$10:$D$800,$B76,Formulas!$K$10:$K$800,M$6,Formulas!$J$10:$J$800,$I76)*(SUM($K76:$L76,-$AW76)/SUMIFS(Formulas!$I$10:$I$800,Formulas!$D$10:$D$800,$B76,Formulas!$J$10:$J$800,$I76)),SUMIFS(Formulas!$I$10:$I$800,Formulas!$D$10:$D$800,$B76,Formulas!$K$10:$K$800,M$6,Formulas!$J$10:$J$800,$I76)),2),0)</f>
        <v>0</v>
      </c>
      <c r="N76" s="312">
        <f>IFERROR(ROUND(IF($AX76&gt;0,SUMIFS(Formulas!$I$10:$I$800,Formulas!$D$10:$D$800,$B76,Formulas!$K$10:$K$800,N$6,Formulas!$J$10:$J$800,$I76)*(SUM($K76:$L76,-$AW76)/SUMIFS(Formulas!$I$10:$I$800,Formulas!$D$10:$D$800,$B76,Formulas!$J$10:$J$800,$I76)),SUMIFS(Formulas!$I$10:$I$800,Formulas!$D$10:$D$800,$B76,Formulas!$K$10:$K$800,N$6,Formulas!$J$10:$J$800,$I76)),2),0)</f>
        <v>0</v>
      </c>
      <c r="O76" s="292">
        <f>IFERROR(ROUND(IF($AX76&gt;0,SUMIFS(Formulas!$I$10:$I$800,Formulas!$D$10:$D$800,$B76,Formulas!$K$10:$K$800,O$6,Formulas!$J$10:$J$800,$I76)*(SUM($K76:$L76,-$AW76)/SUMIFS(Formulas!$I$10:$I$800,Formulas!$D$10:$D$800,$B76,Formulas!$J$10:$J$800,$I76)),SUMIFS(Formulas!$I$10:$I$800,Formulas!$D$10:$D$800,$B76,Formulas!$K$10:$K$800,O$6,Formulas!$J$10:$J$800,$I76)),2),0)</f>
        <v>0</v>
      </c>
      <c r="P76" s="312">
        <f>IFERROR(ROUND(IF($AX76&gt;0,SUMIFS(Formulas!$I$10:$I$800,Formulas!$D$10:$D$800,$B76,Formulas!$K$10:$K$800,P$6,Formulas!$J$10:$J$800,$I76)*(SUM($K76:$L76,-$AW76)/SUMIFS(Formulas!$I$10:$I$800,Formulas!$D$10:$D$800,$B76,Formulas!$J$10:$J$800,$I76)),SUMIFS(Formulas!$I$10:$I$800,Formulas!$D$10:$D$800,$B76,Formulas!$K$10:$K$800,P$6,Formulas!$J$10:$J$800,$I76)),2),0)</f>
        <v>0</v>
      </c>
      <c r="Q76" s="292">
        <f>IFERROR(ROUND(IF($AX76&gt;0,SUMIFS(Formulas!$I$10:$I$800,Formulas!$D$10:$D$800,$B76,Formulas!$K$10:$K$800,Q$6,Formulas!$J$10:$J$800,$I76)*(SUM($K76:$L76,-$AW76)/SUMIFS(Formulas!$I$10:$I$800,Formulas!$D$10:$D$800,$B76,Formulas!$J$10:$J$800,$I76)),SUMIFS(Formulas!$I$10:$I$800,Formulas!$D$10:$D$800,$B76,Formulas!$K$10:$K$800,Q$6,Formulas!$J$10:$J$800,$I76)),2),0)</f>
        <v>0</v>
      </c>
      <c r="R76" s="312">
        <f>IFERROR(ROUND(IF($AX76&gt;0,SUMIFS(Formulas!$I$10:$I$800,Formulas!$D$10:$D$800,$B76,Formulas!$K$10:$K$800,R$6,Formulas!$J$10:$J$800,$I76)*(SUM($K76:$L76,-$AW76)/SUMIFS(Formulas!$I$10:$I$800,Formulas!$D$10:$D$800,$B76,Formulas!$J$10:$J$800,$I76)),SUMIFS(Formulas!$I$10:$I$800,Formulas!$D$10:$D$800,$B76,Formulas!$K$10:$K$800,R$6,Formulas!$J$10:$J$800,$I76)),2),0)</f>
        <v>0</v>
      </c>
      <c r="S76" s="292">
        <f>IFERROR(ROUND(IF($AX76&gt;0,SUMIFS(Formulas!$I$10:$I$800,Formulas!$D$10:$D$800,$B76,Formulas!$K$10:$K$800,S$6,Formulas!$J$10:$J$800,$I76)*(SUM($K76:$L76,-$AW76)/SUMIFS(Formulas!$I$10:$I$800,Formulas!$D$10:$D$800,$B76,Formulas!$J$10:$J$800,$I76)),SUMIFS(Formulas!$I$10:$I$800,Formulas!$D$10:$D$800,$B76,Formulas!$K$10:$K$800,S$6,Formulas!$J$10:$J$800,$I76)),2),0)</f>
        <v>0</v>
      </c>
      <c r="T76" s="312">
        <f>IFERROR(ROUND(IF($AX76&gt;0,SUMIFS(Formulas!$I$10:$I$800,Formulas!$D$10:$D$800,$B76,Formulas!$K$10:$K$800,T$6,Formulas!$J$10:$J$800,$I76)*(SUM($K76:$L76,-$AW76)/SUMIFS(Formulas!$I$10:$I$800,Formulas!$D$10:$D$800,$B76,Formulas!$J$10:$J$800,$I76)),SUMIFS(Formulas!$I$10:$I$800,Formulas!$D$10:$D$800,$B76,Formulas!$K$10:$K$800,T$6,Formulas!$J$10:$J$800,$I76)),2),0)</f>
        <v>0</v>
      </c>
      <c r="U76" s="292">
        <f>IFERROR(ROUND(IF($AX76&gt;0,SUMIFS(Formulas!$I$10:$I$800,Formulas!$D$10:$D$800,$B76,Formulas!$K$10:$K$800,U$6,Formulas!$J$10:$J$800,$I76)*(SUM($K76:$L76,-$AW76)/SUMIFS(Formulas!$I$10:$I$800,Formulas!$D$10:$D$800,$B76,Formulas!$J$10:$J$800,$I76)),SUMIFS(Formulas!$I$10:$I$800,Formulas!$D$10:$D$800,$B76,Formulas!$K$10:$K$800,U$6,Formulas!$J$10:$J$800,$I76)),2),0)</f>
        <v>0</v>
      </c>
      <c r="V76" s="312">
        <f>IFERROR(ROUND(IF($AX76&gt;0,SUMIFS(Formulas!$I$10:$I$800,Formulas!$D$10:$D$800,$B76,Formulas!$K$10:$K$800,V$6,Formulas!$J$10:$J$800,$I76)*(SUM($K76:$L76,-$AW76)/SUMIFS(Formulas!$I$10:$I$800,Formulas!$D$10:$D$800,$B76,Formulas!$J$10:$J$800,$I76)),SUMIFS(Formulas!$I$10:$I$800,Formulas!$D$10:$D$800,$B76,Formulas!$K$10:$K$800,V$6,Formulas!$J$10:$J$800,$I76)),2),0)</f>
        <v>0</v>
      </c>
      <c r="W76" s="292">
        <f>IFERROR(ROUND(IF($AX76&gt;0,SUMIFS(Formulas!$I$10:$I$800,Formulas!$D$10:$D$800,$B76,Formulas!$K$10:$K$800,W$6,Formulas!$J$10:$J$800,$I76)*(SUM($K76:$L76,-$AW76)/SUMIFS(Formulas!$I$10:$I$800,Formulas!$D$10:$D$800,$B76,Formulas!$J$10:$J$800,$I76)),SUMIFS(Formulas!$I$10:$I$800,Formulas!$D$10:$D$800,$B76,Formulas!$K$10:$K$800,W$6,Formulas!$J$10:$J$800,$I76)),2),0)</f>
        <v>0</v>
      </c>
      <c r="X76" s="312">
        <f>IFERROR(ROUND(IF($AX76&gt;0,SUMIFS(Formulas!$I$10:$I$800,Formulas!$D$10:$D$800,$B76,Formulas!$K$10:$K$800,X$6,Formulas!$J$10:$J$800,$I76)*(SUM($K76:$L76,-$AW76)/SUMIFS(Formulas!$I$10:$I$800,Formulas!$D$10:$D$800,$B76,Formulas!$J$10:$J$800,$I76)),SUMIFS(Formulas!$I$10:$I$800,Formulas!$D$10:$D$800,$B76,Formulas!$K$10:$K$800,X$6,Formulas!$J$10:$J$800,$I76)),2),0)</f>
        <v>0</v>
      </c>
      <c r="Y76" s="292">
        <f>IFERROR(ROUND(IF($AX76&gt;0,SUMIFS(Formulas!$I$10:$I$800,Formulas!$D$10:$D$800,$B76,Formulas!$K$10:$K$800,Y$6,Formulas!$J$10:$J$800,$I76)*(SUM($K76:$L76,-$AW76)/SUMIFS(Formulas!$I$10:$I$800,Formulas!$D$10:$D$800,$B76,Formulas!$J$10:$J$800,$I76)),SUMIFS(Formulas!$I$10:$I$800,Formulas!$D$10:$D$800,$B76,Formulas!$K$10:$K$800,Y$6,Formulas!$J$10:$J$800,$I76)),2),0)</f>
        <v>0</v>
      </c>
      <c r="Z76" s="312">
        <f>IFERROR(ROUND(IF($AX76&gt;0,SUMIFS(Formulas!$I$10:$I$800,Formulas!$D$10:$D$800,$B76,Formulas!$K$10:$K$800,Z$6,Formulas!$J$10:$J$800,$I76)*(SUM($K76:$L76,-$AW76)/SUMIFS(Formulas!$I$10:$I$800,Formulas!$D$10:$D$800,$B76,Formulas!$J$10:$J$800,$I76)),SUMIFS(Formulas!$I$10:$I$800,Formulas!$D$10:$D$800,$B76,Formulas!$K$10:$K$800,Z$6,Formulas!$J$10:$J$800,$I76)),2),0)</f>
        <v>0</v>
      </c>
      <c r="AA76" s="292">
        <f>IFERROR(ROUND(IF($AX76&gt;0,SUMIFS(Formulas!$I$10:$I$800,Formulas!$D$10:$D$800,$B76,Formulas!$K$10:$K$800,AA$6,Formulas!$J$10:$J$800,$I76)*(SUM($K76:$L76,-$AW76)/SUMIFS(Formulas!$I$10:$I$800,Formulas!$D$10:$D$800,$B76,Formulas!$J$10:$J$800,$I76)),SUMIFS(Formulas!$I$10:$I$800,Formulas!$D$10:$D$800,$B76,Formulas!$K$10:$K$800,AA$6,Formulas!$J$10:$J$800,$I76)),2),0)</f>
        <v>0</v>
      </c>
      <c r="AB76" s="312">
        <f>IFERROR(ROUND(IF($AX76&gt;0,SUMIFS(Formulas!$I$10:$I$800,Formulas!$D$10:$D$800,$B76,Formulas!$K$10:$K$800,AB$6,Formulas!$J$10:$J$800,$I76)*(SUM($K76:$L76,-$AW76)/SUMIFS(Formulas!$I$10:$I$800,Formulas!$D$10:$D$800,$B76,Formulas!$J$10:$J$800,$I76)),SUMIFS(Formulas!$I$10:$I$800,Formulas!$D$10:$D$800,$B76,Formulas!$K$10:$K$800,AB$6,Formulas!$J$10:$J$800,$I76)),2),0)</f>
        <v>0</v>
      </c>
      <c r="AC76" s="292">
        <f>IFERROR(ROUND(IF($AX76&gt;0,SUMIFS(Formulas!$I$10:$I$800,Formulas!$D$10:$D$800,$B76,Formulas!$K$10:$K$800,AC$6,Formulas!$J$10:$J$800,$I76)*(SUM($K76:$L76,-$AW76)/SUMIFS(Formulas!$I$10:$I$800,Formulas!$D$10:$D$800,$B76,Formulas!$J$10:$J$800,$I76)),SUMIFS(Formulas!$I$10:$I$800,Formulas!$D$10:$D$800,$B76,Formulas!$K$10:$K$800,AC$6,Formulas!$J$10:$J$800,$I76)),2),0)</f>
        <v>0</v>
      </c>
      <c r="AD76" s="312">
        <f>IFERROR(ROUND(IF($AX76&gt;0,SUMIFS(Formulas!$I$10:$I$800,Formulas!$D$10:$D$800,$B76,Formulas!$K$10:$K$800,AD$6,Formulas!$J$10:$J$800,$I76)*(SUM($K76:$L76,-$AW76)/SUMIFS(Formulas!$I$10:$I$800,Formulas!$D$10:$D$800,$B76,Formulas!$J$10:$J$800,$I76)),SUMIFS(Formulas!$I$10:$I$800,Formulas!$D$10:$D$800,$B76,Formulas!$K$10:$K$800,AD$6,Formulas!$J$10:$J$800,$I76)),2),0)</f>
        <v>0</v>
      </c>
      <c r="AE76" s="292">
        <f>IFERROR(ROUND(IF($AX76&gt;0,SUMIFS(Formulas!$I$10:$I$800,Formulas!$D$10:$D$800,$B76,Formulas!$K$10:$K$800,AE$6,Formulas!$J$10:$J$800,$I76)*(SUM($K76:$L76,-$AW76)/SUMIFS(Formulas!$I$10:$I$800,Formulas!$D$10:$D$800,$B76,Formulas!$J$10:$J$800,$I76)),SUMIFS(Formulas!$I$10:$I$800,Formulas!$D$10:$D$800,$B76,Formulas!$K$10:$K$800,AE$6,Formulas!$J$10:$J$800,$I76)),2),0)</f>
        <v>0</v>
      </c>
      <c r="AF76" s="312">
        <f>IFERROR(ROUND(IF($AX76&gt;0,SUMIFS(Formulas!$I$10:$I$800,Formulas!$D$10:$D$800,$B76,Formulas!$K$10:$K$800,AF$6,Formulas!$J$10:$J$800,$I76)*(SUM($K76:$L76,-$AW76)/SUMIFS(Formulas!$I$10:$I$800,Formulas!$D$10:$D$800,$B76,Formulas!$J$10:$J$800,$I76)),SUMIFS(Formulas!$I$10:$I$800,Formulas!$D$10:$D$800,$B76,Formulas!$K$10:$K$800,AF$6,Formulas!$J$10:$J$800,$I76)),2),0)</f>
        <v>0</v>
      </c>
      <c r="AG76" s="292">
        <f>IFERROR(ROUND(IF($AX76&gt;0,SUMIFS(Formulas!$I$10:$I$800,Formulas!$D$10:$D$800,$B76,Formulas!$K$10:$K$800,AG$6,Formulas!$J$10:$J$800,$I76)*(SUM($K76:$L76,-$AW76)/SUMIFS(Formulas!$I$10:$I$800,Formulas!$D$10:$D$800,$B76,Formulas!$J$10:$J$800,$I76)),SUMIFS(Formulas!$I$10:$I$800,Formulas!$D$10:$D$800,$B76,Formulas!$K$10:$K$800,AG$6,Formulas!$J$10:$J$800,$I76)),2),0)</f>
        <v>0</v>
      </c>
      <c r="AH76" s="312">
        <f>IFERROR(ROUND(IF($AX76&gt;0,SUMIFS(Formulas!$I$10:$I$800,Formulas!$D$10:$D$800,$B76,Formulas!$K$10:$K$800,AH$6,Formulas!$J$10:$J$800,$I76)*(SUM($K76:$L76,-$AW76)/SUMIFS(Formulas!$I$10:$I$800,Formulas!$D$10:$D$800,$B76,Formulas!$J$10:$J$800,$I76)),SUMIFS(Formulas!$I$10:$I$800,Formulas!$D$10:$D$800,$B76,Formulas!$K$10:$K$800,AH$6,Formulas!$J$10:$J$800,$I76)),2),0)</f>
        <v>0</v>
      </c>
      <c r="AI76" s="292">
        <f>IFERROR(ROUND(IF($AX76&gt;0,SUMIFS(Formulas!$I$10:$I$800,Formulas!$D$10:$D$800,$B76,Formulas!$K$10:$K$800,AI$6,Formulas!$J$10:$J$800,$I76)*(SUM($K76:$L76,-$AW76)/SUMIFS(Formulas!$I$10:$I$800,Formulas!$D$10:$D$800,$B76,Formulas!$J$10:$J$800,$I76)),SUMIFS(Formulas!$I$10:$I$800,Formulas!$D$10:$D$800,$B76,Formulas!$K$10:$K$800,AI$6,Formulas!$J$10:$J$800,$I76)),2),0)</f>
        <v>0</v>
      </c>
      <c r="AJ76" s="312">
        <f>IFERROR(ROUND(IF($AX76&gt;0,SUMIFS(Formulas!$I$10:$I$800,Formulas!$D$10:$D$800,$B76,Formulas!$K$10:$K$800,AJ$6,Formulas!$J$10:$J$800,$I76)*(SUM($K76:$L76,-$AW76)/SUMIFS(Formulas!$I$10:$I$800,Formulas!$D$10:$D$800,$B76,Formulas!$J$10:$J$800,$I76)),SUMIFS(Formulas!$I$10:$I$800,Formulas!$D$10:$D$800,$B76,Formulas!$K$10:$K$800,AJ$6,Formulas!$J$10:$J$800,$I76)),2),0)</f>
        <v>0</v>
      </c>
      <c r="AK76" s="292">
        <f>IFERROR(ROUND(IF($AX76&gt;0,SUMIFS(Formulas!$I$10:$I$800,Formulas!$D$10:$D$800,$B76,Formulas!$K$10:$K$800,AK$6,Formulas!$J$10:$J$800,$I76)*(SUM($K76:$L76,-$AW76)/SUMIFS(Formulas!$I$10:$I$800,Formulas!$D$10:$D$800,$B76,Formulas!$J$10:$J$800,$I76)),SUMIFS(Formulas!$I$10:$I$800,Formulas!$D$10:$D$800,$B76,Formulas!$K$10:$K$800,AK$6,Formulas!$J$10:$J$800,$I76)),2),0)</f>
        <v>0</v>
      </c>
      <c r="AL76" s="312">
        <f>IFERROR(ROUND(IF($AX76&gt;0,SUMIFS(Formulas!$I$10:$I$800,Formulas!$D$10:$D$800,$B76,Formulas!$K$10:$K$800,AL$6,Formulas!$J$10:$J$800,$I76)*(SUM($K76:$L76,-$AW76)/SUMIFS(Formulas!$I$10:$I$800,Formulas!$D$10:$D$800,$B76,Formulas!$J$10:$J$800,$I76)),SUMIFS(Formulas!$I$10:$I$800,Formulas!$D$10:$D$800,$B76,Formulas!$K$10:$K$800,AL$6,Formulas!$J$10:$J$800,$I76)),2),0)</f>
        <v>0</v>
      </c>
      <c r="AM76" s="292">
        <f>IFERROR(ROUND(IF($AX76&gt;0,SUMIFS(Formulas!$I$10:$I$800,Formulas!$D$10:$D$800,$B76,Formulas!$K$10:$K$800,AM$6,Formulas!$J$10:$J$800,$I76)*(SUM($K76:$L76,-$AW76)/SUMIFS(Formulas!$I$10:$I$800,Formulas!$D$10:$D$800,$B76,Formulas!$J$10:$J$800,$I76)),SUMIFS(Formulas!$I$10:$I$800,Formulas!$D$10:$D$800,$B76,Formulas!$K$10:$K$800,AM$6,Formulas!$J$10:$J$800,$I76)),2),0)</f>
        <v>0</v>
      </c>
      <c r="AN76" s="312">
        <f>IFERROR(ROUND(IF($AX76&gt;0,SUMIFS(Formulas!$I$10:$I$800,Formulas!$D$10:$D$800,$B76,Formulas!$K$10:$K$800,AN$6,Formulas!$J$10:$J$800,$I76)*(SUM($K76:$L76,-$AW76)/SUMIFS(Formulas!$I$10:$I$800,Formulas!$D$10:$D$800,$B76,Formulas!$J$10:$J$800,$I76)),SUMIFS(Formulas!$I$10:$I$800,Formulas!$D$10:$D$800,$B76,Formulas!$K$10:$K$800,AN$6,Formulas!$J$10:$J$800,$I76)),2),0)</f>
        <v>0</v>
      </c>
    </row>
    <row r="77" spans="2:40" ht="15.75" x14ac:dyDescent="0.25">
      <c r="B77" s="211">
        <v>20000459</v>
      </c>
      <c r="C77" t="s">
        <v>121</v>
      </c>
      <c r="M77" s="292">
        <f>IFERROR(ROUND(IF($AX77&gt;0,SUMIFS(Formulas!$I$10:$I$800,Formulas!$D$10:$D$800,$B77,Formulas!$K$10:$K$800,M$6,Formulas!$J$10:$J$800,$I77)*(SUM($K77:$L77,-$AW77)/SUMIFS(Formulas!$I$10:$I$800,Formulas!$D$10:$D$800,$B77,Formulas!$J$10:$J$800,$I77)),SUMIFS(Formulas!$I$10:$I$800,Formulas!$D$10:$D$800,$B77,Formulas!$K$10:$K$800,M$6,Formulas!$J$10:$J$800,$I77)),2),0)</f>
        <v>0</v>
      </c>
      <c r="N77" s="312">
        <f>IFERROR(ROUND(IF($AX77&gt;0,SUMIFS(Formulas!$I$10:$I$800,Formulas!$D$10:$D$800,$B77,Formulas!$K$10:$K$800,N$6,Formulas!$J$10:$J$800,$I77)*(SUM($K77:$L77,-$AW77)/SUMIFS(Formulas!$I$10:$I$800,Formulas!$D$10:$D$800,$B77,Formulas!$J$10:$J$800,$I77)),SUMIFS(Formulas!$I$10:$I$800,Formulas!$D$10:$D$800,$B77,Formulas!$K$10:$K$800,N$6,Formulas!$J$10:$J$800,$I77)),2),0)</f>
        <v>0</v>
      </c>
      <c r="O77" s="292">
        <f>IFERROR(ROUND(IF($AX77&gt;0,SUMIFS(Formulas!$I$10:$I$800,Formulas!$D$10:$D$800,$B77,Formulas!$K$10:$K$800,O$6,Formulas!$J$10:$J$800,$I77)*(SUM($K77:$L77,-$AW77)/SUMIFS(Formulas!$I$10:$I$800,Formulas!$D$10:$D$800,$B77,Formulas!$J$10:$J$800,$I77)),SUMIFS(Formulas!$I$10:$I$800,Formulas!$D$10:$D$800,$B77,Formulas!$K$10:$K$800,O$6,Formulas!$J$10:$J$800,$I77)),2),0)</f>
        <v>0</v>
      </c>
      <c r="P77" s="312">
        <f>IFERROR(ROUND(IF($AX77&gt;0,SUMIFS(Formulas!$I$10:$I$800,Formulas!$D$10:$D$800,$B77,Formulas!$K$10:$K$800,P$6,Formulas!$J$10:$J$800,$I77)*(SUM($K77:$L77,-$AW77)/SUMIFS(Formulas!$I$10:$I$800,Formulas!$D$10:$D$800,$B77,Formulas!$J$10:$J$800,$I77)),SUMIFS(Formulas!$I$10:$I$800,Formulas!$D$10:$D$800,$B77,Formulas!$K$10:$K$800,P$6,Formulas!$J$10:$J$800,$I77)),2),0)</f>
        <v>0</v>
      </c>
      <c r="Q77" s="292">
        <f>IFERROR(ROUND(IF($AX77&gt;0,SUMIFS(Formulas!$I$10:$I$800,Formulas!$D$10:$D$800,$B77,Formulas!$K$10:$K$800,Q$6,Formulas!$J$10:$J$800,$I77)*(SUM($K77:$L77,-$AW77)/SUMIFS(Formulas!$I$10:$I$800,Formulas!$D$10:$D$800,$B77,Formulas!$J$10:$J$800,$I77)),SUMIFS(Formulas!$I$10:$I$800,Formulas!$D$10:$D$800,$B77,Formulas!$K$10:$K$800,Q$6,Formulas!$J$10:$J$800,$I77)),2),0)</f>
        <v>0</v>
      </c>
      <c r="R77" s="312">
        <f>IFERROR(ROUND(IF($AX77&gt;0,SUMIFS(Formulas!$I$10:$I$800,Formulas!$D$10:$D$800,$B77,Formulas!$K$10:$K$800,R$6,Formulas!$J$10:$J$800,$I77)*(SUM($K77:$L77,-$AW77)/SUMIFS(Formulas!$I$10:$I$800,Formulas!$D$10:$D$800,$B77,Formulas!$J$10:$J$800,$I77)),SUMIFS(Formulas!$I$10:$I$800,Formulas!$D$10:$D$800,$B77,Formulas!$K$10:$K$800,R$6,Formulas!$J$10:$J$800,$I77)),2),0)</f>
        <v>0</v>
      </c>
      <c r="S77" s="292">
        <f>IFERROR(ROUND(IF($AX77&gt;0,SUMIFS(Formulas!$I$10:$I$800,Formulas!$D$10:$D$800,$B77,Formulas!$K$10:$K$800,S$6,Formulas!$J$10:$J$800,$I77)*(SUM($K77:$L77,-$AW77)/SUMIFS(Formulas!$I$10:$I$800,Formulas!$D$10:$D$800,$B77,Formulas!$J$10:$J$800,$I77)),SUMIFS(Formulas!$I$10:$I$800,Formulas!$D$10:$D$800,$B77,Formulas!$K$10:$K$800,S$6,Formulas!$J$10:$J$800,$I77)),2),0)</f>
        <v>0</v>
      </c>
      <c r="T77" s="312">
        <f>IFERROR(ROUND(IF($AX77&gt;0,SUMIFS(Formulas!$I$10:$I$800,Formulas!$D$10:$D$800,$B77,Formulas!$K$10:$K$800,T$6,Formulas!$J$10:$J$800,$I77)*(SUM($K77:$L77,-$AW77)/SUMIFS(Formulas!$I$10:$I$800,Formulas!$D$10:$D$800,$B77,Formulas!$J$10:$J$800,$I77)),SUMIFS(Formulas!$I$10:$I$800,Formulas!$D$10:$D$800,$B77,Formulas!$K$10:$K$800,T$6,Formulas!$J$10:$J$800,$I77)),2),0)</f>
        <v>0</v>
      </c>
      <c r="U77" s="292">
        <f>IFERROR(ROUND(IF($AX77&gt;0,SUMIFS(Formulas!$I$10:$I$800,Formulas!$D$10:$D$800,$B77,Formulas!$K$10:$K$800,U$6,Formulas!$J$10:$J$800,$I77)*(SUM($K77:$L77,-$AW77)/SUMIFS(Formulas!$I$10:$I$800,Formulas!$D$10:$D$800,$B77,Formulas!$J$10:$J$800,$I77)),SUMIFS(Formulas!$I$10:$I$800,Formulas!$D$10:$D$800,$B77,Formulas!$K$10:$K$800,U$6,Formulas!$J$10:$J$800,$I77)),2),0)</f>
        <v>0</v>
      </c>
      <c r="V77" s="312">
        <f>IFERROR(ROUND(IF($AX77&gt;0,SUMIFS(Formulas!$I$10:$I$800,Formulas!$D$10:$D$800,$B77,Formulas!$K$10:$K$800,V$6,Formulas!$J$10:$J$800,$I77)*(SUM($K77:$L77,-$AW77)/SUMIFS(Formulas!$I$10:$I$800,Formulas!$D$10:$D$800,$B77,Formulas!$J$10:$J$800,$I77)),SUMIFS(Formulas!$I$10:$I$800,Formulas!$D$10:$D$800,$B77,Formulas!$K$10:$K$800,V$6,Formulas!$J$10:$J$800,$I77)),2),0)</f>
        <v>0</v>
      </c>
      <c r="W77" s="292">
        <f>IFERROR(ROUND(IF($AX77&gt;0,SUMIFS(Formulas!$I$10:$I$800,Formulas!$D$10:$D$800,$B77,Formulas!$K$10:$K$800,W$6,Formulas!$J$10:$J$800,$I77)*(SUM($K77:$L77,-$AW77)/SUMIFS(Formulas!$I$10:$I$800,Formulas!$D$10:$D$800,$B77,Formulas!$J$10:$J$800,$I77)),SUMIFS(Formulas!$I$10:$I$800,Formulas!$D$10:$D$800,$B77,Formulas!$K$10:$K$800,W$6,Formulas!$J$10:$J$800,$I77)),2),0)</f>
        <v>0</v>
      </c>
      <c r="X77" s="312">
        <f>IFERROR(ROUND(IF($AX77&gt;0,SUMIFS(Formulas!$I$10:$I$800,Formulas!$D$10:$D$800,$B77,Formulas!$K$10:$K$800,X$6,Formulas!$J$10:$J$800,$I77)*(SUM($K77:$L77,-$AW77)/SUMIFS(Formulas!$I$10:$I$800,Formulas!$D$10:$D$800,$B77,Formulas!$J$10:$J$800,$I77)),SUMIFS(Formulas!$I$10:$I$800,Formulas!$D$10:$D$800,$B77,Formulas!$K$10:$K$800,X$6,Formulas!$J$10:$J$800,$I77)),2),0)</f>
        <v>0</v>
      </c>
      <c r="Y77" s="292">
        <f>IFERROR(ROUND(IF($AX77&gt;0,SUMIFS(Formulas!$I$10:$I$800,Formulas!$D$10:$D$800,$B77,Formulas!$K$10:$K$800,Y$6,Formulas!$J$10:$J$800,$I77)*(SUM($K77:$L77,-$AW77)/SUMIFS(Formulas!$I$10:$I$800,Formulas!$D$10:$D$800,$B77,Formulas!$J$10:$J$800,$I77)),SUMIFS(Formulas!$I$10:$I$800,Formulas!$D$10:$D$800,$B77,Formulas!$K$10:$K$800,Y$6,Formulas!$J$10:$J$800,$I77)),2),0)</f>
        <v>0</v>
      </c>
      <c r="Z77" s="312">
        <f>IFERROR(ROUND(IF($AX77&gt;0,SUMIFS(Formulas!$I$10:$I$800,Formulas!$D$10:$D$800,$B77,Formulas!$K$10:$K$800,Z$6,Formulas!$J$10:$J$800,$I77)*(SUM($K77:$L77,-$AW77)/SUMIFS(Formulas!$I$10:$I$800,Formulas!$D$10:$D$800,$B77,Formulas!$J$10:$J$800,$I77)),SUMIFS(Formulas!$I$10:$I$800,Formulas!$D$10:$D$800,$B77,Formulas!$K$10:$K$800,Z$6,Formulas!$J$10:$J$800,$I77)),2),0)</f>
        <v>0</v>
      </c>
      <c r="AA77" s="292">
        <f>IFERROR(ROUND(IF($AX77&gt;0,SUMIFS(Formulas!$I$10:$I$800,Formulas!$D$10:$D$800,$B77,Formulas!$K$10:$K$800,AA$6,Formulas!$J$10:$J$800,$I77)*(SUM($K77:$L77,-$AW77)/SUMIFS(Formulas!$I$10:$I$800,Formulas!$D$10:$D$800,$B77,Formulas!$J$10:$J$800,$I77)),SUMIFS(Formulas!$I$10:$I$800,Formulas!$D$10:$D$800,$B77,Formulas!$K$10:$K$800,AA$6,Formulas!$J$10:$J$800,$I77)),2),0)</f>
        <v>0</v>
      </c>
      <c r="AB77" s="312">
        <f>IFERROR(ROUND(IF($AX77&gt;0,SUMIFS(Formulas!$I$10:$I$800,Formulas!$D$10:$D$800,$B77,Formulas!$K$10:$K$800,AB$6,Formulas!$J$10:$J$800,$I77)*(SUM($K77:$L77,-$AW77)/SUMIFS(Formulas!$I$10:$I$800,Formulas!$D$10:$D$800,$B77,Formulas!$J$10:$J$800,$I77)),SUMIFS(Formulas!$I$10:$I$800,Formulas!$D$10:$D$800,$B77,Formulas!$K$10:$K$800,AB$6,Formulas!$J$10:$J$800,$I77)),2),0)</f>
        <v>0</v>
      </c>
      <c r="AC77" s="292">
        <f>IFERROR(ROUND(IF($AX77&gt;0,SUMIFS(Formulas!$I$10:$I$800,Formulas!$D$10:$D$800,$B77,Formulas!$K$10:$K$800,AC$6,Formulas!$J$10:$J$800,$I77)*(SUM($K77:$L77,-$AW77)/SUMIFS(Formulas!$I$10:$I$800,Formulas!$D$10:$D$800,$B77,Formulas!$J$10:$J$800,$I77)),SUMIFS(Formulas!$I$10:$I$800,Formulas!$D$10:$D$800,$B77,Formulas!$K$10:$K$800,AC$6,Formulas!$J$10:$J$800,$I77)),2),0)</f>
        <v>0</v>
      </c>
      <c r="AD77" s="312">
        <f>IFERROR(ROUND(IF($AX77&gt;0,SUMIFS(Formulas!$I$10:$I$800,Formulas!$D$10:$D$800,$B77,Formulas!$K$10:$K$800,AD$6,Formulas!$J$10:$J$800,$I77)*(SUM($K77:$L77,-$AW77)/SUMIFS(Formulas!$I$10:$I$800,Formulas!$D$10:$D$800,$B77,Formulas!$J$10:$J$800,$I77)),SUMIFS(Formulas!$I$10:$I$800,Formulas!$D$10:$D$800,$B77,Formulas!$K$10:$K$800,AD$6,Formulas!$J$10:$J$800,$I77)),2),0)</f>
        <v>0</v>
      </c>
      <c r="AE77" s="292">
        <f>IFERROR(ROUND(IF($AX77&gt;0,SUMIFS(Formulas!$I$10:$I$800,Formulas!$D$10:$D$800,$B77,Formulas!$K$10:$K$800,AE$6,Formulas!$J$10:$J$800,$I77)*(SUM($K77:$L77,-$AW77)/SUMIFS(Formulas!$I$10:$I$800,Formulas!$D$10:$D$800,$B77,Formulas!$J$10:$J$800,$I77)),SUMIFS(Formulas!$I$10:$I$800,Formulas!$D$10:$D$800,$B77,Formulas!$K$10:$K$800,AE$6,Formulas!$J$10:$J$800,$I77)),2),0)</f>
        <v>0</v>
      </c>
      <c r="AF77" s="312">
        <f>IFERROR(ROUND(IF($AX77&gt;0,SUMIFS(Formulas!$I$10:$I$800,Formulas!$D$10:$D$800,$B77,Formulas!$K$10:$K$800,AF$6,Formulas!$J$10:$J$800,$I77)*(SUM($K77:$L77,-$AW77)/SUMIFS(Formulas!$I$10:$I$800,Formulas!$D$10:$D$800,$B77,Formulas!$J$10:$J$800,$I77)),SUMIFS(Formulas!$I$10:$I$800,Formulas!$D$10:$D$800,$B77,Formulas!$K$10:$K$800,AF$6,Formulas!$J$10:$J$800,$I77)),2),0)</f>
        <v>0</v>
      </c>
      <c r="AG77" s="292">
        <f>IFERROR(ROUND(IF($AX77&gt;0,SUMIFS(Formulas!$I$10:$I$800,Formulas!$D$10:$D$800,$B77,Formulas!$K$10:$K$800,AG$6,Formulas!$J$10:$J$800,$I77)*(SUM($K77:$L77,-$AW77)/SUMIFS(Formulas!$I$10:$I$800,Formulas!$D$10:$D$800,$B77,Formulas!$J$10:$J$800,$I77)),SUMIFS(Formulas!$I$10:$I$800,Formulas!$D$10:$D$800,$B77,Formulas!$K$10:$K$800,AG$6,Formulas!$J$10:$J$800,$I77)),2),0)</f>
        <v>0</v>
      </c>
      <c r="AH77" s="312">
        <f>IFERROR(ROUND(IF($AX77&gt;0,SUMIFS(Formulas!$I$10:$I$800,Formulas!$D$10:$D$800,$B77,Formulas!$K$10:$K$800,AH$6,Formulas!$J$10:$J$800,$I77)*(SUM($K77:$L77,-$AW77)/SUMIFS(Formulas!$I$10:$I$800,Formulas!$D$10:$D$800,$B77,Formulas!$J$10:$J$800,$I77)),SUMIFS(Formulas!$I$10:$I$800,Formulas!$D$10:$D$800,$B77,Formulas!$K$10:$K$800,AH$6,Formulas!$J$10:$J$800,$I77)),2),0)</f>
        <v>0</v>
      </c>
      <c r="AI77" s="292">
        <f>IFERROR(ROUND(IF($AX77&gt;0,SUMIFS(Formulas!$I$10:$I$800,Formulas!$D$10:$D$800,$B77,Formulas!$K$10:$K$800,AI$6,Formulas!$J$10:$J$800,$I77)*(SUM($K77:$L77,-$AW77)/SUMIFS(Formulas!$I$10:$I$800,Formulas!$D$10:$D$800,$B77,Formulas!$J$10:$J$800,$I77)),SUMIFS(Formulas!$I$10:$I$800,Formulas!$D$10:$D$800,$B77,Formulas!$K$10:$K$800,AI$6,Formulas!$J$10:$J$800,$I77)),2),0)</f>
        <v>0</v>
      </c>
      <c r="AJ77" s="312">
        <f>IFERROR(ROUND(IF($AX77&gt;0,SUMIFS(Formulas!$I$10:$I$800,Formulas!$D$10:$D$800,$B77,Formulas!$K$10:$K$800,AJ$6,Formulas!$J$10:$J$800,$I77)*(SUM($K77:$L77,-$AW77)/SUMIFS(Formulas!$I$10:$I$800,Formulas!$D$10:$D$800,$B77,Formulas!$J$10:$J$800,$I77)),SUMIFS(Formulas!$I$10:$I$800,Formulas!$D$10:$D$800,$B77,Formulas!$K$10:$K$800,AJ$6,Formulas!$J$10:$J$800,$I77)),2),0)</f>
        <v>0</v>
      </c>
      <c r="AK77" s="292">
        <f>IFERROR(ROUND(IF($AX77&gt;0,SUMIFS(Formulas!$I$10:$I$800,Formulas!$D$10:$D$800,$B77,Formulas!$K$10:$K$800,AK$6,Formulas!$J$10:$J$800,$I77)*(SUM($K77:$L77,-$AW77)/SUMIFS(Formulas!$I$10:$I$800,Formulas!$D$10:$D$800,$B77,Formulas!$J$10:$J$800,$I77)),SUMIFS(Formulas!$I$10:$I$800,Formulas!$D$10:$D$800,$B77,Formulas!$K$10:$K$800,AK$6,Formulas!$J$10:$J$800,$I77)),2),0)</f>
        <v>0</v>
      </c>
      <c r="AL77" s="312">
        <f>IFERROR(ROUND(IF($AX77&gt;0,SUMIFS(Formulas!$I$10:$I$800,Formulas!$D$10:$D$800,$B77,Formulas!$K$10:$K$800,AL$6,Formulas!$J$10:$J$800,$I77)*(SUM($K77:$L77,-$AW77)/SUMIFS(Formulas!$I$10:$I$800,Formulas!$D$10:$D$800,$B77,Formulas!$J$10:$J$800,$I77)),SUMIFS(Formulas!$I$10:$I$800,Formulas!$D$10:$D$800,$B77,Formulas!$K$10:$K$800,AL$6,Formulas!$J$10:$J$800,$I77)),2),0)</f>
        <v>0</v>
      </c>
      <c r="AM77" s="292">
        <f>IFERROR(ROUND(IF($AX77&gt;0,SUMIFS(Formulas!$I$10:$I$800,Formulas!$D$10:$D$800,$B77,Formulas!$K$10:$K$800,AM$6,Formulas!$J$10:$J$800,$I77)*(SUM($K77:$L77,-$AW77)/SUMIFS(Formulas!$I$10:$I$800,Formulas!$D$10:$D$800,$B77,Formulas!$J$10:$J$800,$I77)),SUMIFS(Formulas!$I$10:$I$800,Formulas!$D$10:$D$800,$B77,Formulas!$K$10:$K$800,AM$6,Formulas!$J$10:$J$800,$I77)),2),0)</f>
        <v>0</v>
      </c>
      <c r="AN77" s="312">
        <f>IFERROR(ROUND(IF($AX77&gt;0,SUMIFS(Formulas!$I$10:$I$800,Formulas!$D$10:$D$800,$B77,Formulas!$K$10:$K$800,AN$6,Formulas!$J$10:$J$800,$I77)*(SUM($K77:$L77,-$AW77)/SUMIFS(Formulas!$I$10:$I$800,Formulas!$D$10:$D$800,$B77,Formulas!$J$10:$J$800,$I77)),SUMIFS(Formulas!$I$10:$I$800,Formulas!$D$10:$D$800,$B77,Formulas!$K$10:$K$800,AN$6,Formulas!$J$10:$J$800,$I77)),2),0)</f>
        <v>0</v>
      </c>
    </row>
    <row r="78" spans="2:40" ht="15.75" x14ac:dyDescent="0.25">
      <c r="B78" s="211">
        <v>20000853</v>
      </c>
      <c r="C78" t="s">
        <v>159</v>
      </c>
      <c r="M78" s="292">
        <f>IFERROR(ROUND(IF($AX78&gt;0,SUMIFS(Formulas!$I$10:$I$800,Formulas!$D$10:$D$800,$B78,Formulas!$K$10:$K$800,M$6,Formulas!$J$10:$J$800,$I78)*(SUM($K78:$L78,-$AW78)/SUMIFS(Formulas!$I$10:$I$800,Formulas!$D$10:$D$800,$B78,Formulas!$J$10:$J$800,$I78)),SUMIFS(Formulas!$I$10:$I$800,Formulas!$D$10:$D$800,$B78,Formulas!$K$10:$K$800,M$6,Formulas!$J$10:$J$800,$I78)),2),0)</f>
        <v>0</v>
      </c>
      <c r="N78" s="312">
        <f>IFERROR(ROUND(IF($AX78&gt;0,SUMIFS(Formulas!$I$10:$I$800,Formulas!$D$10:$D$800,$B78,Formulas!$K$10:$K$800,N$6,Formulas!$J$10:$J$800,$I78)*(SUM($K78:$L78,-$AW78)/SUMIFS(Formulas!$I$10:$I$800,Formulas!$D$10:$D$800,$B78,Formulas!$J$10:$J$800,$I78)),SUMIFS(Formulas!$I$10:$I$800,Formulas!$D$10:$D$800,$B78,Formulas!$K$10:$K$800,N$6,Formulas!$J$10:$J$800,$I78)),2),0)</f>
        <v>0</v>
      </c>
      <c r="O78" s="292">
        <f>IFERROR(ROUND(IF($AX78&gt;0,SUMIFS(Formulas!$I$10:$I$800,Formulas!$D$10:$D$800,$B78,Formulas!$K$10:$K$800,O$6,Formulas!$J$10:$J$800,$I78)*(SUM($K78:$L78,-$AW78)/SUMIFS(Formulas!$I$10:$I$800,Formulas!$D$10:$D$800,$B78,Formulas!$J$10:$J$800,$I78)),SUMIFS(Formulas!$I$10:$I$800,Formulas!$D$10:$D$800,$B78,Formulas!$K$10:$K$800,O$6,Formulas!$J$10:$J$800,$I78)),2),0)</f>
        <v>0</v>
      </c>
      <c r="P78" s="312">
        <f>IFERROR(ROUND(IF($AX78&gt;0,SUMIFS(Formulas!$I$10:$I$800,Formulas!$D$10:$D$800,$B78,Formulas!$K$10:$K$800,P$6,Formulas!$J$10:$J$800,$I78)*(SUM($K78:$L78,-$AW78)/SUMIFS(Formulas!$I$10:$I$800,Formulas!$D$10:$D$800,$B78,Formulas!$J$10:$J$800,$I78)),SUMIFS(Formulas!$I$10:$I$800,Formulas!$D$10:$D$800,$B78,Formulas!$K$10:$K$800,P$6,Formulas!$J$10:$J$800,$I78)),2),0)</f>
        <v>0</v>
      </c>
      <c r="Q78" s="292">
        <f>IFERROR(ROUND(IF($AX78&gt;0,SUMIFS(Formulas!$I$10:$I$800,Formulas!$D$10:$D$800,$B78,Formulas!$K$10:$K$800,Q$6,Formulas!$J$10:$J$800,$I78)*(SUM($K78:$L78,-$AW78)/SUMIFS(Formulas!$I$10:$I$800,Formulas!$D$10:$D$800,$B78,Formulas!$J$10:$J$800,$I78)),SUMIFS(Formulas!$I$10:$I$800,Formulas!$D$10:$D$800,$B78,Formulas!$K$10:$K$800,Q$6,Formulas!$J$10:$J$800,$I78)),2),0)</f>
        <v>0</v>
      </c>
      <c r="R78" s="312">
        <f>IFERROR(ROUND(IF($AX78&gt;0,SUMIFS(Formulas!$I$10:$I$800,Formulas!$D$10:$D$800,$B78,Formulas!$K$10:$K$800,R$6,Formulas!$J$10:$J$800,$I78)*(SUM($K78:$L78,-$AW78)/SUMIFS(Formulas!$I$10:$I$800,Formulas!$D$10:$D$800,$B78,Formulas!$J$10:$J$800,$I78)),SUMIFS(Formulas!$I$10:$I$800,Formulas!$D$10:$D$800,$B78,Formulas!$K$10:$K$800,R$6,Formulas!$J$10:$J$800,$I78)),2),0)</f>
        <v>0</v>
      </c>
      <c r="S78" s="292">
        <f>IFERROR(ROUND(IF($AX78&gt;0,SUMIFS(Formulas!$I$10:$I$800,Formulas!$D$10:$D$800,$B78,Formulas!$K$10:$K$800,S$6,Formulas!$J$10:$J$800,$I78)*(SUM($K78:$L78,-$AW78)/SUMIFS(Formulas!$I$10:$I$800,Formulas!$D$10:$D$800,$B78,Formulas!$J$10:$J$800,$I78)),SUMIFS(Formulas!$I$10:$I$800,Formulas!$D$10:$D$800,$B78,Formulas!$K$10:$K$800,S$6,Formulas!$J$10:$J$800,$I78)),2),0)</f>
        <v>0</v>
      </c>
      <c r="T78" s="312">
        <f>IFERROR(ROUND(IF($AX78&gt;0,SUMIFS(Formulas!$I$10:$I$800,Formulas!$D$10:$D$800,$B78,Formulas!$K$10:$K$800,T$6,Formulas!$J$10:$J$800,$I78)*(SUM($K78:$L78,-$AW78)/SUMIFS(Formulas!$I$10:$I$800,Formulas!$D$10:$D$800,$B78,Formulas!$J$10:$J$800,$I78)),SUMIFS(Formulas!$I$10:$I$800,Formulas!$D$10:$D$800,$B78,Formulas!$K$10:$K$800,T$6,Formulas!$J$10:$J$800,$I78)),2),0)</f>
        <v>0</v>
      </c>
      <c r="U78" s="292">
        <f>IFERROR(ROUND(IF($AX78&gt;0,SUMIFS(Formulas!$I$10:$I$800,Formulas!$D$10:$D$800,$B78,Formulas!$K$10:$K$800,U$6,Formulas!$J$10:$J$800,$I78)*(SUM($K78:$L78,-$AW78)/SUMIFS(Formulas!$I$10:$I$800,Formulas!$D$10:$D$800,$B78,Formulas!$J$10:$J$800,$I78)),SUMIFS(Formulas!$I$10:$I$800,Formulas!$D$10:$D$800,$B78,Formulas!$K$10:$K$800,U$6,Formulas!$J$10:$J$800,$I78)),2),0)</f>
        <v>0</v>
      </c>
      <c r="V78" s="312">
        <f>IFERROR(ROUND(IF($AX78&gt;0,SUMIFS(Formulas!$I$10:$I$800,Formulas!$D$10:$D$800,$B78,Formulas!$K$10:$K$800,V$6,Formulas!$J$10:$J$800,$I78)*(SUM($K78:$L78,-$AW78)/SUMIFS(Formulas!$I$10:$I$800,Formulas!$D$10:$D$800,$B78,Formulas!$J$10:$J$800,$I78)),SUMIFS(Formulas!$I$10:$I$800,Formulas!$D$10:$D$800,$B78,Formulas!$K$10:$K$800,V$6,Formulas!$J$10:$J$800,$I78)),2),0)</f>
        <v>0</v>
      </c>
      <c r="W78" s="292">
        <f>IFERROR(ROUND(IF($AX78&gt;0,SUMIFS(Formulas!$I$10:$I$800,Formulas!$D$10:$D$800,$B78,Formulas!$K$10:$K$800,W$6,Formulas!$J$10:$J$800,$I78)*(SUM($K78:$L78,-$AW78)/SUMIFS(Formulas!$I$10:$I$800,Formulas!$D$10:$D$800,$B78,Formulas!$J$10:$J$800,$I78)),SUMIFS(Formulas!$I$10:$I$800,Formulas!$D$10:$D$800,$B78,Formulas!$K$10:$K$800,W$6,Formulas!$J$10:$J$800,$I78)),2),0)</f>
        <v>0</v>
      </c>
      <c r="X78" s="312">
        <f>IFERROR(ROUND(IF($AX78&gt;0,SUMIFS(Formulas!$I$10:$I$800,Formulas!$D$10:$D$800,$B78,Formulas!$K$10:$K$800,X$6,Formulas!$J$10:$J$800,$I78)*(SUM($K78:$L78,-$AW78)/SUMIFS(Formulas!$I$10:$I$800,Formulas!$D$10:$D$800,$B78,Formulas!$J$10:$J$800,$I78)),SUMIFS(Formulas!$I$10:$I$800,Formulas!$D$10:$D$800,$B78,Formulas!$K$10:$K$800,X$6,Formulas!$J$10:$J$800,$I78)),2),0)</f>
        <v>0</v>
      </c>
      <c r="Y78" s="292">
        <f>IFERROR(ROUND(IF($AX78&gt;0,SUMIFS(Formulas!$I$10:$I$800,Formulas!$D$10:$D$800,$B78,Formulas!$K$10:$K$800,Y$6,Formulas!$J$10:$J$800,$I78)*(SUM($K78:$L78,-$AW78)/SUMIFS(Formulas!$I$10:$I$800,Formulas!$D$10:$D$800,$B78,Formulas!$J$10:$J$800,$I78)),SUMIFS(Formulas!$I$10:$I$800,Formulas!$D$10:$D$800,$B78,Formulas!$K$10:$K$800,Y$6,Formulas!$J$10:$J$800,$I78)),2),0)</f>
        <v>0</v>
      </c>
      <c r="Z78" s="312">
        <f>IFERROR(ROUND(IF($AX78&gt;0,SUMIFS(Formulas!$I$10:$I$800,Formulas!$D$10:$D$800,$B78,Formulas!$K$10:$K$800,Z$6,Formulas!$J$10:$J$800,$I78)*(SUM($K78:$L78,-$AW78)/SUMIFS(Formulas!$I$10:$I$800,Formulas!$D$10:$D$800,$B78,Formulas!$J$10:$J$800,$I78)),SUMIFS(Formulas!$I$10:$I$800,Formulas!$D$10:$D$800,$B78,Formulas!$K$10:$K$800,Z$6,Formulas!$J$10:$J$800,$I78)),2),0)</f>
        <v>0</v>
      </c>
      <c r="AA78" s="292">
        <f>IFERROR(ROUND(IF($AX78&gt;0,SUMIFS(Formulas!$I$10:$I$800,Formulas!$D$10:$D$800,$B78,Formulas!$K$10:$K$800,AA$6,Formulas!$J$10:$J$800,$I78)*(SUM($K78:$L78,-$AW78)/SUMIFS(Formulas!$I$10:$I$800,Formulas!$D$10:$D$800,$B78,Formulas!$J$10:$J$800,$I78)),SUMIFS(Formulas!$I$10:$I$800,Formulas!$D$10:$D$800,$B78,Formulas!$K$10:$K$800,AA$6,Formulas!$J$10:$J$800,$I78)),2),0)</f>
        <v>0</v>
      </c>
      <c r="AB78" s="312">
        <f>IFERROR(ROUND(IF($AX78&gt;0,SUMIFS(Formulas!$I$10:$I$800,Formulas!$D$10:$D$800,$B78,Formulas!$K$10:$K$800,AB$6,Formulas!$J$10:$J$800,$I78)*(SUM($K78:$L78,-$AW78)/SUMIFS(Formulas!$I$10:$I$800,Formulas!$D$10:$D$800,$B78,Formulas!$J$10:$J$800,$I78)),SUMIFS(Formulas!$I$10:$I$800,Formulas!$D$10:$D$800,$B78,Formulas!$K$10:$K$800,AB$6,Formulas!$J$10:$J$800,$I78)),2),0)</f>
        <v>0</v>
      </c>
      <c r="AC78" s="292">
        <f>IFERROR(ROUND(IF($AX78&gt;0,SUMIFS(Formulas!$I$10:$I$800,Formulas!$D$10:$D$800,$B78,Formulas!$K$10:$K$800,AC$6,Formulas!$J$10:$J$800,$I78)*(SUM($K78:$L78,-$AW78)/SUMIFS(Formulas!$I$10:$I$800,Formulas!$D$10:$D$800,$B78,Formulas!$J$10:$J$800,$I78)),SUMIFS(Formulas!$I$10:$I$800,Formulas!$D$10:$D$800,$B78,Formulas!$K$10:$K$800,AC$6,Formulas!$J$10:$J$800,$I78)),2),0)</f>
        <v>0</v>
      </c>
      <c r="AD78" s="312">
        <f>IFERROR(ROUND(IF($AX78&gt;0,SUMIFS(Formulas!$I$10:$I$800,Formulas!$D$10:$D$800,$B78,Formulas!$K$10:$K$800,AD$6,Formulas!$J$10:$J$800,$I78)*(SUM($K78:$L78,-$AW78)/SUMIFS(Formulas!$I$10:$I$800,Formulas!$D$10:$D$800,$B78,Formulas!$J$10:$J$800,$I78)),SUMIFS(Formulas!$I$10:$I$800,Formulas!$D$10:$D$800,$B78,Formulas!$K$10:$K$800,AD$6,Formulas!$J$10:$J$800,$I78)),2),0)</f>
        <v>0</v>
      </c>
      <c r="AE78" s="292">
        <f>IFERROR(ROUND(IF($AX78&gt;0,SUMIFS(Formulas!$I$10:$I$800,Formulas!$D$10:$D$800,$B78,Formulas!$K$10:$K$800,AE$6,Formulas!$J$10:$J$800,$I78)*(SUM($K78:$L78,-$AW78)/SUMIFS(Formulas!$I$10:$I$800,Formulas!$D$10:$D$800,$B78,Formulas!$J$10:$J$800,$I78)),SUMIFS(Formulas!$I$10:$I$800,Formulas!$D$10:$D$800,$B78,Formulas!$K$10:$K$800,AE$6,Formulas!$J$10:$J$800,$I78)),2),0)</f>
        <v>0</v>
      </c>
      <c r="AF78" s="312">
        <f>IFERROR(ROUND(IF($AX78&gt;0,SUMIFS(Formulas!$I$10:$I$800,Formulas!$D$10:$D$800,$B78,Formulas!$K$10:$K$800,AF$6,Formulas!$J$10:$J$800,$I78)*(SUM($K78:$L78,-$AW78)/SUMIFS(Formulas!$I$10:$I$800,Formulas!$D$10:$D$800,$B78,Formulas!$J$10:$J$800,$I78)),SUMIFS(Formulas!$I$10:$I$800,Formulas!$D$10:$D$800,$B78,Formulas!$K$10:$K$800,AF$6,Formulas!$J$10:$J$800,$I78)),2),0)</f>
        <v>0</v>
      </c>
      <c r="AG78" s="292">
        <f>IFERROR(ROUND(IF($AX78&gt;0,SUMIFS(Formulas!$I$10:$I$800,Formulas!$D$10:$D$800,$B78,Formulas!$K$10:$K$800,AG$6,Formulas!$J$10:$J$800,$I78)*(SUM($K78:$L78,-$AW78)/SUMIFS(Formulas!$I$10:$I$800,Formulas!$D$10:$D$800,$B78,Formulas!$J$10:$J$800,$I78)),SUMIFS(Formulas!$I$10:$I$800,Formulas!$D$10:$D$800,$B78,Formulas!$K$10:$K$800,AG$6,Formulas!$J$10:$J$800,$I78)),2),0)</f>
        <v>0</v>
      </c>
      <c r="AH78" s="312">
        <f>IFERROR(ROUND(IF($AX78&gt;0,SUMIFS(Formulas!$I$10:$I$800,Formulas!$D$10:$D$800,$B78,Formulas!$K$10:$K$800,AH$6,Formulas!$J$10:$J$800,$I78)*(SUM($K78:$L78,-$AW78)/SUMIFS(Formulas!$I$10:$I$800,Formulas!$D$10:$D$800,$B78,Formulas!$J$10:$J$800,$I78)),SUMIFS(Formulas!$I$10:$I$800,Formulas!$D$10:$D$800,$B78,Formulas!$K$10:$K$800,AH$6,Formulas!$J$10:$J$800,$I78)),2),0)</f>
        <v>0</v>
      </c>
      <c r="AI78" s="292">
        <f>IFERROR(ROUND(IF($AX78&gt;0,SUMIFS(Formulas!$I$10:$I$800,Formulas!$D$10:$D$800,$B78,Formulas!$K$10:$K$800,AI$6,Formulas!$J$10:$J$800,$I78)*(SUM($K78:$L78,-$AW78)/SUMIFS(Formulas!$I$10:$I$800,Formulas!$D$10:$D$800,$B78,Formulas!$J$10:$J$800,$I78)),SUMIFS(Formulas!$I$10:$I$800,Formulas!$D$10:$D$800,$B78,Formulas!$K$10:$K$800,AI$6,Formulas!$J$10:$J$800,$I78)),2),0)</f>
        <v>0</v>
      </c>
      <c r="AJ78" s="312">
        <f>IFERROR(ROUND(IF($AX78&gt;0,SUMIFS(Formulas!$I$10:$I$800,Formulas!$D$10:$D$800,$B78,Formulas!$K$10:$K$800,AJ$6,Formulas!$J$10:$J$800,$I78)*(SUM($K78:$L78,-$AW78)/SUMIFS(Formulas!$I$10:$I$800,Formulas!$D$10:$D$800,$B78,Formulas!$J$10:$J$800,$I78)),SUMIFS(Formulas!$I$10:$I$800,Formulas!$D$10:$D$800,$B78,Formulas!$K$10:$K$800,AJ$6,Formulas!$J$10:$J$800,$I78)),2),0)</f>
        <v>0</v>
      </c>
      <c r="AK78" s="292">
        <f>IFERROR(ROUND(IF($AX78&gt;0,SUMIFS(Formulas!$I$10:$I$800,Formulas!$D$10:$D$800,$B78,Formulas!$K$10:$K$800,AK$6,Formulas!$J$10:$J$800,$I78)*(SUM($K78:$L78,-$AW78)/SUMIFS(Formulas!$I$10:$I$800,Formulas!$D$10:$D$800,$B78,Formulas!$J$10:$J$800,$I78)),SUMIFS(Formulas!$I$10:$I$800,Formulas!$D$10:$D$800,$B78,Formulas!$K$10:$K$800,AK$6,Formulas!$J$10:$J$800,$I78)),2),0)</f>
        <v>0</v>
      </c>
      <c r="AL78" s="312">
        <f>IFERROR(ROUND(IF($AX78&gt;0,SUMIFS(Formulas!$I$10:$I$800,Formulas!$D$10:$D$800,$B78,Formulas!$K$10:$K$800,AL$6,Formulas!$J$10:$J$800,$I78)*(SUM($K78:$L78,-$AW78)/SUMIFS(Formulas!$I$10:$I$800,Formulas!$D$10:$D$800,$B78,Formulas!$J$10:$J$800,$I78)),SUMIFS(Formulas!$I$10:$I$800,Formulas!$D$10:$D$800,$B78,Formulas!$K$10:$K$800,AL$6,Formulas!$J$10:$J$800,$I78)),2),0)</f>
        <v>0</v>
      </c>
      <c r="AM78" s="292">
        <f>IFERROR(ROUND(IF($AX78&gt;0,SUMIFS(Formulas!$I$10:$I$800,Formulas!$D$10:$D$800,$B78,Formulas!$K$10:$K$800,AM$6,Formulas!$J$10:$J$800,$I78)*(SUM($K78:$L78,-$AW78)/SUMIFS(Formulas!$I$10:$I$800,Formulas!$D$10:$D$800,$B78,Formulas!$J$10:$J$800,$I78)),SUMIFS(Formulas!$I$10:$I$800,Formulas!$D$10:$D$800,$B78,Formulas!$K$10:$K$800,AM$6,Formulas!$J$10:$J$800,$I78)),2),0)</f>
        <v>0</v>
      </c>
      <c r="AN78" s="312">
        <f>IFERROR(ROUND(IF($AX78&gt;0,SUMIFS(Formulas!$I$10:$I$800,Formulas!$D$10:$D$800,$B78,Formulas!$K$10:$K$800,AN$6,Formulas!$J$10:$J$800,$I78)*(SUM($K78:$L78,-$AW78)/SUMIFS(Formulas!$I$10:$I$800,Formulas!$D$10:$D$800,$B78,Formulas!$J$10:$J$800,$I78)),SUMIFS(Formulas!$I$10:$I$800,Formulas!$D$10:$D$800,$B78,Formulas!$K$10:$K$800,AN$6,Formulas!$J$10:$J$800,$I78)),2),0)</f>
        <v>0</v>
      </c>
    </row>
    <row r="79" spans="2:40" ht="15.75" x14ac:dyDescent="0.25">
      <c r="B79" s="211">
        <v>20000402</v>
      </c>
      <c r="C79" t="s">
        <v>82</v>
      </c>
      <c r="M79" s="292">
        <f>IFERROR(ROUND(IF($AX79&gt;0,SUMIFS(Formulas!$I$10:$I$800,Formulas!$D$10:$D$800,$B79,Formulas!$K$10:$K$800,M$6,Formulas!$J$10:$J$800,$I79)*(SUM($K79:$L79,-$AW79)/SUMIFS(Formulas!$I$10:$I$800,Formulas!$D$10:$D$800,$B79,Formulas!$J$10:$J$800,$I79)),SUMIFS(Formulas!$I$10:$I$800,Formulas!$D$10:$D$800,$B79,Formulas!$K$10:$K$800,M$6,Formulas!$J$10:$J$800,$I79)),2),0)</f>
        <v>0</v>
      </c>
      <c r="N79" s="312">
        <f>IFERROR(ROUND(IF($AX79&gt;0,SUMIFS(Formulas!$I$10:$I$800,Formulas!$D$10:$D$800,$B79,Formulas!$K$10:$K$800,N$6,Formulas!$J$10:$J$800,$I79)*(SUM($K79:$L79,-$AW79)/SUMIFS(Formulas!$I$10:$I$800,Formulas!$D$10:$D$800,$B79,Formulas!$J$10:$J$800,$I79)),SUMIFS(Formulas!$I$10:$I$800,Formulas!$D$10:$D$800,$B79,Formulas!$K$10:$K$800,N$6,Formulas!$J$10:$J$800,$I79)),2),0)</f>
        <v>0</v>
      </c>
      <c r="O79" s="292">
        <f>IFERROR(ROUND(IF($AX79&gt;0,SUMIFS(Formulas!$I$10:$I$800,Formulas!$D$10:$D$800,$B79,Formulas!$K$10:$K$800,O$6,Formulas!$J$10:$J$800,$I79)*(SUM($K79:$L79,-$AW79)/SUMIFS(Formulas!$I$10:$I$800,Formulas!$D$10:$D$800,$B79,Formulas!$J$10:$J$800,$I79)),SUMIFS(Formulas!$I$10:$I$800,Formulas!$D$10:$D$800,$B79,Formulas!$K$10:$K$800,O$6,Formulas!$J$10:$J$800,$I79)),2),0)</f>
        <v>0</v>
      </c>
      <c r="P79" s="312">
        <f>IFERROR(ROUND(IF($AX79&gt;0,SUMIFS(Formulas!$I$10:$I$800,Formulas!$D$10:$D$800,$B79,Formulas!$K$10:$K$800,P$6,Formulas!$J$10:$J$800,$I79)*(SUM($K79:$L79,-$AW79)/SUMIFS(Formulas!$I$10:$I$800,Formulas!$D$10:$D$800,$B79,Formulas!$J$10:$J$800,$I79)),SUMIFS(Formulas!$I$10:$I$800,Formulas!$D$10:$D$800,$B79,Formulas!$K$10:$K$800,P$6,Formulas!$J$10:$J$800,$I79)),2),0)</f>
        <v>0</v>
      </c>
      <c r="Q79" s="292">
        <f>IFERROR(ROUND(IF($AX79&gt;0,SUMIFS(Formulas!$I$10:$I$800,Formulas!$D$10:$D$800,$B79,Formulas!$K$10:$K$800,Q$6,Formulas!$J$10:$J$800,$I79)*(SUM($K79:$L79,-$AW79)/SUMIFS(Formulas!$I$10:$I$800,Formulas!$D$10:$D$800,$B79,Formulas!$J$10:$J$800,$I79)),SUMIFS(Formulas!$I$10:$I$800,Formulas!$D$10:$D$800,$B79,Formulas!$K$10:$K$800,Q$6,Formulas!$J$10:$J$800,$I79)),2),0)</f>
        <v>0</v>
      </c>
      <c r="R79" s="312">
        <f>IFERROR(ROUND(IF($AX79&gt;0,SUMIFS(Formulas!$I$10:$I$800,Formulas!$D$10:$D$800,$B79,Formulas!$K$10:$K$800,R$6,Formulas!$J$10:$J$800,$I79)*(SUM($K79:$L79,-$AW79)/SUMIFS(Formulas!$I$10:$I$800,Formulas!$D$10:$D$800,$B79,Formulas!$J$10:$J$800,$I79)),SUMIFS(Formulas!$I$10:$I$800,Formulas!$D$10:$D$800,$B79,Formulas!$K$10:$K$800,R$6,Formulas!$J$10:$J$800,$I79)),2),0)</f>
        <v>0</v>
      </c>
      <c r="S79" s="292">
        <f>IFERROR(ROUND(IF($AX79&gt;0,SUMIFS(Formulas!$I$10:$I$800,Formulas!$D$10:$D$800,$B79,Formulas!$K$10:$K$800,S$6,Formulas!$J$10:$J$800,$I79)*(SUM($K79:$L79,-$AW79)/SUMIFS(Formulas!$I$10:$I$800,Formulas!$D$10:$D$800,$B79,Formulas!$J$10:$J$800,$I79)),SUMIFS(Formulas!$I$10:$I$800,Formulas!$D$10:$D$800,$B79,Formulas!$K$10:$K$800,S$6,Formulas!$J$10:$J$800,$I79)),2),0)</f>
        <v>0</v>
      </c>
      <c r="T79" s="312">
        <f>IFERROR(ROUND(IF($AX79&gt;0,SUMIFS(Formulas!$I$10:$I$800,Formulas!$D$10:$D$800,$B79,Formulas!$K$10:$K$800,T$6,Formulas!$J$10:$J$800,$I79)*(SUM($K79:$L79,-$AW79)/SUMIFS(Formulas!$I$10:$I$800,Formulas!$D$10:$D$800,$B79,Formulas!$J$10:$J$800,$I79)),SUMIFS(Formulas!$I$10:$I$800,Formulas!$D$10:$D$800,$B79,Formulas!$K$10:$K$800,T$6,Formulas!$J$10:$J$800,$I79)),2),0)</f>
        <v>0</v>
      </c>
      <c r="U79" s="292">
        <f>IFERROR(ROUND(IF($AX79&gt;0,SUMIFS(Formulas!$I$10:$I$800,Formulas!$D$10:$D$800,$B79,Formulas!$K$10:$K$800,U$6,Formulas!$J$10:$J$800,$I79)*(SUM($K79:$L79,-$AW79)/SUMIFS(Formulas!$I$10:$I$800,Formulas!$D$10:$D$800,$B79,Formulas!$J$10:$J$800,$I79)),SUMIFS(Formulas!$I$10:$I$800,Formulas!$D$10:$D$800,$B79,Formulas!$K$10:$K$800,U$6,Formulas!$J$10:$J$800,$I79)),2),0)</f>
        <v>0</v>
      </c>
      <c r="V79" s="312">
        <f>IFERROR(ROUND(IF($AX79&gt;0,SUMIFS(Formulas!$I$10:$I$800,Formulas!$D$10:$D$800,$B79,Formulas!$K$10:$K$800,V$6,Formulas!$J$10:$J$800,$I79)*(SUM($K79:$L79,-$AW79)/SUMIFS(Formulas!$I$10:$I$800,Formulas!$D$10:$D$800,$B79,Formulas!$J$10:$J$800,$I79)),SUMIFS(Formulas!$I$10:$I$800,Formulas!$D$10:$D$800,$B79,Formulas!$K$10:$K$800,V$6,Formulas!$J$10:$J$800,$I79)),2),0)</f>
        <v>0</v>
      </c>
      <c r="W79" s="292">
        <f>IFERROR(ROUND(IF($AX79&gt;0,SUMIFS(Formulas!$I$10:$I$800,Formulas!$D$10:$D$800,$B79,Formulas!$K$10:$K$800,W$6,Formulas!$J$10:$J$800,$I79)*(SUM($K79:$L79,-$AW79)/SUMIFS(Formulas!$I$10:$I$800,Formulas!$D$10:$D$800,$B79,Formulas!$J$10:$J$800,$I79)),SUMIFS(Formulas!$I$10:$I$800,Formulas!$D$10:$D$800,$B79,Formulas!$K$10:$K$800,W$6,Formulas!$J$10:$J$800,$I79)),2),0)</f>
        <v>0</v>
      </c>
      <c r="X79" s="312">
        <f>IFERROR(ROUND(IF($AX79&gt;0,SUMIFS(Formulas!$I$10:$I$800,Formulas!$D$10:$D$800,$B79,Formulas!$K$10:$K$800,X$6,Formulas!$J$10:$J$800,$I79)*(SUM($K79:$L79,-$AW79)/SUMIFS(Formulas!$I$10:$I$800,Formulas!$D$10:$D$800,$B79,Formulas!$J$10:$J$800,$I79)),SUMIFS(Formulas!$I$10:$I$800,Formulas!$D$10:$D$800,$B79,Formulas!$K$10:$K$800,X$6,Formulas!$J$10:$J$800,$I79)),2),0)</f>
        <v>0</v>
      </c>
      <c r="Y79" s="292">
        <f>IFERROR(ROUND(IF($AX79&gt;0,SUMIFS(Formulas!$I$10:$I$800,Formulas!$D$10:$D$800,$B79,Formulas!$K$10:$K$800,Y$6,Formulas!$J$10:$J$800,$I79)*(SUM($K79:$L79,-$AW79)/SUMIFS(Formulas!$I$10:$I$800,Formulas!$D$10:$D$800,$B79,Formulas!$J$10:$J$800,$I79)),SUMIFS(Formulas!$I$10:$I$800,Formulas!$D$10:$D$800,$B79,Formulas!$K$10:$K$800,Y$6,Formulas!$J$10:$J$800,$I79)),2),0)</f>
        <v>0</v>
      </c>
      <c r="Z79" s="312">
        <f>IFERROR(ROUND(IF($AX79&gt;0,SUMIFS(Formulas!$I$10:$I$800,Formulas!$D$10:$D$800,$B79,Formulas!$K$10:$K$800,Z$6,Formulas!$J$10:$J$800,$I79)*(SUM($K79:$L79,-$AW79)/SUMIFS(Formulas!$I$10:$I$800,Formulas!$D$10:$D$800,$B79,Formulas!$J$10:$J$800,$I79)),SUMIFS(Formulas!$I$10:$I$800,Formulas!$D$10:$D$800,$B79,Formulas!$K$10:$K$800,Z$6,Formulas!$J$10:$J$800,$I79)),2),0)</f>
        <v>0</v>
      </c>
      <c r="AA79" s="292">
        <f>IFERROR(ROUND(IF($AX79&gt;0,SUMIFS(Formulas!$I$10:$I$800,Formulas!$D$10:$D$800,$B79,Formulas!$K$10:$K$800,AA$6,Formulas!$J$10:$J$800,$I79)*(SUM($K79:$L79,-$AW79)/SUMIFS(Formulas!$I$10:$I$800,Formulas!$D$10:$D$800,$B79,Formulas!$J$10:$J$800,$I79)),SUMIFS(Formulas!$I$10:$I$800,Formulas!$D$10:$D$800,$B79,Formulas!$K$10:$K$800,AA$6,Formulas!$J$10:$J$800,$I79)),2),0)</f>
        <v>0</v>
      </c>
      <c r="AB79" s="312">
        <f>IFERROR(ROUND(IF($AX79&gt;0,SUMIFS(Formulas!$I$10:$I$800,Formulas!$D$10:$D$800,$B79,Formulas!$K$10:$K$800,AB$6,Formulas!$J$10:$J$800,$I79)*(SUM($K79:$L79,-$AW79)/SUMIFS(Formulas!$I$10:$I$800,Formulas!$D$10:$D$800,$B79,Formulas!$J$10:$J$800,$I79)),SUMIFS(Formulas!$I$10:$I$800,Formulas!$D$10:$D$800,$B79,Formulas!$K$10:$K$800,AB$6,Formulas!$J$10:$J$800,$I79)),2),0)</f>
        <v>0</v>
      </c>
      <c r="AC79" s="292">
        <f>IFERROR(ROUND(IF($AX79&gt;0,SUMIFS(Formulas!$I$10:$I$800,Formulas!$D$10:$D$800,$B79,Formulas!$K$10:$K$800,AC$6,Formulas!$J$10:$J$800,$I79)*(SUM($K79:$L79,-$AW79)/SUMIFS(Formulas!$I$10:$I$800,Formulas!$D$10:$D$800,$B79,Formulas!$J$10:$J$800,$I79)),SUMIFS(Formulas!$I$10:$I$800,Formulas!$D$10:$D$800,$B79,Formulas!$K$10:$K$800,AC$6,Formulas!$J$10:$J$800,$I79)),2),0)</f>
        <v>0</v>
      </c>
      <c r="AD79" s="312">
        <f>IFERROR(ROUND(IF($AX79&gt;0,SUMIFS(Formulas!$I$10:$I$800,Formulas!$D$10:$D$800,$B79,Formulas!$K$10:$K$800,AD$6,Formulas!$J$10:$J$800,$I79)*(SUM($K79:$L79,-$AW79)/SUMIFS(Formulas!$I$10:$I$800,Formulas!$D$10:$D$800,$B79,Formulas!$J$10:$J$800,$I79)),SUMIFS(Formulas!$I$10:$I$800,Formulas!$D$10:$D$800,$B79,Formulas!$K$10:$K$800,AD$6,Formulas!$J$10:$J$800,$I79)),2),0)</f>
        <v>0</v>
      </c>
      <c r="AE79" s="292">
        <f>IFERROR(ROUND(IF($AX79&gt;0,SUMIFS(Formulas!$I$10:$I$800,Formulas!$D$10:$D$800,$B79,Formulas!$K$10:$K$800,AE$6,Formulas!$J$10:$J$800,$I79)*(SUM($K79:$L79,-$AW79)/SUMIFS(Formulas!$I$10:$I$800,Formulas!$D$10:$D$800,$B79,Formulas!$J$10:$J$800,$I79)),SUMIFS(Formulas!$I$10:$I$800,Formulas!$D$10:$D$800,$B79,Formulas!$K$10:$K$800,AE$6,Formulas!$J$10:$J$800,$I79)),2),0)</f>
        <v>0</v>
      </c>
      <c r="AF79" s="312">
        <f>IFERROR(ROUND(IF($AX79&gt;0,SUMIFS(Formulas!$I$10:$I$800,Formulas!$D$10:$D$800,$B79,Formulas!$K$10:$K$800,AF$6,Formulas!$J$10:$J$800,$I79)*(SUM($K79:$L79,-$AW79)/SUMIFS(Formulas!$I$10:$I$800,Formulas!$D$10:$D$800,$B79,Formulas!$J$10:$J$800,$I79)),SUMIFS(Formulas!$I$10:$I$800,Formulas!$D$10:$D$800,$B79,Formulas!$K$10:$K$800,AF$6,Formulas!$J$10:$J$800,$I79)),2),0)</f>
        <v>0</v>
      </c>
      <c r="AG79" s="292">
        <f>IFERROR(ROUND(IF($AX79&gt;0,SUMIFS(Formulas!$I$10:$I$800,Formulas!$D$10:$D$800,$B79,Formulas!$K$10:$K$800,AG$6,Formulas!$J$10:$J$800,$I79)*(SUM($K79:$L79,-$AW79)/SUMIFS(Formulas!$I$10:$I$800,Formulas!$D$10:$D$800,$B79,Formulas!$J$10:$J$800,$I79)),SUMIFS(Formulas!$I$10:$I$800,Formulas!$D$10:$D$800,$B79,Formulas!$K$10:$K$800,AG$6,Formulas!$J$10:$J$800,$I79)),2),0)</f>
        <v>0</v>
      </c>
      <c r="AH79" s="312">
        <f>IFERROR(ROUND(IF($AX79&gt;0,SUMIFS(Formulas!$I$10:$I$800,Formulas!$D$10:$D$800,$B79,Formulas!$K$10:$K$800,AH$6,Formulas!$J$10:$J$800,$I79)*(SUM($K79:$L79,-$AW79)/SUMIFS(Formulas!$I$10:$I$800,Formulas!$D$10:$D$800,$B79,Formulas!$J$10:$J$800,$I79)),SUMIFS(Formulas!$I$10:$I$800,Formulas!$D$10:$D$800,$B79,Formulas!$K$10:$K$800,AH$6,Formulas!$J$10:$J$800,$I79)),2),0)</f>
        <v>0</v>
      </c>
      <c r="AI79" s="292">
        <f>IFERROR(ROUND(IF($AX79&gt;0,SUMIFS(Formulas!$I$10:$I$800,Formulas!$D$10:$D$800,$B79,Formulas!$K$10:$K$800,AI$6,Formulas!$J$10:$J$800,$I79)*(SUM($K79:$L79,-$AW79)/SUMIFS(Formulas!$I$10:$I$800,Formulas!$D$10:$D$800,$B79,Formulas!$J$10:$J$800,$I79)),SUMIFS(Formulas!$I$10:$I$800,Formulas!$D$10:$D$800,$B79,Formulas!$K$10:$K$800,AI$6,Formulas!$J$10:$J$800,$I79)),2),0)</f>
        <v>0</v>
      </c>
      <c r="AJ79" s="312">
        <f>IFERROR(ROUND(IF($AX79&gt;0,SUMIFS(Formulas!$I$10:$I$800,Formulas!$D$10:$D$800,$B79,Formulas!$K$10:$K$800,AJ$6,Formulas!$J$10:$J$800,$I79)*(SUM($K79:$L79,-$AW79)/SUMIFS(Formulas!$I$10:$I$800,Formulas!$D$10:$D$800,$B79,Formulas!$J$10:$J$800,$I79)),SUMIFS(Formulas!$I$10:$I$800,Formulas!$D$10:$D$800,$B79,Formulas!$K$10:$K$800,AJ$6,Formulas!$J$10:$J$800,$I79)),2),0)</f>
        <v>0</v>
      </c>
      <c r="AK79" s="292">
        <f>IFERROR(ROUND(IF($AX79&gt;0,SUMIFS(Formulas!$I$10:$I$800,Formulas!$D$10:$D$800,$B79,Formulas!$K$10:$K$800,AK$6,Formulas!$J$10:$J$800,$I79)*(SUM($K79:$L79,-$AW79)/SUMIFS(Formulas!$I$10:$I$800,Formulas!$D$10:$D$800,$B79,Formulas!$J$10:$J$800,$I79)),SUMIFS(Formulas!$I$10:$I$800,Formulas!$D$10:$D$800,$B79,Formulas!$K$10:$K$800,AK$6,Formulas!$J$10:$J$800,$I79)),2),0)</f>
        <v>0</v>
      </c>
      <c r="AL79" s="312">
        <f>IFERROR(ROUND(IF($AX79&gt;0,SUMIFS(Formulas!$I$10:$I$800,Formulas!$D$10:$D$800,$B79,Formulas!$K$10:$K$800,AL$6,Formulas!$J$10:$J$800,$I79)*(SUM($K79:$L79,-$AW79)/SUMIFS(Formulas!$I$10:$I$800,Formulas!$D$10:$D$800,$B79,Formulas!$J$10:$J$800,$I79)),SUMIFS(Formulas!$I$10:$I$800,Formulas!$D$10:$D$800,$B79,Formulas!$K$10:$K$800,AL$6,Formulas!$J$10:$J$800,$I79)),2),0)</f>
        <v>0</v>
      </c>
      <c r="AM79" s="292">
        <f>IFERROR(ROUND(IF($AX79&gt;0,SUMIFS(Formulas!$I$10:$I$800,Formulas!$D$10:$D$800,$B79,Formulas!$K$10:$K$800,AM$6,Formulas!$J$10:$J$800,$I79)*(SUM($K79:$L79,-$AW79)/SUMIFS(Formulas!$I$10:$I$800,Formulas!$D$10:$D$800,$B79,Formulas!$J$10:$J$800,$I79)),SUMIFS(Formulas!$I$10:$I$800,Formulas!$D$10:$D$800,$B79,Formulas!$K$10:$K$800,AM$6,Formulas!$J$10:$J$800,$I79)),2),0)</f>
        <v>0</v>
      </c>
      <c r="AN79" s="312">
        <f>IFERROR(ROUND(IF($AX79&gt;0,SUMIFS(Formulas!$I$10:$I$800,Formulas!$D$10:$D$800,$B79,Formulas!$K$10:$K$800,AN$6,Formulas!$J$10:$J$800,$I79)*(SUM($K79:$L79,-$AW79)/SUMIFS(Formulas!$I$10:$I$800,Formulas!$D$10:$D$800,$B79,Formulas!$J$10:$J$800,$I79)),SUMIFS(Formulas!$I$10:$I$800,Formulas!$D$10:$D$800,$B79,Formulas!$K$10:$K$800,AN$6,Formulas!$J$10:$J$800,$I79)),2),0)</f>
        <v>0</v>
      </c>
    </row>
    <row r="80" spans="2:40" ht="15.75" x14ac:dyDescent="0.25">
      <c r="B80" s="211">
        <v>20000252</v>
      </c>
      <c r="C80" t="s">
        <v>47</v>
      </c>
      <c r="M80" s="292">
        <f>IFERROR(ROUND(IF($AX80&gt;0,SUMIFS(Formulas!$I$10:$I$800,Formulas!$D$10:$D$800,$B80,Formulas!$K$10:$K$800,M$6,Formulas!$J$10:$J$800,$I80)*(SUM($K80:$L80,-$AW80)/SUMIFS(Formulas!$I$10:$I$800,Formulas!$D$10:$D$800,$B80,Formulas!$J$10:$J$800,$I80)),SUMIFS(Formulas!$I$10:$I$800,Formulas!$D$10:$D$800,$B80,Formulas!$K$10:$K$800,M$6,Formulas!$J$10:$J$800,$I80)),2),0)</f>
        <v>0</v>
      </c>
      <c r="N80" s="312">
        <f>IFERROR(ROUND(IF($AX80&gt;0,SUMIFS(Formulas!$I$10:$I$800,Formulas!$D$10:$D$800,$B80,Formulas!$K$10:$K$800,N$6,Formulas!$J$10:$J$800,$I80)*(SUM($K80:$L80,-$AW80)/SUMIFS(Formulas!$I$10:$I$800,Formulas!$D$10:$D$800,$B80,Formulas!$J$10:$J$800,$I80)),SUMIFS(Formulas!$I$10:$I$800,Formulas!$D$10:$D$800,$B80,Formulas!$K$10:$K$800,N$6,Formulas!$J$10:$J$800,$I80)),2),0)</f>
        <v>0</v>
      </c>
      <c r="O80" s="292">
        <f>IFERROR(ROUND(IF($AX80&gt;0,SUMIFS(Formulas!$I$10:$I$800,Formulas!$D$10:$D$800,$B80,Formulas!$K$10:$K$800,O$6,Formulas!$J$10:$J$800,$I80)*(SUM($K80:$L80,-$AW80)/SUMIFS(Formulas!$I$10:$I$800,Formulas!$D$10:$D$800,$B80,Formulas!$J$10:$J$800,$I80)),SUMIFS(Formulas!$I$10:$I$800,Formulas!$D$10:$D$800,$B80,Formulas!$K$10:$K$800,O$6,Formulas!$J$10:$J$800,$I80)),2),0)</f>
        <v>0</v>
      </c>
      <c r="P80" s="312">
        <f>IFERROR(ROUND(IF($AX80&gt;0,SUMIFS(Formulas!$I$10:$I$800,Formulas!$D$10:$D$800,$B80,Formulas!$K$10:$K$800,P$6,Formulas!$J$10:$J$800,$I80)*(SUM($K80:$L80,-$AW80)/SUMIFS(Formulas!$I$10:$I$800,Formulas!$D$10:$D$800,$B80,Formulas!$J$10:$J$800,$I80)),SUMIFS(Formulas!$I$10:$I$800,Formulas!$D$10:$D$800,$B80,Formulas!$K$10:$K$800,P$6,Formulas!$J$10:$J$800,$I80)),2),0)</f>
        <v>0</v>
      </c>
      <c r="Q80" s="292">
        <f>IFERROR(ROUND(IF($AX80&gt;0,SUMIFS(Formulas!$I$10:$I$800,Formulas!$D$10:$D$800,$B80,Formulas!$K$10:$K$800,Q$6,Formulas!$J$10:$J$800,$I80)*(SUM($K80:$L80,-$AW80)/SUMIFS(Formulas!$I$10:$I$800,Formulas!$D$10:$D$800,$B80,Formulas!$J$10:$J$800,$I80)),SUMIFS(Formulas!$I$10:$I$800,Formulas!$D$10:$D$800,$B80,Formulas!$K$10:$K$800,Q$6,Formulas!$J$10:$J$800,$I80)),2),0)</f>
        <v>0</v>
      </c>
      <c r="R80" s="312">
        <f>IFERROR(ROUND(IF($AX80&gt;0,SUMIFS(Formulas!$I$10:$I$800,Formulas!$D$10:$D$800,$B80,Formulas!$K$10:$K$800,R$6,Formulas!$J$10:$J$800,$I80)*(SUM($K80:$L80,-$AW80)/SUMIFS(Formulas!$I$10:$I$800,Formulas!$D$10:$D$800,$B80,Formulas!$J$10:$J$800,$I80)),SUMIFS(Formulas!$I$10:$I$800,Formulas!$D$10:$D$800,$B80,Formulas!$K$10:$K$800,R$6,Formulas!$J$10:$J$800,$I80)),2),0)</f>
        <v>0</v>
      </c>
      <c r="S80" s="292">
        <f>IFERROR(ROUND(IF($AX80&gt;0,SUMIFS(Formulas!$I$10:$I$800,Formulas!$D$10:$D$800,$B80,Formulas!$K$10:$K$800,S$6,Formulas!$J$10:$J$800,$I80)*(SUM($K80:$L80,-$AW80)/SUMIFS(Formulas!$I$10:$I$800,Formulas!$D$10:$D$800,$B80,Formulas!$J$10:$J$800,$I80)),SUMIFS(Formulas!$I$10:$I$800,Formulas!$D$10:$D$800,$B80,Formulas!$K$10:$K$800,S$6,Formulas!$J$10:$J$800,$I80)),2),0)</f>
        <v>0</v>
      </c>
      <c r="T80" s="312">
        <f>IFERROR(ROUND(IF($AX80&gt;0,SUMIFS(Formulas!$I$10:$I$800,Formulas!$D$10:$D$800,$B80,Formulas!$K$10:$K$800,T$6,Formulas!$J$10:$J$800,$I80)*(SUM($K80:$L80,-$AW80)/SUMIFS(Formulas!$I$10:$I$800,Formulas!$D$10:$D$800,$B80,Formulas!$J$10:$J$800,$I80)),SUMIFS(Formulas!$I$10:$I$800,Formulas!$D$10:$D$800,$B80,Formulas!$K$10:$K$800,T$6,Formulas!$J$10:$J$800,$I80)),2),0)</f>
        <v>0</v>
      </c>
      <c r="U80" s="292">
        <f>IFERROR(ROUND(IF($AX80&gt;0,SUMIFS(Formulas!$I$10:$I$800,Formulas!$D$10:$D$800,$B80,Formulas!$K$10:$K$800,U$6,Formulas!$J$10:$J$800,$I80)*(SUM($K80:$L80,-$AW80)/SUMIFS(Formulas!$I$10:$I$800,Formulas!$D$10:$D$800,$B80,Formulas!$J$10:$J$800,$I80)),SUMIFS(Formulas!$I$10:$I$800,Formulas!$D$10:$D$800,$B80,Formulas!$K$10:$K$800,U$6,Formulas!$J$10:$J$800,$I80)),2),0)</f>
        <v>0</v>
      </c>
      <c r="V80" s="312">
        <f>IFERROR(ROUND(IF($AX80&gt;0,SUMIFS(Formulas!$I$10:$I$800,Formulas!$D$10:$D$800,$B80,Formulas!$K$10:$K$800,V$6,Formulas!$J$10:$J$800,$I80)*(SUM($K80:$L80,-$AW80)/SUMIFS(Formulas!$I$10:$I$800,Formulas!$D$10:$D$800,$B80,Formulas!$J$10:$J$800,$I80)),SUMIFS(Formulas!$I$10:$I$800,Formulas!$D$10:$D$800,$B80,Formulas!$K$10:$K$800,V$6,Formulas!$J$10:$J$800,$I80)),2),0)</f>
        <v>0</v>
      </c>
      <c r="W80" s="292">
        <f>IFERROR(ROUND(IF($AX80&gt;0,SUMIFS(Formulas!$I$10:$I$800,Formulas!$D$10:$D$800,$B80,Formulas!$K$10:$K$800,W$6,Formulas!$J$10:$J$800,$I80)*(SUM($K80:$L80,-$AW80)/SUMIFS(Formulas!$I$10:$I$800,Formulas!$D$10:$D$800,$B80,Formulas!$J$10:$J$800,$I80)),SUMIFS(Formulas!$I$10:$I$800,Formulas!$D$10:$D$800,$B80,Formulas!$K$10:$K$800,W$6,Formulas!$J$10:$J$800,$I80)),2),0)</f>
        <v>0</v>
      </c>
      <c r="X80" s="312">
        <f>IFERROR(ROUND(IF($AX80&gt;0,SUMIFS(Formulas!$I$10:$I$800,Formulas!$D$10:$D$800,$B80,Formulas!$K$10:$K$800,X$6,Formulas!$J$10:$J$800,$I80)*(SUM($K80:$L80,-$AW80)/SUMIFS(Formulas!$I$10:$I$800,Formulas!$D$10:$D$800,$B80,Formulas!$J$10:$J$800,$I80)),SUMIFS(Formulas!$I$10:$I$800,Formulas!$D$10:$D$800,$B80,Formulas!$K$10:$K$800,X$6,Formulas!$J$10:$J$800,$I80)),2),0)</f>
        <v>0</v>
      </c>
      <c r="Y80" s="292">
        <f>IFERROR(ROUND(IF($AX80&gt;0,SUMIFS(Formulas!$I$10:$I$800,Formulas!$D$10:$D$800,$B80,Formulas!$K$10:$K$800,Y$6,Formulas!$J$10:$J$800,$I80)*(SUM($K80:$L80,-$AW80)/SUMIFS(Formulas!$I$10:$I$800,Formulas!$D$10:$D$800,$B80,Formulas!$J$10:$J$800,$I80)),SUMIFS(Formulas!$I$10:$I$800,Formulas!$D$10:$D$800,$B80,Formulas!$K$10:$K$800,Y$6,Formulas!$J$10:$J$800,$I80)),2),0)</f>
        <v>0</v>
      </c>
      <c r="Z80" s="312">
        <f>IFERROR(ROUND(IF($AX80&gt;0,SUMIFS(Formulas!$I$10:$I$800,Formulas!$D$10:$D$800,$B80,Formulas!$K$10:$K$800,Z$6,Formulas!$J$10:$J$800,$I80)*(SUM($K80:$L80,-$AW80)/SUMIFS(Formulas!$I$10:$I$800,Formulas!$D$10:$D$800,$B80,Formulas!$J$10:$J$800,$I80)),SUMIFS(Formulas!$I$10:$I$800,Formulas!$D$10:$D$800,$B80,Formulas!$K$10:$K$800,Z$6,Formulas!$J$10:$J$800,$I80)),2),0)</f>
        <v>0</v>
      </c>
      <c r="AA80" s="292">
        <f>IFERROR(ROUND(IF($AX80&gt;0,SUMIFS(Formulas!$I$10:$I$800,Formulas!$D$10:$D$800,$B80,Formulas!$K$10:$K$800,AA$6,Formulas!$J$10:$J$800,$I80)*(SUM($K80:$L80,-$AW80)/SUMIFS(Formulas!$I$10:$I$800,Formulas!$D$10:$D$800,$B80,Formulas!$J$10:$J$800,$I80)),SUMIFS(Formulas!$I$10:$I$800,Formulas!$D$10:$D$800,$B80,Formulas!$K$10:$K$800,AA$6,Formulas!$J$10:$J$800,$I80)),2),0)</f>
        <v>0</v>
      </c>
      <c r="AB80" s="312">
        <f>IFERROR(ROUND(IF($AX80&gt;0,SUMIFS(Formulas!$I$10:$I$800,Formulas!$D$10:$D$800,$B80,Formulas!$K$10:$K$800,AB$6,Formulas!$J$10:$J$800,$I80)*(SUM($K80:$L80,-$AW80)/SUMIFS(Formulas!$I$10:$I$800,Formulas!$D$10:$D$800,$B80,Formulas!$J$10:$J$800,$I80)),SUMIFS(Formulas!$I$10:$I$800,Formulas!$D$10:$D$800,$B80,Formulas!$K$10:$K$800,AB$6,Formulas!$J$10:$J$800,$I80)),2),0)</f>
        <v>0</v>
      </c>
      <c r="AC80" s="292">
        <f>IFERROR(ROUND(IF($AX80&gt;0,SUMIFS(Formulas!$I$10:$I$800,Formulas!$D$10:$D$800,$B80,Formulas!$K$10:$K$800,AC$6,Formulas!$J$10:$J$800,$I80)*(SUM($K80:$L80,-$AW80)/SUMIFS(Formulas!$I$10:$I$800,Formulas!$D$10:$D$800,$B80,Formulas!$J$10:$J$800,$I80)),SUMIFS(Formulas!$I$10:$I$800,Formulas!$D$10:$D$800,$B80,Formulas!$K$10:$K$800,AC$6,Formulas!$J$10:$J$800,$I80)),2),0)</f>
        <v>0</v>
      </c>
      <c r="AD80" s="312">
        <f>IFERROR(ROUND(IF($AX80&gt;0,SUMIFS(Formulas!$I$10:$I$800,Formulas!$D$10:$D$800,$B80,Formulas!$K$10:$K$800,AD$6,Formulas!$J$10:$J$800,$I80)*(SUM($K80:$L80,-$AW80)/SUMIFS(Formulas!$I$10:$I$800,Formulas!$D$10:$D$800,$B80,Formulas!$J$10:$J$800,$I80)),SUMIFS(Formulas!$I$10:$I$800,Formulas!$D$10:$D$800,$B80,Formulas!$K$10:$K$800,AD$6,Formulas!$J$10:$J$800,$I80)),2),0)</f>
        <v>0</v>
      </c>
      <c r="AE80" s="292">
        <f>IFERROR(ROUND(IF($AX80&gt;0,SUMIFS(Formulas!$I$10:$I$800,Formulas!$D$10:$D$800,$B80,Formulas!$K$10:$K$800,AE$6,Formulas!$J$10:$J$800,$I80)*(SUM($K80:$L80,-$AW80)/SUMIFS(Formulas!$I$10:$I$800,Formulas!$D$10:$D$800,$B80,Formulas!$J$10:$J$800,$I80)),SUMIFS(Formulas!$I$10:$I$800,Formulas!$D$10:$D$800,$B80,Formulas!$K$10:$K$800,AE$6,Formulas!$J$10:$J$800,$I80)),2),0)</f>
        <v>0</v>
      </c>
      <c r="AF80" s="312">
        <f>IFERROR(ROUND(IF($AX80&gt;0,SUMIFS(Formulas!$I$10:$I$800,Formulas!$D$10:$D$800,$B80,Formulas!$K$10:$K$800,AF$6,Formulas!$J$10:$J$800,$I80)*(SUM($K80:$L80,-$AW80)/SUMIFS(Formulas!$I$10:$I$800,Formulas!$D$10:$D$800,$B80,Formulas!$J$10:$J$800,$I80)),SUMIFS(Formulas!$I$10:$I$800,Formulas!$D$10:$D$800,$B80,Formulas!$K$10:$K$800,AF$6,Formulas!$J$10:$J$800,$I80)),2),0)</f>
        <v>0</v>
      </c>
      <c r="AG80" s="292">
        <f>IFERROR(ROUND(IF($AX80&gt;0,SUMIFS(Formulas!$I$10:$I$800,Formulas!$D$10:$D$800,$B80,Formulas!$K$10:$K$800,AG$6,Formulas!$J$10:$J$800,$I80)*(SUM($K80:$L80,-$AW80)/SUMIFS(Formulas!$I$10:$I$800,Formulas!$D$10:$D$800,$B80,Formulas!$J$10:$J$800,$I80)),SUMIFS(Formulas!$I$10:$I$800,Formulas!$D$10:$D$800,$B80,Formulas!$K$10:$K$800,AG$6,Formulas!$J$10:$J$800,$I80)),2),0)</f>
        <v>0</v>
      </c>
      <c r="AH80" s="312">
        <f>IFERROR(ROUND(IF($AX80&gt;0,SUMIFS(Formulas!$I$10:$I$800,Formulas!$D$10:$D$800,$B80,Formulas!$K$10:$K$800,AH$6,Formulas!$J$10:$J$800,$I80)*(SUM($K80:$L80,-$AW80)/SUMIFS(Formulas!$I$10:$I$800,Formulas!$D$10:$D$800,$B80,Formulas!$J$10:$J$800,$I80)),SUMIFS(Formulas!$I$10:$I$800,Formulas!$D$10:$D$800,$B80,Formulas!$K$10:$K$800,AH$6,Formulas!$J$10:$J$800,$I80)),2),0)</f>
        <v>0</v>
      </c>
      <c r="AI80" s="292">
        <f>IFERROR(ROUND(IF($AX80&gt;0,SUMIFS(Formulas!$I$10:$I$800,Formulas!$D$10:$D$800,$B80,Formulas!$K$10:$K$800,AI$6,Formulas!$J$10:$J$800,$I80)*(SUM($K80:$L80,-$AW80)/SUMIFS(Formulas!$I$10:$I$800,Formulas!$D$10:$D$800,$B80,Formulas!$J$10:$J$800,$I80)),SUMIFS(Formulas!$I$10:$I$800,Formulas!$D$10:$D$800,$B80,Formulas!$K$10:$K$800,AI$6,Formulas!$J$10:$J$800,$I80)),2),0)</f>
        <v>0</v>
      </c>
      <c r="AJ80" s="312">
        <f>IFERROR(ROUND(IF($AX80&gt;0,SUMIFS(Formulas!$I$10:$I$800,Formulas!$D$10:$D$800,$B80,Formulas!$K$10:$K$800,AJ$6,Formulas!$J$10:$J$800,$I80)*(SUM($K80:$L80,-$AW80)/SUMIFS(Formulas!$I$10:$I$800,Formulas!$D$10:$D$800,$B80,Formulas!$J$10:$J$800,$I80)),SUMIFS(Formulas!$I$10:$I$800,Formulas!$D$10:$D$800,$B80,Formulas!$K$10:$K$800,AJ$6,Formulas!$J$10:$J$800,$I80)),2),0)</f>
        <v>0</v>
      </c>
      <c r="AK80" s="292">
        <f>IFERROR(ROUND(IF($AX80&gt;0,SUMIFS(Formulas!$I$10:$I$800,Formulas!$D$10:$D$800,$B80,Formulas!$K$10:$K$800,AK$6,Formulas!$J$10:$J$800,$I80)*(SUM($K80:$L80,-$AW80)/SUMIFS(Formulas!$I$10:$I$800,Formulas!$D$10:$D$800,$B80,Formulas!$J$10:$J$800,$I80)),SUMIFS(Formulas!$I$10:$I$800,Formulas!$D$10:$D$800,$B80,Formulas!$K$10:$K$800,AK$6,Formulas!$J$10:$J$800,$I80)),2),0)</f>
        <v>0</v>
      </c>
      <c r="AL80" s="312">
        <f>IFERROR(ROUND(IF($AX80&gt;0,SUMIFS(Formulas!$I$10:$I$800,Formulas!$D$10:$D$800,$B80,Formulas!$K$10:$K$800,AL$6,Formulas!$J$10:$J$800,$I80)*(SUM($K80:$L80,-$AW80)/SUMIFS(Formulas!$I$10:$I$800,Formulas!$D$10:$D$800,$B80,Formulas!$J$10:$J$800,$I80)),SUMIFS(Formulas!$I$10:$I$800,Formulas!$D$10:$D$800,$B80,Formulas!$K$10:$K$800,AL$6,Formulas!$J$10:$J$800,$I80)),2),0)</f>
        <v>0</v>
      </c>
      <c r="AM80" s="292">
        <f>IFERROR(ROUND(IF($AX80&gt;0,SUMIFS(Formulas!$I$10:$I$800,Formulas!$D$10:$D$800,$B80,Formulas!$K$10:$K$800,AM$6,Formulas!$J$10:$J$800,$I80)*(SUM($K80:$L80,-$AW80)/SUMIFS(Formulas!$I$10:$I$800,Formulas!$D$10:$D$800,$B80,Formulas!$J$10:$J$800,$I80)),SUMIFS(Formulas!$I$10:$I$800,Formulas!$D$10:$D$800,$B80,Formulas!$K$10:$K$800,AM$6,Formulas!$J$10:$J$800,$I80)),2),0)</f>
        <v>0</v>
      </c>
      <c r="AN80" s="312">
        <f>IFERROR(ROUND(IF($AX80&gt;0,SUMIFS(Formulas!$I$10:$I$800,Formulas!$D$10:$D$800,$B80,Formulas!$K$10:$K$800,AN$6,Formulas!$J$10:$J$800,$I80)*(SUM($K80:$L80,-$AW80)/SUMIFS(Formulas!$I$10:$I$800,Formulas!$D$10:$D$800,$B80,Formulas!$J$10:$J$800,$I80)),SUMIFS(Formulas!$I$10:$I$800,Formulas!$D$10:$D$800,$B80,Formulas!$K$10:$K$800,AN$6,Formulas!$J$10:$J$800,$I80)),2),0)</f>
        <v>0</v>
      </c>
    </row>
    <row r="81" spans="2:40" ht="15.75" x14ac:dyDescent="0.25">
      <c r="B81" s="211">
        <v>20000389</v>
      </c>
      <c r="C81" t="s">
        <v>69</v>
      </c>
      <c r="M81" s="292">
        <f>IFERROR(ROUND(IF($AX81&gt;0,SUMIFS(Formulas!$I$10:$I$800,Formulas!$D$10:$D$800,$B81,Formulas!$K$10:$K$800,M$6,Formulas!$J$10:$J$800,$I81)*(SUM($K81:$L81,-$AW81)/SUMIFS(Formulas!$I$10:$I$800,Formulas!$D$10:$D$800,$B81,Formulas!$J$10:$J$800,$I81)),SUMIFS(Formulas!$I$10:$I$800,Formulas!$D$10:$D$800,$B81,Formulas!$K$10:$K$800,M$6,Formulas!$J$10:$J$800,$I81)),2),0)</f>
        <v>0</v>
      </c>
      <c r="N81" s="312">
        <f>IFERROR(ROUND(IF($AX81&gt;0,SUMIFS(Formulas!$I$10:$I$800,Formulas!$D$10:$D$800,$B81,Formulas!$K$10:$K$800,N$6,Formulas!$J$10:$J$800,$I81)*(SUM($K81:$L81,-$AW81)/SUMIFS(Formulas!$I$10:$I$800,Formulas!$D$10:$D$800,$B81,Formulas!$J$10:$J$800,$I81)),SUMIFS(Formulas!$I$10:$I$800,Formulas!$D$10:$D$800,$B81,Formulas!$K$10:$K$800,N$6,Formulas!$J$10:$J$800,$I81)),2),0)</f>
        <v>0</v>
      </c>
      <c r="O81" s="292">
        <f>IFERROR(ROUND(IF($AX81&gt;0,SUMIFS(Formulas!$I$10:$I$800,Formulas!$D$10:$D$800,$B81,Formulas!$K$10:$K$800,O$6,Formulas!$J$10:$J$800,$I81)*(SUM($K81:$L81,-$AW81)/SUMIFS(Formulas!$I$10:$I$800,Formulas!$D$10:$D$800,$B81,Formulas!$J$10:$J$800,$I81)),SUMIFS(Formulas!$I$10:$I$800,Formulas!$D$10:$D$800,$B81,Formulas!$K$10:$K$800,O$6,Formulas!$J$10:$J$800,$I81)),2),0)</f>
        <v>0</v>
      </c>
      <c r="P81" s="312">
        <f>IFERROR(ROUND(IF($AX81&gt;0,SUMIFS(Formulas!$I$10:$I$800,Formulas!$D$10:$D$800,$B81,Formulas!$K$10:$K$800,P$6,Formulas!$J$10:$J$800,$I81)*(SUM($K81:$L81,-$AW81)/SUMIFS(Formulas!$I$10:$I$800,Formulas!$D$10:$D$800,$B81,Formulas!$J$10:$J$800,$I81)),SUMIFS(Formulas!$I$10:$I$800,Formulas!$D$10:$D$800,$B81,Formulas!$K$10:$K$800,P$6,Formulas!$J$10:$J$800,$I81)),2),0)</f>
        <v>0</v>
      </c>
      <c r="Q81" s="292">
        <f>IFERROR(ROUND(IF($AX81&gt;0,SUMIFS(Formulas!$I$10:$I$800,Formulas!$D$10:$D$800,$B81,Formulas!$K$10:$K$800,Q$6,Formulas!$J$10:$J$800,$I81)*(SUM($K81:$L81,-$AW81)/SUMIFS(Formulas!$I$10:$I$800,Formulas!$D$10:$D$800,$B81,Formulas!$J$10:$J$800,$I81)),SUMIFS(Formulas!$I$10:$I$800,Formulas!$D$10:$D$800,$B81,Formulas!$K$10:$K$800,Q$6,Formulas!$J$10:$J$800,$I81)),2),0)</f>
        <v>0</v>
      </c>
      <c r="R81" s="312">
        <f>IFERROR(ROUND(IF($AX81&gt;0,SUMIFS(Formulas!$I$10:$I$800,Formulas!$D$10:$D$800,$B81,Formulas!$K$10:$K$800,R$6,Formulas!$J$10:$J$800,$I81)*(SUM($K81:$L81,-$AW81)/SUMIFS(Formulas!$I$10:$I$800,Formulas!$D$10:$D$800,$B81,Formulas!$J$10:$J$800,$I81)),SUMIFS(Formulas!$I$10:$I$800,Formulas!$D$10:$D$800,$B81,Formulas!$K$10:$K$800,R$6,Formulas!$J$10:$J$800,$I81)),2),0)</f>
        <v>0</v>
      </c>
      <c r="S81" s="292">
        <f>IFERROR(ROUND(IF($AX81&gt;0,SUMIFS(Formulas!$I$10:$I$800,Formulas!$D$10:$D$800,$B81,Formulas!$K$10:$K$800,S$6,Formulas!$J$10:$J$800,$I81)*(SUM($K81:$L81,-$AW81)/SUMIFS(Formulas!$I$10:$I$800,Formulas!$D$10:$D$800,$B81,Formulas!$J$10:$J$800,$I81)),SUMIFS(Formulas!$I$10:$I$800,Formulas!$D$10:$D$800,$B81,Formulas!$K$10:$K$800,S$6,Formulas!$J$10:$J$800,$I81)),2),0)</f>
        <v>0</v>
      </c>
      <c r="T81" s="312">
        <f>IFERROR(ROUND(IF($AX81&gt;0,SUMIFS(Formulas!$I$10:$I$800,Formulas!$D$10:$D$800,$B81,Formulas!$K$10:$K$800,T$6,Formulas!$J$10:$J$800,$I81)*(SUM($K81:$L81,-$AW81)/SUMIFS(Formulas!$I$10:$I$800,Formulas!$D$10:$D$800,$B81,Formulas!$J$10:$J$800,$I81)),SUMIFS(Formulas!$I$10:$I$800,Formulas!$D$10:$D$800,$B81,Formulas!$K$10:$K$800,T$6,Formulas!$J$10:$J$800,$I81)),2),0)</f>
        <v>0</v>
      </c>
      <c r="U81" s="292">
        <f>IFERROR(ROUND(IF($AX81&gt;0,SUMIFS(Formulas!$I$10:$I$800,Formulas!$D$10:$D$800,$B81,Formulas!$K$10:$K$800,U$6,Formulas!$J$10:$J$800,$I81)*(SUM($K81:$L81,-$AW81)/SUMIFS(Formulas!$I$10:$I$800,Formulas!$D$10:$D$800,$B81,Formulas!$J$10:$J$800,$I81)),SUMIFS(Formulas!$I$10:$I$800,Formulas!$D$10:$D$800,$B81,Formulas!$K$10:$K$800,U$6,Formulas!$J$10:$J$800,$I81)),2),0)</f>
        <v>0</v>
      </c>
      <c r="V81" s="312">
        <f>IFERROR(ROUND(IF($AX81&gt;0,SUMIFS(Formulas!$I$10:$I$800,Formulas!$D$10:$D$800,$B81,Formulas!$K$10:$K$800,V$6,Formulas!$J$10:$J$800,$I81)*(SUM($K81:$L81,-$AW81)/SUMIFS(Formulas!$I$10:$I$800,Formulas!$D$10:$D$800,$B81,Formulas!$J$10:$J$800,$I81)),SUMIFS(Formulas!$I$10:$I$800,Formulas!$D$10:$D$800,$B81,Formulas!$K$10:$K$800,V$6,Formulas!$J$10:$J$800,$I81)),2),0)</f>
        <v>0</v>
      </c>
      <c r="W81" s="292">
        <f>IFERROR(ROUND(IF($AX81&gt;0,SUMIFS(Formulas!$I$10:$I$800,Formulas!$D$10:$D$800,$B81,Formulas!$K$10:$K$800,W$6,Formulas!$J$10:$J$800,$I81)*(SUM($K81:$L81,-$AW81)/SUMIFS(Formulas!$I$10:$I$800,Formulas!$D$10:$D$800,$B81,Formulas!$J$10:$J$800,$I81)),SUMIFS(Formulas!$I$10:$I$800,Formulas!$D$10:$D$800,$B81,Formulas!$K$10:$K$800,W$6,Formulas!$J$10:$J$800,$I81)),2),0)</f>
        <v>0</v>
      </c>
      <c r="X81" s="312">
        <f>IFERROR(ROUND(IF($AX81&gt;0,SUMIFS(Formulas!$I$10:$I$800,Formulas!$D$10:$D$800,$B81,Formulas!$K$10:$K$800,X$6,Formulas!$J$10:$J$800,$I81)*(SUM($K81:$L81,-$AW81)/SUMIFS(Formulas!$I$10:$I$800,Formulas!$D$10:$D$800,$B81,Formulas!$J$10:$J$800,$I81)),SUMIFS(Formulas!$I$10:$I$800,Formulas!$D$10:$D$800,$B81,Formulas!$K$10:$K$800,X$6,Formulas!$J$10:$J$800,$I81)),2),0)</f>
        <v>0</v>
      </c>
      <c r="Y81" s="292">
        <f>IFERROR(ROUND(IF($AX81&gt;0,SUMIFS(Formulas!$I$10:$I$800,Formulas!$D$10:$D$800,$B81,Formulas!$K$10:$K$800,Y$6,Formulas!$J$10:$J$800,$I81)*(SUM($K81:$L81,-$AW81)/SUMIFS(Formulas!$I$10:$I$800,Formulas!$D$10:$D$800,$B81,Formulas!$J$10:$J$800,$I81)),SUMIFS(Formulas!$I$10:$I$800,Formulas!$D$10:$D$800,$B81,Formulas!$K$10:$K$800,Y$6,Formulas!$J$10:$J$800,$I81)),2),0)</f>
        <v>0</v>
      </c>
      <c r="Z81" s="312">
        <f>IFERROR(ROUND(IF($AX81&gt;0,SUMIFS(Formulas!$I$10:$I$800,Formulas!$D$10:$D$800,$B81,Formulas!$K$10:$K$800,Z$6,Formulas!$J$10:$J$800,$I81)*(SUM($K81:$L81,-$AW81)/SUMIFS(Formulas!$I$10:$I$800,Formulas!$D$10:$D$800,$B81,Formulas!$J$10:$J$800,$I81)),SUMIFS(Formulas!$I$10:$I$800,Formulas!$D$10:$D$800,$B81,Formulas!$K$10:$K$800,Z$6,Formulas!$J$10:$J$800,$I81)),2),0)</f>
        <v>0</v>
      </c>
      <c r="AA81" s="292">
        <f>IFERROR(ROUND(IF($AX81&gt;0,SUMIFS(Formulas!$I$10:$I$800,Formulas!$D$10:$D$800,$B81,Formulas!$K$10:$K$800,AA$6,Formulas!$J$10:$J$800,$I81)*(SUM($K81:$L81,-$AW81)/SUMIFS(Formulas!$I$10:$I$800,Formulas!$D$10:$D$800,$B81,Formulas!$J$10:$J$800,$I81)),SUMIFS(Formulas!$I$10:$I$800,Formulas!$D$10:$D$800,$B81,Formulas!$K$10:$K$800,AA$6,Formulas!$J$10:$J$800,$I81)),2),0)</f>
        <v>0</v>
      </c>
      <c r="AB81" s="312">
        <f>IFERROR(ROUND(IF($AX81&gt;0,SUMIFS(Formulas!$I$10:$I$800,Formulas!$D$10:$D$800,$B81,Formulas!$K$10:$K$800,AB$6,Formulas!$J$10:$J$800,$I81)*(SUM($K81:$L81,-$AW81)/SUMIFS(Formulas!$I$10:$I$800,Formulas!$D$10:$D$800,$B81,Formulas!$J$10:$J$800,$I81)),SUMIFS(Formulas!$I$10:$I$800,Formulas!$D$10:$D$800,$B81,Formulas!$K$10:$K$800,AB$6,Formulas!$J$10:$J$800,$I81)),2),0)</f>
        <v>0</v>
      </c>
      <c r="AC81" s="292">
        <f>IFERROR(ROUND(IF($AX81&gt;0,SUMIFS(Formulas!$I$10:$I$800,Formulas!$D$10:$D$800,$B81,Formulas!$K$10:$K$800,AC$6,Formulas!$J$10:$J$800,$I81)*(SUM($K81:$L81,-$AW81)/SUMIFS(Formulas!$I$10:$I$800,Formulas!$D$10:$D$800,$B81,Formulas!$J$10:$J$800,$I81)),SUMIFS(Formulas!$I$10:$I$800,Formulas!$D$10:$D$800,$B81,Formulas!$K$10:$K$800,AC$6,Formulas!$J$10:$J$800,$I81)),2),0)</f>
        <v>0</v>
      </c>
      <c r="AD81" s="312">
        <f>IFERROR(ROUND(IF($AX81&gt;0,SUMIFS(Formulas!$I$10:$I$800,Formulas!$D$10:$D$800,$B81,Formulas!$K$10:$K$800,AD$6,Formulas!$J$10:$J$800,$I81)*(SUM($K81:$L81,-$AW81)/SUMIFS(Formulas!$I$10:$I$800,Formulas!$D$10:$D$800,$B81,Formulas!$J$10:$J$800,$I81)),SUMIFS(Formulas!$I$10:$I$800,Formulas!$D$10:$D$800,$B81,Formulas!$K$10:$K$800,AD$6,Formulas!$J$10:$J$800,$I81)),2),0)</f>
        <v>0</v>
      </c>
      <c r="AE81" s="292">
        <f>IFERROR(ROUND(IF($AX81&gt;0,SUMIFS(Formulas!$I$10:$I$800,Formulas!$D$10:$D$800,$B81,Formulas!$K$10:$K$800,AE$6,Formulas!$J$10:$J$800,$I81)*(SUM($K81:$L81,-$AW81)/SUMIFS(Formulas!$I$10:$I$800,Formulas!$D$10:$D$800,$B81,Formulas!$J$10:$J$800,$I81)),SUMIFS(Formulas!$I$10:$I$800,Formulas!$D$10:$D$800,$B81,Formulas!$K$10:$K$800,AE$6,Formulas!$J$10:$J$800,$I81)),2),0)</f>
        <v>0</v>
      </c>
      <c r="AF81" s="312">
        <f>IFERROR(ROUND(IF($AX81&gt;0,SUMIFS(Formulas!$I$10:$I$800,Formulas!$D$10:$D$800,$B81,Formulas!$K$10:$K$800,AF$6,Formulas!$J$10:$J$800,$I81)*(SUM($K81:$L81,-$AW81)/SUMIFS(Formulas!$I$10:$I$800,Formulas!$D$10:$D$800,$B81,Formulas!$J$10:$J$800,$I81)),SUMIFS(Formulas!$I$10:$I$800,Formulas!$D$10:$D$800,$B81,Formulas!$K$10:$K$800,AF$6,Formulas!$J$10:$J$800,$I81)),2),0)</f>
        <v>0</v>
      </c>
      <c r="AG81" s="292">
        <f>IFERROR(ROUND(IF($AX81&gt;0,SUMIFS(Formulas!$I$10:$I$800,Formulas!$D$10:$D$800,$B81,Formulas!$K$10:$K$800,AG$6,Formulas!$J$10:$J$800,$I81)*(SUM($K81:$L81,-$AW81)/SUMIFS(Formulas!$I$10:$I$800,Formulas!$D$10:$D$800,$B81,Formulas!$J$10:$J$800,$I81)),SUMIFS(Formulas!$I$10:$I$800,Formulas!$D$10:$D$800,$B81,Formulas!$K$10:$K$800,AG$6,Formulas!$J$10:$J$800,$I81)),2),0)</f>
        <v>0</v>
      </c>
      <c r="AH81" s="312">
        <f>IFERROR(ROUND(IF($AX81&gt;0,SUMIFS(Formulas!$I$10:$I$800,Formulas!$D$10:$D$800,$B81,Formulas!$K$10:$K$800,AH$6,Formulas!$J$10:$J$800,$I81)*(SUM($K81:$L81,-$AW81)/SUMIFS(Formulas!$I$10:$I$800,Formulas!$D$10:$D$800,$B81,Formulas!$J$10:$J$800,$I81)),SUMIFS(Formulas!$I$10:$I$800,Formulas!$D$10:$D$800,$B81,Formulas!$K$10:$K$800,AH$6,Formulas!$J$10:$J$800,$I81)),2),0)</f>
        <v>0</v>
      </c>
      <c r="AI81" s="292">
        <f>IFERROR(ROUND(IF($AX81&gt;0,SUMIFS(Formulas!$I$10:$I$800,Formulas!$D$10:$D$800,$B81,Formulas!$K$10:$K$800,AI$6,Formulas!$J$10:$J$800,$I81)*(SUM($K81:$L81,-$AW81)/SUMIFS(Formulas!$I$10:$I$800,Formulas!$D$10:$D$800,$B81,Formulas!$J$10:$J$800,$I81)),SUMIFS(Formulas!$I$10:$I$800,Formulas!$D$10:$D$800,$B81,Formulas!$K$10:$K$800,AI$6,Formulas!$J$10:$J$800,$I81)),2),0)</f>
        <v>0</v>
      </c>
      <c r="AJ81" s="312">
        <f>IFERROR(ROUND(IF($AX81&gt;0,SUMIFS(Formulas!$I$10:$I$800,Formulas!$D$10:$D$800,$B81,Formulas!$K$10:$K$800,AJ$6,Formulas!$J$10:$J$800,$I81)*(SUM($K81:$L81,-$AW81)/SUMIFS(Formulas!$I$10:$I$800,Formulas!$D$10:$D$800,$B81,Formulas!$J$10:$J$800,$I81)),SUMIFS(Formulas!$I$10:$I$800,Formulas!$D$10:$D$800,$B81,Formulas!$K$10:$K$800,AJ$6,Formulas!$J$10:$J$800,$I81)),2),0)</f>
        <v>0</v>
      </c>
      <c r="AK81" s="292">
        <f>IFERROR(ROUND(IF($AX81&gt;0,SUMIFS(Formulas!$I$10:$I$800,Formulas!$D$10:$D$800,$B81,Formulas!$K$10:$K$800,AK$6,Formulas!$J$10:$J$800,$I81)*(SUM($K81:$L81,-$AW81)/SUMIFS(Formulas!$I$10:$I$800,Formulas!$D$10:$D$800,$B81,Formulas!$J$10:$J$800,$I81)),SUMIFS(Formulas!$I$10:$I$800,Formulas!$D$10:$D$800,$B81,Formulas!$K$10:$K$800,AK$6,Formulas!$J$10:$J$800,$I81)),2),0)</f>
        <v>0</v>
      </c>
      <c r="AL81" s="312">
        <f>IFERROR(ROUND(IF($AX81&gt;0,SUMIFS(Formulas!$I$10:$I$800,Formulas!$D$10:$D$800,$B81,Formulas!$K$10:$K$800,AL$6,Formulas!$J$10:$J$800,$I81)*(SUM($K81:$L81,-$AW81)/SUMIFS(Formulas!$I$10:$I$800,Formulas!$D$10:$D$800,$B81,Formulas!$J$10:$J$800,$I81)),SUMIFS(Formulas!$I$10:$I$800,Formulas!$D$10:$D$800,$B81,Formulas!$K$10:$K$800,AL$6,Formulas!$J$10:$J$800,$I81)),2),0)</f>
        <v>0</v>
      </c>
      <c r="AM81" s="292">
        <f>IFERROR(ROUND(IF($AX81&gt;0,SUMIFS(Formulas!$I$10:$I$800,Formulas!$D$10:$D$800,$B81,Formulas!$K$10:$K$800,AM$6,Formulas!$J$10:$J$800,$I81)*(SUM($K81:$L81,-$AW81)/SUMIFS(Formulas!$I$10:$I$800,Formulas!$D$10:$D$800,$B81,Formulas!$J$10:$J$800,$I81)),SUMIFS(Formulas!$I$10:$I$800,Formulas!$D$10:$D$800,$B81,Formulas!$K$10:$K$800,AM$6,Formulas!$J$10:$J$800,$I81)),2),0)</f>
        <v>0</v>
      </c>
      <c r="AN81" s="312">
        <f>IFERROR(ROUND(IF($AX81&gt;0,SUMIFS(Formulas!$I$10:$I$800,Formulas!$D$10:$D$800,$B81,Formulas!$K$10:$K$800,AN$6,Formulas!$J$10:$J$800,$I81)*(SUM($K81:$L81,-$AW81)/SUMIFS(Formulas!$I$10:$I$800,Formulas!$D$10:$D$800,$B81,Formulas!$J$10:$J$800,$I81)),SUMIFS(Formulas!$I$10:$I$800,Formulas!$D$10:$D$800,$B81,Formulas!$K$10:$K$800,AN$6,Formulas!$J$10:$J$800,$I81)),2),0)</f>
        <v>0</v>
      </c>
    </row>
    <row r="82" spans="2:40" ht="15.75" x14ac:dyDescent="0.25">
      <c r="B82" s="211">
        <v>20000242</v>
      </c>
      <c r="C82" t="s">
        <v>44</v>
      </c>
      <c r="M82" s="292">
        <f>IFERROR(ROUND(IF($AX82&gt;0,SUMIFS(Formulas!$I$10:$I$800,Formulas!$D$10:$D$800,$B82,Formulas!$K$10:$K$800,M$6,Formulas!$J$10:$J$800,$I82)*(SUM($K82:$L82,-$AW82)/SUMIFS(Formulas!$I$10:$I$800,Formulas!$D$10:$D$800,$B82,Formulas!$J$10:$J$800,$I82)),SUMIFS(Formulas!$I$10:$I$800,Formulas!$D$10:$D$800,$B82,Formulas!$K$10:$K$800,M$6,Formulas!$J$10:$J$800,$I82)),2),0)</f>
        <v>0</v>
      </c>
      <c r="N82" s="312">
        <f>IFERROR(ROUND(IF($AX82&gt;0,SUMIFS(Formulas!$I$10:$I$800,Formulas!$D$10:$D$800,$B82,Formulas!$K$10:$K$800,N$6,Formulas!$J$10:$J$800,$I82)*(SUM($K82:$L82,-$AW82)/SUMIFS(Formulas!$I$10:$I$800,Formulas!$D$10:$D$800,$B82,Formulas!$J$10:$J$800,$I82)),SUMIFS(Formulas!$I$10:$I$800,Formulas!$D$10:$D$800,$B82,Formulas!$K$10:$K$800,N$6,Formulas!$J$10:$J$800,$I82)),2),0)</f>
        <v>0</v>
      </c>
      <c r="O82" s="292">
        <f>IFERROR(ROUND(IF($AX82&gt;0,SUMIFS(Formulas!$I$10:$I$800,Formulas!$D$10:$D$800,$B82,Formulas!$K$10:$K$800,O$6,Formulas!$J$10:$J$800,$I82)*(SUM($K82:$L82,-$AW82)/SUMIFS(Formulas!$I$10:$I$800,Formulas!$D$10:$D$800,$B82,Formulas!$J$10:$J$800,$I82)),SUMIFS(Formulas!$I$10:$I$800,Formulas!$D$10:$D$800,$B82,Formulas!$K$10:$K$800,O$6,Formulas!$J$10:$J$800,$I82)),2),0)</f>
        <v>0</v>
      </c>
      <c r="P82" s="312">
        <f>IFERROR(ROUND(IF($AX82&gt;0,SUMIFS(Formulas!$I$10:$I$800,Formulas!$D$10:$D$800,$B82,Formulas!$K$10:$K$800,P$6,Formulas!$J$10:$J$800,$I82)*(SUM($K82:$L82,-$AW82)/SUMIFS(Formulas!$I$10:$I$800,Formulas!$D$10:$D$800,$B82,Formulas!$J$10:$J$800,$I82)),SUMIFS(Formulas!$I$10:$I$800,Formulas!$D$10:$D$800,$B82,Formulas!$K$10:$K$800,P$6,Formulas!$J$10:$J$800,$I82)),2),0)</f>
        <v>0</v>
      </c>
      <c r="Q82" s="292">
        <f>IFERROR(ROUND(IF($AX82&gt;0,SUMIFS(Formulas!$I$10:$I$800,Formulas!$D$10:$D$800,$B82,Formulas!$K$10:$K$800,Q$6,Formulas!$J$10:$J$800,$I82)*(SUM($K82:$L82,-$AW82)/SUMIFS(Formulas!$I$10:$I$800,Formulas!$D$10:$D$800,$B82,Formulas!$J$10:$J$800,$I82)),SUMIFS(Formulas!$I$10:$I$800,Formulas!$D$10:$D$800,$B82,Formulas!$K$10:$K$800,Q$6,Formulas!$J$10:$J$800,$I82)),2),0)</f>
        <v>0</v>
      </c>
      <c r="R82" s="312">
        <f>IFERROR(ROUND(IF($AX82&gt;0,SUMIFS(Formulas!$I$10:$I$800,Formulas!$D$10:$D$800,$B82,Formulas!$K$10:$K$800,R$6,Formulas!$J$10:$J$800,$I82)*(SUM($K82:$L82,-$AW82)/SUMIFS(Formulas!$I$10:$I$800,Formulas!$D$10:$D$800,$B82,Formulas!$J$10:$J$800,$I82)),SUMIFS(Formulas!$I$10:$I$800,Formulas!$D$10:$D$800,$B82,Formulas!$K$10:$K$800,R$6,Formulas!$J$10:$J$800,$I82)),2),0)</f>
        <v>0</v>
      </c>
      <c r="S82" s="292">
        <f>IFERROR(ROUND(IF($AX82&gt;0,SUMIFS(Formulas!$I$10:$I$800,Formulas!$D$10:$D$800,$B82,Formulas!$K$10:$K$800,S$6,Formulas!$J$10:$J$800,$I82)*(SUM($K82:$L82,-$AW82)/SUMIFS(Formulas!$I$10:$I$800,Formulas!$D$10:$D$800,$B82,Formulas!$J$10:$J$800,$I82)),SUMIFS(Formulas!$I$10:$I$800,Formulas!$D$10:$D$800,$B82,Formulas!$K$10:$K$800,S$6,Formulas!$J$10:$J$800,$I82)),2),0)</f>
        <v>0</v>
      </c>
      <c r="T82" s="312">
        <f>IFERROR(ROUND(IF($AX82&gt;0,SUMIFS(Formulas!$I$10:$I$800,Formulas!$D$10:$D$800,$B82,Formulas!$K$10:$K$800,T$6,Formulas!$J$10:$J$800,$I82)*(SUM($K82:$L82,-$AW82)/SUMIFS(Formulas!$I$10:$I$800,Formulas!$D$10:$D$800,$B82,Formulas!$J$10:$J$800,$I82)),SUMIFS(Formulas!$I$10:$I$800,Formulas!$D$10:$D$800,$B82,Formulas!$K$10:$K$800,T$6,Formulas!$J$10:$J$800,$I82)),2),0)</f>
        <v>0</v>
      </c>
      <c r="U82" s="292">
        <f>IFERROR(ROUND(IF($AX82&gt;0,SUMIFS(Formulas!$I$10:$I$800,Formulas!$D$10:$D$800,$B82,Formulas!$K$10:$K$800,U$6,Formulas!$J$10:$J$800,$I82)*(SUM($K82:$L82,-$AW82)/SUMIFS(Formulas!$I$10:$I$800,Formulas!$D$10:$D$800,$B82,Formulas!$J$10:$J$800,$I82)),SUMIFS(Formulas!$I$10:$I$800,Formulas!$D$10:$D$800,$B82,Formulas!$K$10:$K$800,U$6,Formulas!$J$10:$J$800,$I82)),2),0)</f>
        <v>0</v>
      </c>
      <c r="V82" s="312">
        <f>IFERROR(ROUND(IF($AX82&gt;0,SUMIFS(Formulas!$I$10:$I$800,Formulas!$D$10:$D$800,$B82,Formulas!$K$10:$K$800,V$6,Formulas!$J$10:$J$800,$I82)*(SUM($K82:$L82,-$AW82)/SUMIFS(Formulas!$I$10:$I$800,Formulas!$D$10:$D$800,$B82,Formulas!$J$10:$J$800,$I82)),SUMIFS(Formulas!$I$10:$I$800,Formulas!$D$10:$D$800,$B82,Formulas!$K$10:$K$800,V$6,Formulas!$J$10:$J$800,$I82)),2),0)</f>
        <v>0</v>
      </c>
      <c r="W82" s="292">
        <f>IFERROR(ROUND(IF($AX82&gt;0,SUMIFS(Formulas!$I$10:$I$800,Formulas!$D$10:$D$800,$B82,Formulas!$K$10:$K$800,W$6,Formulas!$J$10:$J$800,$I82)*(SUM($K82:$L82,-$AW82)/SUMIFS(Formulas!$I$10:$I$800,Formulas!$D$10:$D$800,$B82,Formulas!$J$10:$J$800,$I82)),SUMIFS(Formulas!$I$10:$I$800,Formulas!$D$10:$D$800,$B82,Formulas!$K$10:$K$800,W$6,Formulas!$J$10:$J$800,$I82)),2),0)</f>
        <v>0</v>
      </c>
      <c r="X82" s="312">
        <f>IFERROR(ROUND(IF($AX82&gt;0,SUMIFS(Formulas!$I$10:$I$800,Formulas!$D$10:$D$800,$B82,Formulas!$K$10:$K$800,X$6,Formulas!$J$10:$J$800,$I82)*(SUM($K82:$L82,-$AW82)/SUMIFS(Formulas!$I$10:$I$800,Formulas!$D$10:$D$800,$B82,Formulas!$J$10:$J$800,$I82)),SUMIFS(Formulas!$I$10:$I$800,Formulas!$D$10:$D$800,$B82,Formulas!$K$10:$K$800,X$6,Formulas!$J$10:$J$800,$I82)),2),0)</f>
        <v>0</v>
      </c>
      <c r="Y82" s="292">
        <f>IFERROR(ROUND(IF($AX82&gt;0,SUMIFS(Formulas!$I$10:$I$800,Formulas!$D$10:$D$800,$B82,Formulas!$K$10:$K$800,Y$6,Formulas!$J$10:$J$800,$I82)*(SUM($K82:$L82,-$AW82)/SUMIFS(Formulas!$I$10:$I$800,Formulas!$D$10:$D$800,$B82,Formulas!$J$10:$J$800,$I82)),SUMIFS(Formulas!$I$10:$I$800,Formulas!$D$10:$D$800,$B82,Formulas!$K$10:$K$800,Y$6,Formulas!$J$10:$J$800,$I82)),2),0)</f>
        <v>0</v>
      </c>
      <c r="Z82" s="312">
        <f>IFERROR(ROUND(IF($AX82&gt;0,SUMIFS(Formulas!$I$10:$I$800,Formulas!$D$10:$D$800,$B82,Formulas!$K$10:$K$800,Z$6,Formulas!$J$10:$J$800,$I82)*(SUM($K82:$L82,-$AW82)/SUMIFS(Formulas!$I$10:$I$800,Formulas!$D$10:$D$800,$B82,Formulas!$J$10:$J$800,$I82)),SUMIFS(Formulas!$I$10:$I$800,Formulas!$D$10:$D$800,$B82,Formulas!$K$10:$K$800,Z$6,Formulas!$J$10:$J$800,$I82)),2),0)</f>
        <v>0</v>
      </c>
      <c r="AA82" s="292">
        <f>IFERROR(ROUND(IF($AX82&gt;0,SUMIFS(Formulas!$I$10:$I$800,Formulas!$D$10:$D$800,$B82,Formulas!$K$10:$K$800,AA$6,Formulas!$J$10:$J$800,$I82)*(SUM($K82:$L82,-$AW82)/SUMIFS(Formulas!$I$10:$I$800,Formulas!$D$10:$D$800,$B82,Formulas!$J$10:$J$800,$I82)),SUMIFS(Formulas!$I$10:$I$800,Formulas!$D$10:$D$800,$B82,Formulas!$K$10:$K$800,AA$6,Formulas!$J$10:$J$800,$I82)),2),0)</f>
        <v>0</v>
      </c>
      <c r="AB82" s="312">
        <f>IFERROR(ROUND(IF($AX82&gt;0,SUMIFS(Formulas!$I$10:$I$800,Formulas!$D$10:$D$800,$B82,Formulas!$K$10:$K$800,AB$6,Formulas!$J$10:$J$800,$I82)*(SUM($K82:$L82,-$AW82)/SUMIFS(Formulas!$I$10:$I$800,Formulas!$D$10:$D$800,$B82,Formulas!$J$10:$J$800,$I82)),SUMIFS(Formulas!$I$10:$I$800,Formulas!$D$10:$D$800,$B82,Formulas!$K$10:$K$800,AB$6,Formulas!$J$10:$J$800,$I82)),2),0)</f>
        <v>0</v>
      </c>
      <c r="AC82" s="292">
        <f>IFERROR(ROUND(IF($AX82&gt;0,SUMIFS(Formulas!$I$10:$I$800,Formulas!$D$10:$D$800,$B82,Formulas!$K$10:$K$800,AC$6,Formulas!$J$10:$J$800,$I82)*(SUM($K82:$L82,-$AW82)/SUMIFS(Formulas!$I$10:$I$800,Formulas!$D$10:$D$800,$B82,Formulas!$J$10:$J$800,$I82)),SUMIFS(Formulas!$I$10:$I$800,Formulas!$D$10:$D$800,$B82,Formulas!$K$10:$K$800,AC$6,Formulas!$J$10:$J$800,$I82)),2),0)</f>
        <v>0</v>
      </c>
      <c r="AD82" s="312">
        <f>IFERROR(ROUND(IF($AX82&gt;0,SUMIFS(Formulas!$I$10:$I$800,Formulas!$D$10:$D$800,$B82,Formulas!$K$10:$K$800,AD$6,Formulas!$J$10:$J$800,$I82)*(SUM($K82:$L82,-$AW82)/SUMIFS(Formulas!$I$10:$I$800,Formulas!$D$10:$D$800,$B82,Formulas!$J$10:$J$800,$I82)),SUMIFS(Formulas!$I$10:$I$800,Formulas!$D$10:$D$800,$B82,Formulas!$K$10:$K$800,AD$6,Formulas!$J$10:$J$800,$I82)),2),0)</f>
        <v>0</v>
      </c>
      <c r="AE82" s="292">
        <f>IFERROR(ROUND(IF($AX82&gt;0,SUMIFS(Formulas!$I$10:$I$800,Formulas!$D$10:$D$800,$B82,Formulas!$K$10:$K$800,AE$6,Formulas!$J$10:$J$800,$I82)*(SUM($K82:$L82,-$AW82)/SUMIFS(Formulas!$I$10:$I$800,Formulas!$D$10:$D$800,$B82,Formulas!$J$10:$J$800,$I82)),SUMIFS(Formulas!$I$10:$I$800,Formulas!$D$10:$D$800,$B82,Formulas!$K$10:$K$800,AE$6,Formulas!$J$10:$J$800,$I82)),2),0)</f>
        <v>0</v>
      </c>
      <c r="AF82" s="312">
        <f>IFERROR(ROUND(IF($AX82&gt;0,SUMIFS(Formulas!$I$10:$I$800,Formulas!$D$10:$D$800,$B82,Formulas!$K$10:$K$800,AF$6,Formulas!$J$10:$J$800,$I82)*(SUM($K82:$L82,-$AW82)/SUMIFS(Formulas!$I$10:$I$800,Formulas!$D$10:$D$800,$B82,Formulas!$J$10:$J$800,$I82)),SUMIFS(Formulas!$I$10:$I$800,Formulas!$D$10:$D$800,$B82,Formulas!$K$10:$K$800,AF$6,Formulas!$J$10:$J$800,$I82)),2),0)</f>
        <v>0</v>
      </c>
      <c r="AG82" s="292">
        <f>IFERROR(ROUND(IF($AX82&gt;0,SUMIFS(Formulas!$I$10:$I$800,Formulas!$D$10:$D$800,$B82,Formulas!$K$10:$K$800,AG$6,Formulas!$J$10:$J$800,$I82)*(SUM($K82:$L82,-$AW82)/SUMIFS(Formulas!$I$10:$I$800,Formulas!$D$10:$D$800,$B82,Formulas!$J$10:$J$800,$I82)),SUMIFS(Formulas!$I$10:$I$800,Formulas!$D$10:$D$800,$B82,Formulas!$K$10:$K$800,AG$6,Formulas!$J$10:$J$800,$I82)),2),0)</f>
        <v>0</v>
      </c>
      <c r="AH82" s="312">
        <f>IFERROR(ROUND(IF($AX82&gt;0,SUMIFS(Formulas!$I$10:$I$800,Formulas!$D$10:$D$800,$B82,Formulas!$K$10:$K$800,AH$6,Formulas!$J$10:$J$800,$I82)*(SUM($K82:$L82,-$AW82)/SUMIFS(Formulas!$I$10:$I$800,Formulas!$D$10:$D$800,$B82,Formulas!$J$10:$J$800,$I82)),SUMIFS(Formulas!$I$10:$I$800,Formulas!$D$10:$D$800,$B82,Formulas!$K$10:$K$800,AH$6,Formulas!$J$10:$J$800,$I82)),2),0)</f>
        <v>0</v>
      </c>
      <c r="AI82" s="292">
        <f>IFERROR(ROUND(IF($AX82&gt;0,SUMIFS(Formulas!$I$10:$I$800,Formulas!$D$10:$D$800,$B82,Formulas!$K$10:$K$800,AI$6,Formulas!$J$10:$J$800,$I82)*(SUM($K82:$L82,-$AW82)/SUMIFS(Formulas!$I$10:$I$800,Formulas!$D$10:$D$800,$B82,Formulas!$J$10:$J$800,$I82)),SUMIFS(Formulas!$I$10:$I$800,Formulas!$D$10:$D$800,$B82,Formulas!$K$10:$K$800,AI$6,Formulas!$J$10:$J$800,$I82)),2),0)</f>
        <v>0</v>
      </c>
      <c r="AJ82" s="312">
        <f>IFERROR(ROUND(IF($AX82&gt;0,SUMIFS(Formulas!$I$10:$I$800,Formulas!$D$10:$D$800,$B82,Formulas!$K$10:$K$800,AJ$6,Formulas!$J$10:$J$800,$I82)*(SUM($K82:$L82,-$AW82)/SUMIFS(Formulas!$I$10:$I$800,Formulas!$D$10:$D$800,$B82,Formulas!$J$10:$J$800,$I82)),SUMIFS(Formulas!$I$10:$I$800,Formulas!$D$10:$D$800,$B82,Formulas!$K$10:$K$800,AJ$6,Formulas!$J$10:$J$800,$I82)),2),0)</f>
        <v>0</v>
      </c>
      <c r="AK82" s="292">
        <f>IFERROR(ROUND(IF($AX82&gt;0,SUMIFS(Formulas!$I$10:$I$800,Formulas!$D$10:$D$800,$B82,Formulas!$K$10:$K$800,AK$6,Formulas!$J$10:$J$800,$I82)*(SUM($K82:$L82,-$AW82)/SUMIFS(Formulas!$I$10:$I$800,Formulas!$D$10:$D$800,$B82,Formulas!$J$10:$J$800,$I82)),SUMIFS(Formulas!$I$10:$I$800,Formulas!$D$10:$D$800,$B82,Formulas!$K$10:$K$800,AK$6,Formulas!$J$10:$J$800,$I82)),2),0)</f>
        <v>0</v>
      </c>
      <c r="AL82" s="312">
        <f>IFERROR(ROUND(IF($AX82&gt;0,SUMIFS(Formulas!$I$10:$I$800,Formulas!$D$10:$D$800,$B82,Formulas!$K$10:$K$800,AL$6,Formulas!$J$10:$J$800,$I82)*(SUM($K82:$L82,-$AW82)/SUMIFS(Formulas!$I$10:$I$800,Formulas!$D$10:$D$800,$B82,Formulas!$J$10:$J$800,$I82)),SUMIFS(Formulas!$I$10:$I$800,Formulas!$D$10:$D$800,$B82,Formulas!$K$10:$K$800,AL$6,Formulas!$J$10:$J$800,$I82)),2),0)</f>
        <v>0</v>
      </c>
      <c r="AM82" s="292">
        <f>IFERROR(ROUND(IF($AX82&gt;0,SUMIFS(Formulas!$I$10:$I$800,Formulas!$D$10:$D$800,$B82,Formulas!$K$10:$K$800,AM$6,Formulas!$J$10:$J$800,$I82)*(SUM($K82:$L82,-$AW82)/SUMIFS(Formulas!$I$10:$I$800,Formulas!$D$10:$D$800,$B82,Formulas!$J$10:$J$800,$I82)),SUMIFS(Formulas!$I$10:$I$800,Formulas!$D$10:$D$800,$B82,Formulas!$K$10:$K$800,AM$6,Formulas!$J$10:$J$800,$I82)),2),0)</f>
        <v>0</v>
      </c>
      <c r="AN82" s="312">
        <f>IFERROR(ROUND(IF($AX82&gt;0,SUMIFS(Formulas!$I$10:$I$800,Formulas!$D$10:$D$800,$B82,Formulas!$K$10:$K$800,AN$6,Formulas!$J$10:$J$800,$I82)*(SUM($K82:$L82,-$AW82)/SUMIFS(Formulas!$I$10:$I$800,Formulas!$D$10:$D$800,$B82,Formulas!$J$10:$J$800,$I82)),SUMIFS(Formulas!$I$10:$I$800,Formulas!$D$10:$D$800,$B82,Formulas!$K$10:$K$800,AN$6,Formulas!$J$10:$J$800,$I82)),2),0)</f>
        <v>0</v>
      </c>
    </row>
    <row r="83" spans="2:40" ht="15.75" x14ac:dyDescent="0.25">
      <c r="B83" s="211">
        <v>20000769</v>
      </c>
      <c r="C83" t="s">
        <v>151</v>
      </c>
      <c r="M83" s="292">
        <f>IFERROR(ROUND(IF($AX83&gt;0,SUMIFS(Formulas!$I$10:$I$800,Formulas!$D$10:$D$800,$B83,Formulas!$K$10:$K$800,M$6,Formulas!$J$10:$J$800,$I83)*(SUM($K83:$L83,-$AW83)/SUMIFS(Formulas!$I$10:$I$800,Formulas!$D$10:$D$800,$B83,Formulas!$J$10:$J$800,$I83)),SUMIFS(Formulas!$I$10:$I$800,Formulas!$D$10:$D$800,$B83,Formulas!$K$10:$K$800,M$6,Formulas!$J$10:$J$800,$I83)),2),0)</f>
        <v>0</v>
      </c>
      <c r="N83" s="312">
        <f>IFERROR(ROUND(IF($AX83&gt;0,SUMIFS(Formulas!$I$10:$I$800,Formulas!$D$10:$D$800,$B83,Formulas!$K$10:$K$800,N$6,Formulas!$J$10:$J$800,$I83)*(SUM($K83:$L83,-$AW83)/SUMIFS(Formulas!$I$10:$I$800,Formulas!$D$10:$D$800,$B83,Formulas!$J$10:$J$800,$I83)),SUMIFS(Formulas!$I$10:$I$800,Formulas!$D$10:$D$800,$B83,Formulas!$K$10:$K$800,N$6,Formulas!$J$10:$J$800,$I83)),2),0)</f>
        <v>0</v>
      </c>
      <c r="O83" s="292">
        <f>IFERROR(ROUND(IF($AX83&gt;0,SUMIFS(Formulas!$I$10:$I$800,Formulas!$D$10:$D$800,$B83,Formulas!$K$10:$K$800,O$6,Formulas!$J$10:$J$800,$I83)*(SUM($K83:$L83,-$AW83)/SUMIFS(Formulas!$I$10:$I$800,Formulas!$D$10:$D$800,$B83,Formulas!$J$10:$J$800,$I83)),SUMIFS(Formulas!$I$10:$I$800,Formulas!$D$10:$D$800,$B83,Formulas!$K$10:$K$800,O$6,Formulas!$J$10:$J$800,$I83)),2),0)</f>
        <v>0</v>
      </c>
      <c r="P83" s="312">
        <f>IFERROR(ROUND(IF($AX83&gt;0,SUMIFS(Formulas!$I$10:$I$800,Formulas!$D$10:$D$800,$B83,Formulas!$K$10:$K$800,P$6,Formulas!$J$10:$J$800,$I83)*(SUM($K83:$L83,-$AW83)/SUMIFS(Formulas!$I$10:$I$800,Formulas!$D$10:$D$800,$B83,Formulas!$J$10:$J$800,$I83)),SUMIFS(Formulas!$I$10:$I$800,Formulas!$D$10:$D$800,$B83,Formulas!$K$10:$K$800,P$6,Formulas!$J$10:$J$800,$I83)),2),0)</f>
        <v>0</v>
      </c>
      <c r="Q83" s="292">
        <f>IFERROR(ROUND(IF($AX83&gt;0,SUMIFS(Formulas!$I$10:$I$800,Formulas!$D$10:$D$800,$B83,Formulas!$K$10:$K$800,Q$6,Formulas!$J$10:$J$800,$I83)*(SUM($K83:$L83,-$AW83)/SUMIFS(Formulas!$I$10:$I$800,Formulas!$D$10:$D$800,$B83,Formulas!$J$10:$J$800,$I83)),SUMIFS(Formulas!$I$10:$I$800,Formulas!$D$10:$D$800,$B83,Formulas!$K$10:$K$800,Q$6,Formulas!$J$10:$J$800,$I83)),2),0)</f>
        <v>0</v>
      </c>
      <c r="R83" s="312">
        <f>IFERROR(ROUND(IF($AX83&gt;0,SUMIFS(Formulas!$I$10:$I$800,Formulas!$D$10:$D$800,$B83,Formulas!$K$10:$K$800,R$6,Formulas!$J$10:$J$800,$I83)*(SUM($K83:$L83,-$AW83)/SUMIFS(Formulas!$I$10:$I$800,Formulas!$D$10:$D$800,$B83,Formulas!$J$10:$J$800,$I83)),SUMIFS(Formulas!$I$10:$I$800,Formulas!$D$10:$D$800,$B83,Formulas!$K$10:$K$800,R$6,Formulas!$J$10:$J$800,$I83)),2),0)</f>
        <v>0</v>
      </c>
      <c r="S83" s="292">
        <f>IFERROR(ROUND(IF($AX83&gt;0,SUMIFS(Formulas!$I$10:$I$800,Formulas!$D$10:$D$800,$B83,Formulas!$K$10:$K$800,S$6,Formulas!$J$10:$J$800,$I83)*(SUM($K83:$L83,-$AW83)/SUMIFS(Formulas!$I$10:$I$800,Formulas!$D$10:$D$800,$B83,Formulas!$J$10:$J$800,$I83)),SUMIFS(Formulas!$I$10:$I$800,Formulas!$D$10:$D$800,$B83,Formulas!$K$10:$K$800,S$6,Formulas!$J$10:$J$800,$I83)),2),0)</f>
        <v>0</v>
      </c>
      <c r="T83" s="312">
        <f>IFERROR(ROUND(IF($AX83&gt;0,SUMIFS(Formulas!$I$10:$I$800,Formulas!$D$10:$D$800,$B83,Formulas!$K$10:$K$800,T$6,Formulas!$J$10:$J$800,$I83)*(SUM($K83:$L83,-$AW83)/SUMIFS(Formulas!$I$10:$I$800,Formulas!$D$10:$D$800,$B83,Formulas!$J$10:$J$800,$I83)),SUMIFS(Formulas!$I$10:$I$800,Formulas!$D$10:$D$800,$B83,Formulas!$K$10:$K$800,T$6,Formulas!$J$10:$J$800,$I83)),2),0)</f>
        <v>0</v>
      </c>
      <c r="U83" s="292">
        <f>IFERROR(ROUND(IF($AX83&gt;0,SUMIFS(Formulas!$I$10:$I$800,Formulas!$D$10:$D$800,$B83,Formulas!$K$10:$K$800,U$6,Formulas!$J$10:$J$800,$I83)*(SUM($K83:$L83,-$AW83)/SUMIFS(Formulas!$I$10:$I$800,Formulas!$D$10:$D$800,$B83,Formulas!$J$10:$J$800,$I83)),SUMIFS(Formulas!$I$10:$I$800,Formulas!$D$10:$D$800,$B83,Formulas!$K$10:$K$800,U$6,Formulas!$J$10:$J$800,$I83)),2),0)</f>
        <v>0</v>
      </c>
      <c r="V83" s="312">
        <f>IFERROR(ROUND(IF($AX83&gt;0,SUMIFS(Formulas!$I$10:$I$800,Formulas!$D$10:$D$800,$B83,Formulas!$K$10:$K$800,V$6,Formulas!$J$10:$J$800,$I83)*(SUM($K83:$L83,-$AW83)/SUMIFS(Formulas!$I$10:$I$800,Formulas!$D$10:$D$800,$B83,Formulas!$J$10:$J$800,$I83)),SUMIFS(Formulas!$I$10:$I$800,Formulas!$D$10:$D$800,$B83,Formulas!$K$10:$K$800,V$6,Formulas!$J$10:$J$800,$I83)),2),0)</f>
        <v>0</v>
      </c>
      <c r="W83" s="292">
        <f>IFERROR(ROUND(IF($AX83&gt;0,SUMIFS(Formulas!$I$10:$I$800,Formulas!$D$10:$D$800,$B83,Formulas!$K$10:$K$800,W$6,Formulas!$J$10:$J$800,$I83)*(SUM($K83:$L83,-$AW83)/SUMIFS(Formulas!$I$10:$I$800,Formulas!$D$10:$D$800,$B83,Formulas!$J$10:$J$800,$I83)),SUMIFS(Formulas!$I$10:$I$800,Formulas!$D$10:$D$800,$B83,Formulas!$K$10:$K$800,W$6,Formulas!$J$10:$J$800,$I83)),2),0)</f>
        <v>0</v>
      </c>
      <c r="X83" s="312">
        <f>IFERROR(ROUND(IF($AX83&gt;0,SUMIFS(Formulas!$I$10:$I$800,Formulas!$D$10:$D$800,$B83,Formulas!$K$10:$K$800,X$6,Formulas!$J$10:$J$800,$I83)*(SUM($K83:$L83,-$AW83)/SUMIFS(Formulas!$I$10:$I$800,Formulas!$D$10:$D$800,$B83,Formulas!$J$10:$J$800,$I83)),SUMIFS(Formulas!$I$10:$I$800,Formulas!$D$10:$D$800,$B83,Formulas!$K$10:$K$800,X$6,Formulas!$J$10:$J$800,$I83)),2),0)</f>
        <v>0</v>
      </c>
      <c r="Y83" s="292">
        <f>IFERROR(ROUND(IF($AX83&gt;0,SUMIFS(Formulas!$I$10:$I$800,Formulas!$D$10:$D$800,$B83,Formulas!$K$10:$K$800,Y$6,Formulas!$J$10:$J$800,$I83)*(SUM($K83:$L83,-$AW83)/SUMIFS(Formulas!$I$10:$I$800,Formulas!$D$10:$D$800,$B83,Formulas!$J$10:$J$800,$I83)),SUMIFS(Formulas!$I$10:$I$800,Formulas!$D$10:$D$800,$B83,Formulas!$K$10:$K$800,Y$6,Formulas!$J$10:$J$800,$I83)),2),0)</f>
        <v>0</v>
      </c>
      <c r="Z83" s="312">
        <f>IFERROR(ROUND(IF($AX83&gt;0,SUMIFS(Formulas!$I$10:$I$800,Formulas!$D$10:$D$800,$B83,Formulas!$K$10:$K$800,Z$6,Formulas!$J$10:$J$800,$I83)*(SUM($K83:$L83,-$AW83)/SUMIFS(Formulas!$I$10:$I$800,Formulas!$D$10:$D$800,$B83,Formulas!$J$10:$J$800,$I83)),SUMIFS(Formulas!$I$10:$I$800,Formulas!$D$10:$D$800,$B83,Formulas!$K$10:$K$800,Z$6,Formulas!$J$10:$J$800,$I83)),2),0)</f>
        <v>0</v>
      </c>
      <c r="AA83" s="292">
        <f>IFERROR(ROUND(IF($AX83&gt;0,SUMIFS(Formulas!$I$10:$I$800,Formulas!$D$10:$D$800,$B83,Formulas!$K$10:$K$800,AA$6,Formulas!$J$10:$J$800,$I83)*(SUM($K83:$L83,-$AW83)/SUMIFS(Formulas!$I$10:$I$800,Formulas!$D$10:$D$800,$B83,Formulas!$J$10:$J$800,$I83)),SUMIFS(Formulas!$I$10:$I$800,Formulas!$D$10:$D$800,$B83,Formulas!$K$10:$K$800,AA$6,Formulas!$J$10:$J$800,$I83)),2),0)</f>
        <v>0</v>
      </c>
      <c r="AB83" s="312">
        <f>IFERROR(ROUND(IF($AX83&gt;0,SUMIFS(Formulas!$I$10:$I$800,Formulas!$D$10:$D$800,$B83,Formulas!$K$10:$K$800,AB$6,Formulas!$J$10:$J$800,$I83)*(SUM($K83:$L83,-$AW83)/SUMIFS(Formulas!$I$10:$I$800,Formulas!$D$10:$D$800,$B83,Formulas!$J$10:$J$800,$I83)),SUMIFS(Formulas!$I$10:$I$800,Formulas!$D$10:$D$800,$B83,Formulas!$K$10:$K$800,AB$6,Formulas!$J$10:$J$800,$I83)),2),0)</f>
        <v>0</v>
      </c>
      <c r="AC83" s="292">
        <f>IFERROR(ROUND(IF($AX83&gt;0,SUMIFS(Formulas!$I$10:$I$800,Formulas!$D$10:$D$800,$B83,Formulas!$K$10:$K$800,AC$6,Formulas!$J$10:$J$800,$I83)*(SUM($K83:$L83,-$AW83)/SUMIFS(Formulas!$I$10:$I$800,Formulas!$D$10:$D$800,$B83,Formulas!$J$10:$J$800,$I83)),SUMIFS(Formulas!$I$10:$I$800,Formulas!$D$10:$D$800,$B83,Formulas!$K$10:$K$800,AC$6,Formulas!$J$10:$J$800,$I83)),2),0)</f>
        <v>0</v>
      </c>
      <c r="AD83" s="312">
        <f>IFERROR(ROUND(IF($AX83&gt;0,SUMIFS(Formulas!$I$10:$I$800,Formulas!$D$10:$D$800,$B83,Formulas!$K$10:$K$800,AD$6,Formulas!$J$10:$J$800,$I83)*(SUM($K83:$L83,-$AW83)/SUMIFS(Formulas!$I$10:$I$800,Formulas!$D$10:$D$800,$B83,Formulas!$J$10:$J$800,$I83)),SUMIFS(Formulas!$I$10:$I$800,Formulas!$D$10:$D$800,$B83,Formulas!$K$10:$K$800,AD$6,Formulas!$J$10:$J$800,$I83)),2),0)</f>
        <v>0</v>
      </c>
      <c r="AE83" s="292">
        <f>IFERROR(ROUND(IF($AX83&gt;0,SUMIFS(Formulas!$I$10:$I$800,Formulas!$D$10:$D$800,$B83,Formulas!$K$10:$K$800,AE$6,Formulas!$J$10:$J$800,$I83)*(SUM($K83:$L83,-$AW83)/SUMIFS(Formulas!$I$10:$I$800,Formulas!$D$10:$D$800,$B83,Formulas!$J$10:$J$800,$I83)),SUMIFS(Formulas!$I$10:$I$800,Formulas!$D$10:$D$800,$B83,Formulas!$K$10:$K$800,AE$6,Formulas!$J$10:$J$800,$I83)),2),0)</f>
        <v>0</v>
      </c>
      <c r="AF83" s="312">
        <f>IFERROR(ROUND(IF($AX83&gt;0,SUMIFS(Formulas!$I$10:$I$800,Formulas!$D$10:$D$800,$B83,Formulas!$K$10:$K$800,AF$6,Formulas!$J$10:$J$800,$I83)*(SUM($K83:$L83,-$AW83)/SUMIFS(Formulas!$I$10:$I$800,Formulas!$D$10:$D$800,$B83,Formulas!$J$10:$J$800,$I83)),SUMIFS(Formulas!$I$10:$I$800,Formulas!$D$10:$D$800,$B83,Formulas!$K$10:$K$800,AF$6,Formulas!$J$10:$J$800,$I83)),2),0)</f>
        <v>0</v>
      </c>
      <c r="AG83" s="292">
        <f>IFERROR(ROUND(IF($AX83&gt;0,SUMIFS(Formulas!$I$10:$I$800,Formulas!$D$10:$D$800,$B83,Formulas!$K$10:$K$800,AG$6,Formulas!$J$10:$J$800,$I83)*(SUM($K83:$L83,-$AW83)/SUMIFS(Formulas!$I$10:$I$800,Formulas!$D$10:$D$800,$B83,Formulas!$J$10:$J$800,$I83)),SUMIFS(Formulas!$I$10:$I$800,Formulas!$D$10:$D$800,$B83,Formulas!$K$10:$K$800,AG$6,Formulas!$J$10:$J$800,$I83)),2),0)</f>
        <v>0</v>
      </c>
      <c r="AH83" s="312">
        <f>IFERROR(ROUND(IF($AX83&gt;0,SUMIFS(Formulas!$I$10:$I$800,Formulas!$D$10:$D$800,$B83,Formulas!$K$10:$K$800,AH$6,Formulas!$J$10:$J$800,$I83)*(SUM($K83:$L83,-$AW83)/SUMIFS(Formulas!$I$10:$I$800,Formulas!$D$10:$D$800,$B83,Formulas!$J$10:$J$800,$I83)),SUMIFS(Formulas!$I$10:$I$800,Formulas!$D$10:$D$800,$B83,Formulas!$K$10:$K$800,AH$6,Formulas!$J$10:$J$800,$I83)),2),0)</f>
        <v>0</v>
      </c>
      <c r="AI83" s="292">
        <f>IFERROR(ROUND(IF($AX83&gt;0,SUMIFS(Formulas!$I$10:$I$800,Formulas!$D$10:$D$800,$B83,Formulas!$K$10:$K$800,AI$6,Formulas!$J$10:$J$800,$I83)*(SUM($K83:$L83,-$AW83)/SUMIFS(Formulas!$I$10:$I$800,Formulas!$D$10:$D$800,$B83,Formulas!$J$10:$J$800,$I83)),SUMIFS(Formulas!$I$10:$I$800,Formulas!$D$10:$D$800,$B83,Formulas!$K$10:$K$800,AI$6,Formulas!$J$10:$J$800,$I83)),2),0)</f>
        <v>0</v>
      </c>
      <c r="AJ83" s="312">
        <f>IFERROR(ROUND(IF($AX83&gt;0,SUMIFS(Formulas!$I$10:$I$800,Formulas!$D$10:$D$800,$B83,Formulas!$K$10:$K$800,AJ$6,Formulas!$J$10:$J$800,$I83)*(SUM($K83:$L83,-$AW83)/SUMIFS(Formulas!$I$10:$I$800,Formulas!$D$10:$D$800,$B83,Formulas!$J$10:$J$800,$I83)),SUMIFS(Formulas!$I$10:$I$800,Formulas!$D$10:$D$800,$B83,Formulas!$K$10:$K$800,AJ$6,Formulas!$J$10:$J$800,$I83)),2),0)</f>
        <v>0</v>
      </c>
      <c r="AK83" s="292">
        <f>IFERROR(ROUND(IF($AX83&gt;0,SUMIFS(Formulas!$I$10:$I$800,Formulas!$D$10:$D$800,$B83,Formulas!$K$10:$K$800,AK$6,Formulas!$J$10:$J$800,$I83)*(SUM($K83:$L83,-$AW83)/SUMIFS(Formulas!$I$10:$I$800,Formulas!$D$10:$D$800,$B83,Formulas!$J$10:$J$800,$I83)),SUMIFS(Formulas!$I$10:$I$800,Formulas!$D$10:$D$800,$B83,Formulas!$K$10:$K$800,AK$6,Formulas!$J$10:$J$800,$I83)),2),0)</f>
        <v>0</v>
      </c>
      <c r="AL83" s="312">
        <f>IFERROR(ROUND(IF($AX83&gt;0,SUMIFS(Formulas!$I$10:$I$800,Formulas!$D$10:$D$800,$B83,Formulas!$K$10:$K$800,AL$6,Formulas!$J$10:$J$800,$I83)*(SUM($K83:$L83,-$AW83)/SUMIFS(Formulas!$I$10:$I$800,Formulas!$D$10:$D$800,$B83,Formulas!$J$10:$J$800,$I83)),SUMIFS(Formulas!$I$10:$I$800,Formulas!$D$10:$D$800,$B83,Formulas!$K$10:$K$800,AL$6,Formulas!$J$10:$J$800,$I83)),2),0)</f>
        <v>0</v>
      </c>
      <c r="AM83" s="292">
        <f>IFERROR(ROUND(IF($AX83&gt;0,SUMIFS(Formulas!$I$10:$I$800,Formulas!$D$10:$D$800,$B83,Formulas!$K$10:$K$800,AM$6,Formulas!$J$10:$J$800,$I83)*(SUM($K83:$L83,-$AW83)/SUMIFS(Formulas!$I$10:$I$800,Formulas!$D$10:$D$800,$B83,Formulas!$J$10:$J$800,$I83)),SUMIFS(Formulas!$I$10:$I$800,Formulas!$D$10:$D$800,$B83,Formulas!$K$10:$K$800,AM$6,Formulas!$J$10:$J$800,$I83)),2),0)</f>
        <v>0</v>
      </c>
      <c r="AN83" s="312">
        <f>IFERROR(ROUND(IF($AX83&gt;0,SUMIFS(Formulas!$I$10:$I$800,Formulas!$D$10:$D$800,$B83,Formulas!$K$10:$K$800,AN$6,Formulas!$J$10:$J$800,$I83)*(SUM($K83:$L83,-$AW83)/SUMIFS(Formulas!$I$10:$I$800,Formulas!$D$10:$D$800,$B83,Formulas!$J$10:$J$800,$I83)),SUMIFS(Formulas!$I$10:$I$800,Formulas!$D$10:$D$800,$B83,Formulas!$K$10:$K$800,AN$6,Formulas!$J$10:$J$800,$I83)),2),0)</f>
        <v>0</v>
      </c>
    </row>
    <row r="84" spans="2:40" ht="15.75" x14ac:dyDescent="0.25">
      <c r="B84" s="211">
        <v>20000405</v>
      </c>
      <c r="C84" t="s">
        <v>85</v>
      </c>
      <c r="M84" s="292">
        <f>IFERROR(ROUND(IF($AX84&gt;0,SUMIFS(Formulas!$I$10:$I$800,Formulas!$D$10:$D$800,$B84,Formulas!$K$10:$K$800,M$6,Formulas!$J$10:$J$800,$I84)*(SUM($K84:$L84,-$AW84)/SUMIFS(Formulas!$I$10:$I$800,Formulas!$D$10:$D$800,$B84,Formulas!$J$10:$J$800,$I84)),SUMIFS(Formulas!$I$10:$I$800,Formulas!$D$10:$D$800,$B84,Formulas!$K$10:$K$800,M$6,Formulas!$J$10:$J$800,$I84)),2),0)</f>
        <v>0</v>
      </c>
      <c r="N84" s="312">
        <f>IFERROR(ROUND(IF($AX84&gt;0,SUMIFS(Formulas!$I$10:$I$800,Formulas!$D$10:$D$800,$B84,Formulas!$K$10:$K$800,N$6,Formulas!$J$10:$J$800,$I84)*(SUM($K84:$L84,-$AW84)/SUMIFS(Formulas!$I$10:$I$800,Formulas!$D$10:$D$800,$B84,Formulas!$J$10:$J$800,$I84)),SUMIFS(Formulas!$I$10:$I$800,Formulas!$D$10:$D$800,$B84,Formulas!$K$10:$K$800,N$6,Formulas!$J$10:$J$800,$I84)),2),0)</f>
        <v>0</v>
      </c>
      <c r="O84" s="292">
        <f>IFERROR(ROUND(IF($AX84&gt;0,SUMIFS(Formulas!$I$10:$I$800,Formulas!$D$10:$D$800,$B84,Formulas!$K$10:$K$800,O$6,Formulas!$J$10:$J$800,$I84)*(SUM($K84:$L84,-$AW84)/SUMIFS(Formulas!$I$10:$I$800,Formulas!$D$10:$D$800,$B84,Formulas!$J$10:$J$800,$I84)),SUMIFS(Formulas!$I$10:$I$800,Formulas!$D$10:$D$800,$B84,Formulas!$K$10:$K$800,O$6,Formulas!$J$10:$J$800,$I84)),2),0)</f>
        <v>0</v>
      </c>
      <c r="P84" s="312">
        <f>IFERROR(ROUND(IF($AX84&gt;0,SUMIFS(Formulas!$I$10:$I$800,Formulas!$D$10:$D$800,$B84,Formulas!$K$10:$K$800,P$6,Formulas!$J$10:$J$800,$I84)*(SUM($K84:$L84,-$AW84)/SUMIFS(Formulas!$I$10:$I$800,Formulas!$D$10:$D$800,$B84,Formulas!$J$10:$J$800,$I84)),SUMIFS(Formulas!$I$10:$I$800,Formulas!$D$10:$D$800,$B84,Formulas!$K$10:$K$800,P$6,Formulas!$J$10:$J$800,$I84)),2),0)</f>
        <v>0</v>
      </c>
      <c r="Q84" s="292">
        <f>IFERROR(ROUND(IF($AX84&gt;0,SUMIFS(Formulas!$I$10:$I$800,Formulas!$D$10:$D$800,$B84,Formulas!$K$10:$K$800,Q$6,Formulas!$J$10:$J$800,$I84)*(SUM($K84:$L84,-$AW84)/SUMIFS(Formulas!$I$10:$I$800,Formulas!$D$10:$D$800,$B84,Formulas!$J$10:$J$800,$I84)),SUMIFS(Formulas!$I$10:$I$800,Formulas!$D$10:$D$800,$B84,Formulas!$K$10:$K$800,Q$6,Formulas!$J$10:$J$800,$I84)),2),0)</f>
        <v>0</v>
      </c>
      <c r="R84" s="312">
        <f>IFERROR(ROUND(IF($AX84&gt;0,SUMIFS(Formulas!$I$10:$I$800,Formulas!$D$10:$D$800,$B84,Formulas!$K$10:$K$800,R$6,Formulas!$J$10:$J$800,$I84)*(SUM($K84:$L84,-$AW84)/SUMIFS(Formulas!$I$10:$I$800,Formulas!$D$10:$D$800,$B84,Formulas!$J$10:$J$800,$I84)),SUMIFS(Formulas!$I$10:$I$800,Formulas!$D$10:$D$800,$B84,Formulas!$K$10:$K$800,R$6,Formulas!$J$10:$J$800,$I84)),2),0)</f>
        <v>0</v>
      </c>
      <c r="S84" s="292">
        <f>IFERROR(ROUND(IF($AX84&gt;0,SUMIFS(Formulas!$I$10:$I$800,Formulas!$D$10:$D$800,$B84,Formulas!$K$10:$K$800,S$6,Formulas!$J$10:$J$800,$I84)*(SUM($K84:$L84,-$AW84)/SUMIFS(Formulas!$I$10:$I$800,Formulas!$D$10:$D$800,$B84,Formulas!$J$10:$J$800,$I84)),SUMIFS(Formulas!$I$10:$I$800,Formulas!$D$10:$D$800,$B84,Formulas!$K$10:$K$800,S$6,Formulas!$J$10:$J$800,$I84)),2),0)</f>
        <v>0</v>
      </c>
      <c r="T84" s="312">
        <f>IFERROR(ROUND(IF($AX84&gt;0,SUMIFS(Formulas!$I$10:$I$800,Formulas!$D$10:$D$800,$B84,Formulas!$K$10:$K$800,T$6,Formulas!$J$10:$J$800,$I84)*(SUM($K84:$L84,-$AW84)/SUMIFS(Formulas!$I$10:$I$800,Formulas!$D$10:$D$800,$B84,Formulas!$J$10:$J$800,$I84)),SUMIFS(Formulas!$I$10:$I$800,Formulas!$D$10:$D$800,$B84,Formulas!$K$10:$K$800,T$6,Formulas!$J$10:$J$800,$I84)),2),0)</f>
        <v>0</v>
      </c>
      <c r="U84" s="292">
        <f>IFERROR(ROUND(IF($AX84&gt;0,SUMIFS(Formulas!$I$10:$I$800,Formulas!$D$10:$D$800,$B84,Formulas!$K$10:$K$800,U$6,Formulas!$J$10:$J$800,$I84)*(SUM($K84:$L84,-$AW84)/SUMIFS(Formulas!$I$10:$I$800,Formulas!$D$10:$D$800,$B84,Formulas!$J$10:$J$800,$I84)),SUMIFS(Formulas!$I$10:$I$800,Formulas!$D$10:$D$800,$B84,Formulas!$K$10:$K$800,U$6,Formulas!$J$10:$J$800,$I84)),2),0)</f>
        <v>0</v>
      </c>
      <c r="V84" s="312">
        <f>IFERROR(ROUND(IF($AX84&gt;0,SUMIFS(Formulas!$I$10:$I$800,Formulas!$D$10:$D$800,$B84,Formulas!$K$10:$K$800,V$6,Formulas!$J$10:$J$800,$I84)*(SUM($K84:$L84,-$AW84)/SUMIFS(Formulas!$I$10:$I$800,Formulas!$D$10:$D$800,$B84,Formulas!$J$10:$J$800,$I84)),SUMIFS(Formulas!$I$10:$I$800,Formulas!$D$10:$D$800,$B84,Formulas!$K$10:$K$800,V$6,Formulas!$J$10:$J$800,$I84)),2),0)</f>
        <v>0</v>
      </c>
      <c r="W84" s="292">
        <f>IFERROR(ROUND(IF($AX84&gt;0,SUMIFS(Formulas!$I$10:$I$800,Formulas!$D$10:$D$800,$B84,Formulas!$K$10:$K$800,W$6,Formulas!$J$10:$J$800,$I84)*(SUM($K84:$L84,-$AW84)/SUMIFS(Formulas!$I$10:$I$800,Formulas!$D$10:$D$800,$B84,Formulas!$J$10:$J$800,$I84)),SUMIFS(Formulas!$I$10:$I$800,Formulas!$D$10:$D$800,$B84,Formulas!$K$10:$K$800,W$6,Formulas!$J$10:$J$800,$I84)),2),0)</f>
        <v>0</v>
      </c>
      <c r="X84" s="312">
        <f>IFERROR(ROUND(IF($AX84&gt;0,SUMIFS(Formulas!$I$10:$I$800,Formulas!$D$10:$D$800,$B84,Formulas!$K$10:$K$800,X$6,Formulas!$J$10:$J$800,$I84)*(SUM($K84:$L84,-$AW84)/SUMIFS(Formulas!$I$10:$I$800,Formulas!$D$10:$D$800,$B84,Formulas!$J$10:$J$800,$I84)),SUMIFS(Formulas!$I$10:$I$800,Formulas!$D$10:$D$800,$B84,Formulas!$K$10:$K$800,X$6,Formulas!$J$10:$J$800,$I84)),2),0)</f>
        <v>0</v>
      </c>
      <c r="Y84" s="292">
        <f>IFERROR(ROUND(IF($AX84&gt;0,SUMIFS(Formulas!$I$10:$I$800,Formulas!$D$10:$D$800,$B84,Formulas!$K$10:$K$800,Y$6,Formulas!$J$10:$J$800,$I84)*(SUM($K84:$L84,-$AW84)/SUMIFS(Formulas!$I$10:$I$800,Formulas!$D$10:$D$800,$B84,Formulas!$J$10:$J$800,$I84)),SUMIFS(Formulas!$I$10:$I$800,Formulas!$D$10:$D$800,$B84,Formulas!$K$10:$K$800,Y$6,Formulas!$J$10:$J$800,$I84)),2),0)</f>
        <v>0</v>
      </c>
      <c r="Z84" s="312">
        <f>IFERROR(ROUND(IF($AX84&gt;0,SUMIFS(Formulas!$I$10:$I$800,Formulas!$D$10:$D$800,$B84,Formulas!$K$10:$K$800,Z$6,Formulas!$J$10:$J$800,$I84)*(SUM($K84:$L84,-$AW84)/SUMIFS(Formulas!$I$10:$I$800,Formulas!$D$10:$D$800,$B84,Formulas!$J$10:$J$800,$I84)),SUMIFS(Formulas!$I$10:$I$800,Formulas!$D$10:$D$800,$B84,Formulas!$K$10:$K$800,Z$6,Formulas!$J$10:$J$800,$I84)),2),0)</f>
        <v>0</v>
      </c>
      <c r="AA84" s="292">
        <f>IFERROR(ROUND(IF($AX84&gt;0,SUMIFS(Formulas!$I$10:$I$800,Formulas!$D$10:$D$800,$B84,Formulas!$K$10:$K$800,AA$6,Formulas!$J$10:$J$800,$I84)*(SUM($K84:$L84,-$AW84)/SUMIFS(Formulas!$I$10:$I$800,Formulas!$D$10:$D$800,$B84,Formulas!$J$10:$J$800,$I84)),SUMIFS(Formulas!$I$10:$I$800,Formulas!$D$10:$D$800,$B84,Formulas!$K$10:$K$800,AA$6,Formulas!$J$10:$J$800,$I84)),2),0)</f>
        <v>0</v>
      </c>
      <c r="AB84" s="312">
        <f>IFERROR(ROUND(IF($AX84&gt;0,SUMIFS(Formulas!$I$10:$I$800,Formulas!$D$10:$D$800,$B84,Formulas!$K$10:$K$800,AB$6,Formulas!$J$10:$J$800,$I84)*(SUM($K84:$L84,-$AW84)/SUMIFS(Formulas!$I$10:$I$800,Formulas!$D$10:$D$800,$B84,Formulas!$J$10:$J$800,$I84)),SUMIFS(Formulas!$I$10:$I$800,Formulas!$D$10:$D$800,$B84,Formulas!$K$10:$K$800,AB$6,Formulas!$J$10:$J$800,$I84)),2),0)</f>
        <v>0</v>
      </c>
      <c r="AC84" s="292">
        <f>IFERROR(ROUND(IF($AX84&gt;0,SUMIFS(Formulas!$I$10:$I$800,Formulas!$D$10:$D$800,$B84,Formulas!$K$10:$K$800,AC$6,Formulas!$J$10:$J$800,$I84)*(SUM($K84:$L84,-$AW84)/SUMIFS(Formulas!$I$10:$I$800,Formulas!$D$10:$D$800,$B84,Formulas!$J$10:$J$800,$I84)),SUMIFS(Formulas!$I$10:$I$800,Formulas!$D$10:$D$800,$B84,Formulas!$K$10:$K$800,AC$6,Formulas!$J$10:$J$800,$I84)),2),0)</f>
        <v>0</v>
      </c>
      <c r="AD84" s="312">
        <f>IFERROR(ROUND(IF($AX84&gt;0,SUMIFS(Formulas!$I$10:$I$800,Formulas!$D$10:$D$800,$B84,Formulas!$K$10:$K$800,AD$6,Formulas!$J$10:$J$800,$I84)*(SUM($K84:$L84,-$AW84)/SUMIFS(Formulas!$I$10:$I$800,Formulas!$D$10:$D$800,$B84,Formulas!$J$10:$J$800,$I84)),SUMIFS(Formulas!$I$10:$I$800,Formulas!$D$10:$D$800,$B84,Formulas!$K$10:$K$800,AD$6,Formulas!$J$10:$J$800,$I84)),2),0)</f>
        <v>0</v>
      </c>
      <c r="AE84" s="292">
        <f>IFERROR(ROUND(IF($AX84&gt;0,SUMIFS(Formulas!$I$10:$I$800,Formulas!$D$10:$D$800,$B84,Formulas!$K$10:$K$800,AE$6,Formulas!$J$10:$J$800,$I84)*(SUM($K84:$L84,-$AW84)/SUMIFS(Formulas!$I$10:$I$800,Formulas!$D$10:$D$800,$B84,Formulas!$J$10:$J$800,$I84)),SUMIFS(Formulas!$I$10:$I$800,Formulas!$D$10:$D$800,$B84,Formulas!$K$10:$K$800,AE$6,Formulas!$J$10:$J$800,$I84)),2),0)</f>
        <v>0</v>
      </c>
      <c r="AF84" s="312">
        <f>IFERROR(ROUND(IF($AX84&gt;0,SUMIFS(Formulas!$I$10:$I$800,Formulas!$D$10:$D$800,$B84,Formulas!$K$10:$K$800,AF$6,Formulas!$J$10:$J$800,$I84)*(SUM($K84:$L84,-$AW84)/SUMIFS(Formulas!$I$10:$I$800,Formulas!$D$10:$D$800,$B84,Formulas!$J$10:$J$800,$I84)),SUMIFS(Formulas!$I$10:$I$800,Formulas!$D$10:$D$800,$B84,Formulas!$K$10:$K$800,AF$6,Formulas!$J$10:$J$800,$I84)),2),0)</f>
        <v>0</v>
      </c>
      <c r="AG84" s="292">
        <f>IFERROR(ROUND(IF($AX84&gt;0,SUMIFS(Formulas!$I$10:$I$800,Formulas!$D$10:$D$800,$B84,Formulas!$K$10:$K$800,AG$6,Formulas!$J$10:$J$800,$I84)*(SUM($K84:$L84,-$AW84)/SUMIFS(Formulas!$I$10:$I$800,Formulas!$D$10:$D$800,$B84,Formulas!$J$10:$J$800,$I84)),SUMIFS(Formulas!$I$10:$I$800,Formulas!$D$10:$D$800,$B84,Formulas!$K$10:$K$800,AG$6,Formulas!$J$10:$J$800,$I84)),2),0)</f>
        <v>0</v>
      </c>
      <c r="AH84" s="312">
        <f>IFERROR(ROUND(IF($AX84&gt;0,SUMIFS(Formulas!$I$10:$I$800,Formulas!$D$10:$D$800,$B84,Formulas!$K$10:$K$800,AH$6,Formulas!$J$10:$J$800,$I84)*(SUM($K84:$L84,-$AW84)/SUMIFS(Formulas!$I$10:$I$800,Formulas!$D$10:$D$800,$B84,Formulas!$J$10:$J$800,$I84)),SUMIFS(Formulas!$I$10:$I$800,Formulas!$D$10:$D$800,$B84,Formulas!$K$10:$K$800,AH$6,Formulas!$J$10:$J$800,$I84)),2),0)</f>
        <v>0</v>
      </c>
      <c r="AI84" s="292">
        <f>IFERROR(ROUND(IF($AX84&gt;0,SUMIFS(Formulas!$I$10:$I$800,Formulas!$D$10:$D$800,$B84,Formulas!$K$10:$K$800,AI$6,Formulas!$J$10:$J$800,$I84)*(SUM($K84:$L84,-$AW84)/SUMIFS(Formulas!$I$10:$I$800,Formulas!$D$10:$D$800,$B84,Formulas!$J$10:$J$800,$I84)),SUMIFS(Formulas!$I$10:$I$800,Formulas!$D$10:$D$800,$B84,Formulas!$K$10:$K$800,AI$6,Formulas!$J$10:$J$800,$I84)),2),0)</f>
        <v>0</v>
      </c>
      <c r="AJ84" s="312">
        <f>IFERROR(ROUND(IF($AX84&gt;0,SUMIFS(Formulas!$I$10:$I$800,Formulas!$D$10:$D$800,$B84,Formulas!$K$10:$K$800,AJ$6,Formulas!$J$10:$J$800,$I84)*(SUM($K84:$L84,-$AW84)/SUMIFS(Formulas!$I$10:$I$800,Formulas!$D$10:$D$800,$B84,Formulas!$J$10:$J$800,$I84)),SUMIFS(Formulas!$I$10:$I$800,Formulas!$D$10:$D$800,$B84,Formulas!$K$10:$K$800,AJ$6,Formulas!$J$10:$J$800,$I84)),2),0)</f>
        <v>0</v>
      </c>
      <c r="AK84" s="292">
        <f>IFERROR(ROUND(IF($AX84&gt;0,SUMIFS(Formulas!$I$10:$I$800,Formulas!$D$10:$D$800,$B84,Formulas!$K$10:$K$800,AK$6,Formulas!$J$10:$J$800,$I84)*(SUM($K84:$L84,-$AW84)/SUMIFS(Formulas!$I$10:$I$800,Formulas!$D$10:$D$800,$B84,Formulas!$J$10:$J$800,$I84)),SUMIFS(Formulas!$I$10:$I$800,Formulas!$D$10:$D$800,$B84,Formulas!$K$10:$K$800,AK$6,Formulas!$J$10:$J$800,$I84)),2),0)</f>
        <v>0</v>
      </c>
      <c r="AL84" s="312">
        <f>IFERROR(ROUND(IF($AX84&gt;0,SUMIFS(Formulas!$I$10:$I$800,Formulas!$D$10:$D$800,$B84,Formulas!$K$10:$K$800,AL$6,Formulas!$J$10:$J$800,$I84)*(SUM($K84:$L84,-$AW84)/SUMIFS(Formulas!$I$10:$I$800,Formulas!$D$10:$D$800,$B84,Formulas!$J$10:$J$800,$I84)),SUMIFS(Formulas!$I$10:$I$800,Formulas!$D$10:$D$800,$B84,Formulas!$K$10:$K$800,AL$6,Formulas!$J$10:$J$800,$I84)),2),0)</f>
        <v>0</v>
      </c>
      <c r="AM84" s="292">
        <f>IFERROR(ROUND(IF($AX84&gt;0,SUMIFS(Formulas!$I$10:$I$800,Formulas!$D$10:$D$800,$B84,Formulas!$K$10:$K$800,AM$6,Formulas!$J$10:$J$800,$I84)*(SUM($K84:$L84,-$AW84)/SUMIFS(Formulas!$I$10:$I$800,Formulas!$D$10:$D$800,$B84,Formulas!$J$10:$J$800,$I84)),SUMIFS(Formulas!$I$10:$I$800,Formulas!$D$10:$D$800,$B84,Formulas!$K$10:$K$800,AM$6,Formulas!$J$10:$J$800,$I84)),2),0)</f>
        <v>0</v>
      </c>
      <c r="AN84" s="312">
        <f>IFERROR(ROUND(IF($AX84&gt;0,SUMIFS(Formulas!$I$10:$I$800,Formulas!$D$10:$D$800,$B84,Formulas!$K$10:$K$800,AN$6,Formulas!$J$10:$J$800,$I84)*(SUM($K84:$L84,-$AW84)/SUMIFS(Formulas!$I$10:$I$800,Formulas!$D$10:$D$800,$B84,Formulas!$J$10:$J$800,$I84)),SUMIFS(Formulas!$I$10:$I$800,Formulas!$D$10:$D$800,$B84,Formulas!$K$10:$K$800,AN$6,Formulas!$J$10:$J$800,$I84)),2),0)</f>
        <v>0</v>
      </c>
    </row>
    <row r="85" spans="2:40" ht="15.75" x14ac:dyDescent="0.25">
      <c r="B85" s="211">
        <v>20000406</v>
      </c>
      <c r="C85" t="s">
        <v>86</v>
      </c>
      <c r="M85" s="292">
        <f>IFERROR(ROUND(IF($AX85&gt;0,SUMIFS(Formulas!$I$10:$I$800,Formulas!$D$10:$D$800,$B85,Formulas!$K$10:$K$800,M$6,Formulas!$J$10:$J$800,$I85)*(SUM($K85:$L85,-$AW85)/SUMIFS(Formulas!$I$10:$I$800,Formulas!$D$10:$D$800,$B85,Formulas!$J$10:$J$800,$I85)),SUMIFS(Formulas!$I$10:$I$800,Formulas!$D$10:$D$800,$B85,Formulas!$K$10:$K$800,M$6,Formulas!$J$10:$J$800,$I85)),2),0)</f>
        <v>0</v>
      </c>
      <c r="N85" s="312">
        <f>IFERROR(ROUND(IF($AX85&gt;0,SUMIFS(Formulas!$I$10:$I$800,Formulas!$D$10:$D$800,$B85,Formulas!$K$10:$K$800,N$6,Formulas!$J$10:$J$800,$I85)*(SUM($K85:$L85,-$AW85)/SUMIFS(Formulas!$I$10:$I$800,Formulas!$D$10:$D$800,$B85,Formulas!$J$10:$J$800,$I85)),SUMIFS(Formulas!$I$10:$I$800,Formulas!$D$10:$D$800,$B85,Formulas!$K$10:$K$800,N$6,Formulas!$J$10:$J$800,$I85)),2),0)</f>
        <v>0</v>
      </c>
      <c r="O85" s="292">
        <f>IFERROR(ROUND(IF($AX85&gt;0,SUMIFS(Formulas!$I$10:$I$800,Formulas!$D$10:$D$800,$B85,Formulas!$K$10:$K$800,O$6,Formulas!$J$10:$J$800,$I85)*(SUM($K85:$L85,-$AW85)/SUMIFS(Formulas!$I$10:$I$800,Formulas!$D$10:$D$800,$B85,Formulas!$J$10:$J$800,$I85)),SUMIFS(Formulas!$I$10:$I$800,Formulas!$D$10:$D$800,$B85,Formulas!$K$10:$K$800,O$6,Formulas!$J$10:$J$800,$I85)),2),0)</f>
        <v>0</v>
      </c>
      <c r="P85" s="312">
        <f>IFERROR(ROUND(IF($AX85&gt;0,SUMIFS(Formulas!$I$10:$I$800,Formulas!$D$10:$D$800,$B85,Formulas!$K$10:$K$800,P$6,Formulas!$J$10:$J$800,$I85)*(SUM($K85:$L85,-$AW85)/SUMIFS(Formulas!$I$10:$I$800,Formulas!$D$10:$D$800,$B85,Formulas!$J$10:$J$800,$I85)),SUMIFS(Formulas!$I$10:$I$800,Formulas!$D$10:$D$800,$B85,Formulas!$K$10:$K$800,P$6,Formulas!$J$10:$J$800,$I85)),2),0)</f>
        <v>0</v>
      </c>
      <c r="Q85" s="292">
        <f>IFERROR(ROUND(IF($AX85&gt;0,SUMIFS(Formulas!$I$10:$I$800,Formulas!$D$10:$D$800,$B85,Formulas!$K$10:$K$800,Q$6,Formulas!$J$10:$J$800,$I85)*(SUM($K85:$L85,-$AW85)/SUMIFS(Formulas!$I$10:$I$800,Formulas!$D$10:$D$800,$B85,Formulas!$J$10:$J$800,$I85)),SUMIFS(Formulas!$I$10:$I$800,Formulas!$D$10:$D$800,$B85,Formulas!$K$10:$K$800,Q$6,Formulas!$J$10:$J$800,$I85)),2),0)</f>
        <v>0</v>
      </c>
      <c r="R85" s="312">
        <f>IFERROR(ROUND(IF($AX85&gt;0,SUMIFS(Formulas!$I$10:$I$800,Formulas!$D$10:$D$800,$B85,Formulas!$K$10:$K$800,R$6,Formulas!$J$10:$J$800,$I85)*(SUM($K85:$L85,-$AW85)/SUMIFS(Formulas!$I$10:$I$800,Formulas!$D$10:$D$800,$B85,Formulas!$J$10:$J$800,$I85)),SUMIFS(Formulas!$I$10:$I$800,Formulas!$D$10:$D$800,$B85,Formulas!$K$10:$K$800,R$6,Formulas!$J$10:$J$800,$I85)),2),0)</f>
        <v>0</v>
      </c>
      <c r="S85" s="292">
        <f>IFERROR(ROUND(IF($AX85&gt;0,SUMIFS(Formulas!$I$10:$I$800,Formulas!$D$10:$D$800,$B85,Formulas!$K$10:$K$800,S$6,Formulas!$J$10:$J$800,$I85)*(SUM($K85:$L85,-$AW85)/SUMIFS(Formulas!$I$10:$I$800,Formulas!$D$10:$D$800,$B85,Formulas!$J$10:$J$800,$I85)),SUMIFS(Formulas!$I$10:$I$800,Formulas!$D$10:$D$800,$B85,Formulas!$K$10:$K$800,S$6,Formulas!$J$10:$J$800,$I85)),2),0)</f>
        <v>0</v>
      </c>
      <c r="T85" s="312">
        <f>IFERROR(ROUND(IF($AX85&gt;0,SUMIFS(Formulas!$I$10:$I$800,Formulas!$D$10:$D$800,$B85,Formulas!$K$10:$K$800,T$6,Formulas!$J$10:$J$800,$I85)*(SUM($K85:$L85,-$AW85)/SUMIFS(Formulas!$I$10:$I$800,Formulas!$D$10:$D$800,$B85,Formulas!$J$10:$J$800,$I85)),SUMIFS(Formulas!$I$10:$I$800,Formulas!$D$10:$D$800,$B85,Formulas!$K$10:$K$800,T$6,Formulas!$J$10:$J$800,$I85)),2),0)</f>
        <v>0</v>
      </c>
      <c r="U85" s="292">
        <f>IFERROR(ROUND(IF($AX85&gt;0,SUMIFS(Formulas!$I$10:$I$800,Formulas!$D$10:$D$800,$B85,Formulas!$K$10:$K$800,U$6,Formulas!$J$10:$J$800,$I85)*(SUM($K85:$L85,-$AW85)/SUMIFS(Formulas!$I$10:$I$800,Formulas!$D$10:$D$800,$B85,Formulas!$J$10:$J$800,$I85)),SUMIFS(Formulas!$I$10:$I$800,Formulas!$D$10:$D$800,$B85,Formulas!$K$10:$K$800,U$6,Formulas!$J$10:$J$800,$I85)),2),0)</f>
        <v>0</v>
      </c>
      <c r="V85" s="312">
        <f>IFERROR(ROUND(IF($AX85&gt;0,SUMIFS(Formulas!$I$10:$I$800,Formulas!$D$10:$D$800,$B85,Formulas!$K$10:$K$800,V$6,Formulas!$J$10:$J$800,$I85)*(SUM($K85:$L85,-$AW85)/SUMIFS(Formulas!$I$10:$I$800,Formulas!$D$10:$D$800,$B85,Formulas!$J$10:$J$800,$I85)),SUMIFS(Formulas!$I$10:$I$800,Formulas!$D$10:$D$800,$B85,Formulas!$K$10:$K$800,V$6,Formulas!$J$10:$J$800,$I85)),2),0)</f>
        <v>0</v>
      </c>
      <c r="W85" s="292">
        <f>IFERROR(ROUND(IF($AX85&gt;0,SUMIFS(Formulas!$I$10:$I$800,Formulas!$D$10:$D$800,$B85,Formulas!$K$10:$K$800,W$6,Formulas!$J$10:$J$800,$I85)*(SUM($K85:$L85,-$AW85)/SUMIFS(Formulas!$I$10:$I$800,Formulas!$D$10:$D$800,$B85,Formulas!$J$10:$J$800,$I85)),SUMIFS(Formulas!$I$10:$I$800,Formulas!$D$10:$D$800,$B85,Formulas!$K$10:$K$800,W$6,Formulas!$J$10:$J$800,$I85)),2),0)</f>
        <v>0</v>
      </c>
      <c r="X85" s="312">
        <f>IFERROR(ROUND(IF($AX85&gt;0,SUMIFS(Formulas!$I$10:$I$800,Formulas!$D$10:$D$800,$B85,Formulas!$K$10:$K$800,X$6,Formulas!$J$10:$J$800,$I85)*(SUM($K85:$L85,-$AW85)/SUMIFS(Formulas!$I$10:$I$800,Formulas!$D$10:$D$800,$B85,Formulas!$J$10:$J$800,$I85)),SUMIFS(Formulas!$I$10:$I$800,Formulas!$D$10:$D$800,$B85,Formulas!$K$10:$K$800,X$6,Formulas!$J$10:$J$800,$I85)),2),0)</f>
        <v>0</v>
      </c>
      <c r="Y85" s="292">
        <f>IFERROR(ROUND(IF($AX85&gt;0,SUMIFS(Formulas!$I$10:$I$800,Formulas!$D$10:$D$800,$B85,Formulas!$K$10:$K$800,Y$6,Formulas!$J$10:$J$800,$I85)*(SUM($K85:$L85,-$AW85)/SUMIFS(Formulas!$I$10:$I$800,Formulas!$D$10:$D$800,$B85,Formulas!$J$10:$J$800,$I85)),SUMIFS(Formulas!$I$10:$I$800,Formulas!$D$10:$D$800,$B85,Formulas!$K$10:$K$800,Y$6,Formulas!$J$10:$J$800,$I85)),2),0)</f>
        <v>0</v>
      </c>
      <c r="Z85" s="312">
        <f>IFERROR(ROUND(IF($AX85&gt;0,SUMIFS(Formulas!$I$10:$I$800,Formulas!$D$10:$D$800,$B85,Formulas!$K$10:$K$800,Z$6,Formulas!$J$10:$J$800,$I85)*(SUM($K85:$L85,-$AW85)/SUMIFS(Formulas!$I$10:$I$800,Formulas!$D$10:$D$800,$B85,Formulas!$J$10:$J$800,$I85)),SUMIFS(Formulas!$I$10:$I$800,Formulas!$D$10:$D$800,$B85,Formulas!$K$10:$K$800,Z$6,Formulas!$J$10:$J$800,$I85)),2),0)</f>
        <v>0</v>
      </c>
      <c r="AA85" s="292">
        <f>IFERROR(ROUND(IF($AX85&gt;0,SUMIFS(Formulas!$I$10:$I$800,Formulas!$D$10:$D$800,$B85,Formulas!$K$10:$K$800,AA$6,Formulas!$J$10:$J$800,$I85)*(SUM($K85:$L85,-$AW85)/SUMIFS(Formulas!$I$10:$I$800,Formulas!$D$10:$D$800,$B85,Formulas!$J$10:$J$800,$I85)),SUMIFS(Formulas!$I$10:$I$800,Formulas!$D$10:$D$800,$B85,Formulas!$K$10:$K$800,AA$6,Formulas!$J$10:$J$800,$I85)),2),0)</f>
        <v>0</v>
      </c>
      <c r="AB85" s="312">
        <f>IFERROR(ROUND(IF($AX85&gt;0,SUMIFS(Formulas!$I$10:$I$800,Formulas!$D$10:$D$800,$B85,Formulas!$K$10:$K$800,AB$6,Formulas!$J$10:$J$800,$I85)*(SUM($K85:$L85,-$AW85)/SUMIFS(Formulas!$I$10:$I$800,Formulas!$D$10:$D$800,$B85,Formulas!$J$10:$J$800,$I85)),SUMIFS(Formulas!$I$10:$I$800,Formulas!$D$10:$D$800,$B85,Formulas!$K$10:$K$800,AB$6,Formulas!$J$10:$J$800,$I85)),2),0)</f>
        <v>0</v>
      </c>
      <c r="AC85" s="292">
        <f>IFERROR(ROUND(IF($AX85&gt;0,SUMIFS(Formulas!$I$10:$I$800,Formulas!$D$10:$D$800,$B85,Formulas!$K$10:$K$800,AC$6,Formulas!$J$10:$J$800,$I85)*(SUM($K85:$L85,-$AW85)/SUMIFS(Formulas!$I$10:$I$800,Formulas!$D$10:$D$800,$B85,Formulas!$J$10:$J$800,$I85)),SUMIFS(Formulas!$I$10:$I$800,Formulas!$D$10:$D$800,$B85,Formulas!$K$10:$K$800,AC$6,Formulas!$J$10:$J$800,$I85)),2),0)</f>
        <v>0</v>
      </c>
      <c r="AD85" s="312">
        <f>IFERROR(ROUND(IF($AX85&gt;0,SUMIFS(Formulas!$I$10:$I$800,Formulas!$D$10:$D$800,$B85,Formulas!$K$10:$K$800,AD$6,Formulas!$J$10:$J$800,$I85)*(SUM($K85:$L85,-$AW85)/SUMIFS(Formulas!$I$10:$I$800,Formulas!$D$10:$D$800,$B85,Formulas!$J$10:$J$800,$I85)),SUMIFS(Formulas!$I$10:$I$800,Formulas!$D$10:$D$800,$B85,Formulas!$K$10:$K$800,AD$6,Formulas!$J$10:$J$800,$I85)),2),0)</f>
        <v>0</v>
      </c>
      <c r="AE85" s="292">
        <f>IFERROR(ROUND(IF($AX85&gt;0,SUMIFS(Formulas!$I$10:$I$800,Formulas!$D$10:$D$800,$B85,Formulas!$K$10:$K$800,AE$6,Formulas!$J$10:$J$800,$I85)*(SUM($K85:$L85,-$AW85)/SUMIFS(Formulas!$I$10:$I$800,Formulas!$D$10:$D$800,$B85,Formulas!$J$10:$J$800,$I85)),SUMIFS(Formulas!$I$10:$I$800,Formulas!$D$10:$D$800,$B85,Formulas!$K$10:$K$800,AE$6,Formulas!$J$10:$J$800,$I85)),2),0)</f>
        <v>0</v>
      </c>
      <c r="AF85" s="312">
        <f>IFERROR(ROUND(IF($AX85&gt;0,SUMIFS(Formulas!$I$10:$I$800,Formulas!$D$10:$D$800,$B85,Formulas!$K$10:$K$800,AF$6,Formulas!$J$10:$J$800,$I85)*(SUM($K85:$L85,-$AW85)/SUMIFS(Formulas!$I$10:$I$800,Formulas!$D$10:$D$800,$B85,Formulas!$J$10:$J$800,$I85)),SUMIFS(Formulas!$I$10:$I$800,Formulas!$D$10:$D$800,$B85,Formulas!$K$10:$K$800,AF$6,Formulas!$J$10:$J$800,$I85)),2),0)</f>
        <v>0</v>
      </c>
      <c r="AG85" s="292">
        <f>IFERROR(ROUND(IF($AX85&gt;0,SUMIFS(Formulas!$I$10:$I$800,Formulas!$D$10:$D$800,$B85,Formulas!$K$10:$K$800,AG$6,Formulas!$J$10:$J$800,$I85)*(SUM($K85:$L85,-$AW85)/SUMIFS(Formulas!$I$10:$I$800,Formulas!$D$10:$D$800,$B85,Formulas!$J$10:$J$800,$I85)),SUMIFS(Formulas!$I$10:$I$800,Formulas!$D$10:$D$800,$B85,Formulas!$K$10:$K$800,AG$6,Formulas!$J$10:$J$800,$I85)),2),0)</f>
        <v>0</v>
      </c>
      <c r="AH85" s="312">
        <f>IFERROR(ROUND(IF($AX85&gt;0,SUMIFS(Formulas!$I$10:$I$800,Formulas!$D$10:$D$800,$B85,Formulas!$K$10:$K$800,AH$6,Formulas!$J$10:$J$800,$I85)*(SUM($K85:$L85,-$AW85)/SUMIFS(Formulas!$I$10:$I$800,Formulas!$D$10:$D$800,$B85,Formulas!$J$10:$J$800,$I85)),SUMIFS(Formulas!$I$10:$I$800,Formulas!$D$10:$D$800,$B85,Formulas!$K$10:$K$800,AH$6,Formulas!$J$10:$J$800,$I85)),2),0)</f>
        <v>0</v>
      </c>
      <c r="AI85" s="292">
        <f>IFERROR(ROUND(IF($AX85&gt;0,SUMIFS(Formulas!$I$10:$I$800,Formulas!$D$10:$D$800,$B85,Formulas!$K$10:$K$800,AI$6,Formulas!$J$10:$J$800,$I85)*(SUM($K85:$L85,-$AW85)/SUMIFS(Formulas!$I$10:$I$800,Formulas!$D$10:$D$800,$B85,Formulas!$J$10:$J$800,$I85)),SUMIFS(Formulas!$I$10:$I$800,Formulas!$D$10:$D$800,$B85,Formulas!$K$10:$K$800,AI$6,Formulas!$J$10:$J$800,$I85)),2),0)</f>
        <v>0</v>
      </c>
      <c r="AJ85" s="312">
        <f>IFERROR(ROUND(IF($AX85&gt;0,SUMIFS(Formulas!$I$10:$I$800,Formulas!$D$10:$D$800,$B85,Formulas!$K$10:$K$800,AJ$6,Formulas!$J$10:$J$800,$I85)*(SUM($K85:$L85,-$AW85)/SUMIFS(Formulas!$I$10:$I$800,Formulas!$D$10:$D$800,$B85,Formulas!$J$10:$J$800,$I85)),SUMIFS(Formulas!$I$10:$I$800,Formulas!$D$10:$D$800,$B85,Formulas!$K$10:$K$800,AJ$6,Formulas!$J$10:$J$800,$I85)),2),0)</f>
        <v>0</v>
      </c>
      <c r="AK85" s="292">
        <f>IFERROR(ROUND(IF($AX85&gt;0,SUMIFS(Formulas!$I$10:$I$800,Formulas!$D$10:$D$800,$B85,Formulas!$K$10:$K$800,AK$6,Formulas!$J$10:$J$800,$I85)*(SUM($K85:$L85,-$AW85)/SUMIFS(Formulas!$I$10:$I$800,Formulas!$D$10:$D$800,$B85,Formulas!$J$10:$J$800,$I85)),SUMIFS(Formulas!$I$10:$I$800,Formulas!$D$10:$D$800,$B85,Formulas!$K$10:$K$800,AK$6,Formulas!$J$10:$J$800,$I85)),2),0)</f>
        <v>0</v>
      </c>
      <c r="AL85" s="312">
        <f>IFERROR(ROUND(IF($AX85&gt;0,SUMIFS(Formulas!$I$10:$I$800,Formulas!$D$10:$D$800,$B85,Formulas!$K$10:$K$800,AL$6,Formulas!$J$10:$J$800,$I85)*(SUM($K85:$L85,-$AW85)/SUMIFS(Formulas!$I$10:$I$800,Formulas!$D$10:$D$800,$B85,Formulas!$J$10:$J$800,$I85)),SUMIFS(Formulas!$I$10:$I$800,Formulas!$D$10:$D$800,$B85,Formulas!$K$10:$K$800,AL$6,Formulas!$J$10:$J$800,$I85)),2),0)</f>
        <v>0</v>
      </c>
      <c r="AM85" s="292">
        <f>IFERROR(ROUND(IF($AX85&gt;0,SUMIFS(Formulas!$I$10:$I$800,Formulas!$D$10:$D$800,$B85,Formulas!$K$10:$K$800,AM$6,Formulas!$J$10:$J$800,$I85)*(SUM($K85:$L85,-$AW85)/SUMIFS(Formulas!$I$10:$I$800,Formulas!$D$10:$D$800,$B85,Formulas!$J$10:$J$800,$I85)),SUMIFS(Formulas!$I$10:$I$800,Formulas!$D$10:$D$800,$B85,Formulas!$K$10:$K$800,AM$6,Formulas!$J$10:$J$800,$I85)),2),0)</f>
        <v>0</v>
      </c>
      <c r="AN85" s="312">
        <f>IFERROR(ROUND(IF($AX85&gt;0,SUMIFS(Formulas!$I$10:$I$800,Formulas!$D$10:$D$800,$B85,Formulas!$K$10:$K$800,AN$6,Formulas!$J$10:$J$800,$I85)*(SUM($K85:$L85,-$AW85)/SUMIFS(Formulas!$I$10:$I$800,Formulas!$D$10:$D$800,$B85,Formulas!$J$10:$J$800,$I85)),SUMIFS(Formulas!$I$10:$I$800,Formulas!$D$10:$D$800,$B85,Formulas!$K$10:$K$800,AN$6,Formulas!$J$10:$J$800,$I85)),2),0)</f>
        <v>0</v>
      </c>
    </row>
    <row r="86" spans="2:40" ht="15.75" x14ac:dyDescent="0.25">
      <c r="B86" s="211">
        <v>20000540</v>
      </c>
      <c r="C86" t="s">
        <v>130</v>
      </c>
      <c r="M86" s="292">
        <f>IFERROR(ROUND(IF($AX86&gt;0,SUMIFS(Formulas!$I$10:$I$800,Formulas!$D$10:$D$800,$B86,Formulas!$K$10:$K$800,M$6,Formulas!$J$10:$J$800,$I86)*(SUM($K86:$L86,-$AW86)/SUMIFS(Formulas!$I$10:$I$800,Formulas!$D$10:$D$800,$B86,Formulas!$J$10:$J$800,$I86)),SUMIFS(Formulas!$I$10:$I$800,Formulas!$D$10:$D$800,$B86,Formulas!$K$10:$K$800,M$6,Formulas!$J$10:$J$800,$I86)),2),0)</f>
        <v>0</v>
      </c>
      <c r="N86" s="312">
        <f>IFERROR(ROUND(IF($AX86&gt;0,SUMIFS(Formulas!$I$10:$I$800,Formulas!$D$10:$D$800,$B86,Formulas!$K$10:$K$800,N$6,Formulas!$J$10:$J$800,$I86)*(SUM($K86:$L86,-$AW86)/SUMIFS(Formulas!$I$10:$I$800,Formulas!$D$10:$D$800,$B86,Formulas!$J$10:$J$800,$I86)),SUMIFS(Formulas!$I$10:$I$800,Formulas!$D$10:$D$800,$B86,Formulas!$K$10:$K$800,N$6,Formulas!$J$10:$J$800,$I86)),2),0)</f>
        <v>0</v>
      </c>
      <c r="O86" s="292">
        <f>IFERROR(ROUND(IF($AX86&gt;0,SUMIFS(Formulas!$I$10:$I$800,Formulas!$D$10:$D$800,$B86,Formulas!$K$10:$K$800,O$6,Formulas!$J$10:$J$800,$I86)*(SUM($K86:$L86,-$AW86)/SUMIFS(Formulas!$I$10:$I$800,Formulas!$D$10:$D$800,$B86,Formulas!$J$10:$J$800,$I86)),SUMIFS(Formulas!$I$10:$I$800,Formulas!$D$10:$D$800,$B86,Formulas!$K$10:$K$800,O$6,Formulas!$J$10:$J$800,$I86)),2),0)</f>
        <v>0</v>
      </c>
      <c r="P86" s="312">
        <f>IFERROR(ROUND(IF($AX86&gt;0,SUMIFS(Formulas!$I$10:$I$800,Formulas!$D$10:$D$800,$B86,Formulas!$K$10:$K$800,P$6,Formulas!$J$10:$J$800,$I86)*(SUM($K86:$L86,-$AW86)/SUMIFS(Formulas!$I$10:$I$800,Formulas!$D$10:$D$800,$B86,Formulas!$J$10:$J$800,$I86)),SUMIFS(Formulas!$I$10:$I$800,Formulas!$D$10:$D$800,$B86,Formulas!$K$10:$K$800,P$6,Formulas!$J$10:$J$800,$I86)),2),0)</f>
        <v>0</v>
      </c>
      <c r="Q86" s="292">
        <f>IFERROR(ROUND(IF($AX86&gt;0,SUMIFS(Formulas!$I$10:$I$800,Formulas!$D$10:$D$800,$B86,Formulas!$K$10:$K$800,Q$6,Formulas!$J$10:$J$800,$I86)*(SUM($K86:$L86,-$AW86)/SUMIFS(Formulas!$I$10:$I$800,Formulas!$D$10:$D$800,$B86,Formulas!$J$10:$J$800,$I86)),SUMIFS(Formulas!$I$10:$I$800,Formulas!$D$10:$D$800,$B86,Formulas!$K$10:$K$800,Q$6,Formulas!$J$10:$J$800,$I86)),2),0)</f>
        <v>0</v>
      </c>
      <c r="R86" s="312">
        <f>IFERROR(ROUND(IF($AX86&gt;0,SUMIFS(Formulas!$I$10:$I$800,Formulas!$D$10:$D$800,$B86,Formulas!$K$10:$K$800,R$6,Formulas!$J$10:$J$800,$I86)*(SUM($K86:$L86,-$AW86)/SUMIFS(Formulas!$I$10:$I$800,Formulas!$D$10:$D$800,$B86,Formulas!$J$10:$J$800,$I86)),SUMIFS(Formulas!$I$10:$I$800,Formulas!$D$10:$D$800,$B86,Formulas!$K$10:$K$800,R$6,Formulas!$J$10:$J$800,$I86)),2),0)</f>
        <v>0</v>
      </c>
      <c r="S86" s="292">
        <f>IFERROR(ROUND(IF($AX86&gt;0,SUMIFS(Formulas!$I$10:$I$800,Formulas!$D$10:$D$800,$B86,Formulas!$K$10:$K$800,S$6,Formulas!$J$10:$J$800,$I86)*(SUM($K86:$L86,-$AW86)/SUMIFS(Formulas!$I$10:$I$800,Formulas!$D$10:$D$800,$B86,Formulas!$J$10:$J$800,$I86)),SUMIFS(Formulas!$I$10:$I$800,Formulas!$D$10:$D$800,$B86,Formulas!$K$10:$K$800,S$6,Formulas!$J$10:$J$800,$I86)),2),0)</f>
        <v>0</v>
      </c>
      <c r="T86" s="312">
        <f>IFERROR(ROUND(IF($AX86&gt;0,SUMIFS(Formulas!$I$10:$I$800,Formulas!$D$10:$D$800,$B86,Formulas!$K$10:$K$800,T$6,Formulas!$J$10:$J$800,$I86)*(SUM($K86:$L86,-$AW86)/SUMIFS(Formulas!$I$10:$I$800,Formulas!$D$10:$D$800,$B86,Formulas!$J$10:$J$800,$I86)),SUMIFS(Formulas!$I$10:$I$800,Formulas!$D$10:$D$800,$B86,Formulas!$K$10:$K$800,T$6,Formulas!$J$10:$J$800,$I86)),2),0)</f>
        <v>0</v>
      </c>
      <c r="U86" s="292">
        <f>IFERROR(ROUND(IF($AX86&gt;0,SUMIFS(Formulas!$I$10:$I$800,Formulas!$D$10:$D$800,$B86,Formulas!$K$10:$K$800,U$6,Formulas!$J$10:$J$800,$I86)*(SUM($K86:$L86,-$AW86)/SUMIFS(Formulas!$I$10:$I$800,Formulas!$D$10:$D$800,$B86,Formulas!$J$10:$J$800,$I86)),SUMIFS(Formulas!$I$10:$I$800,Formulas!$D$10:$D$800,$B86,Formulas!$K$10:$K$800,U$6,Formulas!$J$10:$J$800,$I86)),2),0)</f>
        <v>0</v>
      </c>
      <c r="V86" s="312">
        <f>IFERROR(ROUND(IF($AX86&gt;0,SUMIFS(Formulas!$I$10:$I$800,Formulas!$D$10:$D$800,$B86,Formulas!$K$10:$K$800,V$6,Formulas!$J$10:$J$800,$I86)*(SUM($K86:$L86,-$AW86)/SUMIFS(Formulas!$I$10:$I$800,Formulas!$D$10:$D$800,$B86,Formulas!$J$10:$J$800,$I86)),SUMIFS(Formulas!$I$10:$I$800,Formulas!$D$10:$D$800,$B86,Formulas!$K$10:$K$800,V$6,Formulas!$J$10:$J$800,$I86)),2),0)</f>
        <v>0</v>
      </c>
      <c r="W86" s="292">
        <f>IFERROR(ROUND(IF($AX86&gt;0,SUMIFS(Formulas!$I$10:$I$800,Formulas!$D$10:$D$800,$B86,Formulas!$K$10:$K$800,W$6,Formulas!$J$10:$J$800,$I86)*(SUM($K86:$L86,-$AW86)/SUMIFS(Formulas!$I$10:$I$800,Formulas!$D$10:$D$800,$B86,Formulas!$J$10:$J$800,$I86)),SUMIFS(Formulas!$I$10:$I$800,Formulas!$D$10:$D$800,$B86,Formulas!$K$10:$K$800,W$6,Formulas!$J$10:$J$800,$I86)),2),0)</f>
        <v>0</v>
      </c>
      <c r="X86" s="312">
        <f>IFERROR(ROUND(IF($AX86&gt;0,SUMIFS(Formulas!$I$10:$I$800,Formulas!$D$10:$D$800,$B86,Formulas!$K$10:$K$800,X$6,Formulas!$J$10:$J$800,$I86)*(SUM($K86:$L86,-$AW86)/SUMIFS(Formulas!$I$10:$I$800,Formulas!$D$10:$D$800,$B86,Formulas!$J$10:$J$800,$I86)),SUMIFS(Formulas!$I$10:$I$800,Formulas!$D$10:$D$800,$B86,Formulas!$K$10:$K$800,X$6,Formulas!$J$10:$J$800,$I86)),2),0)</f>
        <v>0</v>
      </c>
      <c r="Y86" s="292">
        <f>IFERROR(ROUND(IF($AX86&gt;0,SUMIFS(Formulas!$I$10:$I$800,Formulas!$D$10:$D$800,$B86,Formulas!$K$10:$K$800,Y$6,Formulas!$J$10:$J$800,$I86)*(SUM($K86:$L86,-$AW86)/SUMIFS(Formulas!$I$10:$I$800,Formulas!$D$10:$D$800,$B86,Formulas!$J$10:$J$800,$I86)),SUMIFS(Formulas!$I$10:$I$800,Formulas!$D$10:$D$800,$B86,Formulas!$K$10:$K$800,Y$6,Formulas!$J$10:$J$800,$I86)),2),0)</f>
        <v>0</v>
      </c>
      <c r="Z86" s="312">
        <f>IFERROR(ROUND(IF($AX86&gt;0,SUMIFS(Formulas!$I$10:$I$800,Formulas!$D$10:$D$800,$B86,Formulas!$K$10:$K$800,Z$6,Formulas!$J$10:$J$800,$I86)*(SUM($K86:$L86,-$AW86)/SUMIFS(Formulas!$I$10:$I$800,Formulas!$D$10:$D$800,$B86,Formulas!$J$10:$J$800,$I86)),SUMIFS(Formulas!$I$10:$I$800,Formulas!$D$10:$D$800,$B86,Formulas!$K$10:$K$800,Z$6,Formulas!$J$10:$J$800,$I86)),2),0)</f>
        <v>0</v>
      </c>
      <c r="AA86" s="292">
        <f>IFERROR(ROUND(IF($AX86&gt;0,SUMIFS(Formulas!$I$10:$I$800,Formulas!$D$10:$D$800,$B86,Formulas!$K$10:$K$800,AA$6,Formulas!$J$10:$J$800,$I86)*(SUM($K86:$L86,-$AW86)/SUMIFS(Formulas!$I$10:$I$800,Formulas!$D$10:$D$800,$B86,Formulas!$J$10:$J$800,$I86)),SUMIFS(Formulas!$I$10:$I$800,Formulas!$D$10:$D$800,$B86,Formulas!$K$10:$K$800,AA$6,Formulas!$J$10:$J$800,$I86)),2),0)</f>
        <v>0</v>
      </c>
      <c r="AB86" s="312">
        <f>IFERROR(ROUND(IF($AX86&gt;0,SUMIFS(Formulas!$I$10:$I$800,Formulas!$D$10:$D$800,$B86,Formulas!$K$10:$K$800,AB$6,Formulas!$J$10:$J$800,$I86)*(SUM($K86:$L86,-$AW86)/SUMIFS(Formulas!$I$10:$I$800,Formulas!$D$10:$D$800,$B86,Formulas!$J$10:$J$800,$I86)),SUMIFS(Formulas!$I$10:$I$800,Formulas!$D$10:$D$800,$B86,Formulas!$K$10:$K$800,AB$6,Formulas!$J$10:$J$800,$I86)),2),0)</f>
        <v>0</v>
      </c>
      <c r="AC86" s="292">
        <f>IFERROR(ROUND(IF($AX86&gt;0,SUMIFS(Formulas!$I$10:$I$800,Formulas!$D$10:$D$800,$B86,Formulas!$K$10:$K$800,AC$6,Formulas!$J$10:$J$800,$I86)*(SUM($K86:$L86,-$AW86)/SUMIFS(Formulas!$I$10:$I$800,Formulas!$D$10:$D$800,$B86,Formulas!$J$10:$J$800,$I86)),SUMIFS(Formulas!$I$10:$I$800,Formulas!$D$10:$D$800,$B86,Formulas!$K$10:$K$800,AC$6,Formulas!$J$10:$J$800,$I86)),2),0)</f>
        <v>0</v>
      </c>
      <c r="AD86" s="312">
        <f>IFERROR(ROUND(IF($AX86&gt;0,SUMIFS(Formulas!$I$10:$I$800,Formulas!$D$10:$D$800,$B86,Formulas!$K$10:$K$800,AD$6,Formulas!$J$10:$J$800,$I86)*(SUM($K86:$L86,-$AW86)/SUMIFS(Formulas!$I$10:$I$800,Formulas!$D$10:$D$800,$B86,Formulas!$J$10:$J$800,$I86)),SUMIFS(Formulas!$I$10:$I$800,Formulas!$D$10:$D$800,$B86,Formulas!$K$10:$K$800,AD$6,Formulas!$J$10:$J$800,$I86)),2),0)</f>
        <v>0</v>
      </c>
      <c r="AE86" s="292">
        <f>IFERROR(ROUND(IF($AX86&gt;0,SUMIFS(Formulas!$I$10:$I$800,Formulas!$D$10:$D$800,$B86,Formulas!$K$10:$K$800,AE$6,Formulas!$J$10:$J$800,$I86)*(SUM($K86:$L86,-$AW86)/SUMIFS(Formulas!$I$10:$I$800,Formulas!$D$10:$D$800,$B86,Formulas!$J$10:$J$800,$I86)),SUMIFS(Formulas!$I$10:$I$800,Formulas!$D$10:$D$800,$B86,Formulas!$K$10:$K$800,AE$6,Formulas!$J$10:$J$800,$I86)),2),0)</f>
        <v>0</v>
      </c>
      <c r="AF86" s="312">
        <f>IFERROR(ROUND(IF($AX86&gt;0,SUMIFS(Formulas!$I$10:$I$800,Formulas!$D$10:$D$800,$B86,Formulas!$K$10:$K$800,AF$6,Formulas!$J$10:$J$800,$I86)*(SUM($K86:$L86,-$AW86)/SUMIFS(Formulas!$I$10:$I$800,Formulas!$D$10:$D$800,$B86,Formulas!$J$10:$J$800,$I86)),SUMIFS(Formulas!$I$10:$I$800,Formulas!$D$10:$D$800,$B86,Formulas!$K$10:$K$800,AF$6,Formulas!$J$10:$J$800,$I86)),2),0)</f>
        <v>0</v>
      </c>
      <c r="AG86" s="292">
        <f>IFERROR(ROUND(IF($AX86&gt;0,SUMIFS(Formulas!$I$10:$I$800,Formulas!$D$10:$D$800,$B86,Formulas!$K$10:$K$800,AG$6,Formulas!$J$10:$J$800,$I86)*(SUM($K86:$L86,-$AW86)/SUMIFS(Formulas!$I$10:$I$800,Formulas!$D$10:$D$800,$B86,Formulas!$J$10:$J$800,$I86)),SUMIFS(Formulas!$I$10:$I$800,Formulas!$D$10:$D$800,$B86,Formulas!$K$10:$K$800,AG$6,Formulas!$J$10:$J$800,$I86)),2),0)</f>
        <v>0</v>
      </c>
      <c r="AH86" s="312">
        <f>IFERROR(ROUND(IF($AX86&gt;0,SUMIFS(Formulas!$I$10:$I$800,Formulas!$D$10:$D$800,$B86,Formulas!$K$10:$K$800,AH$6,Formulas!$J$10:$J$800,$I86)*(SUM($K86:$L86,-$AW86)/SUMIFS(Formulas!$I$10:$I$800,Formulas!$D$10:$D$800,$B86,Formulas!$J$10:$J$800,$I86)),SUMIFS(Formulas!$I$10:$I$800,Formulas!$D$10:$D$800,$B86,Formulas!$K$10:$K$800,AH$6,Formulas!$J$10:$J$800,$I86)),2),0)</f>
        <v>0</v>
      </c>
      <c r="AI86" s="292">
        <f>IFERROR(ROUND(IF($AX86&gt;0,SUMIFS(Formulas!$I$10:$I$800,Formulas!$D$10:$D$800,$B86,Formulas!$K$10:$K$800,AI$6,Formulas!$J$10:$J$800,$I86)*(SUM($K86:$L86,-$AW86)/SUMIFS(Formulas!$I$10:$I$800,Formulas!$D$10:$D$800,$B86,Formulas!$J$10:$J$800,$I86)),SUMIFS(Formulas!$I$10:$I$800,Formulas!$D$10:$D$800,$B86,Formulas!$K$10:$K$800,AI$6,Formulas!$J$10:$J$800,$I86)),2),0)</f>
        <v>0</v>
      </c>
      <c r="AJ86" s="312">
        <f>IFERROR(ROUND(IF($AX86&gt;0,SUMIFS(Formulas!$I$10:$I$800,Formulas!$D$10:$D$800,$B86,Formulas!$K$10:$K$800,AJ$6,Formulas!$J$10:$J$800,$I86)*(SUM($K86:$L86,-$AW86)/SUMIFS(Formulas!$I$10:$I$800,Formulas!$D$10:$D$800,$B86,Formulas!$J$10:$J$800,$I86)),SUMIFS(Formulas!$I$10:$I$800,Formulas!$D$10:$D$800,$B86,Formulas!$K$10:$K$800,AJ$6,Formulas!$J$10:$J$800,$I86)),2),0)</f>
        <v>0</v>
      </c>
      <c r="AK86" s="292">
        <f>IFERROR(ROUND(IF($AX86&gt;0,SUMIFS(Formulas!$I$10:$I$800,Formulas!$D$10:$D$800,$B86,Formulas!$K$10:$K$800,AK$6,Formulas!$J$10:$J$800,$I86)*(SUM($K86:$L86,-$AW86)/SUMIFS(Formulas!$I$10:$I$800,Formulas!$D$10:$D$800,$B86,Formulas!$J$10:$J$800,$I86)),SUMIFS(Formulas!$I$10:$I$800,Formulas!$D$10:$D$800,$B86,Formulas!$K$10:$K$800,AK$6,Formulas!$J$10:$J$800,$I86)),2),0)</f>
        <v>0</v>
      </c>
      <c r="AL86" s="312">
        <f>IFERROR(ROUND(IF($AX86&gt;0,SUMIFS(Formulas!$I$10:$I$800,Formulas!$D$10:$D$800,$B86,Formulas!$K$10:$K$800,AL$6,Formulas!$J$10:$J$800,$I86)*(SUM($K86:$L86,-$AW86)/SUMIFS(Formulas!$I$10:$I$800,Formulas!$D$10:$D$800,$B86,Formulas!$J$10:$J$800,$I86)),SUMIFS(Formulas!$I$10:$I$800,Formulas!$D$10:$D$800,$B86,Formulas!$K$10:$K$800,AL$6,Formulas!$J$10:$J$800,$I86)),2),0)</f>
        <v>0</v>
      </c>
      <c r="AM86" s="292">
        <f>IFERROR(ROUND(IF($AX86&gt;0,SUMIFS(Formulas!$I$10:$I$800,Formulas!$D$10:$D$800,$B86,Formulas!$K$10:$K$800,AM$6,Formulas!$J$10:$J$800,$I86)*(SUM($K86:$L86,-$AW86)/SUMIFS(Formulas!$I$10:$I$800,Formulas!$D$10:$D$800,$B86,Formulas!$J$10:$J$800,$I86)),SUMIFS(Formulas!$I$10:$I$800,Formulas!$D$10:$D$800,$B86,Formulas!$K$10:$K$800,AM$6,Formulas!$J$10:$J$800,$I86)),2),0)</f>
        <v>0</v>
      </c>
      <c r="AN86" s="312">
        <f>IFERROR(ROUND(IF($AX86&gt;0,SUMIFS(Formulas!$I$10:$I$800,Formulas!$D$10:$D$800,$B86,Formulas!$K$10:$K$800,AN$6,Formulas!$J$10:$J$800,$I86)*(SUM($K86:$L86,-$AW86)/SUMIFS(Formulas!$I$10:$I$800,Formulas!$D$10:$D$800,$B86,Formulas!$J$10:$J$800,$I86)),SUMIFS(Formulas!$I$10:$I$800,Formulas!$D$10:$D$800,$B86,Formulas!$K$10:$K$800,AN$6,Formulas!$J$10:$J$800,$I86)),2),0)</f>
        <v>0</v>
      </c>
    </row>
    <row r="87" spans="2:40" ht="15.75" x14ac:dyDescent="0.25">
      <c r="B87" s="211">
        <v>20000379</v>
      </c>
      <c r="C87" t="s">
        <v>61</v>
      </c>
      <c r="M87" s="292">
        <f>IFERROR(ROUND(IF($AX87&gt;0,SUMIFS(Formulas!$I$10:$I$800,Formulas!$D$10:$D$800,$B87,Formulas!$K$10:$K$800,M$6,Formulas!$J$10:$J$800,$I87)*(SUM($K87:$L87,-$AW87)/SUMIFS(Formulas!$I$10:$I$800,Formulas!$D$10:$D$800,$B87,Formulas!$J$10:$J$800,$I87)),SUMIFS(Formulas!$I$10:$I$800,Formulas!$D$10:$D$800,$B87,Formulas!$K$10:$K$800,M$6,Formulas!$J$10:$J$800,$I87)),2),0)</f>
        <v>0</v>
      </c>
      <c r="N87" s="312">
        <f>IFERROR(ROUND(IF($AX87&gt;0,SUMIFS(Formulas!$I$10:$I$800,Formulas!$D$10:$D$800,$B87,Formulas!$K$10:$K$800,N$6,Formulas!$J$10:$J$800,$I87)*(SUM($K87:$L87,-$AW87)/SUMIFS(Formulas!$I$10:$I$800,Formulas!$D$10:$D$800,$B87,Formulas!$J$10:$J$800,$I87)),SUMIFS(Formulas!$I$10:$I$800,Formulas!$D$10:$D$800,$B87,Formulas!$K$10:$K$800,N$6,Formulas!$J$10:$J$800,$I87)),2),0)</f>
        <v>0</v>
      </c>
      <c r="O87" s="292">
        <f>IFERROR(ROUND(IF($AX87&gt;0,SUMIFS(Formulas!$I$10:$I$800,Formulas!$D$10:$D$800,$B87,Formulas!$K$10:$K$800,O$6,Formulas!$J$10:$J$800,$I87)*(SUM($K87:$L87,-$AW87)/SUMIFS(Formulas!$I$10:$I$800,Formulas!$D$10:$D$800,$B87,Formulas!$J$10:$J$800,$I87)),SUMIFS(Formulas!$I$10:$I$800,Formulas!$D$10:$D$800,$B87,Formulas!$K$10:$K$800,O$6,Formulas!$J$10:$J$800,$I87)),2),0)</f>
        <v>0</v>
      </c>
      <c r="P87" s="312">
        <f>IFERROR(ROUND(IF($AX87&gt;0,SUMIFS(Formulas!$I$10:$I$800,Formulas!$D$10:$D$800,$B87,Formulas!$K$10:$K$800,P$6,Formulas!$J$10:$J$800,$I87)*(SUM($K87:$L87,-$AW87)/SUMIFS(Formulas!$I$10:$I$800,Formulas!$D$10:$D$800,$B87,Formulas!$J$10:$J$800,$I87)),SUMIFS(Formulas!$I$10:$I$800,Formulas!$D$10:$D$800,$B87,Formulas!$K$10:$K$800,P$6,Formulas!$J$10:$J$800,$I87)),2),0)</f>
        <v>0</v>
      </c>
      <c r="Q87" s="292">
        <f>IFERROR(ROUND(IF($AX87&gt;0,SUMIFS(Formulas!$I$10:$I$800,Formulas!$D$10:$D$800,$B87,Formulas!$K$10:$K$800,Q$6,Formulas!$J$10:$J$800,$I87)*(SUM($K87:$L87,-$AW87)/SUMIFS(Formulas!$I$10:$I$800,Formulas!$D$10:$D$800,$B87,Formulas!$J$10:$J$800,$I87)),SUMIFS(Formulas!$I$10:$I$800,Formulas!$D$10:$D$800,$B87,Formulas!$K$10:$K$800,Q$6,Formulas!$J$10:$J$800,$I87)),2),0)</f>
        <v>0</v>
      </c>
      <c r="R87" s="312">
        <f>IFERROR(ROUND(IF($AX87&gt;0,SUMIFS(Formulas!$I$10:$I$800,Formulas!$D$10:$D$800,$B87,Formulas!$K$10:$K$800,R$6,Formulas!$J$10:$J$800,$I87)*(SUM($K87:$L87,-$AW87)/SUMIFS(Formulas!$I$10:$I$800,Formulas!$D$10:$D$800,$B87,Formulas!$J$10:$J$800,$I87)),SUMIFS(Formulas!$I$10:$I$800,Formulas!$D$10:$D$800,$B87,Formulas!$K$10:$K$800,R$6,Formulas!$J$10:$J$800,$I87)),2),0)</f>
        <v>0</v>
      </c>
      <c r="S87" s="292">
        <f>IFERROR(ROUND(IF($AX87&gt;0,SUMIFS(Formulas!$I$10:$I$800,Formulas!$D$10:$D$800,$B87,Formulas!$K$10:$K$800,S$6,Formulas!$J$10:$J$800,$I87)*(SUM($K87:$L87,-$AW87)/SUMIFS(Formulas!$I$10:$I$800,Formulas!$D$10:$D$800,$B87,Formulas!$J$10:$J$800,$I87)),SUMIFS(Formulas!$I$10:$I$800,Formulas!$D$10:$D$800,$B87,Formulas!$K$10:$K$800,S$6,Formulas!$J$10:$J$800,$I87)),2),0)</f>
        <v>0</v>
      </c>
      <c r="T87" s="312">
        <f>IFERROR(ROUND(IF($AX87&gt;0,SUMIFS(Formulas!$I$10:$I$800,Formulas!$D$10:$D$800,$B87,Formulas!$K$10:$K$800,T$6,Formulas!$J$10:$J$800,$I87)*(SUM($K87:$L87,-$AW87)/SUMIFS(Formulas!$I$10:$I$800,Formulas!$D$10:$D$800,$B87,Formulas!$J$10:$J$800,$I87)),SUMIFS(Formulas!$I$10:$I$800,Formulas!$D$10:$D$800,$B87,Formulas!$K$10:$K$800,T$6,Formulas!$J$10:$J$800,$I87)),2),0)</f>
        <v>0</v>
      </c>
      <c r="U87" s="292">
        <f>IFERROR(ROUND(IF($AX87&gt;0,SUMIFS(Formulas!$I$10:$I$800,Formulas!$D$10:$D$800,$B87,Formulas!$K$10:$K$800,U$6,Formulas!$J$10:$J$800,$I87)*(SUM($K87:$L87,-$AW87)/SUMIFS(Formulas!$I$10:$I$800,Formulas!$D$10:$D$800,$B87,Formulas!$J$10:$J$800,$I87)),SUMIFS(Formulas!$I$10:$I$800,Formulas!$D$10:$D$800,$B87,Formulas!$K$10:$K$800,U$6,Formulas!$J$10:$J$800,$I87)),2),0)</f>
        <v>0</v>
      </c>
      <c r="V87" s="312">
        <f>IFERROR(ROUND(IF($AX87&gt;0,SUMIFS(Formulas!$I$10:$I$800,Formulas!$D$10:$D$800,$B87,Formulas!$K$10:$K$800,V$6,Formulas!$J$10:$J$800,$I87)*(SUM($K87:$L87,-$AW87)/SUMIFS(Formulas!$I$10:$I$800,Formulas!$D$10:$D$800,$B87,Formulas!$J$10:$J$800,$I87)),SUMIFS(Formulas!$I$10:$I$800,Formulas!$D$10:$D$800,$B87,Formulas!$K$10:$K$800,V$6,Formulas!$J$10:$J$800,$I87)),2),0)</f>
        <v>0</v>
      </c>
      <c r="W87" s="292">
        <f>IFERROR(ROUND(IF($AX87&gt;0,SUMIFS(Formulas!$I$10:$I$800,Formulas!$D$10:$D$800,$B87,Formulas!$K$10:$K$800,W$6,Formulas!$J$10:$J$800,$I87)*(SUM($K87:$L87,-$AW87)/SUMIFS(Formulas!$I$10:$I$800,Formulas!$D$10:$D$800,$B87,Formulas!$J$10:$J$800,$I87)),SUMIFS(Formulas!$I$10:$I$800,Formulas!$D$10:$D$800,$B87,Formulas!$K$10:$K$800,W$6,Formulas!$J$10:$J$800,$I87)),2),0)</f>
        <v>0</v>
      </c>
      <c r="X87" s="312">
        <f>IFERROR(ROUND(IF($AX87&gt;0,SUMIFS(Formulas!$I$10:$I$800,Formulas!$D$10:$D$800,$B87,Formulas!$K$10:$K$800,X$6,Formulas!$J$10:$J$800,$I87)*(SUM($K87:$L87,-$AW87)/SUMIFS(Formulas!$I$10:$I$800,Formulas!$D$10:$D$800,$B87,Formulas!$J$10:$J$800,$I87)),SUMIFS(Formulas!$I$10:$I$800,Formulas!$D$10:$D$800,$B87,Formulas!$K$10:$K$800,X$6,Formulas!$J$10:$J$800,$I87)),2),0)</f>
        <v>0</v>
      </c>
      <c r="Y87" s="292">
        <f>IFERROR(ROUND(IF($AX87&gt;0,SUMIFS(Formulas!$I$10:$I$800,Formulas!$D$10:$D$800,$B87,Formulas!$K$10:$K$800,Y$6,Formulas!$J$10:$J$800,$I87)*(SUM($K87:$L87,-$AW87)/SUMIFS(Formulas!$I$10:$I$800,Formulas!$D$10:$D$800,$B87,Formulas!$J$10:$J$800,$I87)),SUMIFS(Formulas!$I$10:$I$800,Formulas!$D$10:$D$800,$B87,Formulas!$K$10:$K$800,Y$6,Formulas!$J$10:$J$800,$I87)),2),0)</f>
        <v>0</v>
      </c>
      <c r="Z87" s="312">
        <f>IFERROR(ROUND(IF($AX87&gt;0,SUMIFS(Formulas!$I$10:$I$800,Formulas!$D$10:$D$800,$B87,Formulas!$K$10:$K$800,Z$6,Formulas!$J$10:$J$800,$I87)*(SUM($K87:$L87,-$AW87)/SUMIFS(Formulas!$I$10:$I$800,Formulas!$D$10:$D$800,$B87,Formulas!$J$10:$J$800,$I87)),SUMIFS(Formulas!$I$10:$I$800,Formulas!$D$10:$D$800,$B87,Formulas!$K$10:$K$800,Z$6,Formulas!$J$10:$J$800,$I87)),2),0)</f>
        <v>0</v>
      </c>
      <c r="AA87" s="292">
        <f>IFERROR(ROUND(IF($AX87&gt;0,SUMIFS(Formulas!$I$10:$I$800,Formulas!$D$10:$D$800,$B87,Formulas!$K$10:$K$800,AA$6,Formulas!$J$10:$J$800,$I87)*(SUM($K87:$L87,-$AW87)/SUMIFS(Formulas!$I$10:$I$800,Formulas!$D$10:$D$800,$B87,Formulas!$J$10:$J$800,$I87)),SUMIFS(Formulas!$I$10:$I$800,Formulas!$D$10:$D$800,$B87,Formulas!$K$10:$K$800,AA$6,Formulas!$J$10:$J$800,$I87)),2),0)</f>
        <v>0</v>
      </c>
      <c r="AB87" s="312">
        <f>IFERROR(ROUND(IF($AX87&gt;0,SUMIFS(Formulas!$I$10:$I$800,Formulas!$D$10:$D$800,$B87,Formulas!$K$10:$K$800,AB$6,Formulas!$J$10:$J$800,$I87)*(SUM($K87:$L87,-$AW87)/SUMIFS(Formulas!$I$10:$I$800,Formulas!$D$10:$D$800,$B87,Formulas!$J$10:$J$800,$I87)),SUMIFS(Formulas!$I$10:$I$800,Formulas!$D$10:$D$800,$B87,Formulas!$K$10:$K$800,AB$6,Formulas!$J$10:$J$800,$I87)),2),0)</f>
        <v>0</v>
      </c>
      <c r="AC87" s="292">
        <f>IFERROR(ROUND(IF($AX87&gt;0,SUMIFS(Formulas!$I$10:$I$800,Formulas!$D$10:$D$800,$B87,Formulas!$K$10:$K$800,AC$6,Formulas!$J$10:$J$800,$I87)*(SUM($K87:$L87,-$AW87)/SUMIFS(Formulas!$I$10:$I$800,Formulas!$D$10:$D$800,$B87,Formulas!$J$10:$J$800,$I87)),SUMIFS(Formulas!$I$10:$I$800,Formulas!$D$10:$D$800,$B87,Formulas!$K$10:$K$800,AC$6,Formulas!$J$10:$J$800,$I87)),2),0)</f>
        <v>0</v>
      </c>
      <c r="AD87" s="312">
        <f>IFERROR(ROUND(IF($AX87&gt;0,SUMIFS(Formulas!$I$10:$I$800,Formulas!$D$10:$D$800,$B87,Formulas!$K$10:$K$800,AD$6,Formulas!$J$10:$J$800,$I87)*(SUM($K87:$L87,-$AW87)/SUMIFS(Formulas!$I$10:$I$800,Formulas!$D$10:$D$800,$B87,Formulas!$J$10:$J$800,$I87)),SUMIFS(Formulas!$I$10:$I$800,Formulas!$D$10:$D$800,$B87,Formulas!$K$10:$K$800,AD$6,Formulas!$J$10:$J$800,$I87)),2),0)</f>
        <v>0</v>
      </c>
      <c r="AE87" s="292">
        <f>IFERROR(ROUND(IF($AX87&gt;0,SUMIFS(Formulas!$I$10:$I$800,Formulas!$D$10:$D$800,$B87,Formulas!$K$10:$K$800,AE$6,Formulas!$J$10:$J$800,$I87)*(SUM($K87:$L87,-$AW87)/SUMIFS(Formulas!$I$10:$I$800,Formulas!$D$10:$D$800,$B87,Formulas!$J$10:$J$800,$I87)),SUMIFS(Formulas!$I$10:$I$800,Formulas!$D$10:$D$800,$B87,Formulas!$K$10:$K$800,AE$6,Formulas!$J$10:$J$800,$I87)),2),0)</f>
        <v>0</v>
      </c>
      <c r="AF87" s="312">
        <f>IFERROR(ROUND(IF($AX87&gt;0,SUMIFS(Formulas!$I$10:$I$800,Formulas!$D$10:$D$800,$B87,Formulas!$K$10:$K$800,AF$6,Formulas!$J$10:$J$800,$I87)*(SUM($K87:$L87,-$AW87)/SUMIFS(Formulas!$I$10:$I$800,Formulas!$D$10:$D$800,$B87,Formulas!$J$10:$J$800,$I87)),SUMIFS(Formulas!$I$10:$I$800,Formulas!$D$10:$D$800,$B87,Formulas!$K$10:$K$800,AF$6,Formulas!$J$10:$J$800,$I87)),2),0)</f>
        <v>0</v>
      </c>
      <c r="AG87" s="292">
        <f>IFERROR(ROUND(IF($AX87&gt;0,SUMIFS(Formulas!$I$10:$I$800,Formulas!$D$10:$D$800,$B87,Formulas!$K$10:$K$800,AG$6,Formulas!$J$10:$J$800,$I87)*(SUM($K87:$L87,-$AW87)/SUMIFS(Formulas!$I$10:$I$800,Formulas!$D$10:$D$800,$B87,Formulas!$J$10:$J$800,$I87)),SUMIFS(Formulas!$I$10:$I$800,Formulas!$D$10:$D$800,$B87,Formulas!$K$10:$K$800,AG$6,Formulas!$J$10:$J$800,$I87)),2),0)</f>
        <v>0</v>
      </c>
      <c r="AH87" s="312">
        <f>IFERROR(ROUND(IF($AX87&gt;0,SUMIFS(Formulas!$I$10:$I$800,Formulas!$D$10:$D$800,$B87,Formulas!$K$10:$K$800,AH$6,Formulas!$J$10:$J$800,$I87)*(SUM($K87:$L87,-$AW87)/SUMIFS(Formulas!$I$10:$I$800,Formulas!$D$10:$D$800,$B87,Formulas!$J$10:$J$800,$I87)),SUMIFS(Formulas!$I$10:$I$800,Formulas!$D$10:$D$800,$B87,Formulas!$K$10:$K$800,AH$6,Formulas!$J$10:$J$800,$I87)),2),0)</f>
        <v>0</v>
      </c>
      <c r="AI87" s="292">
        <f>IFERROR(ROUND(IF($AX87&gt;0,SUMIFS(Formulas!$I$10:$I$800,Formulas!$D$10:$D$800,$B87,Formulas!$K$10:$K$800,AI$6,Formulas!$J$10:$J$800,$I87)*(SUM($K87:$L87,-$AW87)/SUMIFS(Formulas!$I$10:$I$800,Formulas!$D$10:$D$800,$B87,Formulas!$J$10:$J$800,$I87)),SUMIFS(Formulas!$I$10:$I$800,Formulas!$D$10:$D$800,$B87,Formulas!$K$10:$K$800,AI$6,Formulas!$J$10:$J$800,$I87)),2),0)</f>
        <v>0</v>
      </c>
      <c r="AJ87" s="312">
        <f>IFERROR(ROUND(IF($AX87&gt;0,SUMIFS(Formulas!$I$10:$I$800,Formulas!$D$10:$D$800,$B87,Formulas!$K$10:$K$800,AJ$6,Formulas!$J$10:$J$800,$I87)*(SUM($K87:$L87,-$AW87)/SUMIFS(Formulas!$I$10:$I$800,Formulas!$D$10:$D$800,$B87,Formulas!$J$10:$J$800,$I87)),SUMIFS(Formulas!$I$10:$I$800,Formulas!$D$10:$D$800,$B87,Formulas!$K$10:$K$800,AJ$6,Formulas!$J$10:$J$800,$I87)),2),0)</f>
        <v>0</v>
      </c>
      <c r="AK87" s="292">
        <f>IFERROR(ROUND(IF($AX87&gt;0,SUMIFS(Formulas!$I$10:$I$800,Formulas!$D$10:$D$800,$B87,Formulas!$K$10:$K$800,AK$6,Formulas!$J$10:$J$800,$I87)*(SUM($K87:$L87,-$AW87)/SUMIFS(Formulas!$I$10:$I$800,Formulas!$D$10:$D$800,$B87,Formulas!$J$10:$J$800,$I87)),SUMIFS(Formulas!$I$10:$I$800,Formulas!$D$10:$D$800,$B87,Formulas!$K$10:$K$800,AK$6,Formulas!$J$10:$J$800,$I87)),2),0)</f>
        <v>0</v>
      </c>
      <c r="AL87" s="312">
        <f>IFERROR(ROUND(IF($AX87&gt;0,SUMIFS(Formulas!$I$10:$I$800,Formulas!$D$10:$D$800,$B87,Formulas!$K$10:$K$800,AL$6,Formulas!$J$10:$J$800,$I87)*(SUM($K87:$L87,-$AW87)/SUMIFS(Formulas!$I$10:$I$800,Formulas!$D$10:$D$800,$B87,Formulas!$J$10:$J$800,$I87)),SUMIFS(Formulas!$I$10:$I$800,Formulas!$D$10:$D$800,$B87,Formulas!$K$10:$K$800,AL$6,Formulas!$J$10:$J$800,$I87)),2),0)</f>
        <v>0</v>
      </c>
      <c r="AM87" s="292">
        <f>IFERROR(ROUND(IF($AX87&gt;0,SUMIFS(Formulas!$I$10:$I$800,Formulas!$D$10:$D$800,$B87,Formulas!$K$10:$K$800,AM$6,Formulas!$J$10:$J$800,$I87)*(SUM($K87:$L87,-$AW87)/SUMIFS(Formulas!$I$10:$I$800,Formulas!$D$10:$D$800,$B87,Formulas!$J$10:$J$800,$I87)),SUMIFS(Formulas!$I$10:$I$800,Formulas!$D$10:$D$800,$B87,Formulas!$K$10:$K$800,AM$6,Formulas!$J$10:$J$800,$I87)),2),0)</f>
        <v>0</v>
      </c>
      <c r="AN87" s="312">
        <f>IFERROR(ROUND(IF($AX87&gt;0,SUMIFS(Formulas!$I$10:$I$800,Formulas!$D$10:$D$800,$B87,Formulas!$K$10:$K$800,AN$6,Formulas!$J$10:$J$800,$I87)*(SUM($K87:$L87,-$AW87)/SUMIFS(Formulas!$I$10:$I$800,Formulas!$D$10:$D$800,$B87,Formulas!$J$10:$J$800,$I87)),SUMIFS(Formulas!$I$10:$I$800,Formulas!$D$10:$D$800,$B87,Formulas!$K$10:$K$800,AN$6,Formulas!$J$10:$J$800,$I87)),2),0)</f>
        <v>0</v>
      </c>
    </row>
    <row r="88" spans="2:40" ht="15.75" x14ac:dyDescent="0.25">
      <c r="B88" s="211">
        <v>20000485</v>
      </c>
      <c r="C88" t="s">
        <v>126</v>
      </c>
      <c r="M88" s="292">
        <f>IFERROR(ROUND(IF($AX88&gt;0,SUMIFS(Formulas!$I$10:$I$800,Formulas!$D$10:$D$800,$B88,Formulas!$K$10:$K$800,M$6,Formulas!$J$10:$J$800,$I88)*(SUM($K88:$L88,-$AW88)/SUMIFS(Formulas!$I$10:$I$800,Formulas!$D$10:$D$800,$B88,Formulas!$J$10:$J$800,$I88)),SUMIFS(Formulas!$I$10:$I$800,Formulas!$D$10:$D$800,$B88,Formulas!$K$10:$K$800,M$6,Formulas!$J$10:$J$800,$I88)),2),0)</f>
        <v>0</v>
      </c>
      <c r="N88" s="312">
        <f>IFERROR(ROUND(IF($AX88&gt;0,SUMIFS(Formulas!$I$10:$I$800,Formulas!$D$10:$D$800,$B88,Formulas!$K$10:$K$800,N$6,Formulas!$J$10:$J$800,$I88)*(SUM($K88:$L88,-$AW88)/SUMIFS(Formulas!$I$10:$I$800,Formulas!$D$10:$D$800,$B88,Formulas!$J$10:$J$800,$I88)),SUMIFS(Formulas!$I$10:$I$800,Formulas!$D$10:$D$800,$B88,Formulas!$K$10:$K$800,N$6,Formulas!$J$10:$J$800,$I88)),2),0)</f>
        <v>0</v>
      </c>
      <c r="O88" s="292">
        <f>IFERROR(ROUND(IF($AX88&gt;0,SUMIFS(Formulas!$I$10:$I$800,Formulas!$D$10:$D$800,$B88,Formulas!$K$10:$K$800,O$6,Formulas!$J$10:$J$800,$I88)*(SUM($K88:$L88,-$AW88)/SUMIFS(Formulas!$I$10:$I$800,Formulas!$D$10:$D$800,$B88,Formulas!$J$10:$J$800,$I88)),SUMIFS(Formulas!$I$10:$I$800,Formulas!$D$10:$D$800,$B88,Formulas!$K$10:$K$800,O$6,Formulas!$J$10:$J$800,$I88)),2),0)</f>
        <v>0</v>
      </c>
      <c r="P88" s="312">
        <f>IFERROR(ROUND(IF($AX88&gt;0,SUMIFS(Formulas!$I$10:$I$800,Formulas!$D$10:$D$800,$B88,Formulas!$K$10:$K$800,P$6,Formulas!$J$10:$J$800,$I88)*(SUM($K88:$L88,-$AW88)/SUMIFS(Formulas!$I$10:$I$800,Formulas!$D$10:$D$800,$B88,Formulas!$J$10:$J$800,$I88)),SUMIFS(Formulas!$I$10:$I$800,Formulas!$D$10:$D$800,$B88,Formulas!$K$10:$K$800,P$6,Formulas!$J$10:$J$800,$I88)),2),0)</f>
        <v>0</v>
      </c>
      <c r="Q88" s="292">
        <f>IFERROR(ROUND(IF($AX88&gt;0,SUMIFS(Formulas!$I$10:$I$800,Formulas!$D$10:$D$800,$B88,Formulas!$K$10:$K$800,Q$6,Formulas!$J$10:$J$800,$I88)*(SUM($K88:$L88,-$AW88)/SUMIFS(Formulas!$I$10:$I$800,Formulas!$D$10:$D$800,$B88,Formulas!$J$10:$J$800,$I88)),SUMIFS(Formulas!$I$10:$I$800,Formulas!$D$10:$D$800,$B88,Formulas!$K$10:$K$800,Q$6,Formulas!$J$10:$J$800,$I88)),2),0)</f>
        <v>0</v>
      </c>
      <c r="R88" s="312">
        <f>IFERROR(ROUND(IF($AX88&gt;0,SUMIFS(Formulas!$I$10:$I$800,Formulas!$D$10:$D$800,$B88,Formulas!$K$10:$K$800,R$6,Formulas!$J$10:$J$800,$I88)*(SUM($K88:$L88,-$AW88)/SUMIFS(Formulas!$I$10:$I$800,Formulas!$D$10:$D$800,$B88,Formulas!$J$10:$J$800,$I88)),SUMIFS(Formulas!$I$10:$I$800,Formulas!$D$10:$D$800,$B88,Formulas!$K$10:$K$800,R$6,Formulas!$J$10:$J$800,$I88)),2),0)</f>
        <v>0</v>
      </c>
      <c r="S88" s="292">
        <f>IFERROR(ROUND(IF($AX88&gt;0,SUMIFS(Formulas!$I$10:$I$800,Formulas!$D$10:$D$800,$B88,Formulas!$K$10:$K$800,S$6,Formulas!$J$10:$J$800,$I88)*(SUM($K88:$L88,-$AW88)/SUMIFS(Formulas!$I$10:$I$800,Formulas!$D$10:$D$800,$B88,Formulas!$J$10:$J$800,$I88)),SUMIFS(Formulas!$I$10:$I$800,Formulas!$D$10:$D$800,$B88,Formulas!$K$10:$K$800,S$6,Formulas!$J$10:$J$800,$I88)),2),0)</f>
        <v>0</v>
      </c>
      <c r="T88" s="312">
        <f>IFERROR(ROUND(IF($AX88&gt;0,SUMIFS(Formulas!$I$10:$I$800,Formulas!$D$10:$D$800,$B88,Formulas!$K$10:$K$800,T$6,Formulas!$J$10:$J$800,$I88)*(SUM($K88:$L88,-$AW88)/SUMIFS(Formulas!$I$10:$I$800,Formulas!$D$10:$D$800,$B88,Formulas!$J$10:$J$800,$I88)),SUMIFS(Formulas!$I$10:$I$800,Formulas!$D$10:$D$800,$B88,Formulas!$K$10:$K$800,T$6,Formulas!$J$10:$J$800,$I88)),2),0)</f>
        <v>0</v>
      </c>
      <c r="U88" s="292">
        <f>IFERROR(ROUND(IF($AX88&gt;0,SUMIFS(Formulas!$I$10:$I$800,Formulas!$D$10:$D$800,$B88,Formulas!$K$10:$K$800,U$6,Formulas!$J$10:$J$800,$I88)*(SUM($K88:$L88,-$AW88)/SUMIFS(Formulas!$I$10:$I$800,Formulas!$D$10:$D$800,$B88,Formulas!$J$10:$J$800,$I88)),SUMIFS(Formulas!$I$10:$I$800,Formulas!$D$10:$D$800,$B88,Formulas!$K$10:$K$800,U$6,Formulas!$J$10:$J$800,$I88)),2),0)</f>
        <v>0</v>
      </c>
      <c r="V88" s="312">
        <f>IFERROR(ROUND(IF($AX88&gt;0,SUMIFS(Formulas!$I$10:$I$800,Formulas!$D$10:$D$800,$B88,Formulas!$K$10:$K$800,V$6,Formulas!$J$10:$J$800,$I88)*(SUM($K88:$L88,-$AW88)/SUMIFS(Formulas!$I$10:$I$800,Formulas!$D$10:$D$800,$B88,Formulas!$J$10:$J$800,$I88)),SUMIFS(Formulas!$I$10:$I$800,Formulas!$D$10:$D$800,$B88,Formulas!$K$10:$K$800,V$6,Formulas!$J$10:$J$800,$I88)),2),0)</f>
        <v>0</v>
      </c>
      <c r="W88" s="292">
        <f>IFERROR(ROUND(IF($AX88&gt;0,SUMIFS(Formulas!$I$10:$I$800,Formulas!$D$10:$D$800,$B88,Formulas!$K$10:$K$800,W$6,Formulas!$J$10:$J$800,$I88)*(SUM($K88:$L88,-$AW88)/SUMIFS(Formulas!$I$10:$I$800,Formulas!$D$10:$D$800,$B88,Formulas!$J$10:$J$800,$I88)),SUMIFS(Formulas!$I$10:$I$800,Formulas!$D$10:$D$800,$B88,Formulas!$K$10:$K$800,W$6,Formulas!$J$10:$J$800,$I88)),2),0)</f>
        <v>0</v>
      </c>
      <c r="X88" s="312">
        <f>IFERROR(ROUND(IF($AX88&gt;0,SUMIFS(Formulas!$I$10:$I$800,Formulas!$D$10:$D$800,$B88,Formulas!$K$10:$K$800,X$6,Formulas!$J$10:$J$800,$I88)*(SUM($K88:$L88,-$AW88)/SUMIFS(Formulas!$I$10:$I$800,Formulas!$D$10:$D$800,$B88,Formulas!$J$10:$J$800,$I88)),SUMIFS(Formulas!$I$10:$I$800,Formulas!$D$10:$D$800,$B88,Formulas!$K$10:$K$800,X$6,Formulas!$J$10:$J$800,$I88)),2),0)</f>
        <v>0</v>
      </c>
      <c r="Y88" s="292">
        <f>IFERROR(ROUND(IF($AX88&gt;0,SUMIFS(Formulas!$I$10:$I$800,Formulas!$D$10:$D$800,$B88,Formulas!$K$10:$K$800,Y$6,Formulas!$J$10:$J$800,$I88)*(SUM($K88:$L88,-$AW88)/SUMIFS(Formulas!$I$10:$I$800,Formulas!$D$10:$D$800,$B88,Formulas!$J$10:$J$800,$I88)),SUMIFS(Formulas!$I$10:$I$800,Formulas!$D$10:$D$800,$B88,Formulas!$K$10:$K$800,Y$6,Formulas!$J$10:$J$800,$I88)),2),0)</f>
        <v>0</v>
      </c>
      <c r="Z88" s="312">
        <f>IFERROR(ROUND(IF($AX88&gt;0,SUMIFS(Formulas!$I$10:$I$800,Formulas!$D$10:$D$800,$B88,Formulas!$K$10:$K$800,Z$6,Formulas!$J$10:$J$800,$I88)*(SUM($K88:$L88,-$AW88)/SUMIFS(Formulas!$I$10:$I$800,Formulas!$D$10:$D$800,$B88,Formulas!$J$10:$J$800,$I88)),SUMIFS(Formulas!$I$10:$I$800,Formulas!$D$10:$D$800,$B88,Formulas!$K$10:$K$800,Z$6,Formulas!$J$10:$J$800,$I88)),2),0)</f>
        <v>0</v>
      </c>
      <c r="AA88" s="292">
        <f>IFERROR(ROUND(IF($AX88&gt;0,SUMIFS(Formulas!$I$10:$I$800,Formulas!$D$10:$D$800,$B88,Formulas!$K$10:$K$800,AA$6,Formulas!$J$10:$J$800,$I88)*(SUM($K88:$L88,-$AW88)/SUMIFS(Formulas!$I$10:$I$800,Formulas!$D$10:$D$800,$B88,Formulas!$J$10:$J$800,$I88)),SUMIFS(Formulas!$I$10:$I$800,Formulas!$D$10:$D$800,$B88,Formulas!$K$10:$K$800,AA$6,Formulas!$J$10:$J$800,$I88)),2),0)</f>
        <v>0</v>
      </c>
      <c r="AB88" s="312">
        <f>IFERROR(ROUND(IF($AX88&gt;0,SUMIFS(Formulas!$I$10:$I$800,Formulas!$D$10:$D$800,$B88,Formulas!$K$10:$K$800,AB$6,Formulas!$J$10:$J$800,$I88)*(SUM($K88:$L88,-$AW88)/SUMIFS(Formulas!$I$10:$I$800,Formulas!$D$10:$D$800,$B88,Formulas!$J$10:$J$800,$I88)),SUMIFS(Formulas!$I$10:$I$800,Formulas!$D$10:$D$800,$B88,Formulas!$K$10:$K$800,AB$6,Formulas!$J$10:$J$800,$I88)),2),0)</f>
        <v>0</v>
      </c>
      <c r="AC88" s="292">
        <f>IFERROR(ROUND(IF($AX88&gt;0,SUMIFS(Formulas!$I$10:$I$800,Formulas!$D$10:$D$800,$B88,Formulas!$K$10:$K$800,AC$6,Formulas!$J$10:$J$800,$I88)*(SUM($K88:$L88,-$AW88)/SUMIFS(Formulas!$I$10:$I$800,Formulas!$D$10:$D$800,$B88,Formulas!$J$10:$J$800,$I88)),SUMIFS(Formulas!$I$10:$I$800,Formulas!$D$10:$D$800,$B88,Formulas!$K$10:$K$800,AC$6,Formulas!$J$10:$J$800,$I88)),2),0)</f>
        <v>0</v>
      </c>
      <c r="AD88" s="312">
        <f>IFERROR(ROUND(IF($AX88&gt;0,SUMIFS(Formulas!$I$10:$I$800,Formulas!$D$10:$D$800,$B88,Formulas!$K$10:$K$800,AD$6,Formulas!$J$10:$J$800,$I88)*(SUM($K88:$L88,-$AW88)/SUMIFS(Formulas!$I$10:$I$800,Formulas!$D$10:$D$800,$B88,Formulas!$J$10:$J$800,$I88)),SUMIFS(Formulas!$I$10:$I$800,Formulas!$D$10:$D$800,$B88,Formulas!$K$10:$K$800,AD$6,Formulas!$J$10:$J$800,$I88)),2),0)</f>
        <v>0</v>
      </c>
      <c r="AE88" s="292">
        <f>IFERROR(ROUND(IF($AX88&gt;0,SUMIFS(Formulas!$I$10:$I$800,Formulas!$D$10:$D$800,$B88,Formulas!$K$10:$K$800,AE$6,Formulas!$J$10:$J$800,$I88)*(SUM($K88:$L88,-$AW88)/SUMIFS(Formulas!$I$10:$I$800,Formulas!$D$10:$D$800,$B88,Formulas!$J$10:$J$800,$I88)),SUMIFS(Formulas!$I$10:$I$800,Formulas!$D$10:$D$800,$B88,Formulas!$K$10:$K$800,AE$6,Formulas!$J$10:$J$800,$I88)),2),0)</f>
        <v>0</v>
      </c>
      <c r="AF88" s="312">
        <f>IFERROR(ROUND(IF($AX88&gt;0,SUMIFS(Formulas!$I$10:$I$800,Formulas!$D$10:$D$800,$B88,Formulas!$K$10:$K$800,AF$6,Formulas!$J$10:$J$800,$I88)*(SUM($K88:$L88,-$AW88)/SUMIFS(Formulas!$I$10:$I$800,Formulas!$D$10:$D$800,$B88,Formulas!$J$10:$J$800,$I88)),SUMIFS(Formulas!$I$10:$I$800,Formulas!$D$10:$D$800,$B88,Formulas!$K$10:$K$800,AF$6,Formulas!$J$10:$J$800,$I88)),2),0)</f>
        <v>0</v>
      </c>
      <c r="AG88" s="292">
        <f>IFERROR(ROUND(IF($AX88&gt;0,SUMIFS(Formulas!$I$10:$I$800,Formulas!$D$10:$D$800,$B88,Formulas!$K$10:$K$800,AG$6,Formulas!$J$10:$J$800,$I88)*(SUM($K88:$L88,-$AW88)/SUMIFS(Formulas!$I$10:$I$800,Formulas!$D$10:$D$800,$B88,Formulas!$J$10:$J$800,$I88)),SUMIFS(Formulas!$I$10:$I$800,Formulas!$D$10:$D$800,$B88,Formulas!$K$10:$K$800,AG$6,Formulas!$J$10:$J$800,$I88)),2),0)</f>
        <v>0</v>
      </c>
      <c r="AH88" s="312">
        <f>IFERROR(ROUND(IF($AX88&gt;0,SUMIFS(Formulas!$I$10:$I$800,Formulas!$D$10:$D$800,$B88,Formulas!$K$10:$K$800,AH$6,Formulas!$J$10:$J$800,$I88)*(SUM($K88:$L88,-$AW88)/SUMIFS(Formulas!$I$10:$I$800,Formulas!$D$10:$D$800,$B88,Formulas!$J$10:$J$800,$I88)),SUMIFS(Formulas!$I$10:$I$800,Formulas!$D$10:$D$800,$B88,Formulas!$K$10:$K$800,AH$6,Formulas!$J$10:$J$800,$I88)),2),0)</f>
        <v>0</v>
      </c>
      <c r="AI88" s="292">
        <f>IFERROR(ROUND(IF($AX88&gt;0,SUMIFS(Formulas!$I$10:$I$800,Formulas!$D$10:$D$800,$B88,Formulas!$K$10:$K$800,AI$6,Formulas!$J$10:$J$800,$I88)*(SUM($K88:$L88,-$AW88)/SUMIFS(Formulas!$I$10:$I$800,Formulas!$D$10:$D$800,$B88,Formulas!$J$10:$J$800,$I88)),SUMIFS(Formulas!$I$10:$I$800,Formulas!$D$10:$D$800,$B88,Formulas!$K$10:$K$800,AI$6,Formulas!$J$10:$J$800,$I88)),2),0)</f>
        <v>0</v>
      </c>
      <c r="AJ88" s="312">
        <f>IFERROR(ROUND(IF($AX88&gt;0,SUMIFS(Formulas!$I$10:$I$800,Formulas!$D$10:$D$800,$B88,Formulas!$K$10:$K$800,AJ$6,Formulas!$J$10:$J$800,$I88)*(SUM($K88:$L88,-$AW88)/SUMIFS(Formulas!$I$10:$I$800,Formulas!$D$10:$D$800,$B88,Formulas!$J$10:$J$800,$I88)),SUMIFS(Formulas!$I$10:$I$800,Formulas!$D$10:$D$800,$B88,Formulas!$K$10:$K$800,AJ$6,Formulas!$J$10:$J$800,$I88)),2),0)</f>
        <v>0</v>
      </c>
      <c r="AK88" s="292">
        <f>IFERROR(ROUND(IF($AX88&gt;0,SUMIFS(Formulas!$I$10:$I$800,Formulas!$D$10:$D$800,$B88,Formulas!$K$10:$K$800,AK$6,Formulas!$J$10:$J$800,$I88)*(SUM($K88:$L88,-$AW88)/SUMIFS(Formulas!$I$10:$I$800,Formulas!$D$10:$D$800,$B88,Formulas!$J$10:$J$800,$I88)),SUMIFS(Formulas!$I$10:$I$800,Formulas!$D$10:$D$800,$B88,Formulas!$K$10:$K$800,AK$6,Formulas!$J$10:$J$800,$I88)),2),0)</f>
        <v>0</v>
      </c>
      <c r="AL88" s="312">
        <f>IFERROR(ROUND(IF($AX88&gt;0,SUMIFS(Formulas!$I$10:$I$800,Formulas!$D$10:$D$800,$B88,Formulas!$K$10:$K$800,AL$6,Formulas!$J$10:$J$800,$I88)*(SUM($K88:$L88,-$AW88)/SUMIFS(Formulas!$I$10:$I$800,Formulas!$D$10:$D$800,$B88,Formulas!$J$10:$J$800,$I88)),SUMIFS(Formulas!$I$10:$I$800,Formulas!$D$10:$D$800,$B88,Formulas!$K$10:$K$800,AL$6,Formulas!$J$10:$J$800,$I88)),2),0)</f>
        <v>0</v>
      </c>
      <c r="AM88" s="292">
        <f>IFERROR(ROUND(IF($AX88&gt;0,SUMIFS(Formulas!$I$10:$I$800,Formulas!$D$10:$D$800,$B88,Formulas!$K$10:$K$800,AM$6,Formulas!$J$10:$J$800,$I88)*(SUM($K88:$L88,-$AW88)/SUMIFS(Formulas!$I$10:$I$800,Formulas!$D$10:$D$800,$B88,Formulas!$J$10:$J$800,$I88)),SUMIFS(Formulas!$I$10:$I$800,Formulas!$D$10:$D$800,$B88,Formulas!$K$10:$K$800,AM$6,Formulas!$J$10:$J$800,$I88)),2),0)</f>
        <v>0</v>
      </c>
      <c r="AN88" s="312">
        <f>IFERROR(ROUND(IF($AX88&gt;0,SUMIFS(Formulas!$I$10:$I$800,Formulas!$D$10:$D$800,$B88,Formulas!$K$10:$K$800,AN$6,Formulas!$J$10:$J$800,$I88)*(SUM($K88:$L88,-$AW88)/SUMIFS(Formulas!$I$10:$I$800,Formulas!$D$10:$D$800,$B88,Formulas!$J$10:$J$800,$I88)),SUMIFS(Formulas!$I$10:$I$800,Formulas!$D$10:$D$800,$B88,Formulas!$K$10:$K$800,AN$6,Formulas!$J$10:$J$800,$I88)),2),0)</f>
        <v>0</v>
      </c>
    </row>
    <row r="89" spans="2:40" ht="15.75" x14ac:dyDescent="0.25">
      <c r="B89" s="211">
        <v>20000488</v>
      </c>
      <c r="C89" t="s">
        <v>127</v>
      </c>
      <c r="M89" s="292">
        <f>IFERROR(ROUND(IF($AX89&gt;0,SUMIFS(Formulas!$I$10:$I$800,Formulas!$D$10:$D$800,$B89,Formulas!$K$10:$K$800,M$6,Formulas!$J$10:$J$800,$I89)*(SUM($K89:$L89,-$AW89)/SUMIFS(Formulas!$I$10:$I$800,Formulas!$D$10:$D$800,$B89,Formulas!$J$10:$J$800,$I89)),SUMIFS(Formulas!$I$10:$I$800,Formulas!$D$10:$D$800,$B89,Formulas!$K$10:$K$800,M$6,Formulas!$J$10:$J$800,$I89)),2),0)</f>
        <v>0</v>
      </c>
      <c r="N89" s="312">
        <f>IFERROR(ROUND(IF($AX89&gt;0,SUMIFS(Formulas!$I$10:$I$800,Formulas!$D$10:$D$800,$B89,Formulas!$K$10:$K$800,N$6,Formulas!$J$10:$J$800,$I89)*(SUM($K89:$L89,-$AW89)/SUMIFS(Formulas!$I$10:$I$800,Formulas!$D$10:$D$800,$B89,Formulas!$J$10:$J$800,$I89)),SUMIFS(Formulas!$I$10:$I$800,Formulas!$D$10:$D$800,$B89,Formulas!$K$10:$K$800,N$6,Formulas!$J$10:$J$800,$I89)),2),0)</f>
        <v>0</v>
      </c>
      <c r="O89" s="292">
        <f>IFERROR(ROUND(IF($AX89&gt;0,SUMIFS(Formulas!$I$10:$I$800,Formulas!$D$10:$D$800,$B89,Formulas!$K$10:$K$800,O$6,Formulas!$J$10:$J$800,$I89)*(SUM($K89:$L89,-$AW89)/SUMIFS(Formulas!$I$10:$I$800,Formulas!$D$10:$D$800,$B89,Formulas!$J$10:$J$800,$I89)),SUMIFS(Formulas!$I$10:$I$800,Formulas!$D$10:$D$800,$B89,Formulas!$K$10:$K$800,O$6,Formulas!$J$10:$J$800,$I89)),2),0)</f>
        <v>0</v>
      </c>
      <c r="P89" s="312">
        <f>IFERROR(ROUND(IF($AX89&gt;0,SUMIFS(Formulas!$I$10:$I$800,Formulas!$D$10:$D$800,$B89,Formulas!$K$10:$K$800,P$6,Formulas!$J$10:$J$800,$I89)*(SUM($K89:$L89,-$AW89)/SUMIFS(Formulas!$I$10:$I$800,Formulas!$D$10:$D$800,$B89,Formulas!$J$10:$J$800,$I89)),SUMIFS(Formulas!$I$10:$I$800,Formulas!$D$10:$D$800,$B89,Formulas!$K$10:$K$800,P$6,Formulas!$J$10:$J$800,$I89)),2),0)</f>
        <v>0</v>
      </c>
      <c r="Q89" s="292">
        <f>IFERROR(ROUND(IF($AX89&gt;0,SUMIFS(Formulas!$I$10:$I$800,Formulas!$D$10:$D$800,$B89,Formulas!$K$10:$K$800,Q$6,Formulas!$J$10:$J$800,$I89)*(SUM($K89:$L89,-$AW89)/SUMIFS(Formulas!$I$10:$I$800,Formulas!$D$10:$D$800,$B89,Formulas!$J$10:$J$800,$I89)),SUMIFS(Formulas!$I$10:$I$800,Formulas!$D$10:$D$800,$B89,Formulas!$K$10:$K$800,Q$6,Formulas!$J$10:$J$800,$I89)),2),0)</f>
        <v>0</v>
      </c>
      <c r="R89" s="312">
        <f>IFERROR(ROUND(IF($AX89&gt;0,SUMIFS(Formulas!$I$10:$I$800,Formulas!$D$10:$D$800,$B89,Formulas!$K$10:$K$800,R$6,Formulas!$J$10:$J$800,$I89)*(SUM($K89:$L89,-$AW89)/SUMIFS(Formulas!$I$10:$I$800,Formulas!$D$10:$D$800,$B89,Formulas!$J$10:$J$800,$I89)),SUMIFS(Formulas!$I$10:$I$800,Formulas!$D$10:$D$800,$B89,Formulas!$K$10:$K$800,R$6,Formulas!$J$10:$J$800,$I89)),2),0)</f>
        <v>0</v>
      </c>
      <c r="S89" s="292">
        <f>IFERROR(ROUND(IF($AX89&gt;0,SUMIFS(Formulas!$I$10:$I$800,Formulas!$D$10:$D$800,$B89,Formulas!$K$10:$K$800,S$6,Formulas!$J$10:$J$800,$I89)*(SUM($K89:$L89,-$AW89)/SUMIFS(Formulas!$I$10:$I$800,Formulas!$D$10:$D$800,$B89,Formulas!$J$10:$J$800,$I89)),SUMIFS(Formulas!$I$10:$I$800,Formulas!$D$10:$D$800,$B89,Formulas!$K$10:$K$800,S$6,Formulas!$J$10:$J$800,$I89)),2),0)</f>
        <v>0</v>
      </c>
      <c r="T89" s="312">
        <f>IFERROR(ROUND(IF($AX89&gt;0,SUMIFS(Formulas!$I$10:$I$800,Formulas!$D$10:$D$800,$B89,Formulas!$K$10:$K$800,T$6,Formulas!$J$10:$J$800,$I89)*(SUM($K89:$L89,-$AW89)/SUMIFS(Formulas!$I$10:$I$800,Formulas!$D$10:$D$800,$B89,Formulas!$J$10:$J$800,$I89)),SUMIFS(Formulas!$I$10:$I$800,Formulas!$D$10:$D$800,$B89,Formulas!$K$10:$K$800,T$6,Formulas!$J$10:$J$800,$I89)),2),0)</f>
        <v>0</v>
      </c>
      <c r="U89" s="292">
        <f>IFERROR(ROUND(IF($AX89&gt;0,SUMIFS(Formulas!$I$10:$I$800,Formulas!$D$10:$D$800,$B89,Formulas!$K$10:$K$800,U$6,Formulas!$J$10:$J$800,$I89)*(SUM($K89:$L89,-$AW89)/SUMIFS(Formulas!$I$10:$I$800,Formulas!$D$10:$D$800,$B89,Formulas!$J$10:$J$800,$I89)),SUMIFS(Formulas!$I$10:$I$800,Formulas!$D$10:$D$800,$B89,Formulas!$K$10:$K$800,U$6,Formulas!$J$10:$J$800,$I89)),2),0)</f>
        <v>0</v>
      </c>
      <c r="V89" s="312">
        <f>IFERROR(ROUND(IF($AX89&gt;0,SUMIFS(Formulas!$I$10:$I$800,Formulas!$D$10:$D$800,$B89,Formulas!$K$10:$K$800,V$6,Formulas!$J$10:$J$800,$I89)*(SUM($K89:$L89,-$AW89)/SUMIFS(Formulas!$I$10:$I$800,Formulas!$D$10:$D$800,$B89,Formulas!$J$10:$J$800,$I89)),SUMIFS(Formulas!$I$10:$I$800,Formulas!$D$10:$D$800,$B89,Formulas!$K$10:$K$800,V$6,Formulas!$J$10:$J$800,$I89)),2),0)</f>
        <v>0</v>
      </c>
      <c r="W89" s="292">
        <f>IFERROR(ROUND(IF($AX89&gt;0,SUMIFS(Formulas!$I$10:$I$800,Formulas!$D$10:$D$800,$B89,Formulas!$K$10:$K$800,W$6,Formulas!$J$10:$J$800,$I89)*(SUM($K89:$L89,-$AW89)/SUMIFS(Formulas!$I$10:$I$800,Formulas!$D$10:$D$800,$B89,Formulas!$J$10:$J$800,$I89)),SUMIFS(Formulas!$I$10:$I$800,Formulas!$D$10:$D$800,$B89,Formulas!$K$10:$K$800,W$6,Formulas!$J$10:$J$800,$I89)),2),0)</f>
        <v>0</v>
      </c>
      <c r="X89" s="312">
        <f>IFERROR(ROUND(IF($AX89&gt;0,SUMIFS(Formulas!$I$10:$I$800,Formulas!$D$10:$D$800,$B89,Formulas!$K$10:$K$800,X$6,Formulas!$J$10:$J$800,$I89)*(SUM($K89:$L89,-$AW89)/SUMIFS(Formulas!$I$10:$I$800,Formulas!$D$10:$D$800,$B89,Formulas!$J$10:$J$800,$I89)),SUMIFS(Formulas!$I$10:$I$800,Formulas!$D$10:$D$800,$B89,Formulas!$K$10:$K$800,X$6,Formulas!$J$10:$J$800,$I89)),2),0)</f>
        <v>0</v>
      </c>
      <c r="Y89" s="292">
        <f>IFERROR(ROUND(IF($AX89&gt;0,SUMIFS(Formulas!$I$10:$I$800,Formulas!$D$10:$D$800,$B89,Formulas!$K$10:$K$800,Y$6,Formulas!$J$10:$J$800,$I89)*(SUM($K89:$L89,-$AW89)/SUMIFS(Formulas!$I$10:$I$800,Formulas!$D$10:$D$800,$B89,Formulas!$J$10:$J$800,$I89)),SUMIFS(Formulas!$I$10:$I$800,Formulas!$D$10:$D$800,$B89,Formulas!$K$10:$K$800,Y$6,Formulas!$J$10:$J$800,$I89)),2),0)</f>
        <v>0</v>
      </c>
      <c r="Z89" s="312">
        <f>IFERROR(ROUND(IF($AX89&gt;0,SUMIFS(Formulas!$I$10:$I$800,Formulas!$D$10:$D$800,$B89,Formulas!$K$10:$K$800,Z$6,Formulas!$J$10:$J$800,$I89)*(SUM($K89:$L89,-$AW89)/SUMIFS(Formulas!$I$10:$I$800,Formulas!$D$10:$D$800,$B89,Formulas!$J$10:$J$800,$I89)),SUMIFS(Formulas!$I$10:$I$800,Formulas!$D$10:$D$800,$B89,Formulas!$K$10:$K$800,Z$6,Formulas!$J$10:$J$800,$I89)),2),0)</f>
        <v>0</v>
      </c>
      <c r="AA89" s="292">
        <f>IFERROR(ROUND(IF($AX89&gt;0,SUMIFS(Formulas!$I$10:$I$800,Formulas!$D$10:$D$800,$B89,Formulas!$K$10:$K$800,AA$6,Formulas!$J$10:$J$800,$I89)*(SUM($K89:$L89,-$AW89)/SUMIFS(Formulas!$I$10:$I$800,Formulas!$D$10:$D$800,$B89,Formulas!$J$10:$J$800,$I89)),SUMIFS(Formulas!$I$10:$I$800,Formulas!$D$10:$D$800,$B89,Formulas!$K$10:$K$800,AA$6,Formulas!$J$10:$J$800,$I89)),2),0)</f>
        <v>0</v>
      </c>
      <c r="AB89" s="312">
        <f>IFERROR(ROUND(IF($AX89&gt;0,SUMIFS(Formulas!$I$10:$I$800,Formulas!$D$10:$D$800,$B89,Formulas!$K$10:$K$800,AB$6,Formulas!$J$10:$J$800,$I89)*(SUM($K89:$L89,-$AW89)/SUMIFS(Formulas!$I$10:$I$800,Formulas!$D$10:$D$800,$B89,Formulas!$J$10:$J$800,$I89)),SUMIFS(Formulas!$I$10:$I$800,Formulas!$D$10:$D$800,$B89,Formulas!$K$10:$K$800,AB$6,Formulas!$J$10:$J$800,$I89)),2),0)</f>
        <v>0</v>
      </c>
      <c r="AC89" s="292">
        <f>IFERROR(ROUND(IF($AX89&gt;0,SUMIFS(Formulas!$I$10:$I$800,Formulas!$D$10:$D$800,$B89,Formulas!$K$10:$K$800,AC$6,Formulas!$J$10:$J$800,$I89)*(SUM($K89:$L89,-$AW89)/SUMIFS(Formulas!$I$10:$I$800,Formulas!$D$10:$D$800,$B89,Formulas!$J$10:$J$800,$I89)),SUMIFS(Formulas!$I$10:$I$800,Formulas!$D$10:$D$800,$B89,Formulas!$K$10:$K$800,AC$6,Formulas!$J$10:$J$800,$I89)),2),0)</f>
        <v>0</v>
      </c>
      <c r="AD89" s="312">
        <f>IFERROR(ROUND(IF($AX89&gt;0,SUMIFS(Formulas!$I$10:$I$800,Formulas!$D$10:$D$800,$B89,Formulas!$K$10:$K$800,AD$6,Formulas!$J$10:$J$800,$I89)*(SUM($K89:$L89,-$AW89)/SUMIFS(Formulas!$I$10:$I$800,Formulas!$D$10:$D$800,$B89,Formulas!$J$10:$J$800,$I89)),SUMIFS(Formulas!$I$10:$I$800,Formulas!$D$10:$D$800,$B89,Formulas!$K$10:$K$800,AD$6,Formulas!$J$10:$J$800,$I89)),2),0)</f>
        <v>0</v>
      </c>
      <c r="AE89" s="292">
        <f>IFERROR(ROUND(IF($AX89&gt;0,SUMIFS(Formulas!$I$10:$I$800,Formulas!$D$10:$D$800,$B89,Formulas!$K$10:$K$800,AE$6,Formulas!$J$10:$J$800,$I89)*(SUM($K89:$L89,-$AW89)/SUMIFS(Formulas!$I$10:$I$800,Formulas!$D$10:$D$800,$B89,Formulas!$J$10:$J$800,$I89)),SUMIFS(Formulas!$I$10:$I$800,Formulas!$D$10:$D$800,$B89,Formulas!$K$10:$K$800,AE$6,Formulas!$J$10:$J$800,$I89)),2),0)</f>
        <v>0</v>
      </c>
      <c r="AF89" s="312">
        <f>IFERROR(ROUND(IF($AX89&gt;0,SUMIFS(Formulas!$I$10:$I$800,Formulas!$D$10:$D$800,$B89,Formulas!$K$10:$K$800,AF$6,Formulas!$J$10:$J$800,$I89)*(SUM($K89:$L89,-$AW89)/SUMIFS(Formulas!$I$10:$I$800,Formulas!$D$10:$D$800,$B89,Formulas!$J$10:$J$800,$I89)),SUMIFS(Formulas!$I$10:$I$800,Formulas!$D$10:$D$800,$B89,Formulas!$K$10:$K$800,AF$6,Formulas!$J$10:$J$800,$I89)),2),0)</f>
        <v>0</v>
      </c>
      <c r="AG89" s="292">
        <f>IFERROR(ROUND(IF($AX89&gt;0,SUMIFS(Formulas!$I$10:$I$800,Formulas!$D$10:$D$800,$B89,Formulas!$K$10:$K$800,AG$6,Formulas!$J$10:$J$800,$I89)*(SUM($K89:$L89,-$AW89)/SUMIFS(Formulas!$I$10:$I$800,Formulas!$D$10:$D$800,$B89,Formulas!$J$10:$J$800,$I89)),SUMIFS(Formulas!$I$10:$I$800,Formulas!$D$10:$D$800,$B89,Formulas!$K$10:$K$800,AG$6,Formulas!$J$10:$J$800,$I89)),2),0)</f>
        <v>0</v>
      </c>
      <c r="AH89" s="312">
        <f>IFERROR(ROUND(IF($AX89&gt;0,SUMIFS(Formulas!$I$10:$I$800,Formulas!$D$10:$D$800,$B89,Formulas!$K$10:$K$800,AH$6,Formulas!$J$10:$J$800,$I89)*(SUM($K89:$L89,-$AW89)/SUMIFS(Formulas!$I$10:$I$800,Formulas!$D$10:$D$800,$B89,Formulas!$J$10:$J$800,$I89)),SUMIFS(Formulas!$I$10:$I$800,Formulas!$D$10:$D$800,$B89,Formulas!$K$10:$K$800,AH$6,Formulas!$J$10:$J$800,$I89)),2),0)</f>
        <v>0</v>
      </c>
      <c r="AI89" s="292">
        <f>IFERROR(ROUND(IF($AX89&gt;0,SUMIFS(Formulas!$I$10:$I$800,Formulas!$D$10:$D$800,$B89,Formulas!$K$10:$K$800,AI$6,Formulas!$J$10:$J$800,$I89)*(SUM($K89:$L89,-$AW89)/SUMIFS(Formulas!$I$10:$I$800,Formulas!$D$10:$D$800,$B89,Formulas!$J$10:$J$800,$I89)),SUMIFS(Formulas!$I$10:$I$800,Formulas!$D$10:$D$800,$B89,Formulas!$K$10:$K$800,AI$6,Formulas!$J$10:$J$800,$I89)),2),0)</f>
        <v>0</v>
      </c>
      <c r="AJ89" s="312">
        <f>IFERROR(ROUND(IF($AX89&gt;0,SUMIFS(Formulas!$I$10:$I$800,Formulas!$D$10:$D$800,$B89,Formulas!$K$10:$K$800,AJ$6,Formulas!$J$10:$J$800,$I89)*(SUM($K89:$L89,-$AW89)/SUMIFS(Formulas!$I$10:$I$800,Formulas!$D$10:$D$800,$B89,Formulas!$J$10:$J$800,$I89)),SUMIFS(Formulas!$I$10:$I$800,Formulas!$D$10:$D$800,$B89,Formulas!$K$10:$K$800,AJ$6,Formulas!$J$10:$J$800,$I89)),2),0)</f>
        <v>0</v>
      </c>
      <c r="AK89" s="292">
        <f>IFERROR(ROUND(IF($AX89&gt;0,SUMIFS(Formulas!$I$10:$I$800,Formulas!$D$10:$D$800,$B89,Formulas!$K$10:$K$800,AK$6,Formulas!$J$10:$J$800,$I89)*(SUM($K89:$L89,-$AW89)/SUMIFS(Formulas!$I$10:$I$800,Formulas!$D$10:$D$800,$B89,Formulas!$J$10:$J$800,$I89)),SUMIFS(Formulas!$I$10:$I$800,Formulas!$D$10:$D$800,$B89,Formulas!$K$10:$K$800,AK$6,Formulas!$J$10:$J$800,$I89)),2),0)</f>
        <v>0</v>
      </c>
      <c r="AL89" s="312">
        <f>IFERROR(ROUND(IF($AX89&gt;0,SUMIFS(Formulas!$I$10:$I$800,Formulas!$D$10:$D$800,$B89,Formulas!$K$10:$K$800,AL$6,Formulas!$J$10:$J$800,$I89)*(SUM($K89:$L89,-$AW89)/SUMIFS(Formulas!$I$10:$I$800,Formulas!$D$10:$D$800,$B89,Formulas!$J$10:$J$800,$I89)),SUMIFS(Formulas!$I$10:$I$800,Formulas!$D$10:$D$800,$B89,Formulas!$K$10:$K$800,AL$6,Formulas!$J$10:$J$800,$I89)),2),0)</f>
        <v>0</v>
      </c>
      <c r="AM89" s="292">
        <f>IFERROR(ROUND(IF($AX89&gt;0,SUMIFS(Formulas!$I$10:$I$800,Formulas!$D$10:$D$800,$B89,Formulas!$K$10:$K$800,AM$6,Formulas!$J$10:$J$800,$I89)*(SUM($K89:$L89,-$AW89)/SUMIFS(Formulas!$I$10:$I$800,Formulas!$D$10:$D$800,$B89,Formulas!$J$10:$J$800,$I89)),SUMIFS(Formulas!$I$10:$I$800,Formulas!$D$10:$D$800,$B89,Formulas!$K$10:$K$800,AM$6,Formulas!$J$10:$J$800,$I89)),2),0)</f>
        <v>0</v>
      </c>
      <c r="AN89" s="312">
        <f>IFERROR(ROUND(IF($AX89&gt;0,SUMIFS(Formulas!$I$10:$I$800,Formulas!$D$10:$D$800,$B89,Formulas!$K$10:$K$800,AN$6,Formulas!$J$10:$J$800,$I89)*(SUM($K89:$L89,-$AW89)/SUMIFS(Formulas!$I$10:$I$800,Formulas!$D$10:$D$800,$B89,Formulas!$J$10:$J$800,$I89)),SUMIFS(Formulas!$I$10:$I$800,Formulas!$D$10:$D$800,$B89,Formulas!$K$10:$K$800,AN$6,Formulas!$J$10:$J$800,$I89)),2),0)</f>
        <v>0</v>
      </c>
    </row>
    <row r="90" spans="2:40" ht="15.75" x14ac:dyDescent="0.25">
      <c r="B90" s="211">
        <v>20000475</v>
      </c>
      <c r="C90" t="s">
        <v>125</v>
      </c>
      <c r="M90" s="292">
        <f>IFERROR(ROUND(IF($AX90&gt;0,SUMIFS(Formulas!$I$10:$I$800,Formulas!$D$10:$D$800,$B90,Formulas!$K$10:$K$800,M$6,Formulas!$J$10:$J$800,$I90)*(SUM($K90:$L90,-$AW90)/SUMIFS(Formulas!$I$10:$I$800,Formulas!$D$10:$D$800,$B90,Formulas!$J$10:$J$800,$I90)),SUMIFS(Formulas!$I$10:$I$800,Formulas!$D$10:$D$800,$B90,Formulas!$K$10:$K$800,M$6,Formulas!$J$10:$J$800,$I90)),2),0)</f>
        <v>0</v>
      </c>
      <c r="N90" s="312">
        <f>IFERROR(ROUND(IF($AX90&gt;0,SUMIFS(Formulas!$I$10:$I$800,Formulas!$D$10:$D$800,$B90,Formulas!$K$10:$K$800,N$6,Formulas!$J$10:$J$800,$I90)*(SUM($K90:$L90,-$AW90)/SUMIFS(Formulas!$I$10:$I$800,Formulas!$D$10:$D$800,$B90,Formulas!$J$10:$J$800,$I90)),SUMIFS(Formulas!$I$10:$I$800,Formulas!$D$10:$D$800,$B90,Formulas!$K$10:$K$800,N$6,Formulas!$J$10:$J$800,$I90)),2),0)</f>
        <v>0</v>
      </c>
      <c r="O90" s="292">
        <f>IFERROR(ROUND(IF($AX90&gt;0,SUMIFS(Formulas!$I$10:$I$800,Formulas!$D$10:$D$800,$B90,Formulas!$K$10:$K$800,O$6,Formulas!$J$10:$J$800,$I90)*(SUM($K90:$L90,-$AW90)/SUMIFS(Formulas!$I$10:$I$800,Formulas!$D$10:$D$800,$B90,Formulas!$J$10:$J$800,$I90)),SUMIFS(Formulas!$I$10:$I$800,Formulas!$D$10:$D$800,$B90,Formulas!$K$10:$K$800,O$6,Formulas!$J$10:$J$800,$I90)),2),0)</f>
        <v>0</v>
      </c>
      <c r="P90" s="312">
        <f>IFERROR(ROUND(IF($AX90&gt;0,SUMIFS(Formulas!$I$10:$I$800,Formulas!$D$10:$D$800,$B90,Formulas!$K$10:$K$800,P$6,Formulas!$J$10:$J$800,$I90)*(SUM($K90:$L90,-$AW90)/SUMIFS(Formulas!$I$10:$I$800,Formulas!$D$10:$D$800,$B90,Formulas!$J$10:$J$800,$I90)),SUMIFS(Formulas!$I$10:$I$800,Formulas!$D$10:$D$800,$B90,Formulas!$K$10:$K$800,P$6,Formulas!$J$10:$J$800,$I90)),2),0)</f>
        <v>0</v>
      </c>
      <c r="Q90" s="292">
        <f>IFERROR(ROUND(IF($AX90&gt;0,SUMIFS(Formulas!$I$10:$I$800,Formulas!$D$10:$D$800,$B90,Formulas!$K$10:$K$800,Q$6,Formulas!$J$10:$J$800,$I90)*(SUM($K90:$L90,-$AW90)/SUMIFS(Formulas!$I$10:$I$800,Formulas!$D$10:$D$800,$B90,Formulas!$J$10:$J$800,$I90)),SUMIFS(Formulas!$I$10:$I$800,Formulas!$D$10:$D$800,$B90,Formulas!$K$10:$K$800,Q$6,Formulas!$J$10:$J$800,$I90)),2),0)</f>
        <v>0</v>
      </c>
      <c r="R90" s="312">
        <f>IFERROR(ROUND(IF($AX90&gt;0,SUMIFS(Formulas!$I$10:$I$800,Formulas!$D$10:$D$800,$B90,Formulas!$K$10:$K$800,R$6,Formulas!$J$10:$J$800,$I90)*(SUM($K90:$L90,-$AW90)/SUMIFS(Formulas!$I$10:$I$800,Formulas!$D$10:$D$800,$B90,Formulas!$J$10:$J$800,$I90)),SUMIFS(Formulas!$I$10:$I$800,Formulas!$D$10:$D$800,$B90,Formulas!$K$10:$K$800,R$6,Formulas!$J$10:$J$800,$I90)),2),0)</f>
        <v>0</v>
      </c>
      <c r="S90" s="292">
        <f>IFERROR(ROUND(IF($AX90&gt;0,SUMIFS(Formulas!$I$10:$I$800,Formulas!$D$10:$D$800,$B90,Formulas!$K$10:$K$800,S$6,Formulas!$J$10:$J$800,$I90)*(SUM($K90:$L90,-$AW90)/SUMIFS(Formulas!$I$10:$I$800,Formulas!$D$10:$D$800,$B90,Formulas!$J$10:$J$800,$I90)),SUMIFS(Formulas!$I$10:$I$800,Formulas!$D$10:$D$800,$B90,Formulas!$K$10:$K$800,S$6,Formulas!$J$10:$J$800,$I90)),2),0)</f>
        <v>0</v>
      </c>
      <c r="T90" s="312">
        <f>IFERROR(ROUND(IF($AX90&gt;0,SUMIFS(Formulas!$I$10:$I$800,Formulas!$D$10:$D$800,$B90,Formulas!$K$10:$K$800,T$6,Formulas!$J$10:$J$800,$I90)*(SUM($K90:$L90,-$AW90)/SUMIFS(Formulas!$I$10:$I$800,Formulas!$D$10:$D$800,$B90,Formulas!$J$10:$J$800,$I90)),SUMIFS(Formulas!$I$10:$I$800,Formulas!$D$10:$D$800,$B90,Formulas!$K$10:$K$800,T$6,Formulas!$J$10:$J$800,$I90)),2),0)</f>
        <v>0</v>
      </c>
      <c r="U90" s="292">
        <f>IFERROR(ROUND(IF($AX90&gt;0,SUMIFS(Formulas!$I$10:$I$800,Formulas!$D$10:$D$800,$B90,Formulas!$K$10:$K$800,U$6,Formulas!$J$10:$J$800,$I90)*(SUM($K90:$L90,-$AW90)/SUMIFS(Formulas!$I$10:$I$800,Formulas!$D$10:$D$800,$B90,Formulas!$J$10:$J$800,$I90)),SUMIFS(Formulas!$I$10:$I$800,Formulas!$D$10:$D$800,$B90,Formulas!$K$10:$K$800,U$6,Formulas!$J$10:$J$800,$I90)),2),0)</f>
        <v>0</v>
      </c>
      <c r="V90" s="312">
        <f>IFERROR(ROUND(IF($AX90&gt;0,SUMIFS(Formulas!$I$10:$I$800,Formulas!$D$10:$D$800,$B90,Formulas!$K$10:$K$800,V$6,Formulas!$J$10:$J$800,$I90)*(SUM($K90:$L90,-$AW90)/SUMIFS(Formulas!$I$10:$I$800,Formulas!$D$10:$D$800,$B90,Formulas!$J$10:$J$800,$I90)),SUMIFS(Formulas!$I$10:$I$800,Formulas!$D$10:$D$800,$B90,Formulas!$K$10:$K$800,V$6,Formulas!$J$10:$J$800,$I90)),2),0)</f>
        <v>0</v>
      </c>
      <c r="W90" s="292">
        <f>IFERROR(ROUND(IF($AX90&gt;0,SUMIFS(Formulas!$I$10:$I$800,Formulas!$D$10:$D$800,$B90,Formulas!$K$10:$K$800,W$6,Formulas!$J$10:$J$800,$I90)*(SUM($K90:$L90,-$AW90)/SUMIFS(Formulas!$I$10:$I$800,Formulas!$D$10:$D$800,$B90,Formulas!$J$10:$J$800,$I90)),SUMIFS(Formulas!$I$10:$I$800,Formulas!$D$10:$D$800,$B90,Formulas!$K$10:$K$800,W$6,Formulas!$J$10:$J$800,$I90)),2),0)</f>
        <v>0</v>
      </c>
      <c r="X90" s="312">
        <f>IFERROR(ROUND(IF($AX90&gt;0,SUMIFS(Formulas!$I$10:$I$800,Formulas!$D$10:$D$800,$B90,Formulas!$K$10:$K$800,X$6,Formulas!$J$10:$J$800,$I90)*(SUM($K90:$L90,-$AW90)/SUMIFS(Formulas!$I$10:$I$800,Formulas!$D$10:$D$800,$B90,Formulas!$J$10:$J$800,$I90)),SUMIFS(Formulas!$I$10:$I$800,Formulas!$D$10:$D$800,$B90,Formulas!$K$10:$K$800,X$6,Formulas!$J$10:$J$800,$I90)),2),0)</f>
        <v>0</v>
      </c>
      <c r="Y90" s="292">
        <f>IFERROR(ROUND(IF($AX90&gt;0,SUMIFS(Formulas!$I$10:$I$800,Formulas!$D$10:$D$800,$B90,Formulas!$K$10:$K$800,Y$6,Formulas!$J$10:$J$800,$I90)*(SUM($K90:$L90,-$AW90)/SUMIFS(Formulas!$I$10:$I$800,Formulas!$D$10:$D$800,$B90,Formulas!$J$10:$J$800,$I90)),SUMIFS(Formulas!$I$10:$I$800,Formulas!$D$10:$D$800,$B90,Formulas!$K$10:$K$800,Y$6,Formulas!$J$10:$J$800,$I90)),2),0)</f>
        <v>0</v>
      </c>
      <c r="Z90" s="312">
        <f>IFERROR(ROUND(IF($AX90&gt;0,SUMIFS(Formulas!$I$10:$I$800,Formulas!$D$10:$D$800,$B90,Formulas!$K$10:$K$800,Z$6,Formulas!$J$10:$J$800,$I90)*(SUM($K90:$L90,-$AW90)/SUMIFS(Formulas!$I$10:$I$800,Formulas!$D$10:$D$800,$B90,Formulas!$J$10:$J$800,$I90)),SUMIFS(Formulas!$I$10:$I$800,Formulas!$D$10:$D$800,$B90,Formulas!$K$10:$K$800,Z$6,Formulas!$J$10:$J$800,$I90)),2),0)</f>
        <v>0</v>
      </c>
      <c r="AA90" s="292">
        <f>IFERROR(ROUND(IF($AX90&gt;0,SUMIFS(Formulas!$I$10:$I$800,Formulas!$D$10:$D$800,$B90,Formulas!$K$10:$K$800,AA$6,Formulas!$J$10:$J$800,$I90)*(SUM($K90:$L90,-$AW90)/SUMIFS(Formulas!$I$10:$I$800,Formulas!$D$10:$D$800,$B90,Formulas!$J$10:$J$800,$I90)),SUMIFS(Formulas!$I$10:$I$800,Formulas!$D$10:$D$800,$B90,Formulas!$K$10:$K$800,AA$6,Formulas!$J$10:$J$800,$I90)),2),0)</f>
        <v>0</v>
      </c>
      <c r="AB90" s="312">
        <f>IFERROR(ROUND(IF($AX90&gt;0,SUMIFS(Formulas!$I$10:$I$800,Formulas!$D$10:$D$800,$B90,Formulas!$K$10:$K$800,AB$6,Formulas!$J$10:$J$800,$I90)*(SUM($K90:$L90,-$AW90)/SUMIFS(Formulas!$I$10:$I$800,Formulas!$D$10:$D$800,$B90,Formulas!$J$10:$J$800,$I90)),SUMIFS(Formulas!$I$10:$I$800,Formulas!$D$10:$D$800,$B90,Formulas!$K$10:$K$800,AB$6,Formulas!$J$10:$J$800,$I90)),2),0)</f>
        <v>0</v>
      </c>
      <c r="AC90" s="292">
        <f>IFERROR(ROUND(IF($AX90&gt;0,SUMIFS(Formulas!$I$10:$I$800,Formulas!$D$10:$D$800,$B90,Formulas!$K$10:$K$800,AC$6,Formulas!$J$10:$J$800,$I90)*(SUM($K90:$L90,-$AW90)/SUMIFS(Formulas!$I$10:$I$800,Formulas!$D$10:$D$800,$B90,Formulas!$J$10:$J$800,$I90)),SUMIFS(Formulas!$I$10:$I$800,Formulas!$D$10:$D$800,$B90,Formulas!$K$10:$K$800,AC$6,Formulas!$J$10:$J$800,$I90)),2),0)</f>
        <v>0</v>
      </c>
      <c r="AD90" s="312">
        <f>IFERROR(ROUND(IF($AX90&gt;0,SUMIFS(Formulas!$I$10:$I$800,Formulas!$D$10:$D$800,$B90,Formulas!$K$10:$K$800,AD$6,Formulas!$J$10:$J$800,$I90)*(SUM($K90:$L90,-$AW90)/SUMIFS(Formulas!$I$10:$I$800,Formulas!$D$10:$D$800,$B90,Formulas!$J$10:$J$800,$I90)),SUMIFS(Formulas!$I$10:$I$800,Formulas!$D$10:$D$800,$B90,Formulas!$K$10:$K$800,AD$6,Formulas!$J$10:$J$800,$I90)),2),0)</f>
        <v>0</v>
      </c>
      <c r="AE90" s="292">
        <f>IFERROR(ROUND(IF($AX90&gt;0,SUMIFS(Formulas!$I$10:$I$800,Formulas!$D$10:$D$800,$B90,Formulas!$K$10:$K$800,AE$6,Formulas!$J$10:$J$800,$I90)*(SUM($K90:$L90,-$AW90)/SUMIFS(Formulas!$I$10:$I$800,Formulas!$D$10:$D$800,$B90,Formulas!$J$10:$J$800,$I90)),SUMIFS(Formulas!$I$10:$I$800,Formulas!$D$10:$D$800,$B90,Formulas!$K$10:$K$800,AE$6,Formulas!$J$10:$J$800,$I90)),2),0)</f>
        <v>0</v>
      </c>
      <c r="AF90" s="312">
        <f>IFERROR(ROUND(IF($AX90&gt;0,SUMIFS(Formulas!$I$10:$I$800,Formulas!$D$10:$D$800,$B90,Formulas!$K$10:$K$800,AF$6,Formulas!$J$10:$J$800,$I90)*(SUM($K90:$L90,-$AW90)/SUMIFS(Formulas!$I$10:$I$800,Formulas!$D$10:$D$800,$B90,Formulas!$J$10:$J$800,$I90)),SUMIFS(Formulas!$I$10:$I$800,Formulas!$D$10:$D$800,$B90,Formulas!$K$10:$K$800,AF$6,Formulas!$J$10:$J$800,$I90)),2),0)</f>
        <v>0</v>
      </c>
      <c r="AG90" s="292">
        <f>IFERROR(ROUND(IF($AX90&gt;0,SUMIFS(Formulas!$I$10:$I$800,Formulas!$D$10:$D$800,$B90,Formulas!$K$10:$K$800,AG$6,Formulas!$J$10:$J$800,$I90)*(SUM($K90:$L90,-$AW90)/SUMIFS(Formulas!$I$10:$I$800,Formulas!$D$10:$D$800,$B90,Formulas!$J$10:$J$800,$I90)),SUMIFS(Formulas!$I$10:$I$800,Formulas!$D$10:$D$800,$B90,Formulas!$K$10:$K$800,AG$6,Formulas!$J$10:$J$800,$I90)),2),0)</f>
        <v>0</v>
      </c>
      <c r="AH90" s="312">
        <f>IFERROR(ROUND(IF($AX90&gt;0,SUMIFS(Formulas!$I$10:$I$800,Formulas!$D$10:$D$800,$B90,Formulas!$K$10:$K$800,AH$6,Formulas!$J$10:$J$800,$I90)*(SUM($K90:$L90,-$AW90)/SUMIFS(Formulas!$I$10:$I$800,Formulas!$D$10:$D$800,$B90,Formulas!$J$10:$J$800,$I90)),SUMIFS(Formulas!$I$10:$I$800,Formulas!$D$10:$D$800,$B90,Formulas!$K$10:$K$800,AH$6,Formulas!$J$10:$J$800,$I90)),2),0)</f>
        <v>0</v>
      </c>
      <c r="AI90" s="292">
        <f>IFERROR(ROUND(IF($AX90&gt;0,SUMIFS(Formulas!$I$10:$I$800,Formulas!$D$10:$D$800,$B90,Formulas!$K$10:$K$800,AI$6,Formulas!$J$10:$J$800,$I90)*(SUM($K90:$L90,-$AW90)/SUMIFS(Formulas!$I$10:$I$800,Formulas!$D$10:$D$800,$B90,Formulas!$J$10:$J$800,$I90)),SUMIFS(Formulas!$I$10:$I$800,Formulas!$D$10:$D$800,$B90,Formulas!$K$10:$K$800,AI$6,Formulas!$J$10:$J$800,$I90)),2),0)</f>
        <v>0</v>
      </c>
      <c r="AJ90" s="312">
        <f>IFERROR(ROUND(IF($AX90&gt;0,SUMIFS(Formulas!$I$10:$I$800,Formulas!$D$10:$D$800,$B90,Formulas!$K$10:$K$800,AJ$6,Formulas!$J$10:$J$800,$I90)*(SUM($K90:$L90,-$AW90)/SUMIFS(Formulas!$I$10:$I$800,Formulas!$D$10:$D$800,$B90,Formulas!$J$10:$J$800,$I90)),SUMIFS(Formulas!$I$10:$I$800,Formulas!$D$10:$D$800,$B90,Formulas!$K$10:$K$800,AJ$6,Formulas!$J$10:$J$800,$I90)),2),0)</f>
        <v>0</v>
      </c>
      <c r="AK90" s="292">
        <f>IFERROR(ROUND(IF($AX90&gt;0,SUMIFS(Formulas!$I$10:$I$800,Formulas!$D$10:$D$800,$B90,Formulas!$K$10:$K$800,AK$6,Formulas!$J$10:$J$800,$I90)*(SUM($K90:$L90,-$AW90)/SUMIFS(Formulas!$I$10:$I$800,Formulas!$D$10:$D$800,$B90,Formulas!$J$10:$J$800,$I90)),SUMIFS(Formulas!$I$10:$I$800,Formulas!$D$10:$D$800,$B90,Formulas!$K$10:$K$800,AK$6,Formulas!$J$10:$J$800,$I90)),2),0)</f>
        <v>0</v>
      </c>
      <c r="AL90" s="312">
        <f>IFERROR(ROUND(IF($AX90&gt;0,SUMIFS(Formulas!$I$10:$I$800,Formulas!$D$10:$D$800,$B90,Formulas!$K$10:$K$800,AL$6,Formulas!$J$10:$J$800,$I90)*(SUM($K90:$L90,-$AW90)/SUMIFS(Formulas!$I$10:$I$800,Formulas!$D$10:$D$800,$B90,Formulas!$J$10:$J$800,$I90)),SUMIFS(Formulas!$I$10:$I$800,Formulas!$D$10:$D$800,$B90,Formulas!$K$10:$K$800,AL$6,Formulas!$J$10:$J$800,$I90)),2),0)</f>
        <v>0</v>
      </c>
      <c r="AM90" s="292">
        <f>IFERROR(ROUND(IF($AX90&gt;0,SUMIFS(Formulas!$I$10:$I$800,Formulas!$D$10:$D$800,$B90,Formulas!$K$10:$K$800,AM$6,Formulas!$J$10:$J$800,$I90)*(SUM($K90:$L90,-$AW90)/SUMIFS(Formulas!$I$10:$I$800,Formulas!$D$10:$D$800,$B90,Formulas!$J$10:$J$800,$I90)),SUMIFS(Formulas!$I$10:$I$800,Formulas!$D$10:$D$800,$B90,Formulas!$K$10:$K$800,AM$6,Formulas!$J$10:$J$800,$I90)),2),0)</f>
        <v>0</v>
      </c>
      <c r="AN90" s="312">
        <f>IFERROR(ROUND(IF($AX90&gt;0,SUMIFS(Formulas!$I$10:$I$800,Formulas!$D$10:$D$800,$B90,Formulas!$K$10:$K$800,AN$6,Formulas!$J$10:$J$800,$I90)*(SUM($K90:$L90,-$AW90)/SUMIFS(Formulas!$I$10:$I$800,Formulas!$D$10:$D$800,$B90,Formulas!$J$10:$J$800,$I90)),SUMIFS(Formulas!$I$10:$I$800,Formulas!$D$10:$D$800,$B90,Formulas!$K$10:$K$800,AN$6,Formulas!$J$10:$J$800,$I90)),2),0)</f>
        <v>0</v>
      </c>
    </row>
    <row r="91" spans="2:40" ht="15.75" x14ac:dyDescent="0.25">
      <c r="B91" s="211">
        <v>20000467</v>
      </c>
      <c r="C91" t="s">
        <v>123</v>
      </c>
      <c r="M91" s="292">
        <f>IFERROR(ROUND(IF($AX91&gt;0,SUMIFS(Formulas!$I$10:$I$800,Formulas!$D$10:$D$800,$B91,Formulas!$K$10:$K$800,M$6,Formulas!$J$10:$J$800,$I91)*(SUM($K91:$L91,-$AW91)/SUMIFS(Formulas!$I$10:$I$800,Formulas!$D$10:$D$800,$B91,Formulas!$J$10:$J$800,$I91)),SUMIFS(Formulas!$I$10:$I$800,Formulas!$D$10:$D$800,$B91,Formulas!$K$10:$K$800,M$6,Formulas!$J$10:$J$800,$I91)),2),0)</f>
        <v>0</v>
      </c>
      <c r="N91" s="312">
        <f>IFERROR(ROUND(IF($AX91&gt;0,SUMIFS(Formulas!$I$10:$I$800,Formulas!$D$10:$D$800,$B91,Formulas!$K$10:$K$800,N$6,Formulas!$J$10:$J$800,$I91)*(SUM($K91:$L91,-$AW91)/SUMIFS(Formulas!$I$10:$I$800,Formulas!$D$10:$D$800,$B91,Formulas!$J$10:$J$800,$I91)),SUMIFS(Formulas!$I$10:$I$800,Formulas!$D$10:$D$800,$B91,Formulas!$K$10:$K$800,N$6,Formulas!$J$10:$J$800,$I91)),2),0)</f>
        <v>0</v>
      </c>
      <c r="O91" s="292">
        <f>IFERROR(ROUND(IF($AX91&gt;0,SUMIFS(Formulas!$I$10:$I$800,Formulas!$D$10:$D$800,$B91,Formulas!$K$10:$K$800,O$6,Formulas!$J$10:$J$800,$I91)*(SUM($K91:$L91,-$AW91)/SUMIFS(Formulas!$I$10:$I$800,Formulas!$D$10:$D$800,$B91,Formulas!$J$10:$J$800,$I91)),SUMIFS(Formulas!$I$10:$I$800,Formulas!$D$10:$D$800,$B91,Formulas!$K$10:$K$800,O$6,Formulas!$J$10:$J$800,$I91)),2),0)</f>
        <v>0</v>
      </c>
      <c r="P91" s="312">
        <f>IFERROR(ROUND(IF($AX91&gt;0,SUMIFS(Formulas!$I$10:$I$800,Formulas!$D$10:$D$800,$B91,Formulas!$K$10:$K$800,P$6,Formulas!$J$10:$J$800,$I91)*(SUM($K91:$L91,-$AW91)/SUMIFS(Formulas!$I$10:$I$800,Formulas!$D$10:$D$800,$B91,Formulas!$J$10:$J$800,$I91)),SUMIFS(Formulas!$I$10:$I$800,Formulas!$D$10:$D$800,$B91,Formulas!$K$10:$K$800,P$6,Formulas!$J$10:$J$800,$I91)),2),0)</f>
        <v>0</v>
      </c>
      <c r="Q91" s="292">
        <f>IFERROR(ROUND(IF($AX91&gt;0,SUMIFS(Formulas!$I$10:$I$800,Formulas!$D$10:$D$800,$B91,Formulas!$K$10:$K$800,Q$6,Formulas!$J$10:$J$800,$I91)*(SUM($K91:$L91,-$AW91)/SUMIFS(Formulas!$I$10:$I$800,Formulas!$D$10:$D$800,$B91,Formulas!$J$10:$J$800,$I91)),SUMIFS(Formulas!$I$10:$I$800,Formulas!$D$10:$D$800,$B91,Formulas!$K$10:$K$800,Q$6,Formulas!$J$10:$J$800,$I91)),2),0)</f>
        <v>0</v>
      </c>
      <c r="R91" s="312">
        <f>IFERROR(ROUND(IF($AX91&gt;0,SUMIFS(Formulas!$I$10:$I$800,Formulas!$D$10:$D$800,$B91,Formulas!$K$10:$K$800,R$6,Formulas!$J$10:$J$800,$I91)*(SUM($K91:$L91,-$AW91)/SUMIFS(Formulas!$I$10:$I$800,Formulas!$D$10:$D$800,$B91,Formulas!$J$10:$J$800,$I91)),SUMIFS(Formulas!$I$10:$I$800,Formulas!$D$10:$D$800,$B91,Formulas!$K$10:$K$800,R$6,Formulas!$J$10:$J$800,$I91)),2),0)</f>
        <v>0</v>
      </c>
      <c r="S91" s="292">
        <f>IFERROR(ROUND(IF($AX91&gt;0,SUMIFS(Formulas!$I$10:$I$800,Formulas!$D$10:$D$800,$B91,Formulas!$K$10:$K$800,S$6,Formulas!$J$10:$J$800,$I91)*(SUM($K91:$L91,-$AW91)/SUMIFS(Formulas!$I$10:$I$800,Formulas!$D$10:$D$800,$B91,Formulas!$J$10:$J$800,$I91)),SUMIFS(Formulas!$I$10:$I$800,Formulas!$D$10:$D$800,$B91,Formulas!$K$10:$K$800,S$6,Formulas!$J$10:$J$800,$I91)),2),0)</f>
        <v>0</v>
      </c>
      <c r="T91" s="312">
        <f>IFERROR(ROUND(IF($AX91&gt;0,SUMIFS(Formulas!$I$10:$I$800,Formulas!$D$10:$D$800,$B91,Formulas!$K$10:$K$800,T$6,Formulas!$J$10:$J$800,$I91)*(SUM($K91:$L91,-$AW91)/SUMIFS(Formulas!$I$10:$I$800,Formulas!$D$10:$D$800,$B91,Formulas!$J$10:$J$800,$I91)),SUMIFS(Formulas!$I$10:$I$800,Formulas!$D$10:$D$800,$B91,Formulas!$K$10:$K$800,T$6,Formulas!$J$10:$J$800,$I91)),2),0)</f>
        <v>0</v>
      </c>
      <c r="U91" s="292">
        <f>IFERROR(ROUND(IF($AX91&gt;0,SUMIFS(Formulas!$I$10:$I$800,Formulas!$D$10:$D$800,$B91,Formulas!$K$10:$K$800,U$6,Formulas!$J$10:$J$800,$I91)*(SUM($K91:$L91,-$AW91)/SUMIFS(Formulas!$I$10:$I$800,Formulas!$D$10:$D$800,$B91,Formulas!$J$10:$J$800,$I91)),SUMIFS(Formulas!$I$10:$I$800,Formulas!$D$10:$D$800,$B91,Formulas!$K$10:$K$800,U$6,Formulas!$J$10:$J$800,$I91)),2),0)</f>
        <v>0</v>
      </c>
      <c r="V91" s="312">
        <f>IFERROR(ROUND(IF($AX91&gt;0,SUMIFS(Formulas!$I$10:$I$800,Formulas!$D$10:$D$800,$B91,Formulas!$K$10:$K$800,V$6,Formulas!$J$10:$J$800,$I91)*(SUM($K91:$L91,-$AW91)/SUMIFS(Formulas!$I$10:$I$800,Formulas!$D$10:$D$800,$B91,Formulas!$J$10:$J$800,$I91)),SUMIFS(Formulas!$I$10:$I$800,Formulas!$D$10:$D$800,$B91,Formulas!$K$10:$K$800,V$6,Formulas!$J$10:$J$800,$I91)),2),0)</f>
        <v>0</v>
      </c>
      <c r="W91" s="292">
        <f>IFERROR(ROUND(IF($AX91&gt;0,SUMIFS(Formulas!$I$10:$I$800,Formulas!$D$10:$D$800,$B91,Formulas!$K$10:$K$800,W$6,Formulas!$J$10:$J$800,$I91)*(SUM($K91:$L91,-$AW91)/SUMIFS(Formulas!$I$10:$I$800,Formulas!$D$10:$D$800,$B91,Formulas!$J$10:$J$800,$I91)),SUMIFS(Formulas!$I$10:$I$800,Formulas!$D$10:$D$800,$B91,Formulas!$K$10:$K$800,W$6,Formulas!$J$10:$J$800,$I91)),2),0)</f>
        <v>0</v>
      </c>
      <c r="X91" s="312">
        <f>IFERROR(ROUND(IF($AX91&gt;0,SUMIFS(Formulas!$I$10:$I$800,Formulas!$D$10:$D$800,$B91,Formulas!$K$10:$K$800,X$6,Formulas!$J$10:$J$800,$I91)*(SUM($K91:$L91,-$AW91)/SUMIFS(Formulas!$I$10:$I$800,Formulas!$D$10:$D$800,$B91,Formulas!$J$10:$J$800,$I91)),SUMIFS(Formulas!$I$10:$I$800,Formulas!$D$10:$D$800,$B91,Formulas!$K$10:$K$800,X$6,Formulas!$J$10:$J$800,$I91)),2),0)</f>
        <v>0</v>
      </c>
      <c r="Y91" s="292">
        <f>IFERROR(ROUND(IF($AX91&gt;0,SUMIFS(Formulas!$I$10:$I$800,Formulas!$D$10:$D$800,$B91,Formulas!$K$10:$K$800,Y$6,Formulas!$J$10:$J$800,$I91)*(SUM($K91:$L91,-$AW91)/SUMIFS(Formulas!$I$10:$I$800,Formulas!$D$10:$D$800,$B91,Formulas!$J$10:$J$800,$I91)),SUMIFS(Formulas!$I$10:$I$800,Formulas!$D$10:$D$800,$B91,Formulas!$K$10:$K$800,Y$6,Formulas!$J$10:$J$800,$I91)),2),0)</f>
        <v>0</v>
      </c>
      <c r="Z91" s="312">
        <f>IFERROR(ROUND(IF($AX91&gt;0,SUMIFS(Formulas!$I$10:$I$800,Formulas!$D$10:$D$800,$B91,Formulas!$K$10:$K$800,Z$6,Formulas!$J$10:$J$800,$I91)*(SUM($K91:$L91,-$AW91)/SUMIFS(Formulas!$I$10:$I$800,Formulas!$D$10:$D$800,$B91,Formulas!$J$10:$J$800,$I91)),SUMIFS(Formulas!$I$10:$I$800,Formulas!$D$10:$D$800,$B91,Formulas!$K$10:$K$800,Z$6,Formulas!$J$10:$J$800,$I91)),2),0)</f>
        <v>0</v>
      </c>
      <c r="AA91" s="292">
        <f>IFERROR(ROUND(IF($AX91&gt;0,SUMIFS(Formulas!$I$10:$I$800,Formulas!$D$10:$D$800,$B91,Formulas!$K$10:$K$800,AA$6,Formulas!$J$10:$J$800,$I91)*(SUM($K91:$L91,-$AW91)/SUMIFS(Formulas!$I$10:$I$800,Formulas!$D$10:$D$800,$B91,Formulas!$J$10:$J$800,$I91)),SUMIFS(Formulas!$I$10:$I$800,Formulas!$D$10:$D$800,$B91,Formulas!$K$10:$K$800,AA$6,Formulas!$J$10:$J$800,$I91)),2),0)</f>
        <v>0</v>
      </c>
      <c r="AB91" s="312">
        <f>IFERROR(ROUND(IF($AX91&gt;0,SUMIFS(Formulas!$I$10:$I$800,Formulas!$D$10:$D$800,$B91,Formulas!$K$10:$K$800,AB$6,Formulas!$J$10:$J$800,$I91)*(SUM($K91:$L91,-$AW91)/SUMIFS(Formulas!$I$10:$I$800,Formulas!$D$10:$D$800,$B91,Formulas!$J$10:$J$800,$I91)),SUMIFS(Formulas!$I$10:$I$800,Formulas!$D$10:$D$800,$B91,Formulas!$K$10:$K$800,AB$6,Formulas!$J$10:$J$800,$I91)),2),0)</f>
        <v>0</v>
      </c>
      <c r="AC91" s="292">
        <f>IFERROR(ROUND(IF($AX91&gt;0,SUMIFS(Formulas!$I$10:$I$800,Formulas!$D$10:$D$800,$B91,Formulas!$K$10:$K$800,AC$6,Formulas!$J$10:$J$800,$I91)*(SUM($K91:$L91,-$AW91)/SUMIFS(Formulas!$I$10:$I$800,Formulas!$D$10:$D$800,$B91,Formulas!$J$10:$J$800,$I91)),SUMIFS(Formulas!$I$10:$I$800,Formulas!$D$10:$D$800,$B91,Formulas!$K$10:$K$800,AC$6,Formulas!$J$10:$J$800,$I91)),2),0)</f>
        <v>0</v>
      </c>
      <c r="AD91" s="312">
        <f>IFERROR(ROUND(IF($AX91&gt;0,SUMIFS(Formulas!$I$10:$I$800,Formulas!$D$10:$D$800,$B91,Formulas!$K$10:$K$800,AD$6,Formulas!$J$10:$J$800,$I91)*(SUM($K91:$L91,-$AW91)/SUMIFS(Formulas!$I$10:$I$800,Formulas!$D$10:$D$800,$B91,Formulas!$J$10:$J$800,$I91)),SUMIFS(Formulas!$I$10:$I$800,Formulas!$D$10:$D$800,$B91,Formulas!$K$10:$K$800,AD$6,Formulas!$J$10:$J$800,$I91)),2),0)</f>
        <v>0</v>
      </c>
      <c r="AE91" s="292">
        <f>IFERROR(ROUND(IF($AX91&gt;0,SUMIFS(Formulas!$I$10:$I$800,Formulas!$D$10:$D$800,$B91,Formulas!$K$10:$K$800,AE$6,Formulas!$J$10:$J$800,$I91)*(SUM($K91:$L91,-$AW91)/SUMIFS(Formulas!$I$10:$I$800,Formulas!$D$10:$D$800,$B91,Formulas!$J$10:$J$800,$I91)),SUMIFS(Formulas!$I$10:$I$800,Formulas!$D$10:$D$800,$B91,Formulas!$K$10:$K$800,AE$6,Formulas!$J$10:$J$800,$I91)),2),0)</f>
        <v>0</v>
      </c>
      <c r="AF91" s="312">
        <f>IFERROR(ROUND(IF($AX91&gt;0,SUMIFS(Formulas!$I$10:$I$800,Formulas!$D$10:$D$800,$B91,Formulas!$K$10:$K$800,AF$6,Formulas!$J$10:$J$800,$I91)*(SUM($K91:$L91,-$AW91)/SUMIFS(Formulas!$I$10:$I$800,Formulas!$D$10:$D$800,$B91,Formulas!$J$10:$J$800,$I91)),SUMIFS(Formulas!$I$10:$I$800,Formulas!$D$10:$D$800,$B91,Formulas!$K$10:$K$800,AF$6,Formulas!$J$10:$J$800,$I91)),2),0)</f>
        <v>0</v>
      </c>
      <c r="AG91" s="292">
        <f>IFERROR(ROUND(IF($AX91&gt;0,SUMIFS(Formulas!$I$10:$I$800,Formulas!$D$10:$D$800,$B91,Formulas!$K$10:$K$800,AG$6,Formulas!$J$10:$J$800,$I91)*(SUM($K91:$L91,-$AW91)/SUMIFS(Formulas!$I$10:$I$800,Formulas!$D$10:$D$800,$B91,Formulas!$J$10:$J$800,$I91)),SUMIFS(Formulas!$I$10:$I$800,Formulas!$D$10:$D$800,$B91,Formulas!$K$10:$K$800,AG$6,Formulas!$J$10:$J$800,$I91)),2),0)</f>
        <v>0</v>
      </c>
      <c r="AH91" s="312">
        <f>IFERROR(ROUND(IF($AX91&gt;0,SUMIFS(Formulas!$I$10:$I$800,Formulas!$D$10:$D$800,$B91,Formulas!$K$10:$K$800,AH$6,Formulas!$J$10:$J$800,$I91)*(SUM($K91:$L91,-$AW91)/SUMIFS(Formulas!$I$10:$I$800,Formulas!$D$10:$D$800,$B91,Formulas!$J$10:$J$800,$I91)),SUMIFS(Formulas!$I$10:$I$800,Formulas!$D$10:$D$800,$B91,Formulas!$K$10:$K$800,AH$6,Formulas!$J$10:$J$800,$I91)),2),0)</f>
        <v>0</v>
      </c>
      <c r="AI91" s="292">
        <f>IFERROR(ROUND(IF($AX91&gt;0,SUMIFS(Formulas!$I$10:$I$800,Formulas!$D$10:$D$800,$B91,Formulas!$K$10:$K$800,AI$6,Formulas!$J$10:$J$800,$I91)*(SUM($K91:$L91,-$AW91)/SUMIFS(Formulas!$I$10:$I$800,Formulas!$D$10:$D$800,$B91,Formulas!$J$10:$J$800,$I91)),SUMIFS(Formulas!$I$10:$I$800,Formulas!$D$10:$D$800,$B91,Formulas!$K$10:$K$800,AI$6,Formulas!$J$10:$J$800,$I91)),2),0)</f>
        <v>0</v>
      </c>
      <c r="AJ91" s="312">
        <f>IFERROR(ROUND(IF($AX91&gt;0,SUMIFS(Formulas!$I$10:$I$800,Formulas!$D$10:$D$800,$B91,Formulas!$K$10:$K$800,AJ$6,Formulas!$J$10:$J$800,$I91)*(SUM($K91:$L91,-$AW91)/SUMIFS(Formulas!$I$10:$I$800,Formulas!$D$10:$D$800,$B91,Formulas!$J$10:$J$800,$I91)),SUMIFS(Formulas!$I$10:$I$800,Formulas!$D$10:$D$800,$B91,Formulas!$K$10:$K$800,AJ$6,Formulas!$J$10:$J$800,$I91)),2),0)</f>
        <v>0</v>
      </c>
      <c r="AK91" s="292">
        <f>IFERROR(ROUND(IF($AX91&gt;0,SUMIFS(Formulas!$I$10:$I$800,Formulas!$D$10:$D$800,$B91,Formulas!$K$10:$K$800,AK$6,Formulas!$J$10:$J$800,$I91)*(SUM($K91:$L91,-$AW91)/SUMIFS(Formulas!$I$10:$I$800,Formulas!$D$10:$D$800,$B91,Formulas!$J$10:$J$800,$I91)),SUMIFS(Formulas!$I$10:$I$800,Formulas!$D$10:$D$800,$B91,Formulas!$K$10:$K$800,AK$6,Formulas!$J$10:$J$800,$I91)),2),0)</f>
        <v>0</v>
      </c>
      <c r="AL91" s="312">
        <f>IFERROR(ROUND(IF($AX91&gt;0,SUMIFS(Formulas!$I$10:$I$800,Formulas!$D$10:$D$800,$B91,Formulas!$K$10:$K$800,AL$6,Formulas!$J$10:$J$800,$I91)*(SUM($K91:$L91,-$AW91)/SUMIFS(Formulas!$I$10:$I$800,Formulas!$D$10:$D$800,$B91,Formulas!$J$10:$J$800,$I91)),SUMIFS(Formulas!$I$10:$I$800,Formulas!$D$10:$D$800,$B91,Formulas!$K$10:$K$800,AL$6,Formulas!$J$10:$J$800,$I91)),2),0)</f>
        <v>0</v>
      </c>
      <c r="AM91" s="292">
        <f>IFERROR(ROUND(IF($AX91&gt;0,SUMIFS(Formulas!$I$10:$I$800,Formulas!$D$10:$D$800,$B91,Formulas!$K$10:$K$800,AM$6,Formulas!$J$10:$J$800,$I91)*(SUM($K91:$L91,-$AW91)/SUMIFS(Formulas!$I$10:$I$800,Formulas!$D$10:$D$800,$B91,Formulas!$J$10:$J$800,$I91)),SUMIFS(Formulas!$I$10:$I$800,Formulas!$D$10:$D$800,$B91,Formulas!$K$10:$K$800,AM$6,Formulas!$J$10:$J$800,$I91)),2),0)</f>
        <v>0</v>
      </c>
      <c r="AN91" s="312">
        <f>IFERROR(ROUND(IF($AX91&gt;0,SUMIFS(Formulas!$I$10:$I$800,Formulas!$D$10:$D$800,$B91,Formulas!$K$10:$K$800,AN$6,Formulas!$J$10:$J$800,$I91)*(SUM($K91:$L91,-$AW91)/SUMIFS(Formulas!$I$10:$I$800,Formulas!$D$10:$D$800,$B91,Formulas!$J$10:$J$800,$I91)),SUMIFS(Formulas!$I$10:$I$800,Formulas!$D$10:$D$800,$B91,Formulas!$K$10:$K$800,AN$6,Formulas!$J$10:$J$800,$I91)),2),0)</f>
        <v>0</v>
      </c>
    </row>
    <row r="92" spans="2:40" ht="15.75" x14ac:dyDescent="0.25">
      <c r="B92" s="211">
        <v>20000471</v>
      </c>
      <c r="C92" t="s">
        <v>124</v>
      </c>
      <c r="I92">
        <v>806</v>
      </c>
      <c r="M92" s="292">
        <f>IFERROR(ROUND(IF($AX92&gt;0,SUMIFS(Formulas!$I$10:$I$800,Formulas!$D$10:$D$800,$B92,Formulas!$K$10:$K$800,M$6,Formulas!$J$10:$J$800,$I92)*(SUM($K92:$L92,-$AW92)/SUMIFS(Formulas!$I$10:$I$800,Formulas!$D$10:$D$800,$B92,Formulas!$J$10:$J$800,$I92)),SUMIFS(Formulas!$I$10:$I$800,Formulas!$D$10:$D$800,$B92,Formulas!$K$10:$K$800,M$6,Formulas!$J$10:$J$800,$I92)),2),0)</f>
        <v>160</v>
      </c>
      <c r="N92" s="312">
        <f>IFERROR(ROUND(IF($AX92&gt;0,SUMIFS(Formulas!$I$10:$I$800,Formulas!$D$10:$D$800,$B92,Formulas!$K$10:$K$800,N$6,Formulas!$J$10:$J$800,$I92)*(SUM($K92:$L92,-$AW92)/SUMIFS(Formulas!$I$10:$I$800,Formulas!$D$10:$D$800,$B92,Formulas!$J$10:$J$800,$I92)),SUMIFS(Formulas!$I$10:$I$800,Formulas!$D$10:$D$800,$B92,Formulas!$K$10:$K$800,N$6,Formulas!$J$10:$J$800,$I92)),2),0)</f>
        <v>320</v>
      </c>
      <c r="O92" s="292">
        <f>IFERROR(ROUND(IF($AX92&gt;0,SUMIFS(Formulas!$I$10:$I$800,Formulas!$D$10:$D$800,$B92,Formulas!$K$10:$K$800,O$6,Formulas!$J$10:$J$800,$I92)*(SUM($K92:$L92,-$AW92)/SUMIFS(Formulas!$I$10:$I$800,Formulas!$D$10:$D$800,$B92,Formulas!$J$10:$J$800,$I92)),SUMIFS(Formulas!$I$10:$I$800,Formulas!$D$10:$D$800,$B92,Formulas!$K$10:$K$800,O$6,Formulas!$J$10:$J$800,$I92)),2),0)</f>
        <v>0</v>
      </c>
      <c r="P92" s="312">
        <f>IFERROR(ROUND(IF($AX92&gt;0,SUMIFS(Formulas!$I$10:$I$800,Formulas!$D$10:$D$800,$B92,Formulas!$K$10:$K$800,P$6,Formulas!$J$10:$J$800,$I92)*(SUM($K92:$L92,-$AW92)/SUMIFS(Formulas!$I$10:$I$800,Formulas!$D$10:$D$800,$B92,Formulas!$J$10:$J$800,$I92)),SUMIFS(Formulas!$I$10:$I$800,Formulas!$D$10:$D$800,$B92,Formulas!$K$10:$K$800,P$6,Formulas!$J$10:$J$800,$I92)),2),0)</f>
        <v>0</v>
      </c>
      <c r="Q92" s="292">
        <f>IFERROR(ROUND(IF($AX92&gt;0,SUMIFS(Formulas!$I$10:$I$800,Formulas!$D$10:$D$800,$B92,Formulas!$K$10:$K$800,Q$6,Formulas!$J$10:$J$800,$I92)*(SUM($K92:$L92,-$AW92)/SUMIFS(Formulas!$I$10:$I$800,Formulas!$D$10:$D$800,$B92,Formulas!$J$10:$J$800,$I92)),SUMIFS(Formulas!$I$10:$I$800,Formulas!$D$10:$D$800,$B92,Formulas!$K$10:$K$800,Q$6,Formulas!$J$10:$J$800,$I92)),2),0)</f>
        <v>0</v>
      </c>
      <c r="R92" s="312">
        <f>IFERROR(ROUND(IF($AX92&gt;0,SUMIFS(Formulas!$I$10:$I$800,Formulas!$D$10:$D$800,$B92,Formulas!$K$10:$K$800,R$6,Formulas!$J$10:$J$800,$I92)*(SUM($K92:$L92,-$AW92)/SUMIFS(Formulas!$I$10:$I$800,Formulas!$D$10:$D$800,$B92,Formulas!$J$10:$J$800,$I92)),SUMIFS(Formulas!$I$10:$I$800,Formulas!$D$10:$D$800,$B92,Formulas!$K$10:$K$800,R$6,Formulas!$J$10:$J$800,$I92)),2),0)</f>
        <v>0</v>
      </c>
      <c r="S92" s="292">
        <f>IFERROR(ROUND(IF($AX92&gt;0,SUMIFS(Formulas!$I$10:$I$800,Formulas!$D$10:$D$800,$B92,Formulas!$K$10:$K$800,S$6,Formulas!$J$10:$J$800,$I92)*(SUM($K92:$L92,-$AW92)/SUMIFS(Formulas!$I$10:$I$800,Formulas!$D$10:$D$800,$B92,Formulas!$J$10:$J$800,$I92)),SUMIFS(Formulas!$I$10:$I$800,Formulas!$D$10:$D$800,$B92,Formulas!$K$10:$K$800,S$6,Formulas!$J$10:$J$800,$I92)),2),0)</f>
        <v>0</v>
      </c>
      <c r="T92" s="312">
        <f>IFERROR(ROUND(IF($AX92&gt;0,SUMIFS(Formulas!$I$10:$I$800,Formulas!$D$10:$D$800,$B92,Formulas!$K$10:$K$800,T$6,Formulas!$J$10:$J$800,$I92)*(SUM($K92:$L92,-$AW92)/SUMIFS(Formulas!$I$10:$I$800,Formulas!$D$10:$D$800,$B92,Formulas!$J$10:$J$800,$I92)),SUMIFS(Formulas!$I$10:$I$800,Formulas!$D$10:$D$800,$B92,Formulas!$K$10:$K$800,T$6,Formulas!$J$10:$J$800,$I92)),2),0)</f>
        <v>0</v>
      </c>
      <c r="U92" s="292">
        <f>IFERROR(ROUND(IF($AX92&gt;0,SUMIFS(Formulas!$I$10:$I$800,Formulas!$D$10:$D$800,$B92,Formulas!$K$10:$K$800,U$6,Formulas!$J$10:$J$800,$I92)*(SUM($K92:$L92,-$AW92)/SUMIFS(Formulas!$I$10:$I$800,Formulas!$D$10:$D$800,$B92,Formulas!$J$10:$J$800,$I92)),SUMIFS(Formulas!$I$10:$I$800,Formulas!$D$10:$D$800,$B92,Formulas!$K$10:$K$800,U$6,Formulas!$J$10:$J$800,$I92)),2),0)</f>
        <v>0</v>
      </c>
      <c r="V92" s="312">
        <f>IFERROR(ROUND(IF($AX92&gt;0,SUMIFS(Formulas!$I$10:$I$800,Formulas!$D$10:$D$800,$B92,Formulas!$K$10:$K$800,V$6,Formulas!$J$10:$J$800,$I92)*(SUM($K92:$L92,-$AW92)/SUMIFS(Formulas!$I$10:$I$800,Formulas!$D$10:$D$800,$B92,Formulas!$J$10:$J$800,$I92)),SUMIFS(Formulas!$I$10:$I$800,Formulas!$D$10:$D$800,$B92,Formulas!$K$10:$K$800,V$6,Formulas!$J$10:$J$800,$I92)),2),0)</f>
        <v>0</v>
      </c>
      <c r="W92" s="292">
        <f>IFERROR(ROUND(IF($AX92&gt;0,SUMIFS(Formulas!$I$10:$I$800,Formulas!$D$10:$D$800,$B92,Formulas!$K$10:$K$800,W$6,Formulas!$J$10:$J$800,$I92)*(SUM($K92:$L92,-$AW92)/SUMIFS(Formulas!$I$10:$I$800,Formulas!$D$10:$D$800,$B92,Formulas!$J$10:$J$800,$I92)),SUMIFS(Formulas!$I$10:$I$800,Formulas!$D$10:$D$800,$B92,Formulas!$K$10:$K$800,W$6,Formulas!$J$10:$J$800,$I92)),2),0)</f>
        <v>0</v>
      </c>
      <c r="X92" s="312">
        <f>IFERROR(ROUND(IF($AX92&gt;0,SUMIFS(Formulas!$I$10:$I$800,Formulas!$D$10:$D$800,$B92,Formulas!$K$10:$K$800,X$6,Formulas!$J$10:$J$800,$I92)*(SUM($K92:$L92,-$AW92)/SUMIFS(Formulas!$I$10:$I$800,Formulas!$D$10:$D$800,$B92,Formulas!$J$10:$J$800,$I92)),SUMIFS(Formulas!$I$10:$I$800,Formulas!$D$10:$D$800,$B92,Formulas!$K$10:$K$800,X$6,Formulas!$J$10:$J$800,$I92)),2),0)</f>
        <v>0</v>
      </c>
      <c r="Y92" s="292">
        <f>IFERROR(ROUND(IF($AX92&gt;0,SUMIFS(Formulas!$I$10:$I$800,Formulas!$D$10:$D$800,$B92,Formulas!$K$10:$K$800,Y$6,Formulas!$J$10:$J$800,$I92)*(SUM($K92:$L92,-$AW92)/SUMIFS(Formulas!$I$10:$I$800,Formulas!$D$10:$D$800,$B92,Formulas!$J$10:$J$800,$I92)),SUMIFS(Formulas!$I$10:$I$800,Formulas!$D$10:$D$800,$B92,Formulas!$K$10:$K$800,Y$6,Formulas!$J$10:$J$800,$I92)),2),0)</f>
        <v>0</v>
      </c>
      <c r="Z92" s="312">
        <f>IFERROR(ROUND(IF($AX92&gt;0,SUMIFS(Formulas!$I$10:$I$800,Formulas!$D$10:$D$800,$B92,Formulas!$K$10:$K$800,Z$6,Formulas!$J$10:$J$800,$I92)*(SUM($K92:$L92,-$AW92)/SUMIFS(Formulas!$I$10:$I$800,Formulas!$D$10:$D$800,$B92,Formulas!$J$10:$J$800,$I92)),SUMIFS(Formulas!$I$10:$I$800,Formulas!$D$10:$D$800,$B92,Formulas!$K$10:$K$800,Z$6,Formulas!$J$10:$J$800,$I92)),2),0)</f>
        <v>0</v>
      </c>
      <c r="AA92" s="292">
        <f>IFERROR(ROUND(IF($AX92&gt;0,SUMIFS(Formulas!$I$10:$I$800,Formulas!$D$10:$D$800,$B92,Formulas!$K$10:$K$800,AA$6,Formulas!$J$10:$J$800,$I92)*(SUM($K92:$L92,-$AW92)/SUMIFS(Formulas!$I$10:$I$800,Formulas!$D$10:$D$800,$B92,Formulas!$J$10:$J$800,$I92)),SUMIFS(Formulas!$I$10:$I$800,Formulas!$D$10:$D$800,$B92,Formulas!$K$10:$K$800,AA$6,Formulas!$J$10:$J$800,$I92)),2),0)</f>
        <v>0</v>
      </c>
      <c r="AB92" s="312">
        <f>IFERROR(ROUND(IF($AX92&gt;0,SUMIFS(Formulas!$I$10:$I$800,Formulas!$D$10:$D$800,$B92,Formulas!$K$10:$K$800,AB$6,Formulas!$J$10:$J$800,$I92)*(SUM($K92:$L92,-$AW92)/SUMIFS(Formulas!$I$10:$I$800,Formulas!$D$10:$D$800,$B92,Formulas!$J$10:$J$800,$I92)),SUMIFS(Formulas!$I$10:$I$800,Formulas!$D$10:$D$800,$B92,Formulas!$K$10:$K$800,AB$6,Formulas!$J$10:$J$800,$I92)),2),0)</f>
        <v>0</v>
      </c>
      <c r="AC92" s="292">
        <f>IFERROR(ROUND(IF($AX92&gt;0,SUMIFS(Formulas!$I$10:$I$800,Formulas!$D$10:$D$800,$B92,Formulas!$K$10:$K$800,AC$6,Formulas!$J$10:$J$800,$I92)*(SUM($K92:$L92,-$AW92)/SUMIFS(Formulas!$I$10:$I$800,Formulas!$D$10:$D$800,$B92,Formulas!$J$10:$J$800,$I92)),SUMIFS(Formulas!$I$10:$I$800,Formulas!$D$10:$D$800,$B92,Formulas!$K$10:$K$800,AC$6,Formulas!$J$10:$J$800,$I92)),2),0)</f>
        <v>0</v>
      </c>
      <c r="AD92" s="312">
        <f>IFERROR(ROUND(IF($AX92&gt;0,SUMIFS(Formulas!$I$10:$I$800,Formulas!$D$10:$D$800,$B92,Formulas!$K$10:$K$800,AD$6,Formulas!$J$10:$J$800,$I92)*(SUM($K92:$L92,-$AW92)/SUMIFS(Formulas!$I$10:$I$800,Formulas!$D$10:$D$800,$B92,Formulas!$J$10:$J$800,$I92)),SUMIFS(Formulas!$I$10:$I$800,Formulas!$D$10:$D$800,$B92,Formulas!$K$10:$K$800,AD$6,Formulas!$J$10:$J$800,$I92)),2),0)</f>
        <v>0</v>
      </c>
      <c r="AE92" s="292">
        <f>IFERROR(ROUND(IF($AX92&gt;0,SUMIFS(Formulas!$I$10:$I$800,Formulas!$D$10:$D$800,$B92,Formulas!$K$10:$K$800,AE$6,Formulas!$J$10:$J$800,$I92)*(SUM($K92:$L92,-$AW92)/SUMIFS(Formulas!$I$10:$I$800,Formulas!$D$10:$D$800,$B92,Formulas!$J$10:$J$800,$I92)),SUMIFS(Formulas!$I$10:$I$800,Formulas!$D$10:$D$800,$B92,Formulas!$K$10:$K$800,AE$6,Formulas!$J$10:$J$800,$I92)),2),0)</f>
        <v>0</v>
      </c>
      <c r="AF92" s="312">
        <f>IFERROR(ROUND(IF($AX92&gt;0,SUMIFS(Formulas!$I$10:$I$800,Formulas!$D$10:$D$800,$B92,Formulas!$K$10:$K$800,AF$6,Formulas!$J$10:$J$800,$I92)*(SUM($K92:$L92,-$AW92)/SUMIFS(Formulas!$I$10:$I$800,Formulas!$D$10:$D$800,$B92,Formulas!$J$10:$J$800,$I92)),SUMIFS(Formulas!$I$10:$I$800,Formulas!$D$10:$D$800,$B92,Formulas!$K$10:$K$800,AF$6,Formulas!$J$10:$J$800,$I92)),2),0)</f>
        <v>0</v>
      </c>
      <c r="AG92" s="292">
        <f>IFERROR(ROUND(IF($AX92&gt;0,SUMIFS(Formulas!$I$10:$I$800,Formulas!$D$10:$D$800,$B92,Formulas!$K$10:$K$800,AG$6,Formulas!$J$10:$J$800,$I92)*(SUM($K92:$L92,-$AW92)/SUMIFS(Formulas!$I$10:$I$800,Formulas!$D$10:$D$800,$B92,Formulas!$J$10:$J$800,$I92)),SUMIFS(Formulas!$I$10:$I$800,Formulas!$D$10:$D$800,$B92,Formulas!$K$10:$K$800,AG$6,Formulas!$J$10:$J$800,$I92)),2),0)</f>
        <v>0</v>
      </c>
      <c r="AH92" s="312">
        <f>IFERROR(ROUND(IF($AX92&gt;0,SUMIFS(Formulas!$I$10:$I$800,Formulas!$D$10:$D$800,$B92,Formulas!$K$10:$K$800,AH$6,Formulas!$J$10:$J$800,$I92)*(SUM($K92:$L92,-$AW92)/SUMIFS(Formulas!$I$10:$I$800,Formulas!$D$10:$D$800,$B92,Formulas!$J$10:$J$800,$I92)),SUMIFS(Formulas!$I$10:$I$800,Formulas!$D$10:$D$800,$B92,Formulas!$K$10:$K$800,AH$6,Formulas!$J$10:$J$800,$I92)),2),0)</f>
        <v>0</v>
      </c>
      <c r="AI92" s="292">
        <f>IFERROR(ROUND(IF($AX92&gt;0,SUMIFS(Formulas!$I$10:$I$800,Formulas!$D$10:$D$800,$B92,Formulas!$K$10:$K$800,AI$6,Formulas!$J$10:$J$800,$I92)*(SUM($K92:$L92,-$AW92)/SUMIFS(Formulas!$I$10:$I$800,Formulas!$D$10:$D$800,$B92,Formulas!$J$10:$J$800,$I92)),SUMIFS(Formulas!$I$10:$I$800,Formulas!$D$10:$D$800,$B92,Formulas!$K$10:$K$800,AI$6,Formulas!$J$10:$J$800,$I92)),2),0)</f>
        <v>0</v>
      </c>
      <c r="AJ92" s="312">
        <f>IFERROR(ROUND(IF($AX92&gt;0,SUMIFS(Formulas!$I$10:$I$800,Formulas!$D$10:$D$800,$B92,Formulas!$K$10:$K$800,AJ$6,Formulas!$J$10:$J$800,$I92)*(SUM($K92:$L92,-$AW92)/SUMIFS(Formulas!$I$10:$I$800,Formulas!$D$10:$D$800,$B92,Formulas!$J$10:$J$800,$I92)),SUMIFS(Formulas!$I$10:$I$800,Formulas!$D$10:$D$800,$B92,Formulas!$K$10:$K$800,AJ$6,Formulas!$J$10:$J$800,$I92)),2),0)</f>
        <v>0</v>
      </c>
      <c r="AK92" s="292">
        <f>IFERROR(ROUND(IF($AX92&gt;0,SUMIFS(Formulas!$I$10:$I$800,Formulas!$D$10:$D$800,$B92,Formulas!$K$10:$K$800,AK$6,Formulas!$J$10:$J$800,$I92)*(SUM($K92:$L92,-$AW92)/SUMIFS(Formulas!$I$10:$I$800,Formulas!$D$10:$D$800,$B92,Formulas!$J$10:$J$800,$I92)),SUMIFS(Formulas!$I$10:$I$800,Formulas!$D$10:$D$800,$B92,Formulas!$K$10:$K$800,AK$6,Formulas!$J$10:$J$800,$I92)),2),0)</f>
        <v>0</v>
      </c>
      <c r="AL92" s="312">
        <f>IFERROR(ROUND(IF($AX92&gt;0,SUMIFS(Formulas!$I$10:$I$800,Formulas!$D$10:$D$800,$B92,Formulas!$K$10:$K$800,AL$6,Formulas!$J$10:$J$800,$I92)*(SUM($K92:$L92,-$AW92)/SUMIFS(Formulas!$I$10:$I$800,Formulas!$D$10:$D$800,$B92,Formulas!$J$10:$J$800,$I92)),SUMIFS(Formulas!$I$10:$I$800,Formulas!$D$10:$D$800,$B92,Formulas!$K$10:$K$800,AL$6,Formulas!$J$10:$J$800,$I92)),2),0)</f>
        <v>0</v>
      </c>
      <c r="AM92" s="292">
        <f>IFERROR(ROUND(IF($AX92&gt;0,SUMIFS(Formulas!$I$10:$I$800,Formulas!$D$10:$D$800,$B92,Formulas!$K$10:$K$800,AM$6,Formulas!$J$10:$J$800,$I92)*(SUM($K92:$L92,-$AW92)/SUMIFS(Formulas!$I$10:$I$800,Formulas!$D$10:$D$800,$B92,Formulas!$J$10:$J$800,$I92)),SUMIFS(Formulas!$I$10:$I$800,Formulas!$D$10:$D$800,$B92,Formulas!$K$10:$K$800,AM$6,Formulas!$J$10:$J$800,$I92)),2),0)</f>
        <v>0</v>
      </c>
      <c r="AN92" s="312">
        <f>IFERROR(ROUND(IF($AX92&gt;0,SUMIFS(Formulas!$I$10:$I$800,Formulas!$D$10:$D$800,$B92,Formulas!$K$10:$K$800,AN$6,Formulas!$J$10:$J$800,$I92)*(SUM($K92:$L92,-$AW92)/SUMIFS(Formulas!$I$10:$I$800,Formulas!$D$10:$D$800,$B92,Formulas!$J$10:$J$800,$I92)),SUMIFS(Formulas!$I$10:$I$800,Formulas!$D$10:$D$800,$B92,Formulas!$K$10:$K$800,AN$6,Formulas!$J$10:$J$800,$I92)),2),0)</f>
        <v>0</v>
      </c>
    </row>
    <row r="93" spans="2:40" ht="15.75" x14ac:dyDescent="0.25">
      <c r="B93" s="211">
        <v>20000490</v>
      </c>
      <c r="C93" t="s">
        <v>128</v>
      </c>
      <c r="M93" s="292">
        <f>IFERROR(ROUND(IF($AX93&gt;0,SUMIFS(Formulas!$I$10:$I$800,Formulas!$D$10:$D$800,$B93,Formulas!$K$10:$K$800,M$6,Formulas!$J$10:$J$800,$I93)*(SUM($K93:$L93,-$AW93)/SUMIFS(Formulas!$I$10:$I$800,Formulas!$D$10:$D$800,$B93,Formulas!$J$10:$J$800,$I93)),SUMIFS(Formulas!$I$10:$I$800,Formulas!$D$10:$D$800,$B93,Formulas!$K$10:$K$800,M$6,Formulas!$J$10:$J$800,$I93)),2),0)</f>
        <v>0</v>
      </c>
      <c r="N93" s="312">
        <f>IFERROR(ROUND(IF($AX93&gt;0,SUMIFS(Formulas!$I$10:$I$800,Formulas!$D$10:$D$800,$B93,Formulas!$K$10:$K$800,N$6,Formulas!$J$10:$J$800,$I93)*(SUM($K93:$L93,-$AW93)/SUMIFS(Formulas!$I$10:$I$800,Formulas!$D$10:$D$800,$B93,Formulas!$J$10:$J$800,$I93)),SUMIFS(Formulas!$I$10:$I$800,Formulas!$D$10:$D$800,$B93,Formulas!$K$10:$K$800,N$6,Formulas!$J$10:$J$800,$I93)),2),0)</f>
        <v>0</v>
      </c>
      <c r="O93" s="292">
        <f>IFERROR(ROUND(IF($AX93&gt;0,SUMIFS(Formulas!$I$10:$I$800,Formulas!$D$10:$D$800,$B93,Formulas!$K$10:$K$800,O$6,Formulas!$J$10:$J$800,$I93)*(SUM($K93:$L93,-$AW93)/SUMIFS(Formulas!$I$10:$I$800,Formulas!$D$10:$D$800,$B93,Formulas!$J$10:$J$800,$I93)),SUMIFS(Formulas!$I$10:$I$800,Formulas!$D$10:$D$800,$B93,Formulas!$K$10:$K$800,O$6,Formulas!$J$10:$J$800,$I93)),2),0)</f>
        <v>0</v>
      </c>
      <c r="P93" s="312">
        <f>IFERROR(ROUND(IF($AX93&gt;0,SUMIFS(Formulas!$I$10:$I$800,Formulas!$D$10:$D$800,$B93,Formulas!$K$10:$K$800,P$6,Formulas!$J$10:$J$800,$I93)*(SUM($K93:$L93,-$AW93)/SUMIFS(Formulas!$I$10:$I$800,Formulas!$D$10:$D$800,$B93,Formulas!$J$10:$J$800,$I93)),SUMIFS(Formulas!$I$10:$I$800,Formulas!$D$10:$D$800,$B93,Formulas!$K$10:$K$800,P$6,Formulas!$J$10:$J$800,$I93)),2),0)</f>
        <v>0</v>
      </c>
      <c r="Q93" s="292">
        <f>IFERROR(ROUND(IF($AX93&gt;0,SUMIFS(Formulas!$I$10:$I$800,Formulas!$D$10:$D$800,$B93,Formulas!$K$10:$K$800,Q$6,Formulas!$J$10:$J$800,$I93)*(SUM($K93:$L93,-$AW93)/SUMIFS(Formulas!$I$10:$I$800,Formulas!$D$10:$D$800,$B93,Formulas!$J$10:$J$800,$I93)),SUMIFS(Formulas!$I$10:$I$800,Formulas!$D$10:$D$800,$B93,Formulas!$K$10:$K$800,Q$6,Formulas!$J$10:$J$800,$I93)),2),0)</f>
        <v>0</v>
      </c>
      <c r="R93" s="312">
        <f>IFERROR(ROUND(IF($AX93&gt;0,SUMIFS(Formulas!$I$10:$I$800,Formulas!$D$10:$D$800,$B93,Formulas!$K$10:$K$800,R$6,Formulas!$J$10:$J$800,$I93)*(SUM($K93:$L93,-$AW93)/SUMIFS(Formulas!$I$10:$I$800,Formulas!$D$10:$D$800,$B93,Formulas!$J$10:$J$800,$I93)),SUMIFS(Formulas!$I$10:$I$800,Formulas!$D$10:$D$800,$B93,Formulas!$K$10:$K$800,R$6,Formulas!$J$10:$J$800,$I93)),2),0)</f>
        <v>0</v>
      </c>
      <c r="S93" s="292">
        <f>IFERROR(ROUND(IF($AX93&gt;0,SUMIFS(Formulas!$I$10:$I$800,Formulas!$D$10:$D$800,$B93,Formulas!$K$10:$K$800,S$6,Formulas!$J$10:$J$800,$I93)*(SUM($K93:$L93,-$AW93)/SUMIFS(Formulas!$I$10:$I$800,Formulas!$D$10:$D$800,$B93,Formulas!$J$10:$J$800,$I93)),SUMIFS(Formulas!$I$10:$I$800,Formulas!$D$10:$D$800,$B93,Formulas!$K$10:$K$800,S$6,Formulas!$J$10:$J$800,$I93)),2),0)</f>
        <v>0</v>
      </c>
      <c r="T93" s="312">
        <f>IFERROR(ROUND(IF($AX93&gt;0,SUMIFS(Formulas!$I$10:$I$800,Formulas!$D$10:$D$800,$B93,Formulas!$K$10:$K$800,T$6,Formulas!$J$10:$J$800,$I93)*(SUM($K93:$L93,-$AW93)/SUMIFS(Formulas!$I$10:$I$800,Formulas!$D$10:$D$800,$B93,Formulas!$J$10:$J$800,$I93)),SUMIFS(Formulas!$I$10:$I$800,Formulas!$D$10:$D$800,$B93,Formulas!$K$10:$K$800,T$6,Formulas!$J$10:$J$800,$I93)),2),0)</f>
        <v>0</v>
      </c>
      <c r="U93" s="292">
        <f>IFERROR(ROUND(IF($AX93&gt;0,SUMIFS(Formulas!$I$10:$I$800,Formulas!$D$10:$D$800,$B93,Formulas!$K$10:$K$800,U$6,Formulas!$J$10:$J$800,$I93)*(SUM($K93:$L93,-$AW93)/SUMIFS(Formulas!$I$10:$I$800,Formulas!$D$10:$D$800,$B93,Formulas!$J$10:$J$800,$I93)),SUMIFS(Formulas!$I$10:$I$800,Formulas!$D$10:$D$800,$B93,Formulas!$K$10:$K$800,U$6,Formulas!$J$10:$J$800,$I93)),2),0)</f>
        <v>0</v>
      </c>
      <c r="V93" s="312">
        <f>IFERROR(ROUND(IF($AX93&gt;0,SUMIFS(Formulas!$I$10:$I$800,Formulas!$D$10:$D$800,$B93,Formulas!$K$10:$K$800,V$6,Formulas!$J$10:$J$800,$I93)*(SUM($K93:$L93,-$AW93)/SUMIFS(Formulas!$I$10:$I$800,Formulas!$D$10:$D$800,$B93,Formulas!$J$10:$J$800,$I93)),SUMIFS(Formulas!$I$10:$I$800,Formulas!$D$10:$D$800,$B93,Formulas!$K$10:$K$800,V$6,Formulas!$J$10:$J$800,$I93)),2),0)</f>
        <v>0</v>
      </c>
      <c r="W93" s="292">
        <f>IFERROR(ROUND(IF($AX93&gt;0,SUMIFS(Formulas!$I$10:$I$800,Formulas!$D$10:$D$800,$B93,Formulas!$K$10:$K$800,W$6,Formulas!$J$10:$J$800,$I93)*(SUM($K93:$L93,-$AW93)/SUMIFS(Formulas!$I$10:$I$800,Formulas!$D$10:$D$800,$B93,Formulas!$J$10:$J$800,$I93)),SUMIFS(Formulas!$I$10:$I$800,Formulas!$D$10:$D$800,$B93,Formulas!$K$10:$K$800,W$6,Formulas!$J$10:$J$800,$I93)),2),0)</f>
        <v>0</v>
      </c>
      <c r="X93" s="312">
        <f>IFERROR(ROUND(IF($AX93&gt;0,SUMIFS(Formulas!$I$10:$I$800,Formulas!$D$10:$D$800,$B93,Formulas!$K$10:$K$800,X$6,Formulas!$J$10:$J$800,$I93)*(SUM($K93:$L93,-$AW93)/SUMIFS(Formulas!$I$10:$I$800,Formulas!$D$10:$D$800,$B93,Formulas!$J$10:$J$800,$I93)),SUMIFS(Formulas!$I$10:$I$800,Formulas!$D$10:$D$800,$B93,Formulas!$K$10:$K$800,X$6,Formulas!$J$10:$J$800,$I93)),2),0)</f>
        <v>0</v>
      </c>
      <c r="Y93" s="292">
        <f>IFERROR(ROUND(IF($AX93&gt;0,SUMIFS(Formulas!$I$10:$I$800,Formulas!$D$10:$D$800,$B93,Formulas!$K$10:$K$800,Y$6,Formulas!$J$10:$J$800,$I93)*(SUM($K93:$L93,-$AW93)/SUMIFS(Formulas!$I$10:$I$800,Formulas!$D$10:$D$800,$B93,Formulas!$J$10:$J$800,$I93)),SUMIFS(Formulas!$I$10:$I$800,Formulas!$D$10:$D$800,$B93,Formulas!$K$10:$K$800,Y$6,Formulas!$J$10:$J$800,$I93)),2),0)</f>
        <v>0</v>
      </c>
      <c r="Z93" s="312">
        <f>IFERROR(ROUND(IF($AX93&gt;0,SUMIFS(Formulas!$I$10:$I$800,Formulas!$D$10:$D$800,$B93,Formulas!$K$10:$K$800,Z$6,Formulas!$J$10:$J$800,$I93)*(SUM($K93:$L93,-$AW93)/SUMIFS(Formulas!$I$10:$I$800,Formulas!$D$10:$D$800,$B93,Formulas!$J$10:$J$800,$I93)),SUMIFS(Formulas!$I$10:$I$800,Formulas!$D$10:$D$800,$B93,Formulas!$K$10:$K$800,Z$6,Formulas!$J$10:$J$800,$I93)),2),0)</f>
        <v>0</v>
      </c>
      <c r="AA93" s="292">
        <f>IFERROR(ROUND(IF($AX93&gt;0,SUMIFS(Formulas!$I$10:$I$800,Formulas!$D$10:$D$800,$B93,Formulas!$K$10:$K$800,AA$6,Formulas!$J$10:$J$800,$I93)*(SUM($K93:$L93,-$AW93)/SUMIFS(Formulas!$I$10:$I$800,Formulas!$D$10:$D$800,$B93,Formulas!$J$10:$J$800,$I93)),SUMIFS(Formulas!$I$10:$I$800,Formulas!$D$10:$D$800,$B93,Formulas!$K$10:$K$800,AA$6,Formulas!$J$10:$J$800,$I93)),2),0)</f>
        <v>0</v>
      </c>
      <c r="AB93" s="312">
        <f>IFERROR(ROUND(IF($AX93&gt;0,SUMIFS(Formulas!$I$10:$I$800,Formulas!$D$10:$D$800,$B93,Formulas!$K$10:$K$800,AB$6,Formulas!$J$10:$J$800,$I93)*(SUM($K93:$L93,-$AW93)/SUMIFS(Formulas!$I$10:$I$800,Formulas!$D$10:$D$800,$B93,Formulas!$J$10:$J$800,$I93)),SUMIFS(Formulas!$I$10:$I$800,Formulas!$D$10:$D$800,$B93,Formulas!$K$10:$K$800,AB$6,Formulas!$J$10:$J$800,$I93)),2),0)</f>
        <v>0</v>
      </c>
      <c r="AC93" s="292">
        <f>IFERROR(ROUND(IF($AX93&gt;0,SUMIFS(Formulas!$I$10:$I$800,Formulas!$D$10:$D$800,$B93,Formulas!$K$10:$K$800,AC$6,Formulas!$J$10:$J$800,$I93)*(SUM($K93:$L93,-$AW93)/SUMIFS(Formulas!$I$10:$I$800,Formulas!$D$10:$D$800,$B93,Formulas!$J$10:$J$800,$I93)),SUMIFS(Formulas!$I$10:$I$800,Formulas!$D$10:$D$800,$B93,Formulas!$K$10:$K$800,AC$6,Formulas!$J$10:$J$800,$I93)),2),0)</f>
        <v>0</v>
      </c>
      <c r="AD93" s="312">
        <f>IFERROR(ROUND(IF($AX93&gt;0,SUMIFS(Formulas!$I$10:$I$800,Formulas!$D$10:$D$800,$B93,Formulas!$K$10:$K$800,AD$6,Formulas!$J$10:$J$800,$I93)*(SUM($K93:$L93,-$AW93)/SUMIFS(Formulas!$I$10:$I$800,Formulas!$D$10:$D$800,$B93,Formulas!$J$10:$J$800,$I93)),SUMIFS(Formulas!$I$10:$I$800,Formulas!$D$10:$D$800,$B93,Formulas!$K$10:$K$800,AD$6,Formulas!$J$10:$J$800,$I93)),2),0)</f>
        <v>0</v>
      </c>
      <c r="AE93" s="292">
        <f>IFERROR(ROUND(IF($AX93&gt;0,SUMIFS(Formulas!$I$10:$I$800,Formulas!$D$10:$D$800,$B93,Formulas!$K$10:$K$800,AE$6,Formulas!$J$10:$J$800,$I93)*(SUM($K93:$L93,-$AW93)/SUMIFS(Formulas!$I$10:$I$800,Formulas!$D$10:$D$800,$B93,Formulas!$J$10:$J$800,$I93)),SUMIFS(Formulas!$I$10:$I$800,Formulas!$D$10:$D$800,$B93,Formulas!$K$10:$K$800,AE$6,Formulas!$J$10:$J$800,$I93)),2),0)</f>
        <v>0</v>
      </c>
      <c r="AF93" s="312">
        <f>IFERROR(ROUND(IF($AX93&gt;0,SUMIFS(Formulas!$I$10:$I$800,Formulas!$D$10:$D$800,$B93,Formulas!$K$10:$K$800,AF$6,Formulas!$J$10:$J$800,$I93)*(SUM($K93:$L93,-$AW93)/SUMIFS(Formulas!$I$10:$I$800,Formulas!$D$10:$D$800,$B93,Formulas!$J$10:$J$800,$I93)),SUMIFS(Formulas!$I$10:$I$800,Formulas!$D$10:$D$800,$B93,Formulas!$K$10:$K$800,AF$6,Formulas!$J$10:$J$800,$I93)),2),0)</f>
        <v>0</v>
      </c>
      <c r="AG93" s="292">
        <f>IFERROR(ROUND(IF($AX93&gt;0,SUMIFS(Formulas!$I$10:$I$800,Formulas!$D$10:$D$800,$B93,Formulas!$K$10:$K$800,AG$6,Formulas!$J$10:$J$800,$I93)*(SUM($K93:$L93,-$AW93)/SUMIFS(Formulas!$I$10:$I$800,Formulas!$D$10:$D$800,$B93,Formulas!$J$10:$J$800,$I93)),SUMIFS(Formulas!$I$10:$I$800,Formulas!$D$10:$D$800,$B93,Formulas!$K$10:$K$800,AG$6,Formulas!$J$10:$J$800,$I93)),2),0)</f>
        <v>0</v>
      </c>
      <c r="AH93" s="312">
        <f>IFERROR(ROUND(IF($AX93&gt;0,SUMIFS(Formulas!$I$10:$I$800,Formulas!$D$10:$D$800,$B93,Formulas!$K$10:$K$800,AH$6,Formulas!$J$10:$J$800,$I93)*(SUM($K93:$L93,-$AW93)/SUMIFS(Formulas!$I$10:$I$800,Formulas!$D$10:$D$800,$B93,Formulas!$J$10:$J$800,$I93)),SUMIFS(Formulas!$I$10:$I$800,Formulas!$D$10:$D$800,$B93,Formulas!$K$10:$K$800,AH$6,Formulas!$J$10:$J$800,$I93)),2),0)</f>
        <v>0</v>
      </c>
      <c r="AI93" s="292">
        <f>IFERROR(ROUND(IF($AX93&gt;0,SUMIFS(Formulas!$I$10:$I$800,Formulas!$D$10:$D$800,$B93,Formulas!$K$10:$K$800,AI$6,Formulas!$J$10:$J$800,$I93)*(SUM($K93:$L93,-$AW93)/SUMIFS(Formulas!$I$10:$I$800,Formulas!$D$10:$D$800,$B93,Formulas!$J$10:$J$800,$I93)),SUMIFS(Formulas!$I$10:$I$800,Formulas!$D$10:$D$800,$B93,Formulas!$K$10:$K$800,AI$6,Formulas!$J$10:$J$800,$I93)),2),0)</f>
        <v>0</v>
      </c>
      <c r="AJ93" s="312">
        <f>IFERROR(ROUND(IF($AX93&gt;0,SUMIFS(Formulas!$I$10:$I$800,Formulas!$D$10:$D$800,$B93,Formulas!$K$10:$K$800,AJ$6,Formulas!$J$10:$J$800,$I93)*(SUM($K93:$L93,-$AW93)/SUMIFS(Formulas!$I$10:$I$800,Formulas!$D$10:$D$800,$B93,Formulas!$J$10:$J$800,$I93)),SUMIFS(Formulas!$I$10:$I$800,Formulas!$D$10:$D$800,$B93,Formulas!$K$10:$K$800,AJ$6,Formulas!$J$10:$J$800,$I93)),2),0)</f>
        <v>0</v>
      </c>
      <c r="AK93" s="292">
        <f>IFERROR(ROUND(IF($AX93&gt;0,SUMIFS(Formulas!$I$10:$I$800,Formulas!$D$10:$D$800,$B93,Formulas!$K$10:$K$800,AK$6,Formulas!$J$10:$J$800,$I93)*(SUM($K93:$L93,-$AW93)/SUMIFS(Formulas!$I$10:$I$800,Formulas!$D$10:$D$800,$B93,Formulas!$J$10:$J$800,$I93)),SUMIFS(Formulas!$I$10:$I$800,Formulas!$D$10:$D$800,$B93,Formulas!$K$10:$K$800,AK$6,Formulas!$J$10:$J$800,$I93)),2),0)</f>
        <v>0</v>
      </c>
      <c r="AL93" s="312">
        <f>IFERROR(ROUND(IF($AX93&gt;0,SUMIFS(Formulas!$I$10:$I$800,Formulas!$D$10:$D$800,$B93,Formulas!$K$10:$K$800,AL$6,Formulas!$J$10:$J$800,$I93)*(SUM($K93:$L93,-$AW93)/SUMIFS(Formulas!$I$10:$I$800,Formulas!$D$10:$D$800,$B93,Formulas!$J$10:$J$800,$I93)),SUMIFS(Formulas!$I$10:$I$800,Formulas!$D$10:$D$800,$B93,Formulas!$K$10:$K$800,AL$6,Formulas!$J$10:$J$800,$I93)),2),0)</f>
        <v>0</v>
      </c>
      <c r="AM93" s="292">
        <f>IFERROR(ROUND(IF($AX93&gt;0,SUMIFS(Formulas!$I$10:$I$800,Formulas!$D$10:$D$800,$B93,Formulas!$K$10:$K$800,AM$6,Formulas!$J$10:$J$800,$I93)*(SUM($K93:$L93,-$AW93)/SUMIFS(Formulas!$I$10:$I$800,Formulas!$D$10:$D$800,$B93,Formulas!$J$10:$J$800,$I93)),SUMIFS(Formulas!$I$10:$I$800,Formulas!$D$10:$D$800,$B93,Formulas!$K$10:$K$800,AM$6,Formulas!$J$10:$J$800,$I93)),2),0)</f>
        <v>0</v>
      </c>
      <c r="AN93" s="312">
        <f>IFERROR(ROUND(IF($AX93&gt;0,SUMIFS(Formulas!$I$10:$I$800,Formulas!$D$10:$D$800,$B93,Formulas!$K$10:$K$800,AN$6,Formulas!$J$10:$J$800,$I93)*(SUM($K93:$L93,-$AW93)/SUMIFS(Formulas!$I$10:$I$800,Formulas!$D$10:$D$800,$B93,Formulas!$J$10:$J$800,$I93)),SUMIFS(Formulas!$I$10:$I$800,Formulas!$D$10:$D$800,$B93,Formulas!$K$10:$K$800,AN$6,Formulas!$J$10:$J$800,$I93)),2),0)</f>
        <v>0</v>
      </c>
    </row>
    <row r="94" spans="2:40" ht="15.75" x14ac:dyDescent="0.25">
      <c r="B94" s="211">
        <v>20000436</v>
      </c>
      <c r="C94" t="s">
        <v>108</v>
      </c>
      <c r="M94" s="292">
        <f>IFERROR(ROUND(IF($AX94&gt;0,SUMIFS(Formulas!$I$10:$I$800,Formulas!$D$10:$D$800,$B94,Formulas!$K$10:$K$800,M$6,Formulas!$J$10:$J$800,$I94)*(SUM($K94:$L94,-$AW94)/SUMIFS(Formulas!$I$10:$I$800,Formulas!$D$10:$D$800,$B94,Formulas!$J$10:$J$800,$I94)),SUMIFS(Formulas!$I$10:$I$800,Formulas!$D$10:$D$800,$B94,Formulas!$K$10:$K$800,M$6,Formulas!$J$10:$J$800,$I94)),2),0)</f>
        <v>0</v>
      </c>
      <c r="N94" s="312">
        <f>IFERROR(ROUND(IF($AX94&gt;0,SUMIFS(Formulas!$I$10:$I$800,Formulas!$D$10:$D$800,$B94,Formulas!$K$10:$K$800,N$6,Formulas!$J$10:$J$800,$I94)*(SUM($K94:$L94,-$AW94)/SUMIFS(Formulas!$I$10:$I$800,Formulas!$D$10:$D$800,$B94,Formulas!$J$10:$J$800,$I94)),SUMIFS(Formulas!$I$10:$I$800,Formulas!$D$10:$D$800,$B94,Formulas!$K$10:$K$800,N$6,Formulas!$J$10:$J$800,$I94)),2),0)</f>
        <v>0</v>
      </c>
      <c r="O94" s="292">
        <f>IFERROR(ROUND(IF($AX94&gt;0,SUMIFS(Formulas!$I$10:$I$800,Formulas!$D$10:$D$800,$B94,Formulas!$K$10:$K$800,O$6,Formulas!$J$10:$J$800,$I94)*(SUM($K94:$L94,-$AW94)/SUMIFS(Formulas!$I$10:$I$800,Formulas!$D$10:$D$800,$B94,Formulas!$J$10:$J$800,$I94)),SUMIFS(Formulas!$I$10:$I$800,Formulas!$D$10:$D$800,$B94,Formulas!$K$10:$K$800,O$6,Formulas!$J$10:$J$800,$I94)),2),0)</f>
        <v>0</v>
      </c>
      <c r="P94" s="312">
        <f>IFERROR(ROUND(IF($AX94&gt;0,SUMIFS(Formulas!$I$10:$I$800,Formulas!$D$10:$D$800,$B94,Formulas!$K$10:$K$800,P$6,Formulas!$J$10:$J$800,$I94)*(SUM($K94:$L94,-$AW94)/SUMIFS(Formulas!$I$10:$I$800,Formulas!$D$10:$D$800,$B94,Formulas!$J$10:$J$800,$I94)),SUMIFS(Formulas!$I$10:$I$800,Formulas!$D$10:$D$800,$B94,Formulas!$K$10:$K$800,P$6,Formulas!$J$10:$J$800,$I94)),2),0)</f>
        <v>0</v>
      </c>
      <c r="Q94" s="292">
        <f>IFERROR(ROUND(IF($AX94&gt;0,SUMIFS(Formulas!$I$10:$I$800,Formulas!$D$10:$D$800,$B94,Formulas!$K$10:$K$800,Q$6,Formulas!$J$10:$J$800,$I94)*(SUM($K94:$L94,-$AW94)/SUMIFS(Formulas!$I$10:$I$800,Formulas!$D$10:$D$800,$B94,Formulas!$J$10:$J$800,$I94)),SUMIFS(Formulas!$I$10:$I$800,Formulas!$D$10:$D$800,$B94,Formulas!$K$10:$K$800,Q$6,Formulas!$J$10:$J$800,$I94)),2),0)</f>
        <v>0</v>
      </c>
      <c r="R94" s="312">
        <f>IFERROR(ROUND(IF($AX94&gt;0,SUMIFS(Formulas!$I$10:$I$800,Formulas!$D$10:$D$800,$B94,Formulas!$K$10:$K$800,R$6,Formulas!$J$10:$J$800,$I94)*(SUM($K94:$L94,-$AW94)/SUMIFS(Formulas!$I$10:$I$800,Formulas!$D$10:$D$800,$B94,Formulas!$J$10:$J$800,$I94)),SUMIFS(Formulas!$I$10:$I$800,Formulas!$D$10:$D$800,$B94,Formulas!$K$10:$K$800,R$6,Formulas!$J$10:$J$800,$I94)),2),0)</f>
        <v>0</v>
      </c>
      <c r="S94" s="292">
        <f>IFERROR(ROUND(IF($AX94&gt;0,SUMIFS(Formulas!$I$10:$I$800,Formulas!$D$10:$D$800,$B94,Formulas!$K$10:$K$800,S$6,Formulas!$J$10:$J$800,$I94)*(SUM($K94:$L94,-$AW94)/SUMIFS(Formulas!$I$10:$I$800,Formulas!$D$10:$D$800,$B94,Formulas!$J$10:$J$800,$I94)),SUMIFS(Formulas!$I$10:$I$800,Formulas!$D$10:$D$800,$B94,Formulas!$K$10:$K$800,S$6,Formulas!$J$10:$J$800,$I94)),2),0)</f>
        <v>0</v>
      </c>
      <c r="T94" s="312">
        <f>IFERROR(ROUND(IF($AX94&gt;0,SUMIFS(Formulas!$I$10:$I$800,Formulas!$D$10:$D$800,$B94,Formulas!$K$10:$K$800,T$6,Formulas!$J$10:$J$800,$I94)*(SUM($K94:$L94,-$AW94)/SUMIFS(Formulas!$I$10:$I$800,Formulas!$D$10:$D$800,$B94,Formulas!$J$10:$J$800,$I94)),SUMIFS(Formulas!$I$10:$I$800,Formulas!$D$10:$D$800,$B94,Formulas!$K$10:$K$800,T$6,Formulas!$J$10:$J$800,$I94)),2),0)</f>
        <v>0</v>
      </c>
      <c r="U94" s="292">
        <f>IFERROR(ROUND(IF($AX94&gt;0,SUMIFS(Formulas!$I$10:$I$800,Formulas!$D$10:$D$800,$B94,Formulas!$K$10:$K$800,U$6,Formulas!$J$10:$J$800,$I94)*(SUM($K94:$L94,-$AW94)/SUMIFS(Formulas!$I$10:$I$800,Formulas!$D$10:$D$800,$B94,Formulas!$J$10:$J$800,$I94)),SUMIFS(Formulas!$I$10:$I$800,Formulas!$D$10:$D$800,$B94,Formulas!$K$10:$K$800,U$6,Formulas!$J$10:$J$800,$I94)),2),0)</f>
        <v>0</v>
      </c>
      <c r="V94" s="312">
        <f>IFERROR(ROUND(IF($AX94&gt;0,SUMIFS(Formulas!$I$10:$I$800,Formulas!$D$10:$D$800,$B94,Formulas!$K$10:$K$800,V$6,Formulas!$J$10:$J$800,$I94)*(SUM($K94:$L94,-$AW94)/SUMIFS(Formulas!$I$10:$I$800,Formulas!$D$10:$D$800,$B94,Formulas!$J$10:$J$800,$I94)),SUMIFS(Formulas!$I$10:$I$800,Formulas!$D$10:$D$800,$B94,Formulas!$K$10:$K$800,V$6,Formulas!$J$10:$J$800,$I94)),2),0)</f>
        <v>0</v>
      </c>
      <c r="W94" s="292">
        <f>IFERROR(ROUND(IF($AX94&gt;0,SUMIFS(Formulas!$I$10:$I$800,Formulas!$D$10:$D$800,$B94,Formulas!$K$10:$K$800,W$6,Formulas!$J$10:$J$800,$I94)*(SUM($K94:$L94,-$AW94)/SUMIFS(Formulas!$I$10:$I$800,Formulas!$D$10:$D$800,$B94,Formulas!$J$10:$J$800,$I94)),SUMIFS(Formulas!$I$10:$I$800,Formulas!$D$10:$D$800,$B94,Formulas!$K$10:$K$800,W$6,Formulas!$J$10:$J$800,$I94)),2),0)</f>
        <v>0</v>
      </c>
      <c r="X94" s="312">
        <f>IFERROR(ROUND(IF($AX94&gt;0,SUMIFS(Formulas!$I$10:$I$800,Formulas!$D$10:$D$800,$B94,Formulas!$K$10:$K$800,X$6,Formulas!$J$10:$J$800,$I94)*(SUM($K94:$L94,-$AW94)/SUMIFS(Formulas!$I$10:$I$800,Formulas!$D$10:$D$800,$B94,Formulas!$J$10:$J$800,$I94)),SUMIFS(Formulas!$I$10:$I$800,Formulas!$D$10:$D$800,$B94,Formulas!$K$10:$K$800,X$6,Formulas!$J$10:$J$800,$I94)),2),0)</f>
        <v>0</v>
      </c>
      <c r="Y94" s="292">
        <f>IFERROR(ROUND(IF($AX94&gt;0,SUMIFS(Formulas!$I$10:$I$800,Formulas!$D$10:$D$800,$B94,Formulas!$K$10:$K$800,Y$6,Formulas!$J$10:$J$800,$I94)*(SUM($K94:$L94,-$AW94)/SUMIFS(Formulas!$I$10:$I$800,Formulas!$D$10:$D$800,$B94,Formulas!$J$10:$J$800,$I94)),SUMIFS(Formulas!$I$10:$I$800,Formulas!$D$10:$D$800,$B94,Formulas!$K$10:$K$800,Y$6,Formulas!$J$10:$J$800,$I94)),2),0)</f>
        <v>0</v>
      </c>
      <c r="Z94" s="312">
        <f>IFERROR(ROUND(IF($AX94&gt;0,SUMIFS(Formulas!$I$10:$I$800,Formulas!$D$10:$D$800,$B94,Formulas!$K$10:$K$800,Z$6,Formulas!$J$10:$J$800,$I94)*(SUM($K94:$L94,-$AW94)/SUMIFS(Formulas!$I$10:$I$800,Formulas!$D$10:$D$800,$B94,Formulas!$J$10:$J$800,$I94)),SUMIFS(Formulas!$I$10:$I$800,Formulas!$D$10:$D$800,$B94,Formulas!$K$10:$K$800,Z$6,Formulas!$J$10:$J$800,$I94)),2),0)</f>
        <v>0</v>
      </c>
      <c r="AA94" s="292">
        <f>IFERROR(ROUND(IF($AX94&gt;0,SUMIFS(Formulas!$I$10:$I$800,Formulas!$D$10:$D$800,$B94,Formulas!$K$10:$K$800,AA$6,Formulas!$J$10:$J$800,$I94)*(SUM($K94:$L94,-$AW94)/SUMIFS(Formulas!$I$10:$I$800,Formulas!$D$10:$D$800,$B94,Formulas!$J$10:$J$800,$I94)),SUMIFS(Formulas!$I$10:$I$800,Formulas!$D$10:$D$800,$B94,Formulas!$K$10:$K$800,AA$6,Formulas!$J$10:$J$800,$I94)),2),0)</f>
        <v>0</v>
      </c>
      <c r="AB94" s="312">
        <f>IFERROR(ROUND(IF($AX94&gt;0,SUMIFS(Formulas!$I$10:$I$800,Formulas!$D$10:$D$800,$B94,Formulas!$K$10:$K$800,AB$6,Formulas!$J$10:$J$800,$I94)*(SUM($K94:$L94,-$AW94)/SUMIFS(Formulas!$I$10:$I$800,Formulas!$D$10:$D$800,$B94,Formulas!$J$10:$J$800,$I94)),SUMIFS(Formulas!$I$10:$I$800,Formulas!$D$10:$D$800,$B94,Formulas!$K$10:$K$800,AB$6,Formulas!$J$10:$J$800,$I94)),2),0)</f>
        <v>0</v>
      </c>
      <c r="AC94" s="292">
        <f>IFERROR(ROUND(IF($AX94&gt;0,SUMIFS(Formulas!$I$10:$I$800,Formulas!$D$10:$D$800,$B94,Formulas!$K$10:$K$800,AC$6,Formulas!$J$10:$J$800,$I94)*(SUM($K94:$L94,-$AW94)/SUMIFS(Formulas!$I$10:$I$800,Formulas!$D$10:$D$800,$B94,Formulas!$J$10:$J$800,$I94)),SUMIFS(Formulas!$I$10:$I$800,Formulas!$D$10:$D$800,$B94,Formulas!$K$10:$K$800,AC$6,Formulas!$J$10:$J$800,$I94)),2),0)</f>
        <v>0</v>
      </c>
      <c r="AD94" s="312">
        <f>IFERROR(ROUND(IF($AX94&gt;0,SUMIFS(Formulas!$I$10:$I$800,Formulas!$D$10:$D$800,$B94,Formulas!$K$10:$K$800,AD$6,Formulas!$J$10:$J$800,$I94)*(SUM($K94:$L94,-$AW94)/SUMIFS(Formulas!$I$10:$I$800,Formulas!$D$10:$D$800,$B94,Formulas!$J$10:$J$800,$I94)),SUMIFS(Formulas!$I$10:$I$800,Formulas!$D$10:$D$800,$B94,Formulas!$K$10:$K$800,AD$6,Formulas!$J$10:$J$800,$I94)),2),0)</f>
        <v>0</v>
      </c>
      <c r="AE94" s="292">
        <f>IFERROR(ROUND(IF($AX94&gt;0,SUMIFS(Formulas!$I$10:$I$800,Formulas!$D$10:$D$800,$B94,Formulas!$K$10:$K$800,AE$6,Formulas!$J$10:$J$800,$I94)*(SUM($K94:$L94,-$AW94)/SUMIFS(Formulas!$I$10:$I$800,Formulas!$D$10:$D$800,$B94,Formulas!$J$10:$J$800,$I94)),SUMIFS(Formulas!$I$10:$I$800,Formulas!$D$10:$D$800,$B94,Formulas!$K$10:$K$800,AE$6,Formulas!$J$10:$J$800,$I94)),2),0)</f>
        <v>0</v>
      </c>
      <c r="AF94" s="312">
        <f>IFERROR(ROUND(IF($AX94&gt;0,SUMIFS(Formulas!$I$10:$I$800,Formulas!$D$10:$D$800,$B94,Formulas!$K$10:$K$800,AF$6,Formulas!$J$10:$J$800,$I94)*(SUM($K94:$L94,-$AW94)/SUMIFS(Formulas!$I$10:$I$800,Formulas!$D$10:$D$800,$B94,Formulas!$J$10:$J$800,$I94)),SUMIFS(Formulas!$I$10:$I$800,Formulas!$D$10:$D$800,$B94,Formulas!$K$10:$K$800,AF$6,Formulas!$J$10:$J$800,$I94)),2),0)</f>
        <v>0</v>
      </c>
      <c r="AG94" s="292">
        <f>IFERROR(ROUND(IF($AX94&gt;0,SUMIFS(Formulas!$I$10:$I$800,Formulas!$D$10:$D$800,$B94,Formulas!$K$10:$K$800,AG$6,Formulas!$J$10:$J$800,$I94)*(SUM($K94:$L94,-$AW94)/SUMIFS(Formulas!$I$10:$I$800,Formulas!$D$10:$D$800,$B94,Formulas!$J$10:$J$800,$I94)),SUMIFS(Formulas!$I$10:$I$800,Formulas!$D$10:$D$800,$B94,Formulas!$K$10:$K$800,AG$6,Formulas!$J$10:$J$800,$I94)),2),0)</f>
        <v>0</v>
      </c>
      <c r="AH94" s="312">
        <f>IFERROR(ROUND(IF($AX94&gt;0,SUMIFS(Formulas!$I$10:$I$800,Formulas!$D$10:$D$800,$B94,Formulas!$K$10:$K$800,AH$6,Formulas!$J$10:$J$800,$I94)*(SUM($K94:$L94,-$AW94)/SUMIFS(Formulas!$I$10:$I$800,Formulas!$D$10:$D$800,$B94,Formulas!$J$10:$J$800,$I94)),SUMIFS(Formulas!$I$10:$I$800,Formulas!$D$10:$D$800,$B94,Formulas!$K$10:$K$800,AH$6,Formulas!$J$10:$J$800,$I94)),2),0)</f>
        <v>0</v>
      </c>
      <c r="AI94" s="292">
        <f>IFERROR(ROUND(IF($AX94&gt;0,SUMIFS(Formulas!$I$10:$I$800,Formulas!$D$10:$D$800,$B94,Formulas!$K$10:$K$800,AI$6,Formulas!$J$10:$J$800,$I94)*(SUM($K94:$L94,-$AW94)/SUMIFS(Formulas!$I$10:$I$800,Formulas!$D$10:$D$800,$B94,Formulas!$J$10:$J$800,$I94)),SUMIFS(Formulas!$I$10:$I$800,Formulas!$D$10:$D$800,$B94,Formulas!$K$10:$K$800,AI$6,Formulas!$J$10:$J$800,$I94)),2),0)</f>
        <v>0</v>
      </c>
      <c r="AJ94" s="312">
        <f>IFERROR(ROUND(IF($AX94&gt;0,SUMIFS(Formulas!$I$10:$I$800,Formulas!$D$10:$D$800,$B94,Formulas!$K$10:$K$800,AJ$6,Formulas!$J$10:$J$800,$I94)*(SUM($K94:$L94,-$AW94)/SUMIFS(Formulas!$I$10:$I$800,Formulas!$D$10:$D$800,$B94,Formulas!$J$10:$J$800,$I94)),SUMIFS(Formulas!$I$10:$I$800,Formulas!$D$10:$D$800,$B94,Formulas!$K$10:$K$800,AJ$6,Formulas!$J$10:$J$800,$I94)),2),0)</f>
        <v>0</v>
      </c>
      <c r="AK94" s="292">
        <f>IFERROR(ROUND(IF($AX94&gt;0,SUMIFS(Formulas!$I$10:$I$800,Formulas!$D$10:$D$800,$B94,Formulas!$K$10:$K$800,AK$6,Formulas!$J$10:$J$800,$I94)*(SUM($K94:$L94,-$AW94)/SUMIFS(Formulas!$I$10:$I$800,Formulas!$D$10:$D$800,$B94,Formulas!$J$10:$J$800,$I94)),SUMIFS(Formulas!$I$10:$I$800,Formulas!$D$10:$D$800,$B94,Formulas!$K$10:$K$800,AK$6,Formulas!$J$10:$J$800,$I94)),2),0)</f>
        <v>0</v>
      </c>
      <c r="AL94" s="312">
        <f>IFERROR(ROUND(IF($AX94&gt;0,SUMIFS(Formulas!$I$10:$I$800,Formulas!$D$10:$D$800,$B94,Formulas!$K$10:$K$800,AL$6,Formulas!$J$10:$J$800,$I94)*(SUM($K94:$L94,-$AW94)/SUMIFS(Formulas!$I$10:$I$800,Formulas!$D$10:$D$800,$B94,Formulas!$J$10:$J$800,$I94)),SUMIFS(Formulas!$I$10:$I$800,Formulas!$D$10:$D$800,$B94,Formulas!$K$10:$K$800,AL$6,Formulas!$J$10:$J$800,$I94)),2),0)</f>
        <v>0</v>
      </c>
      <c r="AM94" s="292">
        <f>IFERROR(ROUND(IF($AX94&gt;0,SUMIFS(Formulas!$I$10:$I$800,Formulas!$D$10:$D$800,$B94,Formulas!$K$10:$K$800,AM$6,Formulas!$J$10:$J$800,$I94)*(SUM($K94:$L94,-$AW94)/SUMIFS(Formulas!$I$10:$I$800,Formulas!$D$10:$D$800,$B94,Formulas!$J$10:$J$800,$I94)),SUMIFS(Formulas!$I$10:$I$800,Formulas!$D$10:$D$800,$B94,Formulas!$K$10:$K$800,AM$6,Formulas!$J$10:$J$800,$I94)),2),0)</f>
        <v>0</v>
      </c>
      <c r="AN94" s="312">
        <f>IFERROR(ROUND(IF($AX94&gt;0,SUMIFS(Formulas!$I$10:$I$800,Formulas!$D$10:$D$800,$B94,Formulas!$K$10:$K$800,AN$6,Formulas!$J$10:$J$800,$I94)*(SUM($K94:$L94,-$AW94)/SUMIFS(Formulas!$I$10:$I$800,Formulas!$D$10:$D$800,$B94,Formulas!$J$10:$J$800,$I94)),SUMIFS(Formulas!$I$10:$I$800,Formulas!$D$10:$D$800,$B94,Formulas!$K$10:$K$800,AN$6,Formulas!$J$10:$J$800,$I94)),2),0)</f>
        <v>0</v>
      </c>
    </row>
    <row r="95" spans="2:40" ht="15.75" x14ac:dyDescent="0.25">
      <c r="B95" s="211">
        <v>20000191</v>
      </c>
      <c r="C95" t="s">
        <v>28</v>
      </c>
      <c r="M95" s="292">
        <f>IFERROR(ROUND(IF($AX95&gt;0,SUMIFS(Formulas!$I$10:$I$800,Formulas!$D$10:$D$800,$B95,Formulas!$K$10:$K$800,M$6,Formulas!$J$10:$J$800,$I95)*(SUM($K95:$L95,-$AW95)/SUMIFS(Formulas!$I$10:$I$800,Formulas!$D$10:$D$800,$B95,Formulas!$J$10:$J$800,$I95)),SUMIFS(Formulas!$I$10:$I$800,Formulas!$D$10:$D$800,$B95,Formulas!$K$10:$K$800,M$6,Formulas!$J$10:$J$800,$I95)),2),0)</f>
        <v>0</v>
      </c>
      <c r="N95" s="312">
        <f>IFERROR(ROUND(IF($AX95&gt;0,SUMIFS(Formulas!$I$10:$I$800,Formulas!$D$10:$D$800,$B95,Formulas!$K$10:$K$800,N$6,Formulas!$J$10:$J$800,$I95)*(SUM($K95:$L95,-$AW95)/SUMIFS(Formulas!$I$10:$I$800,Formulas!$D$10:$D$800,$B95,Formulas!$J$10:$J$800,$I95)),SUMIFS(Formulas!$I$10:$I$800,Formulas!$D$10:$D$800,$B95,Formulas!$K$10:$K$800,N$6,Formulas!$J$10:$J$800,$I95)),2),0)</f>
        <v>0</v>
      </c>
      <c r="O95" s="292">
        <f>IFERROR(ROUND(IF($AX95&gt;0,SUMIFS(Formulas!$I$10:$I$800,Formulas!$D$10:$D$800,$B95,Formulas!$K$10:$K$800,O$6,Formulas!$J$10:$J$800,$I95)*(SUM($K95:$L95,-$AW95)/SUMIFS(Formulas!$I$10:$I$800,Formulas!$D$10:$D$800,$B95,Formulas!$J$10:$J$800,$I95)),SUMIFS(Formulas!$I$10:$I$800,Formulas!$D$10:$D$800,$B95,Formulas!$K$10:$K$800,O$6,Formulas!$J$10:$J$800,$I95)),2),0)</f>
        <v>0</v>
      </c>
      <c r="P95" s="312">
        <f>IFERROR(ROUND(IF($AX95&gt;0,SUMIFS(Formulas!$I$10:$I$800,Formulas!$D$10:$D$800,$B95,Formulas!$K$10:$K$800,P$6,Formulas!$J$10:$J$800,$I95)*(SUM($K95:$L95,-$AW95)/SUMIFS(Formulas!$I$10:$I$800,Formulas!$D$10:$D$800,$B95,Formulas!$J$10:$J$800,$I95)),SUMIFS(Formulas!$I$10:$I$800,Formulas!$D$10:$D$800,$B95,Formulas!$K$10:$K$800,P$6,Formulas!$J$10:$J$800,$I95)),2),0)</f>
        <v>0</v>
      </c>
      <c r="Q95" s="292">
        <f>IFERROR(ROUND(IF($AX95&gt;0,SUMIFS(Formulas!$I$10:$I$800,Formulas!$D$10:$D$800,$B95,Formulas!$K$10:$K$800,Q$6,Formulas!$J$10:$J$800,$I95)*(SUM($K95:$L95,-$AW95)/SUMIFS(Formulas!$I$10:$I$800,Formulas!$D$10:$D$800,$B95,Formulas!$J$10:$J$800,$I95)),SUMIFS(Formulas!$I$10:$I$800,Formulas!$D$10:$D$800,$B95,Formulas!$K$10:$K$800,Q$6,Formulas!$J$10:$J$800,$I95)),2),0)</f>
        <v>0</v>
      </c>
      <c r="R95" s="312">
        <f>IFERROR(ROUND(IF($AX95&gt;0,SUMIFS(Formulas!$I$10:$I$800,Formulas!$D$10:$D$800,$B95,Formulas!$K$10:$K$800,R$6,Formulas!$J$10:$J$800,$I95)*(SUM($K95:$L95,-$AW95)/SUMIFS(Formulas!$I$10:$I$800,Formulas!$D$10:$D$800,$B95,Formulas!$J$10:$J$800,$I95)),SUMIFS(Formulas!$I$10:$I$800,Formulas!$D$10:$D$800,$B95,Formulas!$K$10:$K$800,R$6,Formulas!$J$10:$J$800,$I95)),2),0)</f>
        <v>0</v>
      </c>
      <c r="S95" s="292">
        <f>IFERROR(ROUND(IF($AX95&gt;0,SUMIFS(Formulas!$I$10:$I$800,Formulas!$D$10:$D$800,$B95,Formulas!$K$10:$K$800,S$6,Formulas!$J$10:$J$800,$I95)*(SUM($K95:$L95,-$AW95)/SUMIFS(Formulas!$I$10:$I$800,Formulas!$D$10:$D$800,$B95,Formulas!$J$10:$J$800,$I95)),SUMIFS(Formulas!$I$10:$I$800,Formulas!$D$10:$D$800,$B95,Formulas!$K$10:$K$800,S$6,Formulas!$J$10:$J$800,$I95)),2),0)</f>
        <v>0</v>
      </c>
      <c r="T95" s="312">
        <f>IFERROR(ROUND(IF($AX95&gt;0,SUMIFS(Formulas!$I$10:$I$800,Formulas!$D$10:$D$800,$B95,Formulas!$K$10:$K$800,T$6,Formulas!$J$10:$J$800,$I95)*(SUM($K95:$L95,-$AW95)/SUMIFS(Formulas!$I$10:$I$800,Formulas!$D$10:$D$800,$B95,Formulas!$J$10:$J$800,$I95)),SUMIFS(Formulas!$I$10:$I$800,Formulas!$D$10:$D$800,$B95,Formulas!$K$10:$K$800,T$6,Formulas!$J$10:$J$800,$I95)),2),0)</f>
        <v>0</v>
      </c>
      <c r="U95" s="292">
        <f>IFERROR(ROUND(IF($AX95&gt;0,SUMIFS(Formulas!$I$10:$I$800,Formulas!$D$10:$D$800,$B95,Formulas!$K$10:$K$800,U$6,Formulas!$J$10:$J$800,$I95)*(SUM($K95:$L95,-$AW95)/SUMIFS(Formulas!$I$10:$I$800,Formulas!$D$10:$D$800,$B95,Formulas!$J$10:$J$800,$I95)),SUMIFS(Formulas!$I$10:$I$800,Formulas!$D$10:$D$800,$B95,Formulas!$K$10:$K$800,U$6,Formulas!$J$10:$J$800,$I95)),2),0)</f>
        <v>0</v>
      </c>
      <c r="V95" s="312">
        <f>IFERROR(ROUND(IF($AX95&gt;0,SUMIFS(Formulas!$I$10:$I$800,Formulas!$D$10:$D$800,$B95,Formulas!$K$10:$K$800,V$6,Formulas!$J$10:$J$800,$I95)*(SUM($K95:$L95,-$AW95)/SUMIFS(Formulas!$I$10:$I$800,Formulas!$D$10:$D$800,$B95,Formulas!$J$10:$J$800,$I95)),SUMIFS(Formulas!$I$10:$I$800,Formulas!$D$10:$D$800,$B95,Formulas!$K$10:$K$800,V$6,Formulas!$J$10:$J$800,$I95)),2),0)</f>
        <v>0</v>
      </c>
      <c r="W95" s="292">
        <f>IFERROR(ROUND(IF($AX95&gt;0,SUMIFS(Formulas!$I$10:$I$800,Formulas!$D$10:$D$800,$B95,Formulas!$K$10:$K$800,W$6,Formulas!$J$10:$J$800,$I95)*(SUM($K95:$L95,-$AW95)/SUMIFS(Formulas!$I$10:$I$800,Formulas!$D$10:$D$800,$B95,Formulas!$J$10:$J$800,$I95)),SUMIFS(Formulas!$I$10:$I$800,Formulas!$D$10:$D$800,$B95,Formulas!$K$10:$K$800,W$6,Formulas!$J$10:$J$800,$I95)),2),0)</f>
        <v>0</v>
      </c>
      <c r="X95" s="312">
        <f>IFERROR(ROUND(IF($AX95&gt;0,SUMIFS(Formulas!$I$10:$I$800,Formulas!$D$10:$D$800,$B95,Formulas!$K$10:$K$800,X$6,Formulas!$J$10:$J$800,$I95)*(SUM($K95:$L95,-$AW95)/SUMIFS(Formulas!$I$10:$I$800,Formulas!$D$10:$D$800,$B95,Formulas!$J$10:$J$800,$I95)),SUMIFS(Formulas!$I$10:$I$800,Formulas!$D$10:$D$800,$B95,Formulas!$K$10:$K$800,X$6,Formulas!$J$10:$J$800,$I95)),2),0)</f>
        <v>0</v>
      </c>
      <c r="Y95" s="292">
        <f>IFERROR(ROUND(IF($AX95&gt;0,SUMIFS(Formulas!$I$10:$I$800,Formulas!$D$10:$D$800,$B95,Formulas!$K$10:$K$800,Y$6,Formulas!$J$10:$J$800,$I95)*(SUM($K95:$L95,-$AW95)/SUMIFS(Formulas!$I$10:$I$800,Formulas!$D$10:$D$800,$B95,Formulas!$J$10:$J$800,$I95)),SUMIFS(Formulas!$I$10:$I$800,Formulas!$D$10:$D$800,$B95,Formulas!$K$10:$K$800,Y$6,Formulas!$J$10:$J$800,$I95)),2),0)</f>
        <v>0</v>
      </c>
      <c r="Z95" s="312">
        <f>IFERROR(ROUND(IF($AX95&gt;0,SUMIFS(Formulas!$I$10:$I$800,Formulas!$D$10:$D$800,$B95,Formulas!$K$10:$K$800,Z$6,Formulas!$J$10:$J$800,$I95)*(SUM($K95:$L95,-$AW95)/SUMIFS(Formulas!$I$10:$I$800,Formulas!$D$10:$D$800,$B95,Formulas!$J$10:$J$800,$I95)),SUMIFS(Formulas!$I$10:$I$800,Formulas!$D$10:$D$800,$B95,Formulas!$K$10:$K$800,Z$6,Formulas!$J$10:$J$800,$I95)),2),0)</f>
        <v>0</v>
      </c>
      <c r="AA95" s="292">
        <f>IFERROR(ROUND(IF($AX95&gt;0,SUMIFS(Formulas!$I$10:$I$800,Formulas!$D$10:$D$800,$B95,Formulas!$K$10:$K$800,AA$6,Formulas!$J$10:$J$800,$I95)*(SUM($K95:$L95,-$AW95)/SUMIFS(Formulas!$I$10:$I$800,Formulas!$D$10:$D$800,$B95,Formulas!$J$10:$J$800,$I95)),SUMIFS(Formulas!$I$10:$I$800,Formulas!$D$10:$D$800,$B95,Formulas!$K$10:$K$800,AA$6,Formulas!$J$10:$J$800,$I95)),2),0)</f>
        <v>0</v>
      </c>
      <c r="AB95" s="312">
        <f>IFERROR(ROUND(IF($AX95&gt;0,SUMIFS(Formulas!$I$10:$I$800,Formulas!$D$10:$D$800,$B95,Formulas!$K$10:$K$800,AB$6,Formulas!$J$10:$J$800,$I95)*(SUM($K95:$L95,-$AW95)/SUMIFS(Formulas!$I$10:$I$800,Formulas!$D$10:$D$800,$B95,Formulas!$J$10:$J$800,$I95)),SUMIFS(Formulas!$I$10:$I$800,Formulas!$D$10:$D$800,$B95,Formulas!$K$10:$K$800,AB$6,Formulas!$J$10:$J$800,$I95)),2),0)</f>
        <v>0</v>
      </c>
      <c r="AC95" s="292">
        <f>IFERROR(ROUND(IF($AX95&gt;0,SUMIFS(Formulas!$I$10:$I$800,Formulas!$D$10:$D$800,$B95,Formulas!$K$10:$K$800,AC$6,Formulas!$J$10:$J$800,$I95)*(SUM($K95:$L95,-$AW95)/SUMIFS(Formulas!$I$10:$I$800,Formulas!$D$10:$D$800,$B95,Formulas!$J$10:$J$800,$I95)),SUMIFS(Formulas!$I$10:$I$800,Formulas!$D$10:$D$800,$B95,Formulas!$K$10:$K$800,AC$6,Formulas!$J$10:$J$800,$I95)),2),0)</f>
        <v>0</v>
      </c>
      <c r="AD95" s="312">
        <f>IFERROR(ROUND(IF($AX95&gt;0,SUMIFS(Formulas!$I$10:$I$800,Formulas!$D$10:$D$800,$B95,Formulas!$K$10:$K$800,AD$6,Formulas!$J$10:$J$800,$I95)*(SUM($K95:$L95,-$AW95)/SUMIFS(Formulas!$I$10:$I$800,Formulas!$D$10:$D$800,$B95,Formulas!$J$10:$J$800,$I95)),SUMIFS(Formulas!$I$10:$I$800,Formulas!$D$10:$D$800,$B95,Formulas!$K$10:$K$800,AD$6,Formulas!$J$10:$J$800,$I95)),2),0)</f>
        <v>0</v>
      </c>
      <c r="AE95" s="292">
        <f>IFERROR(ROUND(IF($AX95&gt;0,SUMIFS(Formulas!$I$10:$I$800,Formulas!$D$10:$D$800,$B95,Formulas!$K$10:$K$800,AE$6,Formulas!$J$10:$J$800,$I95)*(SUM($K95:$L95,-$AW95)/SUMIFS(Formulas!$I$10:$I$800,Formulas!$D$10:$D$800,$B95,Formulas!$J$10:$J$800,$I95)),SUMIFS(Formulas!$I$10:$I$800,Formulas!$D$10:$D$800,$B95,Formulas!$K$10:$K$800,AE$6,Formulas!$J$10:$J$800,$I95)),2),0)</f>
        <v>0</v>
      </c>
      <c r="AF95" s="312">
        <f>IFERROR(ROUND(IF($AX95&gt;0,SUMIFS(Formulas!$I$10:$I$800,Formulas!$D$10:$D$800,$B95,Formulas!$K$10:$K$800,AF$6,Formulas!$J$10:$J$800,$I95)*(SUM($K95:$L95,-$AW95)/SUMIFS(Formulas!$I$10:$I$800,Formulas!$D$10:$D$800,$B95,Formulas!$J$10:$J$800,$I95)),SUMIFS(Formulas!$I$10:$I$800,Formulas!$D$10:$D$800,$B95,Formulas!$K$10:$K$800,AF$6,Formulas!$J$10:$J$800,$I95)),2),0)</f>
        <v>0</v>
      </c>
      <c r="AG95" s="292">
        <f>IFERROR(ROUND(IF($AX95&gt;0,SUMIFS(Formulas!$I$10:$I$800,Formulas!$D$10:$D$800,$B95,Formulas!$K$10:$K$800,AG$6,Formulas!$J$10:$J$800,$I95)*(SUM($K95:$L95,-$AW95)/SUMIFS(Formulas!$I$10:$I$800,Formulas!$D$10:$D$800,$B95,Formulas!$J$10:$J$800,$I95)),SUMIFS(Formulas!$I$10:$I$800,Formulas!$D$10:$D$800,$B95,Formulas!$K$10:$K$800,AG$6,Formulas!$J$10:$J$800,$I95)),2),0)</f>
        <v>0</v>
      </c>
      <c r="AH95" s="312">
        <f>IFERROR(ROUND(IF($AX95&gt;0,SUMIFS(Formulas!$I$10:$I$800,Formulas!$D$10:$D$800,$B95,Formulas!$K$10:$K$800,AH$6,Formulas!$J$10:$J$800,$I95)*(SUM($K95:$L95,-$AW95)/SUMIFS(Formulas!$I$10:$I$800,Formulas!$D$10:$D$800,$B95,Formulas!$J$10:$J$800,$I95)),SUMIFS(Formulas!$I$10:$I$800,Formulas!$D$10:$D$800,$B95,Formulas!$K$10:$K$800,AH$6,Formulas!$J$10:$J$800,$I95)),2),0)</f>
        <v>0</v>
      </c>
      <c r="AI95" s="292">
        <f>IFERROR(ROUND(IF($AX95&gt;0,SUMIFS(Formulas!$I$10:$I$800,Formulas!$D$10:$D$800,$B95,Formulas!$K$10:$K$800,AI$6,Formulas!$J$10:$J$800,$I95)*(SUM($K95:$L95,-$AW95)/SUMIFS(Formulas!$I$10:$I$800,Formulas!$D$10:$D$800,$B95,Formulas!$J$10:$J$800,$I95)),SUMIFS(Formulas!$I$10:$I$800,Formulas!$D$10:$D$800,$B95,Formulas!$K$10:$K$800,AI$6,Formulas!$J$10:$J$800,$I95)),2),0)</f>
        <v>0</v>
      </c>
      <c r="AJ95" s="312">
        <f>IFERROR(ROUND(IF($AX95&gt;0,SUMIFS(Formulas!$I$10:$I$800,Formulas!$D$10:$D$800,$B95,Formulas!$K$10:$K$800,AJ$6,Formulas!$J$10:$J$800,$I95)*(SUM($K95:$L95,-$AW95)/SUMIFS(Formulas!$I$10:$I$800,Formulas!$D$10:$D$800,$B95,Formulas!$J$10:$J$800,$I95)),SUMIFS(Formulas!$I$10:$I$800,Formulas!$D$10:$D$800,$B95,Formulas!$K$10:$K$800,AJ$6,Formulas!$J$10:$J$800,$I95)),2),0)</f>
        <v>0</v>
      </c>
      <c r="AK95" s="292">
        <f>IFERROR(ROUND(IF($AX95&gt;0,SUMIFS(Formulas!$I$10:$I$800,Formulas!$D$10:$D$800,$B95,Formulas!$K$10:$K$800,AK$6,Formulas!$J$10:$J$800,$I95)*(SUM($K95:$L95,-$AW95)/SUMIFS(Formulas!$I$10:$I$800,Formulas!$D$10:$D$800,$B95,Formulas!$J$10:$J$800,$I95)),SUMIFS(Formulas!$I$10:$I$800,Formulas!$D$10:$D$800,$B95,Formulas!$K$10:$K$800,AK$6,Formulas!$J$10:$J$800,$I95)),2),0)</f>
        <v>0</v>
      </c>
      <c r="AL95" s="312">
        <f>IFERROR(ROUND(IF($AX95&gt;0,SUMIFS(Formulas!$I$10:$I$800,Formulas!$D$10:$D$800,$B95,Formulas!$K$10:$K$800,AL$6,Formulas!$J$10:$J$800,$I95)*(SUM($K95:$L95,-$AW95)/SUMIFS(Formulas!$I$10:$I$800,Formulas!$D$10:$D$800,$B95,Formulas!$J$10:$J$800,$I95)),SUMIFS(Formulas!$I$10:$I$800,Formulas!$D$10:$D$800,$B95,Formulas!$K$10:$K$800,AL$6,Formulas!$J$10:$J$800,$I95)),2),0)</f>
        <v>0</v>
      </c>
      <c r="AM95" s="292">
        <f>IFERROR(ROUND(IF($AX95&gt;0,SUMIFS(Formulas!$I$10:$I$800,Formulas!$D$10:$D$800,$B95,Formulas!$K$10:$K$800,AM$6,Formulas!$J$10:$J$800,$I95)*(SUM($K95:$L95,-$AW95)/SUMIFS(Formulas!$I$10:$I$800,Formulas!$D$10:$D$800,$B95,Formulas!$J$10:$J$800,$I95)),SUMIFS(Formulas!$I$10:$I$800,Formulas!$D$10:$D$800,$B95,Formulas!$K$10:$K$800,AM$6,Formulas!$J$10:$J$800,$I95)),2),0)</f>
        <v>0</v>
      </c>
      <c r="AN95" s="312">
        <f>IFERROR(ROUND(IF($AX95&gt;0,SUMIFS(Formulas!$I$10:$I$800,Formulas!$D$10:$D$800,$B95,Formulas!$K$10:$K$800,AN$6,Formulas!$J$10:$J$800,$I95)*(SUM($K95:$L95,-$AW95)/SUMIFS(Formulas!$I$10:$I$800,Formulas!$D$10:$D$800,$B95,Formulas!$J$10:$J$800,$I95)),SUMIFS(Formulas!$I$10:$I$800,Formulas!$D$10:$D$800,$B95,Formulas!$K$10:$K$800,AN$6,Formulas!$J$10:$J$800,$I95)),2),0)</f>
        <v>0</v>
      </c>
    </row>
    <row r="96" spans="2:40" ht="15.75" x14ac:dyDescent="0.25">
      <c r="B96" s="211">
        <v>20001370</v>
      </c>
      <c r="C96" t="s">
        <v>203</v>
      </c>
      <c r="M96" s="292">
        <f>IFERROR(ROUND(IF($AX96&gt;0,SUMIFS(Formulas!$I$10:$I$800,Formulas!$D$10:$D$800,$B96,Formulas!$K$10:$K$800,M$6,Formulas!$J$10:$J$800,$I96)*(SUM($K96:$L96,-$AW96)/SUMIFS(Formulas!$I$10:$I$800,Formulas!$D$10:$D$800,$B96,Formulas!$J$10:$J$800,$I96)),SUMIFS(Formulas!$I$10:$I$800,Formulas!$D$10:$D$800,$B96,Formulas!$K$10:$K$800,M$6,Formulas!$J$10:$J$800,$I96)),2),0)</f>
        <v>0</v>
      </c>
      <c r="N96" s="312">
        <f>IFERROR(ROUND(IF($AX96&gt;0,SUMIFS(Formulas!$I$10:$I$800,Formulas!$D$10:$D$800,$B96,Formulas!$K$10:$K$800,N$6,Formulas!$J$10:$J$800,$I96)*(SUM($K96:$L96,-$AW96)/SUMIFS(Formulas!$I$10:$I$800,Formulas!$D$10:$D$800,$B96,Formulas!$J$10:$J$800,$I96)),SUMIFS(Formulas!$I$10:$I$800,Formulas!$D$10:$D$800,$B96,Formulas!$K$10:$K$800,N$6,Formulas!$J$10:$J$800,$I96)),2),0)</f>
        <v>0</v>
      </c>
      <c r="O96" s="292">
        <f>IFERROR(ROUND(IF($AX96&gt;0,SUMIFS(Formulas!$I$10:$I$800,Formulas!$D$10:$D$800,$B96,Formulas!$K$10:$K$800,O$6,Formulas!$J$10:$J$800,$I96)*(SUM($K96:$L96,-$AW96)/SUMIFS(Formulas!$I$10:$I$800,Formulas!$D$10:$D$800,$B96,Formulas!$J$10:$J$800,$I96)),SUMIFS(Formulas!$I$10:$I$800,Formulas!$D$10:$D$800,$B96,Formulas!$K$10:$K$800,O$6,Formulas!$J$10:$J$800,$I96)),2),0)</f>
        <v>0</v>
      </c>
      <c r="P96" s="312">
        <f>IFERROR(ROUND(IF($AX96&gt;0,SUMIFS(Formulas!$I$10:$I$800,Formulas!$D$10:$D$800,$B96,Formulas!$K$10:$K$800,P$6,Formulas!$J$10:$J$800,$I96)*(SUM($K96:$L96,-$AW96)/SUMIFS(Formulas!$I$10:$I$800,Formulas!$D$10:$D$800,$B96,Formulas!$J$10:$J$800,$I96)),SUMIFS(Formulas!$I$10:$I$800,Formulas!$D$10:$D$800,$B96,Formulas!$K$10:$K$800,P$6,Formulas!$J$10:$J$800,$I96)),2),0)</f>
        <v>0</v>
      </c>
      <c r="Q96" s="292">
        <f>IFERROR(ROUND(IF($AX96&gt;0,SUMIFS(Formulas!$I$10:$I$800,Formulas!$D$10:$D$800,$B96,Formulas!$K$10:$K$800,Q$6,Formulas!$J$10:$J$800,$I96)*(SUM($K96:$L96,-$AW96)/SUMIFS(Formulas!$I$10:$I$800,Formulas!$D$10:$D$800,$B96,Formulas!$J$10:$J$800,$I96)),SUMIFS(Formulas!$I$10:$I$800,Formulas!$D$10:$D$800,$B96,Formulas!$K$10:$K$800,Q$6,Formulas!$J$10:$J$800,$I96)),2),0)</f>
        <v>0</v>
      </c>
      <c r="R96" s="312">
        <f>IFERROR(ROUND(IF($AX96&gt;0,SUMIFS(Formulas!$I$10:$I$800,Formulas!$D$10:$D$800,$B96,Formulas!$K$10:$K$800,R$6,Formulas!$J$10:$J$800,$I96)*(SUM($K96:$L96,-$AW96)/SUMIFS(Formulas!$I$10:$I$800,Formulas!$D$10:$D$800,$B96,Formulas!$J$10:$J$800,$I96)),SUMIFS(Formulas!$I$10:$I$800,Formulas!$D$10:$D$800,$B96,Formulas!$K$10:$K$800,R$6,Formulas!$J$10:$J$800,$I96)),2),0)</f>
        <v>0</v>
      </c>
      <c r="S96" s="292">
        <f>IFERROR(ROUND(IF($AX96&gt;0,SUMIFS(Formulas!$I$10:$I$800,Formulas!$D$10:$D$800,$B96,Formulas!$K$10:$K$800,S$6,Formulas!$J$10:$J$800,$I96)*(SUM($K96:$L96,-$AW96)/SUMIFS(Formulas!$I$10:$I$800,Formulas!$D$10:$D$800,$B96,Formulas!$J$10:$J$800,$I96)),SUMIFS(Formulas!$I$10:$I$800,Formulas!$D$10:$D$800,$B96,Formulas!$K$10:$K$800,S$6,Formulas!$J$10:$J$800,$I96)),2),0)</f>
        <v>0</v>
      </c>
      <c r="T96" s="312">
        <f>IFERROR(ROUND(IF($AX96&gt;0,SUMIFS(Formulas!$I$10:$I$800,Formulas!$D$10:$D$800,$B96,Formulas!$K$10:$K$800,T$6,Formulas!$J$10:$J$800,$I96)*(SUM($K96:$L96,-$AW96)/SUMIFS(Formulas!$I$10:$I$800,Formulas!$D$10:$D$800,$B96,Formulas!$J$10:$J$800,$I96)),SUMIFS(Formulas!$I$10:$I$800,Formulas!$D$10:$D$800,$B96,Formulas!$K$10:$K$800,T$6,Formulas!$J$10:$J$800,$I96)),2),0)</f>
        <v>0</v>
      </c>
      <c r="U96" s="292">
        <f>IFERROR(ROUND(IF($AX96&gt;0,SUMIFS(Formulas!$I$10:$I$800,Formulas!$D$10:$D$800,$B96,Formulas!$K$10:$K$800,U$6,Formulas!$J$10:$J$800,$I96)*(SUM($K96:$L96,-$AW96)/SUMIFS(Formulas!$I$10:$I$800,Formulas!$D$10:$D$800,$B96,Formulas!$J$10:$J$800,$I96)),SUMIFS(Formulas!$I$10:$I$800,Formulas!$D$10:$D$800,$B96,Formulas!$K$10:$K$800,U$6,Formulas!$J$10:$J$800,$I96)),2),0)</f>
        <v>0</v>
      </c>
      <c r="V96" s="312">
        <f>IFERROR(ROUND(IF($AX96&gt;0,SUMIFS(Formulas!$I$10:$I$800,Formulas!$D$10:$D$800,$B96,Formulas!$K$10:$K$800,V$6,Formulas!$J$10:$J$800,$I96)*(SUM($K96:$L96,-$AW96)/SUMIFS(Formulas!$I$10:$I$800,Formulas!$D$10:$D$800,$B96,Formulas!$J$10:$J$800,$I96)),SUMIFS(Formulas!$I$10:$I$800,Formulas!$D$10:$D$800,$B96,Formulas!$K$10:$K$800,V$6,Formulas!$J$10:$J$800,$I96)),2),0)</f>
        <v>0</v>
      </c>
      <c r="W96" s="292">
        <f>IFERROR(ROUND(IF($AX96&gt;0,SUMIFS(Formulas!$I$10:$I$800,Formulas!$D$10:$D$800,$B96,Formulas!$K$10:$K$800,W$6,Formulas!$J$10:$J$800,$I96)*(SUM($K96:$L96,-$AW96)/SUMIFS(Formulas!$I$10:$I$800,Formulas!$D$10:$D$800,$B96,Formulas!$J$10:$J$800,$I96)),SUMIFS(Formulas!$I$10:$I$800,Formulas!$D$10:$D$800,$B96,Formulas!$K$10:$K$800,W$6,Formulas!$J$10:$J$800,$I96)),2),0)</f>
        <v>0</v>
      </c>
      <c r="X96" s="312">
        <f>IFERROR(ROUND(IF($AX96&gt;0,SUMIFS(Formulas!$I$10:$I$800,Formulas!$D$10:$D$800,$B96,Formulas!$K$10:$K$800,X$6,Formulas!$J$10:$J$800,$I96)*(SUM($K96:$L96,-$AW96)/SUMIFS(Formulas!$I$10:$I$800,Formulas!$D$10:$D$800,$B96,Formulas!$J$10:$J$800,$I96)),SUMIFS(Formulas!$I$10:$I$800,Formulas!$D$10:$D$800,$B96,Formulas!$K$10:$K$800,X$6,Formulas!$J$10:$J$800,$I96)),2),0)</f>
        <v>0</v>
      </c>
      <c r="Y96" s="292">
        <f>IFERROR(ROUND(IF($AX96&gt;0,SUMIFS(Formulas!$I$10:$I$800,Formulas!$D$10:$D$800,$B96,Formulas!$K$10:$K$800,Y$6,Formulas!$J$10:$J$800,$I96)*(SUM($K96:$L96,-$AW96)/SUMIFS(Formulas!$I$10:$I$800,Formulas!$D$10:$D$800,$B96,Formulas!$J$10:$J$800,$I96)),SUMIFS(Formulas!$I$10:$I$800,Formulas!$D$10:$D$800,$B96,Formulas!$K$10:$K$800,Y$6,Formulas!$J$10:$J$800,$I96)),2),0)</f>
        <v>0</v>
      </c>
      <c r="Z96" s="312">
        <f>IFERROR(ROUND(IF($AX96&gt;0,SUMIFS(Formulas!$I$10:$I$800,Formulas!$D$10:$D$800,$B96,Formulas!$K$10:$K$800,Z$6,Formulas!$J$10:$J$800,$I96)*(SUM($K96:$L96,-$AW96)/SUMIFS(Formulas!$I$10:$I$800,Formulas!$D$10:$D$800,$B96,Formulas!$J$10:$J$800,$I96)),SUMIFS(Formulas!$I$10:$I$800,Formulas!$D$10:$D$800,$B96,Formulas!$K$10:$K$800,Z$6,Formulas!$J$10:$J$800,$I96)),2),0)</f>
        <v>0</v>
      </c>
      <c r="AA96" s="292">
        <f>IFERROR(ROUND(IF($AX96&gt;0,SUMIFS(Formulas!$I$10:$I$800,Formulas!$D$10:$D$800,$B96,Formulas!$K$10:$K$800,AA$6,Formulas!$J$10:$J$800,$I96)*(SUM($K96:$L96,-$AW96)/SUMIFS(Formulas!$I$10:$I$800,Formulas!$D$10:$D$800,$B96,Formulas!$J$10:$J$800,$I96)),SUMIFS(Formulas!$I$10:$I$800,Formulas!$D$10:$D$800,$B96,Formulas!$K$10:$K$800,AA$6,Formulas!$J$10:$J$800,$I96)),2),0)</f>
        <v>0</v>
      </c>
      <c r="AB96" s="312">
        <f>IFERROR(ROUND(IF($AX96&gt;0,SUMIFS(Formulas!$I$10:$I$800,Formulas!$D$10:$D$800,$B96,Formulas!$K$10:$K$800,AB$6,Formulas!$J$10:$J$800,$I96)*(SUM($K96:$L96,-$AW96)/SUMIFS(Formulas!$I$10:$I$800,Formulas!$D$10:$D$800,$B96,Formulas!$J$10:$J$800,$I96)),SUMIFS(Formulas!$I$10:$I$800,Formulas!$D$10:$D$800,$B96,Formulas!$K$10:$K$800,AB$6,Formulas!$J$10:$J$800,$I96)),2),0)</f>
        <v>0</v>
      </c>
      <c r="AC96" s="292">
        <f>IFERROR(ROUND(IF($AX96&gt;0,SUMIFS(Formulas!$I$10:$I$800,Formulas!$D$10:$D$800,$B96,Formulas!$K$10:$K$800,AC$6,Formulas!$J$10:$J$800,$I96)*(SUM($K96:$L96,-$AW96)/SUMIFS(Formulas!$I$10:$I$800,Formulas!$D$10:$D$800,$B96,Formulas!$J$10:$J$800,$I96)),SUMIFS(Formulas!$I$10:$I$800,Formulas!$D$10:$D$800,$B96,Formulas!$K$10:$K$800,AC$6,Formulas!$J$10:$J$800,$I96)),2),0)</f>
        <v>0</v>
      </c>
      <c r="AD96" s="312">
        <f>IFERROR(ROUND(IF($AX96&gt;0,SUMIFS(Formulas!$I$10:$I$800,Formulas!$D$10:$D$800,$B96,Formulas!$K$10:$K$800,AD$6,Formulas!$J$10:$J$800,$I96)*(SUM($K96:$L96,-$AW96)/SUMIFS(Formulas!$I$10:$I$800,Formulas!$D$10:$D$800,$B96,Formulas!$J$10:$J$800,$I96)),SUMIFS(Formulas!$I$10:$I$800,Formulas!$D$10:$D$800,$B96,Formulas!$K$10:$K$800,AD$6,Formulas!$J$10:$J$800,$I96)),2),0)</f>
        <v>0</v>
      </c>
      <c r="AE96" s="292">
        <f>IFERROR(ROUND(IF($AX96&gt;0,SUMIFS(Formulas!$I$10:$I$800,Formulas!$D$10:$D$800,$B96,Formulas!$K$10:$K$800,AE$6,Formulas!$J$10:$J$800,$I96)*(SUM($K96:$L96,-$AW96)/SUMIFS(Formulas!$I$10:$I$800,Formulas!$D$10:$D$800,$B96,Formulas!$J$10:$J$800,$I96)),SUMIFS(Formulas!$I$10:$I$800,Formulas!$D$10:$D$800,$B96,Formulas!$K$10:$K$800,AE$6,Formulas!$J$10:$J$800,$I96)),2),0)</f>
        <v>0</v>
      </c>
      <c r="AF96" s="312">
        <f>IFERROR(ROUND(IF($AX96&gt;0,SUMIFS(Formulas!$I$10:$I$800,Formulas!$D$10:$D$800,$B96,Formulas!$K$10:$K$800,AF$6,Formulas!$J$10:$J$800,$I96)*(SUM($K96:$L96,-$AW96)/SUMIFS(Formulas!$I$10:$I$800,Formulas!$D$10:$D$800,$B96,Formulas!$J$10:$J$800,$I96)),SUMIFS(Formulas!$I$10:$I$800,Formulas!$D$10:$D$800,$B96,Formulas!$K$10:$K$800,AF$6,Formulas!$J$10:$J$800,$I96)),2),0)</f>
        <v>0</v>
      </c>
      <c r="AG96" s="292">
        <f>IFERROR(ROUND(IF($AX96&gt;0,SUMIFS(Formulas!$I$10:$I$800,Formulas!$D$10:$D$800,$B96,Formulas!$K$10:$K$800,AG$6,Formulas!$J$10:$J$800,$I96)*(SUM($K96:$L96,-$AW96)/SUMIFS(Formulas!$I$10:$I$800,Formulas!$D$10:$D$800,$B96,Formulas!$J$10:$J$800,$I96)),SUMIFS(Formulas!$I$10:$I$800,Formulas!$D$10:$D$800,$B96,Formulas!$K$10:$K$800,AG$6,Formulas!$J$10:$J$800,$I96)),2),0)</f>
        <v>0</v>
      </c>
      <c r="AH96" s="312">
        <f>IFERROR(ROUND(IF($AX96&gt;0,SUMIFS(Formulas!$I$10:$I$800,Formulas!$D$10:$D$800,$B96,Formulas!$K$10:$K$800,AH$6,Formulas!$J$10:$J$800,$I96)*(SUM($K96:$L96,-$AW96)/SUMIFS(Formulas!$I$10:$I$800,Formulas!$D$10:$D$800,$B96,Formulas!$J$10:$J$800,$I96)),SUMIFS(Formulas!$I$10:$I$800,Formulas!$D$10:$D$800,$B96,Formulas!$K$10:$K$800,AH$6,Formulas!$J$10:$J$800,$I96)),2),0)</f>
        <v>0</v>
      </c>
      <c r="AI96" s="292">
        <f>IFERROR(ROUND(IF($AX96&gt;0,SUMIFS(Formulas!$I$10:$I$800,Formulas!$D$10:$D$800,$B96,Formulas!$K$10:$K$800,AI$6,Formulas!$J$10:$J$800,$I96)*(SUM($K96:$L96,-$AW96)/SUMIFS(Formulas!$I$10:$I$800,Formulas!$D$10:$D$800,$B96,Formulas!$J$10:$J$800,$I96)),SUMIFS(Formulas!$I$10:$I$800,Formulas!$D$10:$D$800,$B96,Formulas!$K$10:$K$800,AI$6,Formulas!$J$10:$J$800,$I96)),2),0)</f>
        <v>0</v>
      </c>
      <c r="AJ96" s="312">
        <f>IFERROR(ROUND(IF($AX96&gt;0,SUMIFS(Formulas!$I$10:$I$800,Formulas!$D$10:$D$800,$B96,Formulas!$K$10:$K$800,AJ$6,Formulas!$J$10:$J$800,$I96)*(SUM($K96:$L96,-$AW96)/SUMIFS(Formulas!$I$10:$I$800,Formulas!$D$10:$D$800,$B96,Formulas!$J$10:$J$800,$I96)),SUMIFS(Formulas!$I$10:$I$800,Formulas!$D$10:$D$800,$B96,Formulas!$K$10:$K$800,AJ$6,Formulas!$J$10:$J$800,$I96)),2),0)</f>
        <v>0</v>
      </c>
      <c r="AK96" s="292">
        <f>IFERROR(ROUND(IF($AX96&gt;0,SUMIFS(Formulas!$I$10:$I$800,Formulas!$D$10:$D$800,$B96,Formulas!$K$10:$K$800,AK$6,Formulas!$J$10:$J$800,$I96)*(SUM($K96:$L96,-$AW96)/SUMIFS(Formulas!$I$10:$I$800,Formulas!$D$10:$D$800,$B96,Formulas!$J$10:$J$800,$I96)),SUMIFS(Formulas!$I$10:$I$800,Formulas!$D$10:$D$800,$B96,Formulas!$K$10:$K$800,AK$6,Formulas!$J$10:$J$800,$I96)),2),0)</f>
        <v>0</v>
      </c>
      <c r="AL96" s="312">
        <f>IFERROR(ROUND(IF($AX96&gt;0,SUMIFS(Formulas!$I$10:$I$800,Formulas!$D$10:$D$800,$B96,Formulas!$K$10:$K$800,AL$6,Formulas!$J$10:$J$800,$I96)*(SUM($K96:$L96,-$AW96)/SUMIFS(Formulas!$I$10:$I$800,Formulas!$D$10:$D$800,$B96,Formulas!$J$10:$J$800,$I96)),SUMIFS(Formulas!$I$10:$I$800,Formulas!$D$10:$D$800,$B96,Formulas!$K$10:$K$800,AL$6,Formulas!$J$10:$J$800,$I96)),2),0)</f>
        <v>0</v>
      </c>
      <c r="AM96" s="292">
        <f>IFERROR(ROUND(IF($AX96&gt;0,SUMIFS(Formulas!$I$10:$I$800,Formulas!$D$10:$D$800,$B96,Formulas!$K$10:$K$800,AM$6,Formulas!$J$10:$J$800,$I96)*(SUM($K96:$L96,-$AW96)/SUMIFS(Formulas!$I$10:$I$800,Formulas!$D$10:$D$800,$B96,Formulas!$J$10:$J$800,$I96)),SUMIFS(Formulas!$I$10:$I$800,Formulas!$D$10:$D$800,$B96,Formulas!$K$10:$K$800,AM$6,Formulas!$J$10:$J$800,$I96)),2),0)</f>
        <v>0</v>
      </c>
      <c r="AN96" s="312">
        <f>IFERROR(ROUND(IF($AX96&gt;0,SUMIFS(Formulas!$I$10:$I$800,Formulas!$D$10:$D$800,$B96,Formulas!$K$10:$K$800,AN$6,Formulas!$J$10:$J$800,$I96)*(SUM($K96:$L96,-$AW96)/SUMIFS(Formulas!$I$10:$I$800,Formulas!$D$10:$D$800,$B96,Formulas!$J$10:$J$800,$I96)),SUMIFS(Formulas!$I$10:$I$800,Formulas!$D$10:$D$800,$B96,Formulas!$K$10:$K$800,AN$6,Formulas!$J$10:$J$800,$I96)),2),0)</f>
        <v>0</v>
      </c>
    </row>
    <row r="97" spans="2:40" ht="15.75" x14ac:dyDescent="0.25">
      <c r="B97" s="211">
        <v>20000192</v>
      </c>
      <c r="C97" t="s">
        <v>29</v>
      </c>
      <c r="M97" s="292">
        <f>IFERROR(ROUND(IF($AX97&gt;0,SUMIFS(Formulas!$I$10:$I$800,Formulas!$D$10:$D$800,$B97,Formulas!$K$10:$K$800,M$6,Formulas!$J$10:$J$800,$I97)*(SUM($K97:$L97,-$AW97)/SUMIFS(Formulas!$I$10:$I$800,Formulas!$D$10:$D$800,$B97,Formulas!$J$10:$J$800,$I97)),SUMIFS(Formulas!$I$10:$I$800,Formulas!$D$10:$D$800,$B97,Formulas!$K$10:$K$800,M$6,Formulas!$J$10:$J$800,$I97)),2),0)</f>
        <v>0</v>
      </c>
      <c r="N97" s="312">
        <f>IFERROR(ROUND(IF($AX97&gt;0,SUMIFS(Formulas!$I$10:$I$800,Formulas!$D$10:$D$800,$B97,Formulas!$K$10:$K$800,N$6,Formulas!$J$10:$J$800,$I97)*(SUM($K97:$L97,-$AW97)/SUMIFS(Formulas!$I$10:$I$800,Formulas!$D$10:$D$800,$B97,Formulas!$J$10:$J$800,$I97)),SUMIFS(Formulas!$I$10:$I$800,Formulas!$D$10:$D$800,$B97,Formulas!$K$10:$K$800,N$6,Formulas!$J$10:$J$800,$I97)),2),0)</f>
        <v>0</v>
      </c>
      <c r="O97" s="292">
        <f>IFERROR(ROUND(IF($AX97&gt;0,SUMIFS(Formulas!$I$10:$I$800,Formulas!$D$10:$D$800,$B97,Formulas!$K$10:$K$800,O$6,Formulas!$J$10:$J$800,$I97)*(SUM($K97:$L97,-$AW97)/SUMIFS(Formulas!$I$10:$I$800,Formulas!$D$10:$D$800,$B97,Formulas!$J$10:$J$800,$I97)),SUMIFS(Formulas!$I$10:$I$800,Formulas!$D$10:$D$800,$B97,Formulas!$K$10:$K$800,O$6,Formulas!$J$10:$J$800,$I97)),2),0)</f>
        <v>0</v>
      </c>
      <c r="P97" s="312">
        <f>IFERROR(ROUND(IF($AX97&gt;0,SUMIFS(Formulas!$I$10:$I$800,Formulas!$D$10:$D$800,$B97,Formulas!$K$10:$K$800,P$6,Formulas!$J$10:$J$800,$I97)*(SUM($K97:$L97,-$AW97)/SUMIFS(Formulas!$I$10:$I$800,Formulas!$D$10:$D$800,$B97,Formulas!$J$10:$J$800,$I97)),SUMIFS(Formulas!$I$10:$I$800,Formulas!$D$10:$D$800,$B97,Formulas!$K$10:$K$800,P$6,Formulas!$J$10:$J$800,$I97)),2),0)</f>
        <v>0</v>
      </c>
      <c r="Q97" s="292">
        <f>IFERROR(ROUND(IF($AX97&gt;0,SUMIFS(Formulas!$I$10:$I$800,Formulas!$D$10:$D$800,$B97,Formulas!$K$10:$K$800,Q$6,Formulas!$J$10:$J$800,$I97)*(SUM($K97:$L97,-$AW97)/SUMIFS(Formulas!$I$10:$I$800,Formulas!$D$10:$D$800,$B97,Formulas!$J$10:$J$800,$I97)),SUMIFS(Formulas!$I$10:$I$800,Formulas!$D$10:$D$800,$B97,Formulas!$K$10:$K$800,Q$6,Formulas!$J$10:$J$800,$I97)),2),0)</f>
        <v>0</v>
      </c>
      <c r="R97" s="312">
        <f>IFERROR(ROUND(IF($AX97&gt;0,SUMIFS(Formulas!$I$10:$I$800,Formulas!$D$10:$D$800,$B97,Formulas!$K$10:$K$800,R$6,Formulas!$J$10:$J$800,$I97)*(SUM($K97:$L97,-$AW97)/SUMIFS(Formulas!$I$10:$I$800,Formulas!$D$10:$D$800,$B97,Formulas!$J$10:$J$800,$I97)),SUMIFS(Formulas!$I$10:$I$800,Formulas!$D$10:$D$800,$B97,Formulas!$K$10:$K$800,R$6,Formulas!$J$10:$J$800,$I97)),2),0)</f>
        <v>0</v>
      </c>
      <c r="S97" s="292">
        <f>IFERROR(ROUND(IF($AX97&gt;0,SUMIFS(Formulas!$I$10:$I$800,Formulas!$D$10:$D$800,$B97,Formulas!$K$10:$K$800,S$6,Formulas!$J$10:$J$800,$I97)*(SUM($K97:$L97,-$AW97)/SUMIFS(Formulas!$I$10:$I$800,Formulas!$D$10:$D$800,$B97,Formulas!$J$10:$J$800,$I97)),SUMIFS(Formulas!$I$10:$I$800,Formulas!$D$10:$D$800,$B97,Formulas!$K$10:$K$800,S$6,Formulas!$J$10:$J$800,$I97)),2),0)</f>
        <v>0</v>
      </c>
      <c r="T97" s="312">
        <f>IFERROR(ROUND(IF($AX97&gt;0,SUMIFS(Formulas!$I$10:$I$800,Formulas!$D$10:$D$800,$B97,Formulas!$K$10:$K$800,T$6,Formulas!$J$10:$J$800,$I97)*(SUM($K97:$L97,-$AW97)/SUMIFS(Formulas!$I$10:$I$800,Formulas!$D$10:$D$800,$B97,Formulas!$J$10:$J$800,$I97)),SUMIFS(Formulas!$I$10:$I$800,Formulas!$D$10:$D$800,$B97,Formulas!$K$10:$K$800,T$6,Formulas!$J$10:$J$800,$I97)),2),0)</f>
        <v>0</v>
      </c>
      <c r="U97" s="292">
        <f>IFERROR(ROUND(IF($AX97&gt;0,SUMIFS(Formulas!$I$10:$I$800,Formulas!$D$10:$D$800,$B97,Formulas!$K$10:$K$800,U$6,Formulas!$J$10:$J$800,$I97)*(SUM($K97:$L97,-$AW97)/SUMIFS(Formulas!$I$10:$I$800,Formulas!$D$10:$D$800,$B97,Formulas!$J$10:$J$800,$I97)),SUMIFS(Formulas!$I$10:$I$800,Formulas!$D$10:$D$800,$B97,Formulas!$K$10:$K$800,U$6,Formulas!$J$10:$J$800,$I97)),2),0)</f>
        <v>0</v>
      </c>
      <c r="V97" s="312">
        <f>IFERROR(ROUND(IF($AX97&gt;0,SUMIFS(Formulas!$I$10:$I$800,Formulas!$D$10:$D$800,$B97,Formulas!$K$10:$K$800,V$6,Formulas!$J$10:$J$800,$I97)*(SUM($K97:$L97,-$AW97)/SUMIFS(Formulas!$I$10:$I$800,Formulas!$D$10:$D$800,$B97,Formulas!$J$10:$J$800,$I97)),SUMIFS(Formulas!$I$10:$I$800,Formulas!$D$10:$D$800,$B97,Formulas!$K$10:$K$800,V$6,Formulas!$J$10:$J$800,$I97)),2),0)</f>
        <v>0</v>
      </c>
      <c r="W97" s="292">
        <f>IFERROR(ROUND(IF($AX97&gt;0,SUMIFS(Formulas!$I$10:$I$800,Formulas!$D$10:$D$800,$B97,Formulas!$K$10:$K$800,W$6,Formulas!$J$10:$J$800,$I97)*(SUM($K97:$L97,-$AW97)/SUMIFS(Formulas!$I$10:$I$800,Formulas!$D$10:$D$800,$B97,Formulas!$J$10:$J$800,$I97)),SUMIFS(Formulas!$I$10:$I$800,Formulas!$D$10:$D$800,$B97,Formulas!$K$10:$K$800,W$6,Formulas!$J$10:$J$800,$I97)),2),0)</f>
        <v>0</v>
      </c>
      <c r="X97" s="312">
        <f>IFERROR(ROUND(IF($AX97&gt;0,SUMIFS(Formulas!$I$10:$I$800,Formulas!$D$10:$D$800,$B97,Formulas!$K$10:$K$800,X$6,Formulas!$J$10:$J$800,$I97)*(SUM($K97:$L97,-$AW97)/SUMIFS(Formulas!$I$10:$I$800,Formulas!$D$10:$D$800,$B97,Formulas!$J$10:$J$800,$I97)),SUMIFS(Formulas!$I$10:$I$800,Formulas!$D$10:$D$800,$B97,Formulas!$K$10:$K$800,X$6,Formulas!$J$10:$J$800,$I97)),2),0)</f>
        <v>0</v>
      </c>
      <c r="Y97" s="292">
        <f>IFERROR(ROUND(IF($AX97&gt;0,SUMIFS(Formulas!$I$10:$I$800,Formulas!$D$10:$D$800,$B97,Formulas!$K$10:$K$800,Y$6,Formulas!$J$10:$J$800,$I97)*(SUM($K97:$L97,-$AW97)/SUMIFS(Formulas!$I$10:$I$800,Formulas!$D$10:$D$800,$B97,Formulas!$J$10:$J$800,$I97)),SUMIFS(Formulas!$I$10:$I$800,Formulas!$D$10:$D$800,$B97,Formulas!$K$10:$K$800,Y$6,Formulas!$J$10:$J$800,$I97)),2),0)</f>
        <v>0</v>
      </c>
      <c r="Z97" s="312">
        <f>IFERROR(ROUND(IF($AX97&gt;0,SUMIFS(Formulas!$I$10:$I$800,Formulas!$D$10:$D$800,$B97,Formulas!$K$10:$K$800,Z$6,Formulas!$J$10:$J$800,$I97)*(SUM($K97:$L97,-$AW97)/SUMIFS(Formulas!$I$10:$I$800,Formulas!$D$10:$D$800,$B97,Formulas!$J$10:$J$800,$I97)),SUMIFS(Formulas!$I$10:$I$800,Formulas!$D$10:$D$800,$B97,Formulas!$K$10:$K$800,Z$6,Formulas!$J$10:$J$800,$I97)),2),0)</f>
        <v>0</v>
      </c>
      <c r="AA97" s="292">
        <f>IFERROR(ROUND(IF($AX97&gt;0,SUMIFS(Formulas!$I$10:$I$800,Formulas!$D$10:$D$800,$B97,Formulas!$K$10:$K$800,AA$6,Formulas!$J$10:$J$800,$I97)*(SUM($K97:$L97,-$AW97)/SUMIFS(Formulas!$I$10:$I$800,Formulas!$D$10:$D$800,$B97,Formulas!$J$10:$J$800,$I97)),SUMIFS(Formulas!$I$10:$I$800,Formulas!$D$10:$D$800,$B97,Formulas!$K$10:$K$800,AA$6,Formulas!$J$10:$J$800,$I97)),2),0)</f>
        <v>0</v>
      </c>
      <c r="AB97" s="312">
        <f>IFERROR(ROUND(IF($AX97&gt;0,SUMIFS(Formulas!$I$10:$I$800,Formulas!$D$10:$D$800,$B97,Formulas!$K$10:$K$800,AB$6,Formulas!$J$10:$J$800,$I97)*(SUM($K97:$L97,-$AW97)/SUMIFS(Formulas!$I$10:$I$800,Formulas!$D$10:$D$800,$B97,Formulas!$J$10:$J$800,$I97)),SUMIFS(Formulas!$I$10:$I$800,Formulas!$D$10:$D$800,$B97,Formulas!$K$10:$K$800,AB$6,Formulas!$J$10:$J$800,$I97)),2),0)</f>
        <v>0</v>
      </c>
      <c r="AC97" s="292">
        <f>IFERROR(ROUND(IF($AX97&gt;0,SUMIFS(Formulas!$I$10:$I$800,Formulas!$D$10:$D$800,$B97,Formulas!$K$10:$K$800,AC$6,Formulas!$J$10:$J$800,$I97)*(SUM($K97:$L97,-$AW97)/SUMIFS(Formulas!$I$10:$I$800,Formulas!$D$10:$D$800,$B97,Formulas!$J$10:$J$800,$I97)),SUMIFS(Formulas!$I$10:$I$800,Formulas!$D$10:$D$800,$B97,Formulas!$K$10:$K$800,AC$6,Formulas!$J$10:$J$800,$I97)),2),0)</f>
        <v>0</v>
      </c>
      <c r="AD97" s="312">
        <f>IFERROR(ROUND(IF($AX97&gt;0,SUMIFS(Formulas!$I$10:$I$800,Formulas!$D$10:$D$800,$B97,Formulas!$K$10:$K$800,AD$6,Formulas!$J$10:$J$800,$I97)*(SUM($K97:$L97,-$AW97)/SUMIFS(Formulas!$I$10:$I$800,Formulas!$D$10:$D$800,$B97,Formulas!$J$10:$J$800,$I97)),SUMIFS(Formulas!$I$10:$I$800,Formulas!$D$10:$D$800,$B97,Formulas!$K$10:$K$800,AD$6,Formulas!$J$10:$J$800,$I97)),2),0)</f>
        <v>0</v>
      </c>
      <c r="AE97" s="292">
        <f>IFERROR(ROUND(IF($AX97&gt;0,SUMIFS(Formulas!$I$10:$I$800,Formulas!$D$10:$D$800,$B97,Formulas!$K$10:$K$800,AE$6,Formulas!$J$10:$J$800,$I97)*(SUM($K97:$L97,-$AW97)/SUMIFS(Formulas!$I$10:$I$800,Formulas!$D$10:$D$800,$B97,Formulas!$J$10:$J$800,$I97)),SUMIFS(Formulas!$I$10:$I$800,Formulas!$D$10:$D$800,$B97,Formulas!$K$10:$K$800,AE$6,Formulas!$J$10:$J$800,$I97)),2),0)</f>
        <v>0</v>
      </c>
      <c r="AF97" s="312">
        <f>IFERROR(ROUND(IF($AX97&gt;0,SUMIFS(Formulas!$I$10:$I$800,Formulas!$D$10:$D$800,$B97,Formulas!$K$10:$K$800,AF$6,Formulas!$J$10:$J$800,$I97)*(SUM($K97:$L97,-$AW97)/SUMIFS(Formulas!$I$10:$I$800,Formulas!$D$10:$D$800,$B97,Formulas!$J$10:$J$800,$I97)),SUMIFS(Formulas!$I$10:$I$800,Formulas!$D$10:$D$800,$B97,Formulas!$K$10:$K$800,AF$6,Formulas!$J$10:$J$800,$I97)),2),0)</f>
        <v>0</v>
      </c>
      <c r="AG97" s="292">
        <f>IFERROR(ROUND(IF($AX97&gt;0,SUMIFS(Formulas!$I$10:$I$800,Formulas!$D$10:$D$800,$B97,Formulas!$K$10:$K$800,AG$6,Formulas!$J$10:$J$800,$I97)*(SUM($K97:$L97,-$AW97)/SUMIFS(Formulas!$I$10:$I$800,Formulas!$D$10:$D$800,$B97,Formulas!$J$10:$J$800,$I97)),SUMIFS(Formulas!$I$10:$I$800,Formulas!$D$10:$D$800,$B97,Formulas!$K$10:$K$800,AG$6,Formulas!$J$10:$J$800,$I97)),2),0)</f>
        <v>0</v>
      </c>
      <c r="AH97" s="312">
        <f>IFERROR(ROUND(IF($AX97&gt;0,SUMIFS(Formulas!$I$10:$I$800,Formulas!$D$10:$D$800,$B97,Formulas!$K$10:$K$800,AH$6,Formulas!$J$10:$J$800,$I97)*(SUM($K97:$L97,-$AW97)/SUMIFS(Formulas!$I$10:$I$800,Formulas!$D$10:$D$800,$B97,Formulas!$J$10:$J$800,$I97)),SUMIFS(Formulas!$I$10:$I$800,Formulas!$D$10:$D$800,$B97,Formulas!$K$10:$K$800,AH$6,Formulas!$J$10:$J$800,$I97)),2),0)</f>
        <v>0</v>
      </c>
      <c r="AI97" s="292">
        <f>IFERROR(ROUND(IF($AX97&gt;0,SUMIFS(Formulas!$I$10:$I$800,Formulas!$D$10:$D$800,$B97,Formulas!$K$10:$K$800,AI$6,Formulas!$J$10:$J$800,$I97)*(SUM($K97:$L97,-$AW97)/SUMIFS(Formulas!$I$10:$I$800,Formulas!$D$10:$D$800,$B97,Formulas!$J$10:$J$800,$I97)),SUMIFS(Formulas!$I$10:$I$800,Formulas!$D$10:$D$800,$B97,Formulas!$K$10:$K$800,AI$6,Formulas!$J$10:$J$800,$I97)),2),0)</f>
        <v>0</v>
      </c>
      <c r="AJ97" s="312">
        <f>IFERROR(ROUND(IF($AX97&gt;0,SUMIFS(Formulas!$I$10:$I$800,Formulas!$D$10:$D$800,$B97,Formulas!$K$10:$K$800,AJ$6,Formulas!$J$10:$J$800,$I97)*(SUM($K97:$L97,-$AW97)/SUMIFS(Formulas!$I$10:$I$800,Formulas!$D$10:$D$800,$B97,Formulas!$J$10:$J$800,$I97)),SUMIFS(Formulas!$I$10:$I$800,Formulas!$D$10:$D$800,$B97,Formulas!$K$10:$K$800,AJ$6,Formulas!$J$10:$J$800,$I97)),2),0)</f>
        <v>0</v>
      </c>
      <c r="AK97" s="292">
        <f>IFERROR(ROUND(IF($AX97&gt;0,SUMIFS(Formulas!$I$10:$I$800,Formulas!$D$10:$D$800,$B97,Formulas!$K$10:$K$800,AK$6,Formulas!$J$10:$J$800,$I97)*(SUM($K97:$L97,-$AW97)/SUMIFS(Formulas!$I$10:$I$800,Formulas!$D$10:$D$800,$B97,Formulas!$J$10:$J$800,$I97)),SUMIFS(Formulas!$I$10:$I$800,Formulas!$D$10:$D$800,$B97,Formulas!$K$10:$K$800,AK$6,Formulas!$J$10:$J$800,$I97)),2),0)</f>
        <v>0</v>
      </c>
      <c r="AL97" s="312">
        <f>IFERROR(ROUND(IF($AX97&gt;0,SUMIFS(Formulas!$I$10:$I$800,Formulas!$D$10:$D$800,$B97,Formulas!$K$10:$K$800,AL$6,Formulas!$J$10:$J$800,$I97)*(SUM($K97:$L97,-$AW97)/SUMIFS(Formulas!$I$10:$I$800,Formulas!$D$10:$D$800,$B97,Formulas!$J$10:$J$800,$I97)),SUMIFS(Formulas!$I$10:$I$800,Formulas!$D$10:$D$800,$B97,Formulas!$K$10:$K$800,AL$6,Formulas!$J$10:$J$800,$I97)),2),0)</f>
        <v>0</v>
      </c>
      <c r="AM97" s="292">
        <f>IFERROR(ROUND(IF($AX97&gt;0,SUMIFS(Formulas!$I$10:$I$800,Formulas!$D$10:$D$800,$B97,Formulas!$K$10:$K$800,AM$6,Formulas!$J$10:$J$800,$I97)*(SUM($K97:$L97,-$AW97)/SUMIFS(Formulas!$I$10:$I$800,Formulas!$D$10:$D$800,$B97,Formulas!$J$10:$J$800,$I97)),SUMIFS(Formulas!$I$10:$I$800,Formulas!$D$10:$D$800,$B97,Formulas!$K$10:$K$800,AM$6,Formulas!$J$10:$J$800,$I97)),2),0)</f>
        <v>0</v>
      </c>
      <c r="AN97" s="312">
        <f>IFERROR(ROUND(IF($AX97&gt;0,SUMIFS(Formulas!$I$10:$I$800,Formulas!$D$10:$D$800,$B97,Formulas!$K$10:$K$800,AN$6,Formulas!$J$10:$J$800,$I97)*(SUM($K97:$L97,-$AW97)/SUMIFS(Formulas!$I$10:$I$800,Formulas!$D$10:$D$800,$B97,Formulas!$J$10:$J$800,$I97)),SUMIFS(Formulas!$I$10:$I$800,Formulas!$D$10:$D$800,$B97,Formulas!$K$10:$K$800,AN$6,Formulas!$J$10:$J$800,$I97)),2),0)</f>
        <v>0</v>
      </c>
    </row>
    <row r="98" spans="2:40" ht="15.75" x14ac:dyDescent="0.25">
      <c r="B98" s="211">
        <v>20000222</v>
      </c>
      <c r="C98" t="s">
        <v>40</v>
      </c>
      <c r="M98" s="292">
        <f>IFERROR(ROUND(IF($AX98&gt;0,SUMIFS(Formulas!$I$10:$I$800,Formulas!$D$10:$D$800,$B98,Formulas!$K$10:$K$800,M$6,Formulas!$J$10:$J$800,$I98)*(SUM($K98:$L98,-$AW98)/SUMIFS(Formulas!$I$10:$I$800,Formulas!$D$10:$D$800,$B98,Formulas!$J$10:$J$800,$I98)),SUMIFS(Formulas!$I$10:$I$800,Formulas!$D$10:$D$800,$B98,Formulas!$K$10:$K$800,M$6,Formulas!$J$10:$J$800,$I98)),2),0)</f>
        <v>0</v>
      </c>
      <c r="N98" s="312">
        <f>IFERROR(ROUND(IF($AX98&gt;0,SUMIFS(Formulas!$I$10:$I$800,Formulas!$D$10:$D$800,$B98,Formulas!$K$10:$K$800,N$6,Formulas!$J$10:$J$800,$I98)*(SUM($K98:$L98,-$AW98)/SUMIFS(Formulas!$I$10:$I$800,Formulas!$D$10:$D$800,$B98,Formulas!$J$10:$J$800,$I98)),SUMIFS(Formulas!$I$10:$I$800,Formulas!$D$10:$D$800,$B98,Formulas!$K$10:$K$800,N$6,Formulas!$J$10:$J$800,$I98)),2),0)</f>
        <v>0</v>
      </c>
      <c r="O98" s="292">
        <f>IFERROR(ROUND(IF($AX98&gt;0,SUMIFS(Formulas!$I$10:$I$800,Formulas!$D$10:$D$800,$B98,Formulas!$K$10:$K$800,O$6,Formulas!$J$10:$J$800,$I98)*(SUM($K98:$L98,-$AW98)/SUMIFS(Formulas!$I$10:$I$800,Formulas!$D$10:$D$800,$B98,Formulas!$J$10:$J$800,$I98)),SUMIFS(Formulas!$I$10:$I$800,Formulas!$D$10:$D$800,$B98,Formulas!$K$10:$K$800,O$6,Formulas!$J$10:$J$800,$I98)),2),0)</f>
        <v>0</v>
      </c>
      <c r="P98" s="312">
        <f>IFERROR(ROUND(IF($AX98&gt;0,SUMIFS(Formulas!$I$10:$I$800,Formulas!$D$10:$D$800,$B98,Formulas!$K$10:$K$800,P$6,Formulas!$J$10:$J$800,$I98)*(SUM($K98:$L98,-$AW98)/SUMIFS(Formulas!$I$10:$I$800,Formulas!$D$10:$D$800,$B98,Formulas!$J$10:$J$800,$I98)),SUMIFS(Formulas!$I$10:$I$800,Formulas!$D$10:$D$800,$B98,Formulas!$K$10:$K$800,P$6,Formulas!$J$10:$J$800,$I98)),2),0)</f>
        <v>0</v>
      </c>
      <c r="Q98" s="292">
        <f>IFERROR(ROUND(IF($AX98&gt;0,SUMIFS(Formulas!$I$10:$I$800,Formulas!$D$10:$D$800,$B98,Formulas!$K$10:$K$800,Q$6,Formulas!$J$10:$J$800,$I98)*(SUM($K98:$L98,-$AW98)/SUMIFS(Formulas!$I$10:$I$800,Formulas!$D$10:$D$800,$B98,Formulas!$J$10:$J$800,$I98)),SUMIFS(Formulas!$I$10:$I$800,Formulas!$D$10:$D$800,$B98,Formulas!$K$10:$K$800,Q$6,Formulas!$J$10:$J$800,$I98)),2),0)</f>
        <v>0</v>
      </c>
      <c r="R98" s="312">
        <f>IFERROR(ROUND(IF($AX98&gt;0,SUMIFS(Formulas!$I$10:$I$800,Formulas!$D$10:$D$800,$B98,Formulas!$K$10:$K$800,R$6,Formulas!$J$10:$J$800,$I98)*(SUM($K98:$L98,-$AW98)/SUMIFS(Formulas!$I$10:$I$800,Formulas!$D$10:$D$800,$B98,Formulas!$J$10:$J$800,$I98)),SUMIFS(Formulas!$I$10:$I$800,Formulas!$D$10:$D$800,$B98,Formulas!$K$10:$K$800,R$6,Formulas!$J$10:$J$800,$I98)),2),0)</f>
        <v>0</v>
      </c>
      <c r="S98" s="292">
        <f>IFERROR(ROUND(IF($AX98&gt;0,SUMIFS(Formulas!$I$10:$I$800,Formulas!$D$10:$D$800,$B98,Formulas!$K$10:$K$800,S$6,Formulas!$J$10:$J$800,$I98)*(SUM($K98:$L98,-$AW98)/SUMIFS(Formulas!$I$10:$I$800,Formulas!$D$10:$D$800,$B98,Formulas!$J$10:$J$800,$I98)),SUMIFS(Formulas!$I$10:$I$800,Formulas!$D$10:$D$800,$B98,Formulas!$K$10:$K$800,S$6,Formulas!$J$10:$J$800,$I98)),2),0)</f>
        <v>0</v>
      </c>
      <c r="T98" s="312">
        <f>IFERROR(ROUND(IF($AX98&gt;0,SUMIFS(Formulas!$I$10:$I$800,Formulas!$D$10:$D$800,$B98,Formulas!$K$10:$K$800,T$6,Formulas!$J$10:$J$800,$I98)*(SUM($K98:$L98,-$AW98)/SUMIFS(Formulas!$I$10:$I$800,Formulas!$D$10:$D$800,$B98,Formulas!$J$10:$J$800,$I98)),SUMIFS(Formulas!$I$10:$I$800,Formulas!$D$10:$D$800,$B98,Formulas!$K$10:$K$800,T$6,Formulas!$J$10:$J$800,$I98)),2),0)</f>
        <v>0</v>
      </c>
      <c r="U98" s="292">
        <f>IFERROR(ROUND(IF($AX98&gt;0,SUMIFS(Formulas!$I$10:$I$800,Formulas!$D$10:$D$800,$B98,Formulas!$K$10:$K$800,U$6,Formulas!$J$10:$J$800,$I98)*(SUM($K98:$L98,-$AW98)/SUMIFS(Formulas!$I$10:$I$800,Formulas!$D$10:$D$800,$B98,Formulas!$J$10:$J$800,$I98)),SUMIFS(Formulas!$I$10:$I$800,Formulas!$D$10:$D$800,$B98,Formulas!$K$10:$K$800,U$6,Formulas!$J$10:$J$800,$I98)),2),0)</f>
        <v>0</v>
      </c>
      <c r="V98" s="312">
        <f>IFERROR(ROUND(IF($AX98&gt;0,SUMIFS(Formulas!$I$10:$I$800,Formulas!$D$10:$D$800,$B98,Formulas!$K$10:$K$800,V$6,Formulas!$J$10:$J$800,$I98)*(SUM($K98:$L98,-$AW98)/SUMIFS(Formulas!$I$10:$I$800,Formulas!$D$10:$D$800,$B98,Formulas!$J$10:$J$800,$I98)),SUMIFS(Formulas!$I$10:$I$800,Formulas!$D$10:$D$800,$B98,Formulas!$K$10:$K$800,V$6,Formulas!$J$10:$J$800,$I98)),2),0)</f>
        <v>0</v>
      </c>
      <c r="W98" s="292">
        <f>IFERROR(ROUND(IF($AX98&gt;0,SUMIFS(Formulas!$I$10:$I$800,Formulas!$D$10:$D$800,$B98,Formulas!$K$10:$K$800,W$6,Formulas!$J$10:$J$800,$I98)*(SUM($K98:$L98,-$AW98)/SUMIFS(Formulas!$I$10:$I$800,Formulas!$D$10:$D$800,$B98,Formulas!$J$10:$J$800,$I98)),SUMIFS(Formulas!$I$10:$I$800,Formulas!$D$10:$D$800,$B98,Formulas!$K$10:$K$800,W$6,Formulas!$J$10:$J$800,$I98)),2),0)</f>
        <v>0</v>
      </c>
      <c r="X98" s="312">
        <f>IFERROR(ROUND(IF($AX98&gt;0,SUMIFS(Formulas!$I$10:$I$800,Formulas!$D$10:$D$800,$B98,Formulas!$K$10:$K$800,X$6,Formulas!$J$10:$J$800,$I98)*(SUM($K98:$L98,-$AW98)/SUMIFS(Formulas!$I$10:$I$800,Formulas!$D$10:$D$800,$B98,Formulas!$J$10:$J$800,$I98)),SUMIFS(Formulas!$I$10:$I$800,Formulas!$D$10:$D$800,$B98,Formulas!$K$10:$K$800,X$6,Formulas!$J$10:$J$800,$I98)),2),0)</f>
        <v>0</v>
      </c>
      <c r="Y98" s="292">
        <f>IFERROR(ROUND(IF($AX98&gt;0,SUMIFS(Formulas!$I$10:$I$800,Formulas!$D$10:$D$800,$B98,Formulas!$K$10:$K$800,Y$6,Formulas!$J$10:$J$800,$I98)*(SUM($K98:$L98,-$AW98)/SUMIFS(Formulas!$I$10:$I$800,Formulas!$D$10:$D$800,$B98,Formulas!$J$10:$J$800,$I98)),SUMIFS(Formulas!$I$10:$I$800,Formulas!$D$10:$D$800,$B98,Formulas!$K$10:$K$800,Y$6,Formulas!$J$10:$J$800,$I98)),2),0)</f>
        <v>0</v>
      </c>
      <c r="Z98" s="312">
        <f>IFERROR(ROUND(IF($AX98&gt;0,SUMIFS(Formulas!$I$10:$I$800,Formulas!$D$10:$D$800,$B98,Formulas!$K$10:$K$800,Z$6,Formulas!$J$10:$J$800,$I98)*(SUM($K98:$L98,-$AW98)/SUMIFS(Formulas!$I$10:$I$800,Formulas!$D$10:$D$800,$B98,Formulas!$J$10:$J$800,$I98)),SUMIFS(Formulas!$I$10:$I$800,Formulas!$D$10:$D$800,$B98,Formulas!$K$10:$K$800,Z$6,Formulas!$J$10:$J$800,$I98)),2),0)</f>
        <v>0</v>
      </c>
      <c r="AA98" s="292">
        <f>IFERROR(ROUND(IF($AX98&gt;0,SUMIFS(Formulas!$I$10:$I$800,Formulas!$D$10:$D$800,$B98,Formulas!$K$10:$K$800,AA$6,Formulas!$J$10:$J$800,$I98)*(SUM($K98:$L98,-$AW98)/SUMIFS(Formulas!$I$10:$I$800,Formulas!$D$10:$D$800,$B98,Formulas!$J$10:$J$800,$I98)),SUMIFS(Formulas!$I$10:$I$800,Formulas!$D$10:$D$800,$B98,Formulas!$K$10:$K$800,AA$6,Formulas!$J$10:$J$800,$I98)),2),0)</f>
        <v>0</v>
      </c>
      <c r="AB98" s="312">
        <f>IFERROR(ROUND(IF($AX98&gt;0,SUMIFS(Formulas!$I$10:$I$800,Formulas!$D$10:$D$800,$B98,Formulas!$K$10:$K$800,AB$6,Formulas!$J$10:$J$800,$I98)*(SUM($K98:$L98,-$AW98)/SUMIFS(Formulas!$I$10:$I$800,Formulas!$D$10:$D$800,$B98,Formulas!$J$10:$J$800,$I98)),SUMIFS(Formulas!$I$10:$I$800,Formulas!$D$10:$D$800,$B98,Formulas!$K$10:$K$800,AB$6,Formulas!$J$10:$J$800,$I98)),2),0)</f>
        <v>0</v>
      </c>
      <c r="AC98" s="292">
        <f>IFERROR(ROUND(IF($AX98&gt;0,SUMIFS(Formulas!$I$10:$I$800,Formulas!$D$10:$D$800,$B98,Formulas!$K$10:$K$800,AC$6,Formulas!$J$10:$J$800,$I98)*(SUM($K98:$L98,-$AW98)/SUMIFS(Formulas!$I$10:$I$800,Formulas!$D$10:$D$800,$B98,Formulas!$J$10:$J$800,$I98)),SUMIFS(Formulas!$I$10:$I$800,Formulas!$D$10:$D$800,$B98,Formulas!$K$10:$K$800,AC$6,Formulas!$J$10:$J$800,$I98)),2),0)</f>
        <v>0</v>
      </c>
      <c r="AD98" s="312">
        <f>IFERROR(ROUND(IF($AX98&gt;0,SUMIFS(Formulas!$I$10:$I$800,Formulas!$D$10:$D$800,$B98,Formulas!$K$10:$K$800,AD$6,Formulas!$J$10:$J$800,$I98)*(SUM($K98:$L98,-$AW98)/SUMIFS(Formulas!$I$10:$I$800,Formulas!$D$10:$D$800,$B98,Formulas!$J$10:$J$800,$I98)),SUMIFS(Formulas!$I$10:$I$800,Formulas!$D$10:$D$800,$B98,Formulas!$K$10:$K$800,AD$6,Formulas!$J$10:$J$800,$I98)),2),0)</f>
        <v>0</v>
      </c>
      <c r="AE98" s="292">
        <f>IFERROR(ROUND(IF($AX98&gt;0,SUMIFS(Formulas!$I$10:$I$800,Formulas!$D$10:$D$800,$B98,Formulas!$K$10:$K$800,AE$6,Formulas!$J$10:$J$800,$I98)*(SUM($K98:$L98,-$AW98)/SUMIFS(Formulas!$I$10:$I$800,Formulas!$D$10:$D$800,$B98,Formulas!$J$10:$J$800,$I98)),SUMIFS(Formulas!$I$10:$I$800,Formulas!$D$10:$D$800,$B98,Formulas!$K$10:$K$800,AE$6,Formulas!$J$10:$J$800,$I98)),2),0)</f>
        <v>0</v>
      </c>
      <c r="AF98" s="312">
        <f>IFERROR(ROUND(IF($AX98&gt;0,SUMIFS(Formulas!$I$10:$I$800,Formulas!$D$10:$D$800,$B98,Formulas!$K$10:$K$800,AF$6,Formulas!$J$10:$J$800,$I98)*(SUM($K98:$L98,-$AW98)/SUMIFS(Formulas!$I$10:$I$800,Formulas!$D$10:$D$800,$B98,Formulas!$J$10:$J$800,$I98)),SUMIFS(Formulas!$I$10:$I$800,Formulas!$D$10:$D$800,$B98,Formulas!$K$10:$K$800,AF$6,Formulas!$J$10:$J$800,$I98)),2),0)</f>
        <v>0</v>
      </c>
      <c r="AG98" s="292">
        <f>IFERROR(ROUND(IF($AX98&gt;0,SUMIFS(Formulas!$I$10:$I$800,Formulas!$D$10:$D$800,$B98,Formulas!$K$10:$K$800,AG$6,Formulas!$J$10:$J$800,$I98)*(SUM($K98:$L98,-$AW98)/SUMIFS(Formulas!$I$10:$I$800,Formulas!$D$10:$D$800,$B98,Formulas!$J$10:$J$800,$I98)),SUMIFS(Formulas!$I$10:$I$800,Formulas!$D$10:$D$800,$B98,Formulas!$K$10:$K$800,AG$6,Formulas!$J$10:$J$800,$I98)),2),0)</f>
        <v>0</v>
      </c>
      <c r="AH98" s="312">
        <f>IFERROR(ROUND(IF($AX98&gt;0,SUMIFS(Formulas!$I$10:$I$800,Formulas!$D$10:$D$800,$B98,Formulas!$K$10:$K$800,AH$6,Formulas!$J$10:$J$800,$I98)*(SUM($K98:$L98,-$AW98)/SUMIFS(Formulas!$I$10:$I$800,Formulas!$D$10:$D$800,$B98,Formulas!$J$10:$J$800,$I98)),SUMIFS(Formulas!$I$10:$I$800,Formulas!$D$10:$D$800,$B98,Formulas!$K$10:$K$800,AH$6,Formulas!$J$10:$J$800,$I98)),2),0)</f>
        <v>0</v>
      </c>
      <c r="AI98" s="292">
        <f>IFERROR(ROUND(IF($AX98&gt;0,SUMIFS(Formulas!$I$10:$I$800,Formulas!$D$10:$D$800,$B98,Formulas!$K$10:$K$800,AI$6,Formulas!$J$10:$J$800,$I98)*(SUM($K98:$L98,-$AW98)/SUMIFS(Formulas!$I$10:$I$800,Formulas!$D$10:$D$800,$B98,Formulas!$J$10:$J$800,$I98)),SUMIFS(Formulas!$I$10:$I$800,Formulas!$D$10:$D$800,$B98,Formulas!$K$10:$K$800,AI$6,Formulas!$J$10:$J$800,$I98)),2),0)</f>
        <v>0</v>
      </c>
      <c r="AJ98" s="312">
        <f>IFERROR(ROUND(IF($AX98&gt;0,SUMIFS(Formulas!$I$10:$I$800,Formulas!$D$10:$D$800,$B98,Formulas!$K$10:$K$800,AJ$6,Formulas!$J$10:$J$800,$I98)*(SUM($K98:$L98,-$AW98)/SUMIFS(Formulas!$I$10:$I$800,Formulas!$D$10:$D$800,$B98,Formulas!$J$10:$J$800,$I98)),SUMIFS(Formulas!$I$10:$I$800,Formulas!$D$10:$D$800,$B98,Formulas!$K$10:$K$800,AJ$6,Formulas!$J$10:$J$800,$I98)),2),0)</f>
        <v>0</v>
      </c>
      <c r="AK98" s="292">
        <f>IFERROR(ROUND(IF($AX98&gt;0,SUMIFS(Formulas!$I$10:$I$800,Formulas!$D$10:$D$800,$B98,Formulas!$K$10:$K$800,AK$6,Formulas!$J$10:$J$800,$I98)*(SUM($K98:$L98,-$AW98)/SUMIFS(Formulas!$I$10:$I$800,Formulas!$D$10:$D$800,$B98,Formulas!$J$10:$J$800,$I98)),SUMIFS(Formulas!$I$10:$I$800,Formulas!$D$10:$D$800,$B98,Formulas!$K$10:$K$800,AK$6,Formulas!$J$10:$J$800,$I98)),2),0)</f>
        <v>0</v>
      </c>
      <c r="AL98" s="312">
        <f>IFERROR(ROUND(IF($AX98&gt;0,SUMIFS(Formulas!$I$10:$I$800,Formulas!$D$10:$D$800,$B98,Formulas!$K$10:$K$800,AL$6,Formulas!$J$10:$J$800,$I98)*(SUM($K98:$L98,-$AW98)/SUMIFS(Formulas!$I$10:$I$800,Formulas!$D$10:$D$800,$B98,Formulas!$J$10:$J$800,$I98)),SUMIFS(Formulas!$I$10:$I$800,Formulas!$D$10:$D$800,$B98,Formulas!$K$10:$K$800,AL$6,Formulas!$J$10:$J$800,$I98)),2),0)</f>
        <v>0</v>
      </c>
      <c r="AM98" s="292">
        <f>IFERROR(ROUND(IF($AX98&gt;0,SUMIFS(Formulas!$I$10:$I$800,Formulas!$D$10:$D$800,$B98,Formulas!$K$10:$K$800,AM$6,Formulas!$J$10:$J$800,$I98)*(SUM($K98:$L98,-$AW98)/SUMIFS(Formulas!$I$10:$I$800,Formulas!$D$10:$D$800,$B98,Formulas!$J$10:$J$800,$I98)),SUMIFS(Formulas!$I$10:$I$800,Formulas!$D$10:$D$800,$B98,Formulas!$K$10:$K$800,AM$6,Formulas!$J$10:$J$800,$I98)),2),0)</f>
        <v>0</v>
      </c>
      <c r="AN98" s="312">
        <f>IFERROR(ROUND(IF($AX98&gt;0,SUMIFS(Formulas!$I$10:$I$800,Formulas!$D$10:$D$800,$B98,Formulas!$K$10:$K$800,AN$6,Formulas!$J$10:$J$800,$I98)*(SUM($K98:$L98,-$AW98)/SUMIFS(Formulas!$I$10:$I$800,Formulas!$D$10:$D$800,$B98,Formulas!$J$10:$J$800,$I98)),SUMIFS(Formulas!$I$10:$I$800,Formulas!$D$10:$D$800,$B98,Formulas!$K$10:$K$800,AN$6,Formulas!$J$10:$J$800,$I98)),2),0)</f>
        <v>0</v>
      </c>
    </row>
    <row r="99" spans="2:40" ht="15.75" x14ac:dyDescent="0.25">
      <c r="B99" s="211">
        <v>20000209</v>
      </c>
      <c r="C99" t="s">
        <v>35</v>
      </c>
      <c r="M99" s="292">
        <f>IFERROR(ROUND(IF($AX99&gt;0,SUMIFS(Formulas!$I$10:$I$800,Formulas!$D$10:$D$800,$B99,Formulas!$K$10:$K$800,M$6,Formulas!$J$10:$J$800,$I99)*(SUM($K99:$L99,-$AW99)/SUMIFS(Formulas!$I$10:$I$800,Formulas!$D$10:$D$800,$B99,Formulas!$J$10:$J$800,$I99)),SUMIFS(Formulas!$I$10:$I$800,Formulas!$D$10:$D$800,$B99,Formulas!$K$10:$K$800,M$6,Formulas!$J$10:$J$800,$I99)),2),0)</f>
        <v>0</v>
      </c>
      <c r="N99" s="312">
        <f>IFERROR(ROUND(IF($AX99&gt;0,SUMIFS(Formulas!$I$10:$I$800,Formulas!$D$10:$D$800,$B99,Formulas!$K$10:$K$800,N$6,Formulas!$J$10:$J$800,$I99)*(SUM($K99:$L99,-$AW99)/SUMIFS(Formulas!$I$10:$I$800,Formulas!$D$10:$D$800,$B99,Formulas!$J$10:$J$800,$I99)),SUMIFS(Formulas!$I$10:$I$800,Formulas!$D$10:$D$800,$B99,Formulas!$K$10:$K$800,N$6,Formulas!$J$10:$J$800,$I99)),2),0)</f>
        <v>0</v>
      </c>
      <c r="O99" s="292">
        <f>IFERROR(ROUND(IF($AX99&gt;0,SUMIFS(Formulas!$I$10:$I$800,Formulas!$D$10:$D$800,$B99,Formulas!$K$10:$K$800,O$6,Formulas!$J$10:$J$800,$I99)*(SUM($K99:$L99,-$AW99)/SUMIFS(Formulas!$I$10:$I$800,Formulas!$D$10:$D$800,$B99,Formulas!$J$10:$J$800,$I99)),SUMIFS(Formulas!$I$10:$I$800,Formulas!$D$10:$D$800,$B99,Formulas!$K$10:$K$800,O$6,Formulas!$J$10:$J$800,$I99)),2),0)</f>
        <v>0</v>
      </c>
      <c r="P99" s="312">
        <f>IFERROR(ROUND(IF($AX99&gt;0,SUMIFS(Formulas!$I$10:$I$800,Formulas!$D$10:$D$800,$B99,Formulas!$K$10:$K$800,P$6,Formulas!$J$10:$J$800,$I99)*(SUM($K99:$L99,-$AW99)/SUMIFS(Formulas!$I$10:$I$800,Formulas!$D$10:$D$800,$B99,Formulas!$J$10:$J$800,$I99)),SUMIFS(Formulas!$I$10:$I$800,Formulas!$D$10:$D$800,$B99,Formulas!$K$10:$K$800,P$6,Formulas!$J$10:$J$800,$I99)),2),0)</f>
        <v>0</v>
      </c>
      <c r="Q99" s="292">
        <f>IFERROR(ROUND(IF($AX99&gt;0,SUMIFS(Formulas!$I$10:$I$800,Formulas!$D$10:$D$800,$B99,Formulas!$K$10:$K$800,Q$6,Formulas!$J$10:$J$800,$I99)*(SUM($K99:$L99,-$AW99)/SUMIFS(Formulas!$I$10:$I$800,Formulas!$D$10:$D$800,$B99,Formulas!$J$10:$J$800,$I99)),SUMIFS(Formulas!$I$10:$I$800,Formulas!$D$10:$D$800,$B99,Formulas!$K$10:$K$800,Q$6,Formulas!$J$10:$J$800,$I99)),2),0)</f>
        <v>0</v>
      </c>
      <c r="R99" s="312">
        <f>IFERROR(ROUND(IF($AX99&gt;0,SUMIFS(Formulas!$I$10:$I$800,Formulas!$D$10:$D$800,$B99,Formulas!$K$10:$K$800,R$6,Formulas!$J$10:$J$800,$I99)*(SUM($K99:$L99,-$AW99)/SUMIFS(Formulas!$I$10:$I$800,Formulas!$D$10:$D$800,$B99,Formulas!$J$10:$J$800,$I99)),SUMIFS(Formulas!$I$10:$I$800,Formulas!$D$10:$D$800,$B99,Formulas!$K$10:$K$800,R$6,Formulas!$J$10:$J$800,$I99)),2),0)</f>
        <v>0</v>
      </c>
      <c r="S99" s="292">
        <f>IFERROR(ROUND(IF($AX99&gt;0,SUMIFS(Formulas!$I$10:$I$800,Formulas!$D$10:$D$800,$B99,Formulas!$K$10:$K$800,S$6,Formulas!$J$10:$J$800,$I99)*(SUM($K99:$L99,-$AW99)/SUMIFS(Formulas!$I$10:$I$800,Formulas!$D$10:$D$800,$B99,Formulas!$J$10:$J$800,$I99)),SUMIFS(Formulas!$I$10:$I$800,Formulas!$D$10:$D$800,$B99,Formulas!$K$10:$K$800,S$6,Formulas!$J$10:$J$800,$I99)),2),0)</f>
        <v>0</v>
      </c>
      <c r="T99" s="312">
        <f>IFERROR(ROUND(IF($AX99&gt;0,SUMIFS(Formulas!$I$10:$I$800,Formulas!$D$10:$D$800,$B99,Formulas!$K$10:$K$800,T$6,Formulas!$J$10:$J$800,$I99)*(SUM($K99:$L99,-$AW99)/SUMIFS(Formulas!$I$10:$I$800,Formulas!$D$10:$D$800,$B99,Formulas!$J$10:$J$800,$I99)),SUMIFS(Formulas!$I$10:$I$800,Formulas!$D$10:$D$800,$B99,Formulas!$K$10:$K$800,T$6,Formulas!$J$10:$J$800,$I99)),2),0)</f>
        <v>0</v>
      </c>
      <c r="U99" s="292">
        <f>IFERROR(ROUND(IF($AX99&gt;0,SUMIFS(Formulas!$I$10:$I$800,Formulas!$D$10:$D$800,$B99,Formulas!$K$10:$K$800,U$6,Formulas!$J$10:$J$800,$I99)*(SUM($K99:$L99,-$AW99)/SUMIFS(Formulas!$I$10:$I$800,Formulas!$D$10:$D$800,$B99,Formulas!$J$10:$J$800,$I99)),SUMIFS(Formulas!$I$10:$I$800,Formulas!$D$10:$D$800,$B99,Formulas!$K$10:$K$800,U$6,Formulas!$J$10:$J$800,$I99)),2),0)</f>
        <v>0</v>
      </c>
      <c r="V99" s="312">
        <f>IFERROR(ROUND(IF($AX99&gt;0,SUMIFS(Formulas!$I$10:$I$800,Formulas!$D$10:$D$800,$B99,Formulas!$K$10:$K$800,V$6,Formulas!$J$10:$J$800,$I99)*(SUM($K99:$L99,-$AW99)/SUMIFS(Formulas!$I$10:$I$800,Formulas!$D$10:$D$800,$B99,Formulas!$J$10:$J$800,$I99)),SUMIFS(Formulas!$I$10:$I$800,Formulas!$D$10:$D$800,$B99,Formulas!$K$10:$K$800,V$6,Formulas!$J$10:$J$800,$I99)),2),0)</f>
        <v>0</v>
      </c>
      <c r="W99" s="292">
        <f>IFERROR(ROUND(IF($AX99&gt;0,SUMIFS(Formulas!$I$10:$I$800,Formulas!$D$10:$D$800,$B99,Formulas!$K$10:$K$800,W$6,Formulas!$J$10:$J$800,$I99)*(SUM($K99:$L99,-$AW99)/SUMIFS(Formulas!$I$10:$I$800,Formulas!$D$10:$D$800,$B99,Formulas!$J$10:$J$800,$I99)),SUMIFS(Formulas!$I$10:$I$800,Formulas!$D$10:$D$800,$B99,Formulas!$K$10:$K$800,W$6,Formulas!$J$10:$J$800,$I99)),2),0)</f>
        <v>0</v>
      </c>
      <c r="X99" s="312">
        <f>IFERROR(ROUND(IF($AX99&gt;0,SUMIFS(Formulas!$I$10:$I$800,Formulas!$D$10:$D$800,$B99,Formulas!$K$10:$K$800,X$6,Formulas!$J$10:$J$800,$I99)*(SUM($K99:$L99,-$AW99)/SUMIFS(Formulas!$I$10:$I$800,Formulas!$D$10:$D$800,$B99,Formulas!$J$10:$J$800,$I99)),SUMIFS(Formulas!$I$10:$I$800,Formulas!$D$10:$D$800,$B99,Formulas!$K$10:$K$800,X$6,Formulas!$J$10:$J$800,$I99)),2),0)</f>
        <v>0</v>
      </c>
      <c r="Y99" s="292">
        <f>IFERROR(ROUND(IF($AX99&gt;0,SUMIFS(Formulas!$I$10:$I$800,Formulas!$D$10:$D$800,$B99,Formulas!$K$10:$K$800,Y$6,Formulas!$J$10:$J$800,$I99)*(SUM($K99:$L99,-$AW99)/SUMIFS(Formulas!$I$10:$I$800,Formulas!$D$10:$D$800,$B99,Formulas!$J$10:$J$800,$I99)),SUMIFS(Formulas!$I$10:$I$800,Formulas!$D$10:$D$800,$B99,Formulas!$K$10:$K$800,Y$6,Formulas!$J$10:$J$800,$I99)),2),0)</f>
        <v>0</v>
      </c>
      <c r="Z99" s="312">
        <f>IFERROR(ROUND(IF($AX99&gt;0,SUMIFS(Formulas!$I$10:$I$800,Formulas!$D$10:$D$800,$B99,Formulas!$K$10:$K$800,Z$6,Formulas!$J$10:$J$800,$I99)*(SUM($K99:$L99,-$AW99)/SUMIFS(Formulas!$I$10:$I$800,Formulas!$D$10:$D$800,$B99,Formulas!$J$10:$J$800,$I99)),SUMIFS(Formulas!$I$10:$I$800,Formulas!$D$10:$D$800,$B99,Formulas!$K$10:$K$800,Z$6,Formulas!$J$10:$J$800,$I99)),2),0)</f>
        <v>0</v>
      </c>
      <c r="AA99" s="292">
        <f>IFERROR(ROUND(IF($AX99&gt;0,SUMIFS(Formulas!$I$10:$I$800,Formulas!$D$10:$D$800,$B99,Formulas!$K$10:$K$800,AA$6,Formulas!$J$10:$J$800,$I99)*(SUM($K99:$L99,-$AW99)/SUMIFS(Formulas!$I$10:$I$800,Formulas!$D$10:$D$800,$B99,Formulas!$J$10:$J$800,$I99)),SUMIFS(Formulas!$I$10:$I$800,Formulas!$D$10:$D$800,$B99,Formulas!$K$10:$K$800,AA$6,Formulas!$J$10:$J$800,$I99)),2),0)</f>
        <v>0</v>
      </c>
      <c r="AB99" s="312">
        <f>IFERROR(ROUND(IF($AX99&gt;0,SUMIFS(Formulas!$I$10:$I$800,Formulas!$D$10:$D$800,$B99,Formulas!$K$10:$K$800,AB$6,Formulas!$J$10:$J$800,$I99)*(SUM($K99:$L99,-$AW99)/SUMIFS(Formulas!$I$10:$I$800,Formulas!$D$10:$D$800,$B99,Formulas!$J$10:$J$800,$I99)),SUMIFS(Formulas!$I$10:$I$800,Formulas!$D$10:$D$800,$B99,Formulas!$K$10:$K$800,AB$6,Formulas!$J$10:$J$800,$I99)),2),0)</f>
        <v>0</v>
      </c>
      <c r="AC99" s="292">
        <f>IFERROR(ROUND(IF($AX99&gt;0,SUMIFS(Formulas!$I$10:$I$800,Formulas!$D$10:$D$800,$B99,Formulas!$K$10:$K$800,AC$6,Formulas!$J$10:$J$800,$I99)*(SUM($K99:$L99,-$AW99)/SUMIFS(Formulas!$I$10:$I$800,Formulas!$D$10:$D$800,$B99,Formulas!$J$10:$J$800,$I99)),SUMIFS(Formulas!$I$10:$I$800,Formulas!$D$10:$D$800,$B99,Formulas!$K$10:$K$800,AC$6,Formulas!$J$10:$J$800,$I99)),2),0)</f>
        <v>0</v>
      </c>
      <c r="AD99" s="312">
        <f>IFERROR(ROUND(IF($AX99&gt;0,SUMIFS(Formulas!$I$10:$I$800,Formulas!$D$10:$D$800,$B99,Formulas!$K$10:$K$800,AD$6,Formulas!$J$10:$J$800,$I99)*(SUM($K99:$L99,-$AW99)/SUMIFS(Formulas!$I$10:$I$800,Formulas!$D$10:$D$800,$B99,Formulas!$J$10:$J$800,$I99)),SUMIFS(Formulas!$I$10:$I$800,Formulas!$D$10:$D$800,$B99,Formulas!$K$10:$K$800,AD$6,Formulas!$J$10:$J$800,$I99)),2),0)</f>
        <v>0</v>
      </c>
      <c r="AE99" s="292">
        <f>IFERROR(ROUND(IF($AX99&gt;0,SUMIFS(Formulas!$I$10:$I$800,Formulas!$D$10:$D$800,$B99,Formulas!$K$10:$K$800,AE$6,Formulas!$J$10:$J$800,$I99)*(SUM($K99:$L99,-$AW99)/SUMIFS(Formulas!$I$10:$I$800,Formulas!$D$10:$D$800,$B99,Formulas!$J$10:$J$800,$I99)),SUMIFS(Formulas!$I$10:$I$800,Formulas!$D$10:$D$800,$B99,Formulas!$K$10:$K$800,AE$6,Formulas!$J$10:$J$800,$I99)),2),0)</f>
        <v>0</v>
      </c>
      <c r="AF99" s="312">
        <f>IFERROR(ROUND(IF($AX99&gt;0,SUMIFS(Formulas!$I$10:$I$800,Formulas!$D$10:$D$800,$B99,Formulas!$K$10:$K$800,AF$6,Formulas!$J$10:$J$800,$I99)*(SUM($K99:$L99,-$AW99)/SUMIFS(Formulas!$I$10:$I$800,Formulas!$D$10:$D$800,$B99,Formulas!$J$10:$J$800,$I99)),SUMIFS(Formulas!$I$10:$I$800,Formulas!$D$10:$D$800,$B99,Formulas!$K$10:$K$800,AF$6,Formulas!$J$10:$J$800,$I99)),2),0)</f>
        <v>0</v>
      </c>
      <c r="AG99" s="292">
        <f>IFERROR(ROUND(IF($AX99&gt;0,SUMIFS(Formulas!$I$10:$I$800,Formulas!$D$10:$D$800,$B99,Formulas!$K$10:$K$800,AG$6,Formulas!$J$10:$J$800,$I99)*(SUM($K99:$L99,-$AW99)/SUMIFS(Formulas!$I$10:$I$800,Formulas!$D$10:$D$800,$B99,Formulas!$J$10:$J$800,$I99)),SUMIFS(Formulas!$I$10:$I$800,Formulas!$D$10:$D$800,$B99,Formulas!$K$10:$K$800,AG$6,Formulas!$J$10:$J$800,$I99)),2),0)</f>
        <v>0</v>
      </c>
      <c r="AH99" s="312">
        <f>IFERROR(ROUND(IF($AX99&gt;0,SUMIFS(Formulas!$I$10:$I$800,Formulas!$D$10:$D$800,$B99,Formulas!$K$10:$K$800,AH$6,Formulas!$J$10:$J$800,$I99)*(SUM($K99:$L99,-$AW99)/SUMIFS(Formulas!$I$10:$I$800,Formulas!$D$10:$D$800,$B99,Formulas!$J$10:$J$800,$I99)),SUMIFS(Formulas!$I$10:$I$800,Formulas!$D$10:$D$800,$B99,Formulas!$K$10:$K$800,AH$6,Formulas!$J$10:$J$800,$I99)),2),0)</f>
        <v>0</v>
      </c>
      <c r="AI99" s="292">
        <f>IFERROR(ROUND(IF($AX99&gt;0,SUMIFS(Formulas!$I$10:$I$800,Formulas!$D$10:$D$800,$B99,Formulas!$K$10:$K$800,AI$6,Formulas!$J$10:$J$800,$I99)*(SUM($K99:$L99,-$AW99)/SUMIFS(Formulas!$I$10:$I$800,Formulas!$D$10:$D$800,$B99,Formulas!$J$10:$J$800,$I99)),SUMIFS(Formulas!$I$10:$I$800,Formulas!$D$10:$D$800,$B99,Formulas!$K$10:$K$800,AI$6,Formulas!$J$10:$J$800,$I99)),2),0)</f>
        <v>0</v>
      </c>
      <c r="AJ99" s="312">
        <f>IFERROR(ROUND(IF($AX99&gt;0,SUMIFS(Formulas!$I$10:$I$800,Formulas!$D$10:$D$800,$B99,Formulas!$K$10:$K$800,AJ$6,Formulas!$J$10:$J$800,$I99)*(SUM($K99:$L99,-$AW99)/SUMIFS(Formulas!$I$10:$I$800,Formulas!$D$10:$D$800,$B99,Formulas!$J$10:$J$800,$I99)),SUMIFS(Formulas!$I$10:$I$800,Formulas!$D$10:$D$800,$B99,Formulas!$K$10:$K$800,AJ$6,Formulas!$J$10:$J$800,$I99)),2),0)</f>
        <v>0</v>
      </c>
      <c r="AK99" s="292">
        <f>IFERROR(ROUND(IF($AX99&gt;0,SUMIFS(Formulas!$I$10:$I$800,Formulas!$D$10:$D$800,$B99,Formulas!$K$10:$K$800,AK$6,Formulas!$J$10:$J$800,$I99)*(SUM($K99:$L99,-$AW99)/SUMIFS(Formulas!$I$10:$I$800,Formulas!$D$10:$D$800,$B99,Formulas!$J$10:$J$800,$I99)),SUMIFS(Formulas!$I$10:$I$800,Formulas!$D$10:$D$800,$B99,Formulas!$K$10:$K$800,AK$6,Formulas!$J$10:$J$800,$I99)),2),0)</f>
        <v>0</v>
      </c>
      <c r="AL99" s="312">
        <f>IFERROR(ROUND(IF($AX99&gt;0,SUMIFS(Formulas!$I$10:$I$800,Formulas!$D$10:$D$800,$B99,Formulas!$K$10:$K$800,AL$6,Formulas!$J$10:$J$800,$I99)*(SUM($K99:$L99,-$AW99)/SUMIFS(Formulas!$I$10:$I$800,Formulas!$D$10:$D$800,$B99,Formulas!$J$10:$J$800,$I99)),SUMIFS(Formulas!$I$10:$I$800,Formulas!$D$10:$D$800,$B99,Formulas!$K$10:$K$800,AL$6,Formulas!$J$10:$J$800,$I99)),2),0)</f>
        <v>0</v>
      </c>
      <c r="AM99" s="292">
        <f>IFERROR(ROUND(IF($AX99&gt;0,SUMIFS(Formulas!$I$10:$I$800,Formulas!$D$10:$D$800,$B99,Formulas!$K$10:$K$800,AM$6,Formulas!$J$10:$J$800,$I99)*(SUM($K99:$L99,-$AW99)/SUMIFS(Formulas!$I$10:$I$800,Formulas!$D$10:$D$800,$B99,Formulas!$J$10:$J$800,$I99)),SUMIFS(Formulas!$I$10:$I$800,Formulas!$D$10:$D$800,$B99,Formulas!$K$10:$K$800,AM$6,Formulas!$J$10:$J$800,$I99)),2),0)</f>
        <v>0</v>
      </c>
      <c r="AN99" s="312">
        <f>IFERROR(ROUND(IF($AX99&gt;0,SUMIFS(Formulas!$I$10:$I$800,Formulas!$D$10:$D$800,$B99,Formulas!$K$10:$K$800,AN$6,Formulas!$J$10:$J$800,$I99)*(SUM($K99:$L99,-$AW99)/SUMIFS(Formulas!$I$10:$I$800,Formulas!$D$10:$D$800,$B99,Formulas!$J$10:$J$800,$I99)),SUMIFS(Formulas!$I$10:$I$800,Formulas!$D$10:$D$800,$B99,Formulas!$K$10:$K$800,AN$6,Formulas!$J$10:$J$800,$I99)),2),0)</f>
        <v>0</v>
      </c>
    </row>
    <row r="100" spans="2:40" ht="15.75" x14ac:dyDescent="0.25">
      <c r="B100" s="211">
        <v>20000397</v>
      </c>
      <c r="C100" t="s">
        <v>77</v>
      </c>
      <c r="M100" s="292">
        <f>IFERROR(ROUND(IF($AX100&gt;0,SUMIFS(Formulas!$I$10:$I$800,Formulas!$D$10:$D$800,$B100,Formulas!$K$10:$K$800,M$6,Formulas!$J$10:$J$800,$I100)*(SUM($K100:$L100,-$AW100)/SUMIFS(Formulas!$I$10:$I$800,Formulas!$D$10:$D$800,$B100,Formulas!$J$10:$J$800,$I100)),SUMIFS(Formulas!$I$10:$I$800,Formulas!$D$10:$D$800,$B100,Formulas!$K$10:$K$800,M$6,Formulas!$J$10:$J$800,$I100)),2),0)</f>
        <v>0</v>
      </c>
      <c r="N100" s="312">
        <f>IFERROR(ROUND(IF($AX100&gt;0,SUMIFS(Formulas!$I$10:$I$800,Formulas!$D$10:$D$800,$B100,Formulas!$K$10:$K$800,N$6,Formulas!$J$10:$J$800,$I100)*(SUM($K100:$L100,-$AW100)/SUMIFS(Formulas!$I$10:$I$800,Formulas!$D$10:$D$800,$B100,Formulas!$J$10:$J$800,$I100)),SUMIFS(Formulas!$I$10:$I$800,Formulas!$D$10:$D$800,$B100,Formulas!$K$10:$K$800,N$6,Formulas!$J$10:$J$800,$I100)),2),0)</f>
        <v>0</v>
      </c>
      <c r="O100" s="292">
        <f>IFERROR(ROUND(IF($AX100&gt;0,SUMIFS(Formulas!$I$10:$I$800,Formulas!$D$10:$D$800,$B100,Formulas!$K$10:$K$800,O$6,Formulas!$J$10:$J$800,$I100)*(SUM($K100:$L100,-$AW100)/SUMIFS(Formulas!$I$10:$I$800,Formulas!$D$10:$D$800,$B100,Formulas!$J$10:$J$800,$I100)),SUMIFS(Formulas!$I$10:$I$800,Formulas!$D$10:$D$800,$B100,Formulas!$K$10:$K$800,O$6,Formulas!$J$10:$J$800,$I100)),2),0)</f>
        <v>0</v>
      </c>
      <c r="P100" s="312">
        <f>IFERROR(ROUND(IF($AX100&gt;0,SUMIFS(Formulas!$I$10:$I$800,Formulas!$D$10:$D$800,$B100,Formulas!$K$10:$K$800,P$6,Formulas!$J$10:$J$800,$I100)*(SUM($K100:$L100,-$AW100)/SUMIFS(Formulas!$I$10:$I$800,Formulas!$D$10:$D$800,$B100,Formulas!$J$10:$J$800,$I100)),SUMIFS(Formulas!$I$10:$I$800,Formulas!$D$10:$D$800,$B100,Formulas!$K$10:$K$800,P$6,Formulas!$J$10:$J$800,$I100)),2),0)</f>
        <v>0</v>
      </c>
      <c r="Q100" s="292">
        <f>IFERROR(ROUND(IF($AX100&gt;0,SUMIFS(Formulas!$I$10:$I$800,Formulas!$D$10:$D$800,$B100,Formulas!$K$10:$K$800,Q$6,Formulas!$J$10:$J$800,$I100)*(SUM($K100:$L100,-$AW100)/SUMIFS(Formulas!$I$10:$I$800,Formulas!$D$10:$D$800,$B100,Formulas!$J$10:$J$800,$I100)),SUMIFS(Formulas!$I$10:$I$800,Formulas!$D$10:$D$800,$B100,Formulas!$K$10:$K$800,Q$6,Formulas!$J$10:$J$800,$I100)),2),0)</f>
        <v>0</v>
      </c>
      <c r="R100" s="312">
        <f>IFERROR(ROUND(IF($AX100&gt;0,SUMIFS(Formulas!$I$10:$I$800,Formulas!$D$10:$D$800,$B100,Formulas!$K$10:$K$800,R$6,Formulas!$J$10:$J$800,$I100)*(SUM($K100:$L100,-$AW100)/SUMIFS(Formulas!$I$10:$I$800,Formulas!$D$10:$D$800,$B100,Formulas!$J$10:$J$800,$I100)),SUMIFS(Formulas!$I$10:$I$800,Formulas!$D$10:$D$800,$B100,Formulas!$K$10:$K$800,R$6,Formulas!$J$10:$J$800,$I100)),2),0)</f>
        <v>0</v>
      </c>
      <c r="S100" s="292">
        <f>IFERROR(ROUND(IF($AX100&gt;0,SUMIFS(Formulas!$I$10:$I$800,Formulas!$D$10:$D$800,$B100,Formulas!$K$10:$K$800,S$6,Formulas!$J$10:$J$800,$I100)*(SUM($K100:$L100,-$AW100)/SUMIFS(Formulas!$I$10:$I$800,Formulas!$D$10:$D$800,$B100,Formulas!$J$10:$J$800,$I100)),SUMIFS(Formulas!$I$10:$I$800,Formulas!$D$10:$D$800,$B100,Formulas!$K$10:$K$800,S$6,Formulas!$J$10:$J$800,$I100)),2),0)</f>
        <v>0</v>
      </c>
      <c r="T100" s="312">
        <f>IFERROR(ROUND(IF($AX100&gt;0,SUMIFS(Formulas!$I$10:$I$800,Formulas!$D$10:$D$800,$B100,Formulas!$K$10:$K$800,T$6,Formulas!$J$10:$J$800,$I100)*(SUM($K100:$L100,-$AW100)/SUMIFS(Formulas!$I$10:$I$800,Formulas!$D$10:$D$800,$B100,Formulas!$J$10:$J$800,$I100)),SUMIFS(Formulas!$I$10:$I$800,Formulas!$D$10:$D$800,$B100,Formulas!$K$10:$K$800,T$6,Formulas!$J$10:$J$800,$I100)),2),0)</f>
        <v>0</v>
      </c>
      <c r="U100" s="292">
        <f>IFERROR(ROUND(IF($AX100&gt;0,SUMIFS(Formulas!$I$10:$I$800,Formulas!$D$10:$D$800,$B100,Formulas!$K$10:$K$800,U$6,Formulas!$J$10:$J$800,$I100)*(SUM($K100:$L100,-$AW100)/SUMIFS(Formulas!$I$10:$I$800,Formulas!$D$10:$D$800,$B100,Formulas!$J$10:$J$800,$I100)),SUMIFS(Formulas!$I$10:$I$800,Formulas!$D$10:$D$800,$B100,Formulas!$K$10:$K$800,U$6,Formulas!$J$10:$J$800,$I100)),2),0)</f>
        <v>0</v>
      </c>
      <c r="V100" s="312">
        <f>IFERROR(ROUND(IF($AX100&gt;0,SUMIFS(Formulas!$I$10:$I$800,Formulas!$D$10:$D$800,$B100,Formulas!$K$10:$K$800,V$6,Formulas!$J$10:$J$800,$I100)*(SUM($K100:$L100,-$AW100)/SUMIFS(Formulas!$I$10:$I$800,Formulas!$D$10:$D$800,$B100,Formulas!$J$10:$J$800,$I100)),SUMIFS(Formulas!$I$10:$I$800,Formulas!$D$10:$D$800,$B100,Formulas!$K$10:$K$800,V$6,Formulas!$J$10:$J$800,$I100)),2),0)</f>
        <v>0</v>
      </c>
      <c r="W100" s="292">
        <f>IFERROR(ROUND(IF($AX100&gt;0,SUMIFS(Formulas!$I$10:$I$800,Formulas!$D$10:$D$800,$B100,Formulas!$K$10:$K$800,W$6,Formulas!$J$10:$J$800,$I100)*(SUM($K100:$L100,-$AW100)/SUMIFS(Formulas!$I$10:$I$800,Formulas!$D$10:$D$800,$B100,Formulas!$J$10:$J$800,$I100)),SUMIFS(Formulas!$I$10:$I$800,Formulas!$D$10:$D$800,$B100,Formulas!$K$10:$K$800,W$6,Formulas!$J$10:$J$800,$I100)),2),0)</f>
        <v>0</v>
      </c>
      <c r="X100" s="312">
        <f>IFERROR(ROUND(IF($AX100&gt;0,SUMIFS(Formulas!$I$10:$I$800,Formulas!$D$10:$D$800,$B100,Formulas!$K$10:$K$800,X$6,Formulas!$J$10:$J$800,$I100)*(SUM($K100:$L100,-$AW100)/SUMIFS(Formulas!$I$10:$I$800,Formulas!$D$10:$D$800,$B100,Formulas!$J$10:$J$800,$I100)),SUMIFS(Formulas!$I$10:$I$800,Formulas!$D$10:$D$800,$B100,Formulas!$K$10:$K$800,X$6,Formulas!$J$10:$J$800,$I100)),2),0)</f>
        <v>0</v>
      </c>
      <c r="Y100" s="292">
        <f>IFERROR(ROUND(IF($AX100&gt;0,SUMIFS(Formulas!$I$10:$I$800,Formulas!$D$10:$D$800,$B100,Formulas!$K$10:$K$800,Y$6,Formulas!$J$10:$J$800,$I100)*(SUM($K100:$L100,-$AW100)/SUMIFS(Formulas!$I$10:$I$800,Formulas!$D$10:$D$800,$B100,Formulas!$J$10:$J$800,$I100)),SUMIFS(Formulas!$I$10:$I$800,Formulas!$D$10:$D$800,$B100,Formulas!$K$10:$K$800,Y$6,Formulas!$J$10:$J$800,$I100)),2),0)</f>
        <v>0</v>
      </c>
      <c r="Z100" s="312">
        <f>IFERROR(ROUND(IF($AX100&gt;0,SUMIFS(Formulas!$I$10:$I$800,Formulas!$D$10:$D$800,$B100,Formulas!$K$10:$K$800,Z$6,Formulas!$J$10:$J$800,$I100)*(SUM($K100:$L100,-$AW100)/SUMIFS(Formulas!$I$10:$I$800,Formulas!$D$10:$D$800,$B100,Formulas!$J$10:$J$800,$I100)),SUMIFS(Formulas!$I$10:$I$800,Formulas!$D$10:$D$800,$B100,Formulas!$K$10:$K$800,Z$6,Formulas!$J$10:$J$800,$I100)),2),0)</f>
        <v>0</v>
      </c>
      <c r="AA100" s="292">
        <f>IFERROR(ROUND(IF($AX100&gt;0,SUMIFS(Formulas!$I$10:$I$800,Formulas!$D$10:$D$800,$B100,Formulas!$K$10:$K$800,AA$6,Formulas!$J$10:$J$800,$I100)*(SUM($K100:$L100,-$AW100)/SUMIFS(Formulas!$I$10:$I$800,Formulas!$D$10:$D$800,$B100,Formulas!$J$10:$J$800,$I100)),SUMIFS(Formulas!$I$10:$I$800,Formulas!$D$10:$D$800,$B100,Formulas!$K$10:$K$800,AA$6,Formulas!$J$10:$J$800,$I100)),2),0)</f>
        <v>0</v>
      </c>
      <c r="AB100" s="312">
        <f>IFERROR(ROUND(IF($AX100&gt;0,SUMIFS(Formulas!$I$10:$I$800,Formulas!$D$10:$D$800,$B100,Formulas!$K$10:$K$800,AB$6,Formulas!$J$10:$J$800,$I100)*(SUM($K100:$L100,-$AW100)/SUMIFS(Formulas!$I$10:$I$800,Formulas!$D$10:$D$800,$B100,Formulas!$J$10:$J$800,$I100)),SUMIFS(Formulas!$I$10:$I$800,Formulas!$D$10:$D$800,$B100,Formulas!$K$10:$K$800,AB$6,Formulas!$J$10:$J$800,$I100)),2),0)</f>
        <v>0</v>
      </c>
      <c r="AC100" s="292">
        <f>IFERROR(ROUND(IF($AX100&gt;0,SUMIFS(Formulas!$I$10:$I$800,Formulas!$D$10:$D$800,$B100,Formulas!$K$10:$K$800,AC$6,Formulas!$J$10:$J$800,$I100)*(SUM($K100:$L100,-$AW100)/SUMIFS(Formulas!$I$10:$I$800,Formulas!$D$10:$D$800,$B100,Formulas!$J$10:$J$800,$I100)),SUMIFS(Formulas!$I$10:$I$800,Formulas!$D$10:$D$800,$B100,Formulas!$K$10:$K$800,AC$6,Formulas!$J$10:$J$800,$I100)),2),0)</f>
        <v>0</v>
      </c>
      <c r="AD100" s="312">
        <f>IFERROR(ROUND(IF($AX100&gt;0,SUMIFS(Formulas!$I$10:$I$800,Formulas!$D$10:$D$800,$B100,Formulas!$K$10:$K$800,AD$6,Formulas!$J$10:$J$800,$I100)*(SUM($K100:$L100,-$AW100)/SUMIFS(Formulas!$I$10:$I$800,Formulas!$D$10:$D$800,$B100,Formulas!$J$10:$J$800,$I100)),SUMIFS(Formulas!$I$10:$I$800,Formulas!$D$10:$D$800,$B100,Formulas!$K$10:$K$800,AD$6,Formulas!$J$10:$J$800,$I100)),2),0)</f>
        <v>0</v>
      </c>
      <c r="AE100" s="292">
        <f>IFERROR(ROUND(IF($AX100&gt;0,SUMIFS(Formulas!$I$10:$I$800,Formulas!$D$10:$D$800,$B100,Formulas!$K$10:$K$800,AE$6,Formulas!$J$10:$J$800,$I100)*(SUM($K100:$L100,-$AW100)/SUMIFS(Formulas!$I$10:$I$800,Formulas!$D$10:$D$800,$B100,Formulas!$J$10:$J$800,$I100)),SUMIFS(Formulas!$I$10:$I$800,Formulas!$D$10:$D$800,$B100,Formulas!$K$10:$K$800,AE$6,Formulas!$J$10:$J$800,$I100)),2),0)</f>
        <v>0</v>
      </c>
      <c r="AF100" s="312">
        <f>IFERROR(ROUND(IF($AX100&gt;0,SUMIFS(Formulas!$I$10:$I$800,Formulas!$D$10:$D$800,$B100,Formulas!$K$10:$K$800,AF$6,Formulas!$J$10:$J$800,$I100)*(SUM($K100:$L100,-$AW100)/SUMIFS(Formulas!$I$10:$I$800,Formulas!$D$10:$D$800,$B100,Formulas!$J$10:$J$800,$I100)),SUMIFS(Formulas!$I$10:$I$800,Formulas!$D$10:$D$800,$B100,Formulas!$K$10:$K$800,AF$6,Formulas!$J$10:$J$800,$I100)),2),0)</f>
        <v>0</v>
      </c>
      <c r="AG100" s="292">
        <f>IFERROR(ROUND(IF($AX100&gt;0,SUMIFS(Formulas!$I$10:$I$800,Formulas!$D$10:$D$800,$B100,Formulas!$K$10:$K$800,AG$6,Formulas!$J$10:$J$800,$I100)*(SUM($K100:$L100,-$AW100)/SUMIFS(Formulas!$I$10:$I$800,Formulas!$D$10:$D$800,$B100,Formulas!$J$10:$J$800,$I100)),SUMIFS(Formulas!$I$10:$I$800,Formulas!$D$10:$D$800,$B100,Formulas!$K$10:$K$800,AG$6,Formulas!$J$10:$J$800,$I100)),2),0)</f>
        <v>0</v>
      </c>
      <c r="AH100" s="312">
        <f>IFERROR(ROUND(IF($AX100&gt;0,SUMIFS(Formulas!$I$10:$I$800,Formulas!$D$10:$D$800,$B100,Formulas!$K$10:$K$800,AH$6,Formulas!$J$10:$J$800,$I100)*(SUM($K100:$L100,-$AW100)/SUMIFS(Formulas!$I$10:$I$800,Formulas!$D$10:$D$800,$B100,Formulas!$J$10:$J$800,$I100)),SUMIFS(Formulas!$I$10:$I$800,Formulas!$D$10:$D$800,$B100,Formulas!$K$10:$K$800,AH$6,Formulas!$J$10:$J$800,$I100)),2),0)</f>
        <v>0</v>
      </c>
      <c r="AI100" s="292">
        <f>IFERROR(ROUND(IF($AX100&gt;0,SUMIFS(Formulas!$I$10:$I$800,Formulas!$D$10:$D$800,$B100,Formulas!$K$10:$K$800,AI$6,Formulas!$J$10:$J$800,$I100)*(SUM($K100:$L100,-$AW100)/SUMIFS(Formulas!$I$10:$I$800,Formulas!$D$10:$D$800,$B100,Formulas!$J$10:$J$800,$I100)),SUMIFS(Formulas!$I$10:$I$800,Formulas!$D$10:$D$800,$B100,Formulas!$K$10:$K$800,AI$6,Formulas!$J$10:$J$800,$I100)),2),0)</f>
        <v>0</v>
      </c>
      <c r="AJ100" s="312">
        <f>IFERROR(ROUND(IF($AX100&gt;0,SUMIFS(Formulas!$I$10:$I$800,Formulas!$D$10:$D$800,$B100,Formulas!$K$10:$K$800,AJ$6,Formulas!$J$10:$J$800,$I100)*(SUM($K100:$L100,-$AW100)/SUMIFS(Formulas!$I$10:$I$800,Formulas!$D$10:$D$800,$B100,Formulas!$J$10:$J$800,$I100)),SUMIFS(Formulas!$I$10:$I$800,Formulas!$D$10:$D$800,$B100,Formulas!$K$10:$K$800,AJ$6,Formulas!$J$10:$J$800,$I100)),2),0)</f>
        <v>0</v>
      </c>
      <c r="AK100" s="292">
        <f>IFERROR(ROUND(IF($AX100&gt;0,SUMIFS(Formulas!$I$10:$I$800,Formulas!$D$10:$D$800,$B100,Formulas!$K$10:$K$800,AK$6,Formulas!$J$10:$J$800,$I100)*(SUM($K100:$L100,-$AW100)/SUMIFS(Formulas!$I$10:$I$800,Formulas!$D$10:$D$800,$B100,Formulas!$J$10:$J$800,$I100)),SUMIFS(Formulas!$I$10:$I$800,Formulas!$D$10:$D$800,$B100,Formulas!$K$10:$K$800,AK$6,Formulas!$J$10:$J$800,$I100)),2),0)</f>
        <v>0</v>
      </c>
      <c r="AL100" s="312">
        <f>IFERROR(ROUND(IF($AX100&gt;0,SUMIFS(Formulas!$I$10:$I$800,Formulas!$D$10:$D$800,$B100,Formulas!$K$10:$K$800,AL$6,Formulas!$J$10:$J$800,$I100)*(SUM($K100:$L100,-$AW100)/SUMIFS(Formulas!$I$10:$I$800,Formulas!$D$10:$D$800,$B100,Formulas!$J$10:$J$800,$I100)),SUMIFS(Formulas!$I$10:$I$800,Formulas!$D$10:$D$800,$B100,Formulas!$K$10:$K$800,AL$6,Formulas!$J$10:$J$800,$I100)),2),0)</f>
        <v>0</v>
      </c>
      <c r="AM100" s="292">
        <f>IFERROR(ROUND(IF($AX100&gt;0,SUMIFS(Formulas!$I$10:$I$800,Formulas!$D$10:$D$800,$B100,Formulas!$K$10:$K$800,AM$6,Formulas!$J$10:$J$800,$I100)*(SUM($K100:$L100,-$AW100)/SUMIFS(Formulas!$I$10:$I$800,Formulas!$D$10:$D$800,$B100,Formulas!$J$10:$J$800,$I100)),SUMIFS(Formulas!$I$10:$I$800,Formulas!$D$10:$D$800,$B100,Formulas!$K$10:$K$800,AM$6,Formulas!$J$10:$J$800,$I100)),2),0)</f>
        <v>0</v>
      </c>
      <c r="AN100" s="312">
        <f>IFERROR(ROUND(IF($AX100&gt;0,SUMIFS(Formulas!$I$10:$I$800,Formulas!$D$10:$D$800,$B100,Formulas!$K$10:$K$800,AN$6,Formulas!$J$10:$J$800,$I100)*(SUM($K100:$L100,-$AW100)/SUMIFS(Formulas!$I$10:$I$800,Formulas!$D$10:$D$800,$B100,Formulas!$J$10:$J$800,$I100)),SUMIFS(Formulas!$I$10:$I$800,Formulas!$D$10:$D$800,$B100,Formulas!$K$10:$K$800,AN$6,Formulas!$J$10:$J$800,$I100)),2),0)</f>
        <v>0</v>
      </c>
    </row>
    <row r="101" spans="2:40" ht="15.75" x14ac:dyDescent="0.25">
      <c r="B101" s="211">
        <v>20000203</v>
      </c>
      <c r="C101" t="s">
        <v>34</v>
      </c>
      <c r="M101" s="292">
        <f>IFERROR(ROUND(IF($AX101&gt;0,SUMIFS(Formulas!$I$10:$I$800,Formulas!$D$10:$D$800,$B101,Formulas!$K$10:$K$800,M$6,Formulas!$J$10:$J$800,$I101)*(SUM($K101:$L101,-$AW101)/SUMIFS(Formulas!$I$10:$I$800,Formulas!$D$10:$D$800,$B101,Formulas!$J$10:$J$800,$I101)),SUMIFS(Formulas!$I$10:$I$800,Formulas!$D$10:$D$800,$B101,Formulas!$K$10:$K$800,M$6,Formulas!$J$10:$J$800,$I101)),2),0)</f>
        <v>0</v>
      </c>
      <c r="N101" s="312">
        <f>IFERROR(ROUND(IF($AX101&gt;0,SUMIFS(Formulas!$I$10:$I$800,Formulas!$D$10:$D$800,$B101,Formulas!$K$10:$K$800,N$6,Formulas!$J$10:$J$800,$I101)*(SUM($K101:$L101,-$AW101)/SUMIFS(Formulas!$I$10:$I$800,Formulas!$D$10:$D$800,$B101,Formulas!$J$10:$J$800,$I101)),SUMIFS(Formulas!$I$10:$I$800,Formulas!$D$10:$D$800,$B101,Formulas!$K$10:$K$800,N$6,Formulas!$J$10:$J$800,$I101)),2),0)</f>
        <v>0</v>
      </c>
      <c r="O101" s="292">
        <f>IFERROR(ROUND(IF($AX101&gt;0,SUMIFS(Formulas!$I$10:$I$800,Formulas!$D$10:$D$800,$B101,Formulas!$K$10:$K$800,O$6,Formulas!$J$10:$J$800,$I101)*(SUM($K101:$L101,-$AW101)/SUMIFS(Formulas!$I$10:$I$800,Formulas!$D$10:$D$800,$B101,Formulas!$J$10:$J$800,$I101)),SUMIFS(Formulas!$I$10:$I$800,Formulas!$D$10:$D$800,$B101,Formulas!$K$10:$K$800,O$6,Formulas!$J$10:$J$800,$I101)),2),0)</f>
        <v>0</v>
      </c>
      <c r="P101" s="312">
        <f>IFERROR(ROUND(IF($AX101&gt;0,SUMIFS(Formulas!$I$10:$I$800,Formulas!$D$10:$D$800,$B101,Formulas!$K$10:$K$800,P$6,Formulas!$J$10:$J$800,$I101)*(SUM($K101:$L101,-$AW101)/SUMIFS(Formulas!$I$10:$I$800,Formulas!$D$10:$D$800,$B101,Formulas!$J$10:$J$800,$I101)),SUMIFS(Formulas!$I$10:$I$800,Formulas!$D$10:$D$800,$B101,Formulas!$K$10:$K$800,P$6,Formulas!$J$10:$J$800,$I101)),2),0)</f>
        <v>0</v>
      </c>
      <c r="Q101" s="292">
        <f>IFERROR(ROUND(IF($AX101&gt;0,SUMIFS(Formulas!$I$10:$I$800,Formulas!$D$10:$D$800,$B101,Formulas!$K$10:$K$800,Q$6,Formulas!$J$10:$J$800,$I101)*(SUM($K101:$L101,-$AW101)/SUMIFS(Formulas!$I$10:$I$800,Formulas!$D$10:$D$800,$B101,Formulas!$J$10:$J$800,$I101)),SUMIFS(Formulas!$I$10:$I$800,Formulas!$D$10:$D$800,$B101,Formulas!$K$10:$K$800,Q$6,Formulas!$J$10:$J$800,$I101)),2),0)</f>
        <v>0</v>
      </c>
      <c r="R101" s="312">
        <f>IFERROR(ROUND(IF($AX101&gt;0,SUMIFS(Formulas!$I$10:$I$800,Formulas!$D$10:$D$800,$B101,Formulas!$K$10:$K$800,R$6,Formulas!$J$10:$J$800,$I101)*(SUM($K101:$L101,-$AW101)/SUMIFS(Formulas!$I$10:$I$800,Formulas!$D$10:$D$800,$B101,Formulas!$J$10:$J$800,$I101)),SUMIFS(Formulas!$I$10:$I$800,Formulas!$D$10:$D$800,$B101,Formulas!$K$10:$K$800,R$6,Formulas!$J$10:$J$800,$I101)),2),0)</f>
        <v>0</v>
      </c>
      <c r="S101" s="292">
        <f>IFERROR(ROUND(IF($AX101&gt;0,SUMIFS(Formulas!$I$10:$I$800,Formulas!$D$10:$D$800,$B101,Formulas!$K$10:$K$800,S$6,Formulas!$J$10:$J$800,$I101)*(SUM($K101:$L101,-$AW101)/SUMIFS(Formulas!$I$10:$I$800,Formulas!$D$10:$D$800,$B101,Formulas!$J$10:$J$800,$I101)),SUMIFS(Formulas!$I$10:$I$800,Formulas!$D$10:$D$800,$B101,Formulas!$K$10:$K$800,S$6,Formulas!$J$10:$J$800,$I101)),2),0)</f>
        <v>0</v>
      </c>
      <c r="T101" s="312">
        <f>IFERROR(ROUND(IF($AX101&gt;0,SUMIFS(Formulas!$I$10:$I$800,Formulas!$D$10:$D$800,$B101,Formulas!$K$10:$K$800,T$6,Formulas!$J$10:$J$800,$I101)*(SUM($K101:$L101,-$AW101)/SUMIFS(Formulas!$I$10:$I$800,Formulas!$D$10:$D$800,$B101,Formulas!$J$10:$J$800,$I101)),SUMIFS(Formulas!$I$10:$I$800,Formulas!$D$10:$D$800,$B101,Formulas!$K$10:$K$800,T$6,Formulas!$J$10:$J$800,$I101)),2),0)</f>
        <v>0</v>
      </c>
      <c r="U101" s="292">
        <f>IFERROR(ROUND(IF($AX101&gt;0,SUMIFS(Formulas!$I$10:$I$800,Formulas!$D$10:$D$800,$B101,Formulas!$K$10:$K$800,U$6,Formulas!$J$10:$J$800,$I101)*(SUM($K101:$L101,-$AW101)/SUMIFS(Formulas!$I$10:$I$800,Formulas!$D$10:$D$800,$B101,Formulas!$J$10:$J$800,$I101)),SUMIFS(Formulas!$I$10:$I$800,Formulas!$D$10:$D$800,$B101,Formulas!$K$10:$K$800,U$6,Formulas!$J$10:$J$800,$I101)),2),0)</f>
        <v>0</v>
      </c>
      <c r="V101" s="312">
        <f>IFERROR(ROUND(IF($AX101&gt;0,SUMIFS(Formulas!$I$10:$I$800,Formulas!$D$10:$D$800,$B101,Formulas!$K$10:$K$800,V$6,Formulas!$J$10:$J$800,$I101)*(SUM($K101:$L101,-$AW101)/SUMIFS(Formulas!$I$10:$I$800,Formulas!$D$10:$D$800,$B101,Formulas!$J$10:$J$800,$I101)),SUMIFS(Formulas!$I$10:$I$800,Formulas!$D$10:$D$800,$B101,Formulas!$K$10:$K$800,V$6,Formulas!$J$10:$J$800,$I101)),2),0)</f>
        <v>0</v>
      </c>
      <c r="W101" s="292">
        <f>IFERROR(ROUND(IF($AX101&gt;0,SUMIFS(Formulas!$I$10:$I$800,Formulas!$D$10:$D$800,$B101,Formulas!$K$10:$K$800,W$6,Formulas!$J$10:$J$800,$I101)*(SUM($K101:$L101,-$AW101)/SUMIFS(Formulas!$I$10:$I$800,Formulas!$D$10:$D$800,$B101,Formulas!$J$10:$J$800,$I101)),SUMIFS(Formulas!$I$10:$I$800,Formulas!$D$10:$D$800,$B101,Formulas!$K$10:$K$800,W$6,Formulas!$J$10:$J$800,$I101)),2),0)</f>
        <v>0</v>
      </c>
      <c r="X101" s="312">
        <f>IFERROR(ROUND(IF($AX101&gt;0,SUMIFS(Formulas!$I$10:$I$800,Formulas!$D$10:$D$800,$B101,Formulas!$K$10:$K$800,X$6,Formulas!$J$10:$J$800,$I101)*(SUM($K101:$L101,-$AW101)/SUMIFS(Formulas!$I$10:$I$800,Formulas!$D$10:$D$800,$B101,Formulas!$J$10:$J$800,$I101)),SUMIFS(Formulas!$I$10:$I$800,Formulas!$D$10:$D$800,$B101,Formulas!$K$10:$K$800,X$6,Formulas!$J$10:$J$800,$I101)),2),0)</f>
        <v>0</v>
      </c>
      <c r="Y101" s="292">
        <f>IFERROR(ROUND(IF($AX101&gt;0,SUMIFS(Formulas!$I$10:$I$800,Formulas!$D$10:$D$800,$B101,Formulas!$K$10:$K$800,Y$6,Formulas!$J$10:$J$800,$I101)*(SUM($K101:$L101,-$AW101)/SUMIFS(Formulas!$I$10:$I$800,Formulas!$D$10:$D$800,$B101,Formulas!$J$10:$J$800,$I101)),SUMIFS(Formulas!$I$10:$I$800,Formulas!$D$10:$D$800,$B101,Formulas!$K$10:$K$800,Y$6,Formulas!$J$10:$J$800,$I101)),2),0)</f>
        <v>0</v>
      </c>
      <c r="Z101" s="312">
        <f>IFERROR(ROUND(IF($AX101&gt;0,SUMIFS(Formulas!$I$10:$I$800,Formulas!$D$10:$D$800,$B101,Formulas!$K$10:$K$800,Z$6,Formulas!$J$10:$J$800,$I101)*(SUM($K101:$L101,-$AW101)/SUMIFS(Formulas!$I$10:$I$800,Formulas!$D$10:$D$800,$B101,Formulas!$J$10:$J$800,$I101)),SUMIFS(Formulas!$I$10:$I$800,Formulas!$D$10:$D$800,$B101,Formulas!$K$10:$K$800,Z$6,Formulas!$J$10:$J$800,$I101)),2),0)</f>
        <v>0</v>
      </c>
      <c r="AA101" s="292">
        <f>IFERROR(ROUND(IF($AX101&gt;0,SUMIFS(Formulas!$I$10:$I$800,Formulas!$D$10:$D$800,$B101,Formulas!$K$10:$K$800,AA$6,Formulas!$J$10:$J$800,$I101)*(SUM($K101:$L101,-$AW101)/SUMIFS(Formulas!$I$10:$I$800,Formulas!$D$10:$D$800,$B101,Formulas!$J$10:$J$800,$I101)),SUMIFS(Formulas!$I$10:$I$800,Formulas!$D$10:$D$800,$B101,Formulas!$K$10:$K$800,AA$6,Formulas!$J$10:$J$800,$I101)),2),0)</f>
        <v>0</v>
      </c>
      <c r="AB101" s="312">
        <f>IFERROR(ROUND(IF($AX101&gt;0,SUMIFS(Formulas!$I$10:$I$800,Formulas!$D$10:$D$800,$B101,Formulas!$K$10:$K$800,AB$6,Formulas!$J$10:$J$800,$I101)*(SUM($K101:$L101,-$AW101)/SUMIFS(Formulas!$I$10:$I$800,Formulas!$D$10:$D$800,$B101,Formulas!$J$10:$J$800,$I101)),SUMIFS(Formulas!$I$10:$I$800,Formulas!$D$10:$D$800,$B101,Formulas!$K$10:$K$800,AB$6,Formulas!$J$10:$J$800,$I101)),2),0)</f>
        <v>0</v>
      </c>
      <c r="AC101" s="292">
        <f>IFERROR(ROUND(IF($AX101&gt;0,SUMIFS(Formulas!$I$10:$I$800,Formulas!$D$10:$D$800,$B101,Formulas!$K$10:$K$800,AC$6,Formulas!$J$10:$J$800,$I101)*(SUM($K101:$L101,-$AW101)/SUMIFS(Formulas!$I$10:$I$800,Formulas!$D$10:$D$800,$B101,Formulas!$J$10:$J$800,$I101)),SUMIFS(Formulas!$I$10:$I$800,Formulas!$D$10:$D$800,$B101,Formulas!$K$10:$K$800,AC$6,Formulas!$J$10:$J$800,$I101)),2),0)</f>
        <v>0</v>
      </c>
      <c r="AD101" s="312">
        <f>IFERROR(ROUND(IF($AX101&gt;0,SUMIFS(Formulas!$I$10:$I$800,Formulas!$D$10:$D$800,$B101,Formulas!$K$10:$K$800,AD$6,Formulas!$J$10:$J$800,$I101)*(SUM($K101:$L101,-$AW101)/SUMIFS(Formulas!$I$10:$I$800,Formulas!$D$10:$D$800,$B101,Formulas!$J$10:$J$800,$I101)),SUMIFS(Formulas!$I$10:$I$800,Formulas!$D$10:$D$800,$B101,Formulas!$K$10:$K$800,AD$6,Formulas!$J$10:$J$800,$I101)),2),0)</f>
        <v>0</v>
      </c>
      <c r="AE101" s="292">
        <f>IFERROR(ROUND(IF($AX101&gt;0,SUMIFS(Formulas!$I$10:$I$800,Formulas!$D$10:$D$800,$B101,Formulas!$K$10:$K$800,AE$6,Formulas!$J$10:$J$800,$I101)*(SUM($K101:$L101,-$AW101)/SUMIFS(Formulas!$I$10:$I$800,Formulas!$D$10:$D$800,$B101,Formulas!$J$10:$J$800,$I101)),SUMIFS(Formulas!$I$10:$I$800,Formulas!$D$10:$D$800,$B101,Formulas!$K$10:$K$800,AE$6,Formulas!$J$10:$J$800,$I101)),2),0)</f>
        <v>0</v>
      </c>
      <c r="AF101" s="312">
        <f>IFERROR(ROUND(IF($AX101&gt;0,SUMIFS(Formulas!$I$10:$I$800,Formulas!$D$10:$D$800,$B101,Formulas!$K$10:$K$800,AF$6,Formulas!$J$10:$J$800,$I101)*(SUM($K101:$L101,-$AW101)/SUMIFS(Formulas!$I$10:$I$800,Formulas!$D$10:$D$800,$B101,Formulas!$J$10:$J$800,$I101)),SUMIFS(Formulas!$I$10:$I$800,Formulas!$D$10:$D$800,$B101,Formulas!$K$10:$K$800,AF$6,Formulas!$J$10:$J$800,$I101)),2),0)</f>
        <v>0</v>
      </c>
      <c r="AG101" s="292">
        <f>IFERROR(ROUND(IF($AX101&gt;0,SUMIFS(Formulas!$I$10:$I$800,Formulas!$D$10:$D$800,$B101,Formulas!$K$10:$K$800,AG$6,Formulas!$J$10:$J$800,$I101)*(SUM($K101:$L101,-$AW101)/SUMIFS(Formulas!$I$10:$I$800,Formulas!$D$10:$D$800,$B101,Formulas!$J$10:$J$800,$I101)),SUMIFS(Formulas!$I$10:$I$800,Formulas!$D$10:$D$800,$B101,Formulas!$K$10:$K$800,AG$6,Formulas!$J$10:$J$800,$I101)),2),0)</f>
        <v>0</v>
      </c>
      <c r="AH101" s="312">
        <f>IFERROR(ROUND(IF($AX101&gt;0,SUMIFS(Formulas!$I$10:$I$800,Formulas!$D$10:$D$800,$B101,Formulas!$K$10:$K$800,AH$6,Formulas!$J$10:$J$800,$I101)*(SUM($K101:$L101,-$AW101)/SUMIFS(Formulas!$I$10:$I$800,Formulas!$D$10:$D$800,$B101,Formulas!$J$10:$J$800,$I101)),SUMIFS(Formulas!$I$10:$I$800,Formulas!$D$10:$D$800,$B101,Formulas!$K$10:$K$800,AH$6,Formulas!$J$10:$J$800,$I101)),2),0)</f>
        <v>0</v>
      </c>
      <c r="AI101" s="292">
        <f>IFERROR(ROUND(IF($AX101&gt;0,SUMIFS(Formulas!$I$10:$I$800,Formulas!$D$10:$D$800,$B101,Formulas!$K$10:$K$800,AI$6,Formulas!$J$10:$J$800,$I101)*(SUM($K101:$L101,-$AW101)/SUMIFS(Formulas!$I$10:$I$800,Formulas!$D$10:$D$800,$B101,Formulas!$J$10:$J$800,$I101)),SUMIFS(Formulas!$I$10:$I$800,Formulas!$D$10:$D$800,$B101,Formulas!$K$10:$K$800,AI$6,Formulas!$J$10:$J$800,$I101)),2),0)</f>
        <v>0</v>
      </c>
      <c r="AJ101" s="312">
        <f>IFERROR(ROUND(IF($AX101&gt;0,SUMIFS(Formulas!$I$10:$I$800,Formulas!$D$10:$D$800,$B101,Formulas!$K$10:$K$800,AJ$6,Formulas!$J$10:$J$800,$I101)*(SUM($K101:$L101,-$AW101)/SUMIFS(Formulas!$I$10:$I$800,Formulas!$D$10:$D$800,$B101,Formulas!$J$10:$J$800,$I101)),SUMIFS(Formulas!$I$10:$I$800,Formulas!$D$10:$D$800,$B101,Formulas!$K$10:$K$800,AJ$6,Formulas!$J$10:$J$800,$I101)),2),0)</f>
        <v>0</v>
      </c>
      <c r="AK101" s="292">
        <f>IFERROR(ROUND(IF($AX101&gt;0,SUMIFS(Formulas!$I$10:$I$800,Formulas!$D$10:$D$800,$B101,Formulas!$K$10:$K$800,AK$6,Formulas!$J$10:$J$800,$I101)*(SUM($K101:$L101,-$AW101)/SUMIFS(Formulas!$I$10:$I$800,Formulas!$D$10:$D$800,$B101,Formulas!$J$10:$J$800,$I101)),SUMIFS(Formulas!$I$10:$I$800,Formulas!$D$10:$D$800,$B101,Formulas!$K$10:$K$800,AK$6,Formulas!$J$10:$J$800,$I101)),2),0)</f>
        <v>0</v>
      </c>
      <c r="AL101" s="312">
        <f>IFERROR(ROUND(IF($AX101&gt;0,SUMIFS(Formulas!$I$10:$I$800,Formulas!$D$10:$D$800,$B101,Formulas!$K$10:$K$800,AL$6,Formulas!$J$10:$J$800,$I101)*(SUM($K101:$L101,-$AW101)/SUMIFS(Formulas!$I$10:$I$800,Formulas!$D$10:$D$800,$B101,Formulas!$J$10:$J$800,$I101)),SUMIFS(Formulas!$I$10:$I$800,Formulas!$D$10:$D$800,$B101,Formulas!$K$10:$K$800,AL$6,Formulas!$J$10:$J$800,$I101)),2),0)</f>
        <v>0</v>
      </c>
      <c r="AM101" s="292">
        <f>IFERROR(ROUND(IF($AX101&gt;0,SUMIFS(Formulas!$I$10:$I$800,Formulas!$D$10:$D$800,$B101,Formulas!$K$10:$K$800,AM$6,Formulas!$J$10:$J$800,$I101)*(SUM($K101:$L101,-$AW101)/SUMIFS(Formulas!$I$10:$I$800,Formulas!$D$10:$D$800,$B101,Formulas!$J$10:$J$800,$I101)),SUMIFS(Formulas!$I$10:$I$800,Formulas!$D$10:$D$800,$B101,Formulas!$K$10:$K$800,AM$6,Formulas!$J$10:$J$800,$I101)),2),0)</f>
        <v>0</v>
      </c>
      <c r="AN101" s="312">
        <f>IFERROR(ROUND(IF($AX101&gt;0,SUMIFS(Formulas!$I$10:$I$800,Formulas!$D$10:$D$800,$B101,Formulas!$K$10:$K$800,AN$6,Formulas!$J$10:$J$800,$I101)*(SUM($K101:$L101,-$AW101)/SUMIFS(Formulas!$I$10:$I$800,Formulas!$D$10:$D$800,$B101,Formulas!$J$10:$J$800,$I101)),SUMIFS(Formulas!$I$10:$I$800,Formulas!$D$10:$D$800,$B101,Formulas!$K$10:$K$800,AN$6,Formulas!$J$10:$J$800,$I101)),2),0)</f>
        <v>0</v>
      </c>
    </row>
    <row r="102" spans="2:40" ht="15.75" x14ac:dyDescent="0.25">
      <c r="B102" s="211">
        <v>20000180</v>
      </c>
      <c r="C102" t="s">
        <v>24</v>
      </c>
      <c r="M102" s="292">
        <f>IFERROR(ROUND(IF($AX102&gt;0,SUMIFS(Formulas!$I$10:$I$800,Formulas!$D$10:$D$800,$B102,Formulas!$K$10:$K$800,M$6,Formulas!$J$10:$J$800,$I102)*(SUM($K102:$L102,-$AW102)/SUMIFS(Formulas!$I$10:$I$800,Formulas!$D$10:$D$800,$B102,Formulas!$J$10:$J$800,$I102)),SUMIFS(Formulas!$I$10:$I$800,Formulas!$D$10:$D$800,$B102,Formulas!$K$10:$K$800,M$6,Formulas!$J$10:$J$800,$I102)),2),0)</f>
        <v>0</v>
      </c>
      <c r="N102" s="312">
        <f>IFERROR(ROUND(IF($AX102&gt;0,SUMIFS(Formulas!$I$10:$I$800,Formulas!$D$10:$D$800,$B102,Formulas!$K$10:$K$800,N$6,Formulas!$J$10:$J$800,$I102)*(SUM($K102:$L102,-$AW102)/SUMIFS(Formulas!$I$10:$I$800,Formulas!$D$10:$D$800,$B102,Formulas!$J$10:$J$800,$I102)),SUMIFS(Formulas!$I$10:$I$800,Formulas!$D$10:$D$800,$B102,Formulas!$K$10:$K$800,N$6,Formulas!$J$10:$J$800,$I102)),2),0)</f>
        <v>0</v>
      </c>
      <c r="O102" s="292">
        <f>IFERROR(ROUND(IF($AX102&gt;0,SUMIFS(Formulas!$I$10:$I$800,Formulas!$D$10:$D$800,$B102,Formulas!$K$10:$K$800,O$6,Formulas!$J$10:$J$800,$I102)*(SUM($K102:$L102,-$AW102)/SUMIFS(Formulas!$I$10:$I$800,Formulas!$D$10:$D$800,$B102,Formulas!$J$10:$J$800,$I102)),SUMIFS(Formulas!$I$10:$I$800,Formulas!$D$10:$D$800,$B102,Formulas!$K$10:$K$800,O$6,Formulas!$J$10:$J$800,$I102)),2),0)</f>
        <v>0</v>
      </c>
      <c r="P102" s="312">
        <f>IFERROR(ROUND(IF($AX102&gt;0,SUMIFS(Formulas!$I$10:$I$800,Formulas!$D$10:$D$800,$B102,Formulas!$K$10:$K$800,P$6,Formulas!$J$10:$J$800,$I102)*(SUM($K102:$L102,-$AW102)/SUMIFS(Formulas!$I$10:$I$800,Formulas!$D$10:$D$800,$B102,Formulas!$J$10:$J$800,$I102)),SUMIFS(Formulas!$I$10:$I$800,Formulas!$D$10:$D$800,$B102,Formulas!$K$10:$K$800,P$6,Formulas!$J$10:$J$800,$I102)),2),0)</f>
        <v>0</v>
      </c>
      <c r="Q102" s="292">
        <f>IFERROR(ROUND(IF($AX102&gt;0,SUMIFS(Formulas!$I$10:$I$800,Formulas!$D$10:$D$800,$B102,Formulas!$K$10:$K$800,Q$6,Formulas!$J$10:$J$800,$I102)*(SUM($K102:$L102,-$AW102)/SUMIFS(Formulas!$I$10:$I$800,Formulas!$D$10:$D$800,$B102,Formulas!$J$10:$J$800,$I102)),SUMIFS(Formulas!$I$10:$I$800,Formulas!$D$10:$D$800,$B102,Formulas!$K$10:$K$800,Q$6,Formulas!$J$10:$J$800,$I102)),2),0)</f>
        <v>0</v>
      </c>
      <c r="R102" s="312">
        <f>IFERROR(ROUND(IF($AX102&gt;0,SUMIFS(Formulas!$I$10:$I$800,Formulas!$D$10:$D$800,$B102,Formulas!$K$10:$K$800,R$6,Formulas!$J$10:$J$800,$I102)*(SUM($K102:$L102,-$AW102)/SUMIFS(Formulas!$I$10:$I$800,Formulas!$D$10:$D$800,$B102,Formulas!$J$10:$J$800,$I102)),SUMIFS(Formulas!$I$10:$I$800,Formulas!$D$10:$D$800,$B102,Formulas!$K$10:$K$800,R$6,Formulas!$J$10:$J$800,$I102)),2),0)</f>
        <v>0</v>
      </c>
      <c r="S102" s="292">
        <f>IFERROR(ROUND(IF($AX102&gt;0,SUMIFS(Formulas!$I$10:$I$800,Formulas!$D$10:$D$800,$B102,Formulas!$K$10:$K$800,S$6,Formulas!$J$10:$J$800,$I102)*(SUM($K102:$L102,-$AW102)/SUMIFS(Formulas!$I$10:$I$800,Formulas!$D$10:$D$800,$B102,Formulas!$J$10:$J$800,$I102)),SUMIFS(Formulas!$I$10:$I$800,Formulas!$D$10:$D$800,$B102,Formulas!$K$10:$K$800,S$6,Formulas!$J$10:$J$800,$I102)),2),0)</f>
        <v>0</v>
      </c>
      <c r="T102" s="312">
        <f>IFERROR(ROUND(IF($AX102&gt;0,SUMIFS(Formulas!$I$10:$I$800,Formulas!$D$10:$D$800,$B102,Formulas!$K$10:$K$800,T$6,Formulas!$J$10:$J$800,$I102)*(SUM($K102:$L102,-$AW102)/SUMIFS(Formulas!$I$10:$I$800,Formulas!$D$10:$D$800,$B102,Formulas!$J$10:$J$800,$I102)),SUMIFS(Formulas!$I$10:$I$800,Formulas!$D$10:$D$800,$B102,Formulas!$K$10:$K$800,T$6,Formulas!$J$10:$J$800,$I102)),2),0)</f>
        <v>0</v>
      </c>
      <c r="U102" s="292">
        <f>IFERROR(ROUND(IF($AX102&gt;0,SUMIFS(Formulas!$I$10:$I$800,Formulas!$D$10:$D$800,$B102,Formulas!$K$10:$K$800,U$6,Formulas!$J$10:$J$800,$I102)*(SUM($K102:$L102,-$AW102)/SUMIFS(Formulas!$I$10:$I$800,Formulas!$D$10:$D$800,$B102,Formulas!$J$10:$J$800,$I102)),SUMIFS(Formulas!$I$10:$I$800,Formulas!$D$10:$D$800,$B102,Formulas!$K$10:$K$800,U$6,Formulas!$J$10:$J$800,$I102)),2),0)</f>
        <v>0</v>
      </c>
      <c r="V102" s="312">
        <f>IFERROR(ROUND(IF($AX102&gt;0,SUMIFS(Formulas!$I$10:$I$800,Formulas!$D$10:$D$800,$B102,Formulas!$K$10:$K$800,V$6,Formulas!$J$10:$J$800,$I102)*(SUM($K102:$L102,-$AW102)/SUMIFS(Formulas!$I$10:$I$800,Formulas!$D$10:$D$800,$B102,Formulas!$J$10:$J$800,$I102)),SUMIFS(Formulas!$I$10:$I$800,Formulas!$D$10:$D$800,$B102,Formulas!$K$10:$K$800,V$6,Formulas!$J$10:$J$800,$I102)),2),0)</f>
        <v>0</v>
      </c>
      <c r="W102" s="292">
        <f>IFERROR(ROUND(IF($AX102&gt;0,SUMIFS(Formulas!$I$10:$I$800,Formulas!$D$10:$D$800,$B102,Formulas!$K$10:$K$800,W$6,Formulas!$J$10:$J$800,$I102)*(SUM($K102:$L102,-$AW102)/SUMIFS(Formulas!$I$10:$I$800,Formulas!$D$10:$D$800,$B102,Formulas!$J$10:$J$800,$I102)),SUMIFS(Formulas!$I$10:$I$800,Formulas!$D$10:$D$800,$B102,Formulas!$K$10:$K$800,W$6,Formulas!$J$10:$J$800,$I102)),2),0)</f>
        <v>0</v>
      </c>
      <c r="X102" s="312">
        <f>IFERROR(ROUND(IF($AX102&gt;0,SUMIFS(Formulas!$I$10:$I$800,Formulas!$D$10:$D$800,$B102,Formulas!$K$10:$K$800,X$6,Formulas!$J$10:$J$800,$I102)*(SUM($K102:$L102,-$AW102)/SUMIFS(Formulas!$I$10:$I$800,Formulas!$D$10:$D$800,$B102,Formulas!$J$10:$J$800,$I102)),SUMIFS(Formulas!$I$10:$I$800,Formulas!$D$10:$D$800,$B102,Formulas!$K$10:$K$800,X$6,Formulas!$J$10:$J$800,$I102)),2),0)</f>
        <v>0</v>
      </c>
      <c r="Y102" s="292">
        <f>IFERROR(ROUND(IF($AX102&gt;0,SUMIFS(Formulas!$I$10:$I$800,Formulas!$D$10:$D$800,$B102,Formulas!$K$10:$K$800,Y$6,Formulas!$J$10:$J$800,$I102)*(SUM($K102:$L102,-$AW102)/SUMIFS(Formulas!$I$10:$I$800,Formulas!$D$10:$D$800,$B102,Formulas!$J$10:$J$800,$I102)),SUMIFS(Formulas!$I$10:$I$800,Formulas!$D$10:$D$800,$B102,Formulas!$K$10:$K$800,Y$6,Formulas!$J$10:$J$800,$I102)),2),0)</f>
        <v>0</v>
      </c>
      <c r="Z102" s="312">
        <f>IFERROR(ROUND(IF($AX102&gt;0,SUMIFS(Formulas!$I$10:$I$800,Formulas!$D$10:$D$800,$B102,Formulas!$K$10:$K$800,Z$6,Formulas!$J$10:$J$800,$I102)*(SUM($K102:$L102,-$AW102)/SUMIFS(Formulas!$I$10:$I$800,Formulas!$D$10:$D$800,$B102,Formulas!$J$10:$J$800,$I102)),SUMIFS(Formulas!$I$10:$I$800,Formulas!$D$10:$D$800,$B102,Formulas!$K$10:$K$800,Z$6,Formulas!$J$10:$J$800,$I102)),2),0)</f>
        <v>0</v>
      </c>
      <c r="AA102" s="292">
        <f>IFERROR(ROUND(IF($AX102&gt;0,SUMIFS(Formulas!$I$10:$I$800,Formulas!$D$10:$D$800,$B102,Formulas!$K$10:$K$800,AA$6,Formulas!$J$10:$J$800,$I102)*(SUM($K102:$L102,-$AW102)/SUMIFS(Formulas!$I$10:$I$800,Formulas!$D$10:$D$800,$B102,Formulas!$J$10:$J$800,$I102)),SUMIFS(Formulas!$I$10:$I$800,Formulas!$D$10:$D$800,$B102,Formulas!$K$10:$K$800,AA$6,Formulas!$J$10:$J$800,$I102)),2),0)</f>
        <v>0</v>
      </c>
      <c r="AB102" s="312">
        <f>IFERROR(ROUND(IF($AX102&gt;0,SUMIFS(Formulas!$I$10:$I$800,Formulas!$D$10:$D$800,$B102,Formulas!$K$10:$K$800,AB$6,Formulas!$J$10:$J$800,$I102)*(SUM($K102:$L102,-$AW102)/SUMIFS(Formulas!$I$10:$I$800,Formulas!$D$10:$D$800,$B102,Formulas!$J$10:$J$800,$I102)),SUMIFS(Formulas!$I$10:$I$800,Formulas!$D$10:$D$800,$B102,Formulas!$K$10:$K$800,AB$6,Formulas!$J$10:$J$800,$I102)),2),0)</f>
        <v>0</v>
      </c>
      <c r="AC102" s="292">
        <f>IFERROR(ROUND(IF($AX102&gt;0,SUMIFS(Formulas!$I$10:$I$800,Formulas!$D$10:$D$800,$B102,Formulas!$K$10:$K$800,AC$6,Formulas!$J$10:$J$800,$I102)*(SUM($K102:$L102,-$AW102)/SUMIFS(Formulas!$I$10:$I$800,Formulas!$D$10:$D$800,$B102,Formulas!$J$10:$J$800,$I102)),SUMIFS(Formulas!$I$10:$I$800,Formulas!$D$10:$D$800,$B102,Formulas!$K$10:$K$800,AC$6,Formulas!$J$10:$J$800,$I102)),2),0)</f>
        <v>0</v>
      </c>
      <c r="AD102" s="312">
        <f>IFERROR(ROUND(IF($AX102&gt;0,SUMIFS(Formulas!$I$10:$I$800,Formulas!$D$10:$D$800,$B102,Formulas!$K$10:$K$800,AD$6,Formulas!$J$10:$J$800,$I102)*(SUM($K102:$L102,-$AW102)/SUMIFS(Formulas!$I$10:$I$800,Formulas!$D$10:$D$800,$B102,Formulas!$J$10:$J$800,$I102)),SUMIFS(Formulas!$I$10:$I$800,Formulas!$D$10:$D$800,$B102,Formulas!$K$10:$K$800,AD$6,Formulas!$J$10:$J$800,$I102)),2),0)</f>
        <v>0</v>
      </c>
      <c r="AE102" s="292">
        <f>IFERROR(ROUND(IF($AX102&gt;0,SUMIFS(Formulas!$I$10:$I$800,Formulas!$D$10:$D$800,$B102,Formulas!$K$10:$K$800,AE$6,Formulas!$J$10:$J$800,$I102)*(SUM($K102:$L102,-$AW102)/SUMIFS(Formulas!$I$10:$I$800,Formulas!$D$10:$D$800,$B102,Formulas!$J$10:$J$800,$I102)),SUMIFS(Formulas!$I$10:$I$800,Formulas!$D$10:$D$800,$B102,Formulas!$K$10:$K$800,AE$6,Formulas!$J$10:$J$800,$I102)),2),0)</f>
        <v>0</v>
      </c>
      <c r="AF102" s="312">
        <f>IFERROR(ROUND(IF($AX102&gt;0,SUMIFS(Formulas!$I$10:$I$800,Formulas!$D$10:$D$800,$B102,Formulas!$K$10:$K$800,AF$6,Formulas!$J$10:$J$800,$I102)*(SUM($K102:$L102,-$AW102)/SUMIFS(Formulas!$I$10:$I$800,Formulas!$D$10:$D$800,$B102,Formulas!$J$10:$J$800,$I102)),SUMIFS(Formulas!$I$10:$I$800,Formulas!$D$10:$D$800,$B102,Formulas!$K$10:$K$800,AF$6,Formulas!$J$10:$J$800,$I102)),2),0)</f>
        <v>0</v>
      </c>
      <c r="AG102" s="292">
        <f>IFERROR(ROUND(IF($AX102&gt;0,SUMIFS(Formulas!$I$10:$I$800,Formulas!$D$10:$D$800,$B102,Formulas!$K$10:$K$800,AG$6,Formulas!$J$10:$J$800,$I102)*(SUM($K102:$L102,-$AW102)/SUMIFS(Formulas!$I$10:$I$800,Formulas!$D$10:$D$800,$B102,Formulas!$J$10:$J$800,$I102)),SUMIFS(Formulas!$I$10:$I$800,Formulas!$D$10:$D$800,$B102,Formulas!$K$10:$K$800,AG$6,Formulas!$J$10:$J$800,$I102)),2),0)</f>
        <v>0</v>
      </c>
      <c r="AH102" s="312">
        <f>IFERROR(ROUND(IF($AX102&gt;0,SUMIFS(Formulas!$I$10:$I$800,Formulas!$D$10:$D$800,$B102,Formulas!$K$10:$K$800,AH$6,Formulas!$J$10:$J$800,$I102)*(SUM($K102:$L102,-$AW102)/SUMIFS(Formulas!$I$10:$I$800,Formulas!$D$10:$D$800,$B102,Formulas!$J$10:$J$800,$I102)),SUMIFS(Formulas!$I$10:$I$800,Formulas!$D$10:$D$800,$B102,Formulas!$K$10:$K$800,AH$6,Formulas!$J$10:$J$800,$I102)),2),0)</f>
        <v>0</v>
      </c>
      <c r="AI102" s="292">
        <f>IFERROR(ROUND(IF($AX102&gt;0,SUMIFS(Formulas!$I$10:$I$800,Formulas!$D$10:$D$800,$B102,Formulas!$K$10:$K$800,AI$6,Formulas!$J$10:$J$800,$I102)*(SUM($K102:$L102,-$AW102)/SUMIFS(Formulas!$I$10:$I$800,Formulas!$D$10:$D$800,$B102,Formulas!$J$10:$J$800,$I102)),SUMIFS(Formulas!$I$10:$I$800,Formulas!$D$10:$D$800,$B102,Formulas!$K$10:$K$800,AI$6,Formulas!$J$10:$J$800,$I102)),2),0)</f>
        <v>0</v>
      </c>
      <c r="AJ102" s="312">
        <f>IFERROR(ROUND(IF($AX102&gt;0,SUMIFS(Formulas!$I$10:$I$800,Formulas!$D$10:$D$800,$B102,Formulas!$K$10:$K$800,AJ$6,Formulas!$J$10:$J$800,$I102)*(SUM($K102:$L102,-$AW102)/SUMIFS(Formulas!$I$10:$I$800,Formulas!$D$10:$D$800,$B102,Formulas!$J$10:$J$800,$I102)),SUMIFS(Formulas!$I$10:$I$800,Formulas!$D$10:$D$800,$B102,Formulas!$K$10:$K$800,AJ$6,Formulas!$J$10:$J$800,$I102)),2),0)</f>
        <v>0</v>
      </c>
      <c r="AK102" s="292">
        <f>IFERROR(ROUND(IF($AX102&gt;0,SUMIFS(Formulas!$I$10:$I$800,Formulas!$D$10:$D$800,$B102,Formulas!$K$10:$K$800,AK$6,Formulas!$J$10:$J$800,$I102)*(SUM($K102:$L102,-$AW102)/SUMIFS(Formulas!$I$10:$I$800,Formulas!$D$10:$D$800,$B102,Formulas!$J$10:$J$800,$I102)),SUMIFS(Formulas!$I$10:$I$800,Formulas!$D$10:$D$800,$B102,Formulas!$K$10:$K$800,AK$6,Formulas!$J$10:$J$800,$I102)),2),0)</f>
        <v>0</v>
      </c>
      <c r="AL102" s="312">
        <f>IFERROR(ROUND(IF($AX102&gt;0,SUMIFS(Formulas!$I$10:$I$800,Formulas!$D$10:$D$800,$B102,Formulas!$K$10:$K$800,AL$6,Formulas!$J$10:$J$800,$I102)*(SUM($K102:$L102,-$AW102)/SUMIFS(Formulas!$I$10:$I$800,Formulas!$D$10:$D$800,$B102,Formulas!$J$10:$J$800,$I102)),SUMIFS(Formulas!$I$10:$I$800,Formulas!$D$10:$D$800,$B102,Formulas!$K$10:$K$800,AL$6,Formulas!$J$10:$J$800,$I102)),2),0)</f>
        <v>0</v>
      </c>
      <c r="AM102" s="292">
        <f>IFERROR(ROUND(IF($AX102&gt;0,SUMIFS(Formulas!$I$10:$I$800,Formulas!$D$10:$D$800,$B102,Formulas!$K$10:$K$800,AM$6,Formulas!$J$10:$J$800,$I102)*(SUM($K102:$L102,-$AW102)/SUMIFS(Formulas!$I$10:$I$800,Formulas!$D$10:$D$800,$B102,Formulas!$J$10:$J$800,$I102)),SUMIFS(Formulas!$I$10:$I$800,Formulas!$D$10:$D$800,$B102,Formulas!$K$10:$K$800,AM$6,Formulas!$J$10:$J$800,$I102)),2),0)</f>
        <v>0</v>
      </c>
      <c r="AN102" s="312">
        <f>IFERROR(ROUND(IF($AX102&gt;0,SUMIFS(Formulas!$I$10:$I$800,Formulas!$D$10:$D$800,$B102,Formulas!$K$10:$K$800,AN$6,Formulas!$J$10:$J$800,$I102)*(SUM($K102:$L102,-$AW102)/SUMIFS(Formulas!$I$10:$I$800,Formulas!$D$10:$D$800,$B102,Formulas!$J$10:$J$800,$I102)),SUMIFS(Formulas!$I$10:$I$800,Formulas!$D$10:$D$800,$B102,Formulas!$K$10:$K$800,AN$6,Formulas!$J$10:$J$800,$I102)),2),0)</f>
        <v>0</v>
      </c>
    </row>
    <row r="103" spans="2:40" ht="15.75" x14ac:dyDescent="0.25">
      <c r="B103" s="211">
        <v>20000233</v>
      </c>
      <c r="C103" t="s">
        <v>43</v>
      </c>
      <c r="M103" s="292">
        <f>IFERROR(ROUND(IF($AX103&gt;0,SUMIFS(Formulas!$I$10:$I$800,Formulas!$D$10:$D$800,$B103,Formulas!$K$10:$K$800,M$6,Formulas!$J$10:$J$800,$I103)*(SUM($K103:$L103,-$AW103)/SUMIFS(Formulas!$I$10:$I$800,Formulas!$D$10:$D$800,$B103,Formulas!$J$10:$J$800,$I103)),SUMIFS(Formulas!$I$10:$I$800,Formulas!$D$10:$D$800,$B103,Formulas!$K$10:$K$800,M$6,Formulas!$J$10:$J$800,$I103)),2),0)</f>
        <v>0</v>
      </c>
      <c r="N103" s="312">
        <f>IFERROR(ROUND(IF($AX103&gt;0,SUMIFS(Formulas!$I$10:$I$800,Formulas!$D$10:$D$800,$B103,Formulas!$K$10:$K$800,N$6,Formulas!$J$10:$J$800,$I103)*(SUM($K103:$L103,-$AW103)/SUMIFS(Formulas!$I$10:$I$800,Formulas!$D$10:$D$800,$B103,Formulas!$J$10:$J$800,$I103)),SUMIFS(Formulas!$I$10:$I$800,Formulas!$D$10:$D$800,$B103,Formulas!$K$10:$K$800,N$6,Formulas!$J$10:$J$800,$I103)),2),0)</f>
        <v>0</v>
      </c>
      <c r="O103" s="292">
        <f>IFERROR(ROUND(IF($AX103&gt;0,SUMIFS(Formulas!$I$10:$I$800,Formulas!$D$10:$D$800,$B103,Formulas!$K$10:$K$800,O$6,Formulas!$J$10:$J$800,$I103)*(SUM($K103:$L103,-$AW103)/SUMIFS(Formulas!$I$10:$I$800,Formulas!$D$10:$D$800,$B103,Formulas!$J$10:$J$800,$I103)),SUMIFS(Formulas!$I$10:$I$800,Formulas!$D$10:$D$800,$B103,Formulas!$K$10:$K$800,O$6,Formulas!$J$10:$J$800,$I103)),2),0)</f>
        <v>0</v>
      </c>
      <c r="P103" s="312">
        <f>IFERROR(ROUND(IF($AX103&gt;0,SUMIFS(Formulas!$I$10:$I$800,Formulas!$D$10:$D$800,$B103,Formulas!$K$10:$K$800,P$6,Formulas!$J$10:$J$800,$I103)*(SUM($K103:$L103,-$AW103)/SUMIFS(Formulas!$I$10:$I$800,Formulas!$D$10:$D$800,$B103,Formulas!$J$10:$J$800,$I103)),SUMIFS(Formulas!$I$10:$I$800,Formulas!$D$10:$D$800,$B103,Formulas!$K$10:$K$800,P$6,Formulas!$J$10:$J$800,$I103)),2),0)</f>
        <v>0</v>
      </c>
      <c r="Q103" s="292">
        <f>IFERROR(ROUND(IF($AX103&gt;0,SUMIFS(Formulas!$I$10:$I$800,Formulas!$D$10:$D$800,$B103,Formulas!$K$10:$K$800,Q$6,Formulas!$J$10:$J$800,$I103)*(SUM($K103:$L103,-$AW103)/SUMIFS(Formulas!$I$10:$I$800,Formulas!$D$10:$D$800,$B103,Formulas!$J$10:$J$800,$I103)),SUMIFS(Formulas!$I$10:$I$800,Formulas!$D$10:$D$800,$B103,Formulas!$K$10:$K$800,Q$6,Formulas!$J$10:$J$800,$I103)),2),0)</f>
        <v>0</v>
      </c>
      <c r="R103" s="312">
        <f>IFERROR(ROUND(IF($AX103&gt;0,SUMIFS(Formulas!$I$10:$I$800,Formulas!$D$10:$D$800,$B103,Formulas!$K$10:$K$800,R$6,Formulas!$J$10:$J$800,$I103)*(SUM($K103:$L103,-$AW103)/SUMIFS(Formulas!$I$10:$I$800,Formulas!$D$10:$D$800,$B103,Formulas!$J$10:$J$800,$I103)),SUMIFS(Formulas!$I$10:$I$800,Formulas!$D$10:$D$800,$B103,Formulas!$K$10:$K$800,R$6,Formulas!$J$10:$J$800,$I103)),2),0)</f>
        <v>0</v>
      </c>
      <c r="S103" s="292">
        <f>IFERROR(ROUND(IF($AX103&gt;0,SUMIFS(Formulas!$I$10:$I$800,Formulas!$D$10:$D$800,$B103,Formulas!$K$10:$K$800,S$6,Formulas!$J$10:$J$800,$I103)*(SUM($K103:$L103,-$AW103)/SUMIFS(Formulas!$I$10:$I$800,Formulas!$D$10:$D$800,$B103,Formulas!$J$10:$J$800,$I103)),SUMIFS(Formulas!$I$10:$I$800,Formulas!$D$10:$D$800,$B103,Formulas!$K$10:$K$800,S$6,Formulas!$J$10:$J$800,$I103)),2),0)</f>
        <v>0</v>
      </c>
      <c r="T103" s="312">
        <f>IFERROR(ROUND(IF($AX103&gt;0,SUMIFS(Formulas!$I$10:$I$800,Formulas!$D$10:$D$800,$B103,Formulas!$K$10:$K$800,T$6,Formulas!$J$10:$J$800,$I103)*(SUM($K103:$L103,-$AW103)/SUMIFS(Formulas!$I$10:$I$800,Formulas!$D$10:$D$800,$B103,Formulas!$J$10:$J$800,$I103)),SUMIFS(Formulas!$I$10:$I$800,Formulas!$D$10:$D$800,$B103,Formulas!$K$10:$K$800,T$6,Formulas!$J$10:$J$800,$I103)),2),0)</f>
        <v>0</v>
      </c>
      <c r="U103" s="292">
        <f>IFERROR(ROUND(IF($AX103&gt;0,SUMIFS(Formulas!$I$10:$I$800,Formulas!$D$10:$D$800,$B103,Formulas!$K$10:$K$800,U$6,Formulas!$J$10:$J$800,$I103)*(SUM($K103:$L103,-$AW103)/SUMIFS(Formulas!$I$10:$I$800,Formulas!$D$10:$D$800,$B103,Formulas!$J$10:$J$800,$I103)),SUMIFS(Formulas!$I$10:$I$800,Formulas!$D$10:$D$800,$B103,Formulas!$K$10:$K$800,U$6,Formulas!$J$10:$J$800,$I103)),2),0)</f>
        <v>0</v>
      </c>
      <c r="V103" s="312">
        <f>IFERROR(ROUND(IF($AX103&gt;0,SUMIFS(Formulas!$I$10:$I$800,Formulas!$D$10:$D$800,$B103,Formulas!$K$10:$K$800,V$6,Formulas!$J$10:$J$800,$I103)*(SUM($K103:$L103,-$AW103)/SUMIFS(Formulas!$I$10:$I$800,Formulas!$D$10:$D$800,$B103,Formulas!$J$10:$J$800,$I103)),SUMIFS(Formulas!$I$10:$I$800,Formulas!$D$10:$D$800,$B103,Formulas!$K$10:$K$800,V$6,Formulas!$J$10:$J$800,$I103)),2),0)</f>
        <v>0</v>
      </c>
      <c r="W103" s="292">
        <f>IFERROR(ROUND(IF($AX103&gt;0,SUMIFS(Formulas!$I$10:$I$800,Formulas!$D$10:$D$800,$B103,Formulas!$K$10:$K$800,W$6,Formulas!$J$10:$J$800,$I103)*(SUM($K103:$L103,-$AW103)/SUMIFS(Formulas!$I$10:$I$800,Formulas!$D$10:$D$800,$B103,Formulas!$J$10:$J$800,$I103)),SUMIFS(Formulas!$I$10:$I$800,Formulas!$D$10:$D$800,$B103,Formulas!$K$10:$K$800,W$6,Formulas!$J$10:$J$800,$I103)),2),0)</f>
        <v>0</v>
      </c>
      <c r="X103" s="312">
        <f>IFERROR(ROUND(IF($AX103&gt;0,SUMIFS(Formulas!$I$10:$I$800,Formulas!$D$10:$D$800,$B103,Formulas!$K$10:$K$800,X$6,Formulas!$J$10:$J$800,$I103)*(SUM($K103:$L103,-$AW103)/SUMIFS(Formulas!$I$10:$I$800,Formulas!$D$10:$D$800,$B103,Formulas!$J$10:$J$800,$I103)),SUMIFS(Formulas!$I$10:$I$800,Formulas!$D$10:$D$800,$B103,Formulas!$K$10:$K$800,X$6,Formulas!$J$10:$J$800,$I103)),2),0)</f>
        <v>0</v>
      </c>
      <c r="Y103" s="292">
        <f>IFERROR(ROUND(IF($AX103&gt;0,SUMIFS(Formulas!$I$10:$I$800,Formulas!$D$10:$D$800,$B103,Formulas!$K$10:$K$800,Y$6,Formulas!$J$10:$J$800,$I103)*(SUM($K103:$L103,-$AW103)/SUMIFS(Formulas!$I$10:$I$800,Formulas!$D$10:$D$800,$B103,Formulas!$J$10:$J$800,$I103)),SUMIFS(Formulas!$I$10:$I$800,Formulas!$D$10:$D$800,$B103,Formulas!$K$10:$K$800,Y$6,Formulas!$J$10:$J$800,$I103)),2),0)</f>
        <v>0</v>
      </c>
      <c r="Z103" s="312">
        <f>IFERROR(ROUND(IF($AX103&gt;0,SUMIFS(Formulas!$I$10:$I$800,Formulas!$D$10:$D$800,$B103,Formulas!$K$10:$K$800,Z$6,Formulas!$J$10:$J$800,$I103)*(SUM($K103:$L103,-$AW103)/SUMIFS(Formulas!$I$10:$I$800,Formulas!$D$10:$D$800,$B103,Formulas!$J$10:$J$800,$I103)),SUMIFS(Formulas!$I$10:$I$800,Formulas!$D$10:$D$800,$B103,Formulas!$K$10:$K$800,Z$6,Formulas!$J$10:$J$800,$I103)),2),0)</f>
        <v>0</v>
      </c>
      <c r="AA103" s="292">
        <f>IFERROR(ROUND(IF($AX103&gt;0,SUMIFS(Formulas!$I$10:$I$800,Formulas!$D$10:$D$800,$B103,Formulas!$K$10:$K$800,AA$6,Formulas!$J$10:$J$800,$I103)*(SUM($K103:$L103,-$AW103)/SUMIFS(Formulas!$I$10:$I$800,Formulas!$D$10:$D$800,$B103,Formulas!$J$10:$J$800,$I103)),SUMIFS(Formulas!$I$10:$I$800,Formulas!$D$10:$D$800,$B103,Formulas!$K$10:$K$800,AA$6,Formulas!$J$10:$J$800,$I103)),2),0)</f>
        <v>0</v>
      </c>
      <c r="AB103" s="312">
        <f>IFERROR(ROUND(IF($AX103&gt;0,SUMIFS(Formulas!$I$10:$I$800,Formulas!$D$10:$D$800,$B103,Formulas!$K$10:$K$800,AB$6,Formulas!$J$10:$J$800,$I103)*(SUM($K103:$L103,-$AW103)/SUMIFS(Formulas!$I$10:$I$800,Formulas!$D$10:$D$800,$B103,Formulas!$J$10:$J$800,$I103)),SUMIFS(Formulas!$I$10:$I$800,Formulas!$D$10:$D$800,$B103,Formulas!$K$10:$K$800,AB$6,Formulas!$J$10:$J$800,$I103)),2),0)</f>
        <v>0</v>
      </c>
      <c r="AC103" s="292">
        <f>IFERROR(ROUND(IF($AX103&gt;0,SUMIFS(Formulas!$I$10:$I$800,Formulas!$D$10:$D$800,$B103,Formulas!$K$10:$K$800,AC$6,Formulas!$J$10:$J$800,$I103)*(SUM($K103:$L103,-$AW103)/SUMIFS(Formulas!$I$10:$I$800,Formulas!$D$10:$D$800,$B103,Formulas!$J$10:$J$800,$I103)),SUMIFS(Formulas!$I$10:$I$800,Formulas!$D$10:$D$800,$B103,Formulas!$K$10:$K$800,AC$6,Formulas!$J$10:$J$800,$I103)),2),0)</f>
        <v>0</v>
      </c>
      <c r="AD103" s="312">
        <f>IFERROR(ROUND(IF($AX103&gt;0,SUMIFS(Formulas!$I$10:$I$800,Formulas!$D$10:$D$800,$B103,Formulas!$K$10:$K$800,AD$6,Formulas!$J$10:$J$800,$I103)*(SUM($K103:$L103,-$AW103)/SUMIFS(Formulas!$I$10:$I$800,Formulas!$D$10:$D$800,$B103,Formulas!$J$10:$J$800,$I103)),SUMIFS(Formulas!$I$10:$I$800,Formulas!$D$10:$D$800,$B103,Formulas!$K$10:$K$800,AD$6,Formulas!$J$10:$J$800,$I103)),2),0)</f>
        <v>0</v>
      </c>
      <c r="AE103" s="292">
        <f>IFERROR(ROUND(IF($AX103&gt;0,SUMIFS(Formulas!$I$10:$I$800,Formulas!$D$10:$D$800,$B103,Formulas!$K$10:$K$800,AE$6,Formulas!$J$10:$J$800,$I103)*(SUM($K103:$L103,-$AW103)/SUMIFS(Formulas!$I$10:$I$800,Formulas!$D$10:$D$800,$B103,Formulas!$J$10:$J$800,$I103)),SUMIFS(Formulas!$I$10:$I$800,Formulas!$D$10:$D$800,$B103,Formulas!$K$10:$K$800,AE$6,Formulas!$J$10:$J$800,$I103)),2),0)</f>
        <v>0</v>
      </c>
      <c r="AF103" s="312">
        <f>IFERROR(ROUND(IF($AX103&gt;0,SUMIFS(Formulas!$I$10:$I$800,Formulas!$D$10:$D$800,$B103,Formulas!$K$10:$K$800,AF$6,Formulas!$J$10:$J$800,$I103)*(SUM($K103:$L103,-$AW103)/SUMIFS(Formulas!$I$10:$I$800,Formulas!$D$10:$D$800,$B103,Formulas!$J$10:$J$800,$I103)),SUMIFS(Formulas!$I$10:$I$800,Formulas!$D$10:$D$800,$B103,Formulas!$K$10:$K$800,AF$6,Formulas!$J$10:$J$800,$I103)),2),0)</f>
        <v>0</v>
      </c>
      <c r="AG103" s="292">
        <f>IFERROR(ROUND(IF($AX103&gt;0,SUMIFS(Formulas!$I$10:$I$800,Formulas!$D$10:$D$800,$B103,Formulas!$K$10:$K$800,AG$6,Formulas!$J$10:$J$800,$I103)*(SUM($K103:$L103,-$AW103)/SUMIFS(Formulas!$I$10:$I$800,Formulas!$D$10:$D$800,$B103,Formulas!$J$10:$J$800,$I103)),SUMIFS(Formulas!$I$10:$I$800,Formulas!$D$10:$D$800,$B103,Formulas!$K$10:$K$800,AG$6,Formulas!$J$10:$J$800,$I103)),2),0)</f>
        <v>0</v>
      </c>
      <c r="AH103" s="312">
        <f>IFERROR(ROUND(IF($AX103&gt;0,SUMIFS(Formulas!$I$10:$I$800,Formulas!$D$10:$D$800,$B103,Formulas!$K$10:$K$800,AH$6,Formulas!$J$10:$J$800,$I103)*(SUM($K103:$L103,-$AW103)/SUMIFS(Formulas!$I$10:$I$800,Formulas!$D$10:$D$800,$B103,Formulas!$J$10:$J$800,$I103)),SUMIFS(Formulas!$I$10:$I$800,Formulas!$D$10:$D$800,$B103,Formulas!$K$10:$K$800,AH$6,Formulas!$J$10:$J$800,$I103)),2),0)</f>
        <v>0</v>
      </c>
      <c r="AI103" s="292">
        <f>IFERROR(ROUND(IF($AX103&gt;0,SUMIFS(Formulas!$I$10:$I$800,Formulas!$D$10:$D$800,$B103,Formulas!$K$10:$K$800,AI$6,Formulas!$J$10:$J$800,$I103)*(SUM($K103:$L103,-$AW103)/SUMIFS(Formulas!$I$10:$I$800,Formulas!$D$10:$D$800,$B103,Formulas!$J$10:$J$800,$I103)),SUMIFS(Formulas!$I$10:$I$800,Formulas!$D$10:$D$800,$B103,Formulas!$K$10:$K$800,AI$6,Formulas!$J$10:$J$800,$I103)),2),0)</f>
        <v>0</v>
      </c>
      <c r="AJ103" s="312">
        <f>IFERROR(ROUND(IF($AX103&gt;0,SUMIFS(Formulas!$I$10:$I$800,Formulas!$D$10:$D$800,$B103,Formulas!$K$10:$K$800,AJ$6,Formulas!$J$10:$J$800,$I103)*(SUM($K103:$L103,-$AW103)/SUMIFS(Formulas!$I$10:$I$800,Formulas!$D$10:$D$800,$B103,Formulas!$J$10:$J$800,$I103)),SUMIFS(Formulas!$I$10:$I$800,Formulas!$D$10:$D$800,$B103,Formulas!$K$10:$K$800,AJ$6,Formulas!$J$10:$J$800,$I103)),2),0)</f>
        <v>0</v>
      </c>
      <c r="AK103" s="292">
        <f>IFERROR(ROUND(IF($AX103&gt;0,SUMIFS(Formulas!$I$10:$I$800,Formulas!$D$10:$D$800,$B103,Formulas!$K$10:$K$800,AK$6,Formulas!$J$10:$J$800,$I103)*(SUM($K103:$L103,-$AW103)/SUMIFS(Formulas!$I$10:$I$800,Formulas!$D$10:$D$800,$B103,Formulas!$J$10:$J$800,$I103)),SUMIFS(Formulas!$I$10:$I$800,Formulas!$D$10:$D$800,$B103,Formulas!$K$10:$K$800,AK$6,Formulas!$J$10:$J$800,$I103)),2),0)</f>
        <v>0</v>
      </c>
      <c r="AL103" s="312">
        <f>IFERROR(ROUND(IF($AX103&gt;0,SUMIFS(Formulas!$I$10:$I$800,Formulas!$D$10:$D$800,$B103,Formulas!$K$10:$K$800,AL$6,Formulas!$J$10:$J$800,$I103)*(SUM($K103:$L103,-$AW103)/SUMIFS(Formulas!$I$10:$I$800,Formulas!$D$10:$D$800,$B103,Formulas!$J$10:$J$800,$I103)),SUMIFS(Formulas!$I$10:$I$800,Formulas!$D$10:$D$800,$B103,Formulas!$K$10:$K$800,AL$6,Formulas!$J$10:$J$800,$I103)),2),0)</f>
        <v>0</v>
      </c>
      <c r="AM103" s="292">
        <f>IFERROR(ROUND(IF($AX103&gt;0,SUMIFS(Formulas!$I$10:$I$800,Formulas!$D$10:$D$800,$B103,Formulas!$K$10:$K$800,AM$6,Formulas!$J$10:$J$800,$I103)*(SUM($K103:$L103,-$AW103)/SUMIFS(Formulas!$I$10:$I$800,Formulas!$D$10:$D$800,$B103,Formulas!$J$10:$J$800,$I103)),SUMIFS(Formulas!$I$10:$I$800,Formulas!$D$10:$D$800,$B103,Formulas!$K$10:$K$800,AM$6,Formulas!$J$10:$J$800,$I103)),2),0)</f>
        <v>0</v>
      </c>
      <c r="AN103" s="312">
        <f>IFERROR(ROUND(IF($AX103&gt;0,SUMIFS(Formulas!$I$10:$I$800,Formulas!$D$10:$D$800,$B103,Formulas!$K$10:$K$800,AN$6,Formulas!$J$10:$J$800,$I103)*(SUM($K103:$L103,-$AW103)/SUMIFS(Formulas!$I$10:$I$800,Formulas!$D$10:$D$800,$B103,Formulas!$J$10:$J$800,$I103)),SUMIFS(Formulas!$I$10:$I$800,Formulas!$D$10:$D$800,$B103,Formulas!$K$10:$K$800,AN$6,Formulas!$J$10:$J$800,$I103)),2),0)</f>
        <v>0</v>
      </c>
    </row>
    <row r="104" spans="2:40" ht="15.75" x14ac:dyDescent="0.25">
      <c r="B104" s="211">
        <v>20000569</v>
      </c>
      <c r="C104" t="s">
        <v>139</v>
      </c>
      <c r="M104" s="292">
        <f>IFERROR(ROUND(IF($AX104&gt;0,SUMIFS(Formulas!$I$10:$I$800,Formulas!$D$10:$D$800,$B104,Formulas!$K$10:$K$800,M$6,Formulas!$J$10:$J$800,$I104)*(SUM($K104:$L104,-$AW104)/SUMIFS(Formulas!$I$10:$I$800,Formulas!$D$10:$D$800,$B104,Formulas!$J$10:$J$800,$I104)),SUMIFS(Formulas!$I$10:$I$800,Formulas!$D$10:$D$800,$B104,Formulas!$K$10:$K$800,M$6,Formulas!$J$10:$J$800,$I104)),2),0)</f>
        <v>0</v>
      </c>
      <c r="N104" s="312">
        <f>IFERROR(ROUND(IF($AX104&gt;0,SUMIFS(Formulas!$I$10:$I$800,Formulas!$D$10:$D$800,$B104,Formulas!$K$10:$K$800,N$6,Formulas!$J$10:$J$800,$I104)*(SUM($K104:$L104,-$AW104)/SUMIFS(Formulas!$I$10:$I$800,Formulas!$D$10:$D$800,$B104,Formulas!$J$10:$J$800,$I104)),SUMIFS(Formulas!$I$10:$I$800,Formulas!$D$10:$D$800,$B104,Formulas!$K$10:$K$800,N$6,Formulas!$J$10:$J$800,$I104)),2),0)</f>
        <v>0</v>
      </c>
      <c r="O104" s="292">
        <f>IFERROR(ROUND(IF($AX104&gt;0,SUMIFS(Formulas!$I$10:$I$800,Formulas!$D$10:$D$800,$B104,Formulas!$K$10:$K$800,O$6,Formulas!$J$10:$J$800,$I104)*(SUM($K104:$L104,-$AW104)/SUMIFS(Formulas!$I$10:$I$800,Formulas!$D$10:$D$800,$B104,Formulas!$J$10:$J$800,$I104)),SUMIFS(Formulas!$I$10:$I$800,Formulas!$D$10:$D$800,$B104,Formulas!$K$10:$K$800,O$6,Formulas!$J$10:$J$800,$I104)),2),0)</f>
        <v>0</v>
      </c>
      <c r="P104" s="312">
        <f>IFERROR(ROUND(IF($AX104&gt;0,SUMIFS(Formulas!$I$10:$I$800,Formulas!$D$10:$D$800,$B104,Formulas!$K$10:$K$800,P$6,Formulas!$J$10:$J$800,$I104)*(SUM($K104:$L104,-$AW104)/SUMIFS(Formulas!$I$10:$I$800,Formulas!$D$10:$D$800,$B104,Formulas!$J$10:$J$800,$I104)),SUMIFS(Formulas!$I$10:$I$800,Formulas!$D$10:$D$800,$B104,Formulas!$K$10:$K$800,P$6,Formulas!$J$10:$J$800,$I104)),2),0)</f>
        <v>0</v>
      </c>
      <c r="Q104" s="292">
        <f>IFERROR(ROUND(IF($AX104&gt;0,SUMIFS(Formulas!$I$10:$I$800,Formulas!$D$10:$D$800,$B104,Formulas!$K$10:$K$800,Q$6,Formulas!$J$10:$J$800,$I104)*(SUM($K104:$L104,-$AW104)/SUMIFS(Formulas!$I$10:$I$800,Formulas!$D$10:$D$800,$B104,Formulas!$J$10:$J$800,$I104)),SUMIFS(Formulas!$I$10:$I$800,Formulas!$D$10:$D$800,$B104,Formulas!$K$10:$K$800,Q$6,Formulas!$J$10:$J$800,$I104)),2),0)</f>
        <v>0</v>
      </c>
      <c r="R104" s="312">
        <f>IFERROR(ROUND(IF($AX104&gt;0,SUMIFS(Formulas!$I$10:$I$800,Formulas!$D$10:$D$800,$B104,Formulas!$K$10:$K$800,R$6,Formulas!$J$10:$J$800,$I104)*(SUM($K104:$L104,-$AW104)/SUMIFS(Formulas!$I$10:$I$800,Formulas!$D$10:$D$800,$B104,Formulas!$J$10:$J$800,$I104)),SUMIFS(Formulas!$I$10:$I$800,Formulas!$D$10:$D$800,$B104,Formulas!$K$10:$K$800,R$6,Formulas!$J$10:$J$800,$I104)),2),0)</f>
        <v>0</v>
      </c>
      <c r="S104" s="292">
        <f>IFERROR(ROUND(IF($AX104&gt;0,SUMIFS(Formulas!$I$10:$I$800,Formulas!$D$10:$D$800,$B104,Formulas!$K$10:$K$800,S$6,Formulas!$J$10:$J$800,$I104)*(SUM($K104:$L104,-$AW104)/SUMIFS(Formulas!$I$10:$I$800,Formulas!$D$10:$D$800,$B104,Formulas!$J$10:$J$800,$I104)),SUMIFS(Formulas!$I$10:$I$800,Formulas!$D$10:$D$800,$B104,Formulas!$K$10:$K$800,S$6,Formulas!$J$10:$J$800,$I104)),2),0)</f>
        <v>0</v>
      </c>
      <c r="T104" s="312">
        <f>IFERROR(ROUND(IF($AX104&gt;0,SUMIFS(Formulas!$I$10:$I$800,Formulas!$D$10:$D$800,$B104,Formulas!$K$10:$K$800,T$6,Formulas!$J$10:$J$800,$I104)*(SUM($K104:$L104,-$AW104)/SUMIFS(Formulas!$I$10:$I$800,Formulas!$D$10:$D$800,$B104,Formulas!$J$10:$J$800,$I104)),SUMIFS(Formulas!$I$10:$I$800,Formulas!$D$10:$D$800,$B104,Formulas!$K$10:$K$800,T$6,Formulas!$J$10:$J$800,$I104)),2),0)</f>
        <v>0</v>
      </c>
      <c r="U104" s="292">
        <f>IFERROR(ROUND(IF($AX104&gt;0,SUMIFS(Formulas!$I$10:$I$800,Formulas!$D$10:$D$800,$B104,Formulas!$K$10:$K$800,U$6,Formulas!$J$10:$J$800,$I104)*(SUM($K104:$L104,-$AW104)/SUMIFS(Formulas!$I$10:$I$800,Formulas!$D$10:$D$800,$B104,Formulas!$J$10:$J$800,$I104)),SUMIFS(Formulas!$I$10:$I$800,Formulas!$D$10:$D$800,$B104,Formulas!$K$10:$K$800,U$6,Formulas!$J$10:$J$800,$I104)),2),0)</f>
        <v>0</v>
      </c>
      <c r="V104" s="312">
        <f>IFERROR(ROUND(IF($AX104&gt;0,SUMIFS(Formulas!$I$10:$I$800,Formulas!$D$10:$D$800,$B104,Formulas!$K$10:$K$800,V$6,Formulas!$J$10:$J$800,$I104)*(SUM($K104:$L104,-$AW104)/SUMIFS(Formulas!$I$10:$I$800,Formulas!$D$10:$D$800,$B104,Formulas!$J$10:$J$800,$I104)),SUMIFS(Formulas!$I$10:$I$800,Formulas!$D$10:$D$800,$B104,Formulas!$K$10:$K$800,V$6,Formulas!$J$10:$J$800,$I104)),2),0)</f>
        <v>0</v>
      </c>
      <c r="W104" s="292">
        <f>IFERROR(ROUND(IF($AX104&gt;0,SUMIFS(Formulas!$I$10:$I$800,Formulas!$D$10:$D$800,$B104,Formulas!$K$10:$K$800,W$6,Formulas!$J$10:$J$800,$I104)*(SUM($K104:$L104,-$AW104)/SUMIFS(Formulas!$I$10:$I$800,Formulas!$D$10:$D$800,$B104,Formulas!$J$10:$J$800,$I104)),SUMIFS(Formulas!$I$10:$I$800,Formulas!$D$10:$D$800,$B104,Formulas!$K$10:$K$800,W$6,Formulas!$J$10:$J$800,$I104)),2),0)</f>
        <v>0</v>
      </c>
      <c r="X104" s="312">
        <f>IFERROR(ROUND(IF($AX104&gt;0,SUMIFS(Formulas!$I$10:$I$800,Formulas!$D$10:$D$800,$B104,Formulas!$K$10:$K$800,X$6,Formulas!$J$10:$J$800,$I104)*(SUM($K104:$L104,-$AW104)/SUMIFS(Formulas!$I$10:$I$800,Formulas!$D$10:$D$800,$B104,Formulas!$J$10:$J$800,$I104)),SUMIFS(Formulas!$I$10:$I$800,Formulas!$D$10:$D$800,$B104,Formulas!$K$10:$K$800,X$6,Formulas!$J$10:$J$800,$I104)),2),0)</f>
        <v>0</v>
      </c>
      <c r="Y104" s="292">
        <f>IFERROR(ROUND(IF($AX104&gt;0,SUMIFS(Formulas!$I$10:$I$800,Formulas!$D$10:$D$800,$B104,Formulas!$K$10:$K$800,Y$6,Formulas!$J$10:$J$800,$I104)*(SUM($K104:$L104,-$AW104)/SUMIFS(Formulas!$I$10:$I$800,Formulas!$D$10:$D$800,$B104,Formulas!$J$10:$J$800,$I104)),SUMIFS(Formulas!$I$10:$I$800,Formulas!$D$10:$D$800,$B104,Formulas!$K$10:$K$800,Y$6,Formulas!$J$10:$J$800,$I104)),2),0)</f>
        <v>0</v>
      </c>
      <c r="Z104" s="312">
        <f>IFERROR(ROUND(IF($AX104&gt;0,SUMIFS(Formulas!$I$10:$I$800,Formulas!$D$10:$D$800,$B104,Formulas!$K$10:$K$800,Z$6,Formulas!$J$10:$J$800,$I104)*(SUM($K104:$L104,-$AW104)/SUMIFS(Formulas!$I$10:$I$800,Formulas!$D$10:$D$800,$B104,Formulas!$J$10:$J$800,$I104)),SUMIFS(Formulas!$I$10:$I$800,Formulas!$D$10:$D$800,$B104,Formulas!$K$10:$K$800,Z$6,Formulas!$J$10:$J$800,$I104)),2),0)</f>
        <v>0</v>
      </c>
      <c r="AA104" s="292">
        <f>IFERROR(ROUND(IF($AX104&gt;0,SUMIFS(Formulas!$I$10:$I$800,Formulas!$D$10:$D$800,$B104,Formulas!$K$10:$K$800,AA$6,Formulas!$J$10:$J$800,$I104)*(SUM($K104:$L104,-$AW104)/SUMIFS(Formulas!$I$10:$I$800,Formulas!$D$10:$D$800,$B104,Formulas!$J$10:$J$800,$I104)),SUMIFS(Formulas!$I$10:$I$800,Formulas!$D$10:$D$800,$B104,Formulas!$K$10:$K$800,AA$6,Formulas!$J$10:$J$800,$I104)),2),0)</f>
        <v>0</v>
      </c>
      <c r="AB104" s="312">
        <f>IFERROR(ROUND(IF($AX104&gt;0,SUMIFS(Formulas!$I$10:$I$800,Formulas!$D$10:$D$800,$B104,Formulas!$K$10:$K$800,AB$6,Formulas!$J$10:$J$800,$I104)*(SUM($K104:$L104,-$AW104)/SUMIFS(Formulas!$I$10:$I$800,Formulas!$D$10:$D$800,$B104,Formulas!$J$10:$J$800,$I104)),SUMIFS(Formulas!$I$10:$I$800,Formulas!$D$10:$D$800,$B104,Formulas!$K$10:$K$800,AB$6,Formulas!$J$10:$J$800,$I104)),2),0)</f>
        <v>0</v>
      </c>
      <c r="AC104" s="292">
        <f>IFERROR(ROUND(IF($AX104&gt;0,SUMIFS(Formulas!$I$10:$I$800,Formulas!$D$10:$D$800,$B104,Formulas!$K$10:$K$800,AC$6,Formulas!$J$10:$J$800,$I104)*(SUM($K104:$L104,-$AW104)/SUMIFS(Formulas!$I$10:$I$800,Formulas!$D$10:$D$800,$B104,Formulas!$J$10:$J$800,$I104)),SUMIFS(Formulas!$I$10:$I$800,Formulas!$D$10:$D$800,$B104,Formulas!$K$10:$K$800,AC$6,Formulas!$J$10:$J$800,$I104)),2),0)</f>
        <v>0</v>
      </c>
      <c r="AD104" s="312">
        <f>IFERROR(ROUND(IF($AX104&gt;0,SUMIFS(Formulas!$I$10:$I$800,Formulas!$D$10:$D$800,$B104,Formulas!$K$10:$K$800,AD$6,Formulas!$J$10:$J$800,$I104)*(SUM($K104:$L104,-$AW104)/SUMIFS(Formulas!$I$10:$I$800,Formulas!$D$10:$D$800,$B104,Formulas!$J$10:$J$800,$I104)),SUMIFS(Formulas!$I$10:$I$800,Formulas!$D$10:$D$800,$B104,Formulas!$K$10:$K$800,AD$6,Formulas!$J$10:$J$800,$I104)),2),0)</f>
        <v>0</v>
      </c>
      <c r="AE104" s="292">
        <f>IFERROR(ROUND(IF($AX104&gt;0,SUMIFS(Formulas!$I$10:$I$800,Formulas!$D$10:$D$800,$B104,Formulas!$K$10:$K$800,AE$6,Formulas!$J$10:$J$800,$I104)*(SUM($K104:$L104,-$AW104)/SUMIFS(Formulas!$I$10:$I$800,Formulas!$D$10:$D$800,$B104,Formulas!$J$10:$J$800,$I104)),SUMIFS(Formulas!$I$10:$I$800,Formulas!$D$10:$D$800,$B104,Formulas!$K$10:$K$800,AE$6,Formulas!$J$10:$J$800,$I104)),2),0)</f>
        <v>0</v>
      </c>
      <c r="AF104" s="312">
        <f>IFERROR(ROUND(IF($AX104&gt;0,SUMIFS(Formulas!$I$10:$I$800,Formulas!$D$10:$D$800,$B104,Formulas!$K$10:$K$800,AF$6,Formulas!$J$10:$J$800,$I104)*(SUM($K104:$L104,-$AW104)/SUMIFS(Formulas!$I$10:$I$800,Formulas!$D$10:$D$800,$B104,Formulas!$J$10:$J$800,$I104)),SUMIFS(Formulas!$I$10:$I$800,Formulas!$D$10:$D$800,$B104,Formulas!$K$10:$K$800,AF$6,Formulas!$J$10:$J$800,$I104)),2),0)</f>
        <v>0</v>
      </c>
      <c r="AG104" s="292">
        <f>IFERROR(ROUND(IF($AX104&gt;0,SUMIFS(Formulas!$I$10:$I$800,Formulas!$D$10:$D$800,$B104,Formulas!$K$10:$K$800,AG$6,Formulas!$J$10:$J$800,$I104)*(SUM($K104:$L104,-$AW104)/SUMIFS(Formulas!$I$10:$I$800,Formulas!$D$10:$D$800,$B104,Formulas!$J$10:$J$800,$I104)),SUMIFS(Formulas!$I$10:$I$800,Formulas!$D$10:$D$800,$B104,Formulas!$K$10:$K$800,AG$6,Formulas!$J$10:$J$800,$I104)),2),0)</f>
        <v>0</v>
      </c>
      <c r="AH104" s="312">
        <f>IFERROR(ROUND(IF($AX104&gt;0,SUMIFS(Formulas!$I$10:$I$800,Formulas!$D$10:$D$800,$B104,Formulas!$K$10:$K$800,AH$6,Formulas!$J$10:$J$800,$I104)*(SUM($K104:$L104,-$AW104)/SUMIFS(Formulas!$I$10:$I$800,Formulas!$D$10:$D$800,$B104,Formulas!$J$10:$J$800,$I104)),SUMIFS(Formulas!$I$10:$I$800,Formulas!$D$10:$D$800,$B104,Formulas!$K$10:$K$800,AH$6,Formulas!$J$10:$J$800,$I104)),2),0)</f>
        <v>0</v>
      </c>
      <c r="AI104" s="292">
        <f>IFERROR(ROUND(IF($AX104&gt;0,SUMIFS(Formulas!$I$10:$I$800,Formulas!$D$10:$D$800,$B104,Formulas!$K$10:$K$800,AI$6,Formulas!$J$10:$J$800,$I104)*(SUM($K104:$L104,-$AW104)/SUMIFS(Formulas!$I$10:$I$800,Formulas!$D$10:$D$800,$B104,Formulas!$J$10:$J$800,$I104)),SUMIFS(Formulas!$I$10:$I$800,Formulas!$D$10:$D$800,$B104,Formulas!$K$10:$K$800,AI$6,Formulas!$J$10:$J$800,$I104)),2),0)</f>
        <v>0</v>
      </c>
      <c r="AJ104" s="312">
        <f>IFERROR(ROUND(IF($AX104&gt;0,SUMIFS(Formulas!$I$10:$I$800,Formulas!$D$10:$D$800,$B104,Formulas!$K$10:$K$800,AJ$6,Formulas!$J$10:$J$800,$I104)*(SUM($K104:$L104,-$AW104)/SUMIFS(Formulas!$I$10:$I$800,Formulas!$D$10:$D$800,$B104,Formulas!$J$10:$J$800,$I104)),SUMIFS(Formulas!$I$10:$I$800,Formulas!$D$10:$D$800,$B104,Formulas!$K$10:$K$800,AJ$6,Formulas!$J$10:$J$800,$I104)),2),0)</f>
        <v>0</v>
      </c>
      <c r="AK104" s="292">
        <f>IFERROR(ROUND(IF($AX104&gt;0,SUMIFS(Formulas!$I$10:$I$800,Formulas!$D$10:$D$800,$B104,Formulas!$K$10:$K$800,AK$6,Formulas!$J$10:$J$800,$I104)*(SUM($K104:$L104,-$AW104)/SUMIFS(Formulas!$I$10:$I$800,Formulas!$D$10:$D$800,$B104,Formulas!$J$10:$J$800,$I104)),SUMIFS(Formulas!$I$10:$I$800,Formulas!$D$10:$D$800,$B104,Formulas!$K$10:$K$800,AK$6,Formulas!$J$10:$J$800,$I104)),2),0)</f>
        <v>0</v>
      </c>
      <c r="AL104" s="312">
        <f>IFERROR(ROUND(IF($AX104&gt;0,SUMIFS(Formulas!$I$10:$I$800,Formulas!$D$10:$D$800,$B104,Formulas!$K$10:$K$800,AL$6,Formulas!$J$10:$J$800,$I104)*(SUM($K104:$L104,-$AW104)/SUMIFS(Formulas!$I$10:$I$800,Formulas!$D$10:$D$800,$B104,Formulas!$J$10:$J$800,$I104)),SUMIFS(Formulas!$I$10:$I$800,Formulas!$D$10:$D$800,$B104,Formulas!$K$10:$K$800,AL$6,Formulas!$J$10:$J$800,$I104)),2),0)</f>
        <v>0</v>
      </c>
      <c r="AM104" s="292">
        <f>IFERROR(ROUND(IF($AX104&gt;0,SUMIFS(Formulas!$I$10:$I$800,Formulas!$D$10:$D$800,$B104,Formulas!$K$10:$K$800,AM$6,Formulas!$J$10:$J$800,$I104)*(SUM($K104:$L104,-$AW104)/SUMIFS(Formulas!$I$10:$I$800,Formulas!$D$10:$D$800,$B104,Formulas!$J$10:$J$800,$I104)),SUMIFS(Formulas!$I$10:$I$800,Formulas!$D$10:$D$800,$B104,Formulas!$K$10:$K$800,AM$6,Formulas!$J$10:$J$800,$I104)),2),0)</f>
        <v>0</v>
      </c>
      <c r="AN104" s="312">
        <f>IFERROR(ROUND(IF($AX104&gt;0,SUMIFS(Formulas!$I$10:$I$800,Formulas!$D$10:$D$800,$B104,Formulas!$K$10:$K$800,AN$6,Formulas!$J$10:$J$800,$I104)*(SUM($K104:$L104,-$AW104)/SUMIFS(Formulas!$I$10:$I$800,Formulas!$D$10:$D$800,$B104,Formulas!$J$10:$J$800,$I104)),SUMIFS(Formulas!$I$10:$I$800,Formulas!$D$10:$D$800,$B104,Formulas!$K$10:$K$800,AN$6,Formulas!$J$10:$J$800,$I104)),2),0)</f>
        <v>0</v>
      </c>
    </row>
    <row r="105" spans="2:40" ht="15.75" x14ac:dyDescent="0.25">
      <c r="B105" s="211">
        <v>20000555</v>
      </c>
      <c r="C105" t="s">
        <v>136</v>
      </c>
      <c r="M105" s="292">
        <f>IFERROR(ROUND(IF($AX105&gt;0,SUMIFS(Formulas!$I$10:$I$800,Formulas!$D$10:$D$800,$B105,Formulas!$K$10:$K$800,M$6,Formulas!$J$10:$J$800,$I105)*(SUM($K105:$L105,-$AW105)/SUMIFS(Formulas!$I$10:$I$800,Formulas!$D$10:$D$800,$B105,Formulas!$J$10:$J$800,$I105)),SUMIFS(Formulas!$I$10:$I$800,Formulas!$D$10:$D$800,$B105,Formulas!$K$10:$K$800,M$6,Formulas!$J$10:$J$800,$I105)),2),0)</f>
        <v>0</v>
      </c>
      <c r="N105" s="312">
        <f>IFERROR(ROUND(IF($AX105&gt;0,SUMIFS(Formulas!$I$10:$I$800,Formulas!$D$10:$D$800,$B105,Formulas!$K$10:$K$800,N$6,Formulas!$J$10:$J$800,$I105)*(SUM($K105:$L105,-$AW105)/SUMIFS(Formulas!$I$10:$I$800,Formulas!$D$10:$D$800,$B105,Formulas!$J$10:$J$800,$I105)),SUMIFS(Formulas!$I$10:$I$800,Formulas!$D$10:$D$800,$B105,Formulas!$K$10:$K$800,N$6,Formulas!$J$10:$J$800,$I105)),2),0)</f>
        <v>0</v>
      </c>
      <c r="O105" s="292">
        <f>IFERROR(ROUND(IF($AX105&gt;0,SUMIFS(Formulas!$I$10:$I$800,Formulas!$D$10:$D$800,$B105,Formulas!$K$10:$K$800,O$6,Formulas!$J$10:$J$800,$I105)*(SUM($K105:$L105,-$AW105)/SUMIFS(Formulas!$I$10:$I$800,Formulas!$D$10:$D$800,$B105,Formulas!$J$10:$J$800,$I105)),SUMIFS(Formulas!$I$10:$I$800,Formulas!$D$10:$D$800,$B105,Formulas!$K$10:$K$800,O$6,Formulas!$J$10:$J$800,$I105)),2),0)</f>
        <v>0</v>
      </c>
      <c r="P105" s="312">
        <f>IFERROR(ROUND(IF($AX105&gt;0,SUMIFS(Formulas!$I$10:$I$800,Formulas!$D$10:$D$800,$B105,Formulas!$K$10:$K$800,P$6,Formulas!$J$10:$J$800,$I105)*(SUM($K105:$L105,-$AW105)/SUMIFS(Formulas!$I$10:$I$800,Formulas!$D$10:$D$800,$B105,Formulas!$J$10:$J$800,$I105)),SUMIFS(Formulas!$I$10:$I$800,Formulas!$D$10:$D$800,$B105,Formulas!$K$10:$K$800,P$6,Formulas!$J$10:$J$800,$I105)),2),0)</f>
        <v>0</v>
      </c>
      <c r="Q105" s="292">
        <f>IFERROR(ROUND(IF($AX105&gt;0,SUMIFS(Formulas!$I$10:$I$800,Formulas!$D$10:$D$800,$B105,Formulas!$K$10:$K$800,Q$6,Formulas!$J$10:$J$800,$I105)*(SUM($K105:$L105,-$AW105)/SUMIFS(Formulas!$I$10:$I$800,Formulas!$D$10:$D$800,$B105,Formulas!$J$10:$J$800,$I105)),SUMIFS(Formulas!$I$10:$I$800,Formulas!$D$10:$D$800,$B105,Formulas!$K$10:$K$800,Q$6,Formulas!$J$10:$J$800,$I105)),2),0)</f>
        <v>0</v>
      </c>
      <c r="R105" s="312">
        <f>IFERROR(ROUND(IF($AX105&gt;0,SUMIFS(Formulas!$I$10:$I$800,Formulas!$D$10:$D$800,$B105,Formulas!$K$10:$K$800,R$6,Formulas!$J$10:$J$800,$I105)*(SUM($K105:$L105,-$AW105)/SUMIFS(Formulas!$I$10:$I$800,Formulas!$D$10:$D$800,$B105,Formulas!$J$10:$J$800,$I105)),SUMIFS(Formulas!$I$10:$I$800,Formulas!$D$10:$D$800,$B105,Formulas!$K$10:$K$800,R$6,Formulas!$J$10:$J$800,$I105)),2),0)</f>
        <v>0</v>
      </c>
      <c r="S105" s="292">
        <f>IFERROR(ROUND(IF($AX105&gt;0,SUMIFS(Formulas!$I$10:$I$800,Formulas!$D$10:$D$800,$B105,Formulas!$K$10:$K$800,S$6,Formulas!$J$10:$J$800,$I105)*(SUM($K105:$L105,-$AW105)/SUMIFS(Formulas!$I$10:$I$800,Formulas!$D$10:$D$800,$B105,Formulas!$J$10:$J$800,$I105)),SUMIFS(Formulas!$I$10:$I$800,Formulas!$D$10:$D$800,$B105,Formulas!$K$10:$K$800,S$6,Formulas!$J$10:$J$800,$I105)),2),0)</f>
        <v>0</v>
      </c>
      <c r="T105" s="312">
        <f>IFERROR(ROUND(IF($AX105&gt;0,SUMIFS(Formulas!$I$10:$I$800,Formulas!$D$10:$D$800,$B105,Formulas!$K$10:$K$800,T$6,Formulas!$J$10:$J$800,$I105)*(SUM($K105:$L105,-$AW105)/SUMIFS(Formulas!$I$10:$I$800,Formulas!$D$10:$D$800,$B105,Formulas!$J$10:$J$800,$I105)),SUMIFS(Formulas!$I$10:$I$800,Formulas!$D$10:$D$800,$B105,Formulas!$K$10:$K$800,T$6,Formulas!$J$10:$J$800,$I105)),2),0)</f>
        <v>0</v>
      </c>
      <c r="U105" s="292">
        <f>IFERROR(ROUND(IF($AX105&gt;0,SUMIFS(Formulas!$I$10:$I$800,Formulas!$D$10:$D$800,$B105,Formulas!$K$10:$K$800,U$6,Formulas!$J$10:$J$800,$I105)*(SUM($K105:$L105,-$AW105)/SUMIFS(Formulas!$I$10:$I$800,Formulas!$D$10:$D$800,$B105,Formulas!$J$10:$J$800,$I105)),SUMIFS(Formulas!$I$10:$I$800,Formulas!$D$10:$D$800,$B105,Formulas!$K$10:$K$800,U$6,Formulas!$J$10:$J$800,$I105)),2),0)</f>
        <v>0</v>
      </c>
      <c r="V105" s="312">
        <f>IFERROR(ROUND(IF($AX105&gt;0,SUMIFS(Formulas!$I$10:$I$800,Formulas!$D$10:$D$800,$B105,Formulas!$K$10:$K$800,V$6,Formulas!$J$10:$J$800,$I105)*(SUM($K105:$L105,-$AW105)/SUMIFS(Formulas!$I$10:$I$800,Formulas!$D$10:$D$800,$B105,Formulas!$J$10:$J$800,$I105)),SUMIFS(Formulas!$I$10:$I$800,Formulas!$D$10:$D$800,$B105,Formulas!$K$10:$K$800,V$6,Formulas!$J$10:$J$800,$I105)),2),0)</f>
        <v>0</v>
      </c>
      <c r="W105" s="292">
        <f>IFERROR(ROUND(IF($AX105&gt;0,SUMIFS(Formulas!$I$10:$I$800,Formulas!$D$10:$D$800,$B105,Formulas!$K$10:$K$800,W$6,Formulas!$J$10:$J$800,$I105)*(SUM($K105:$L105,-$AW105)/SUMIFS(Formulas!$I$10:$I$800,Formulas!$D$10:$D$800,$B105,Formulas!$J$10:$J$800,$I105)),SUMIFS(Formulas!$I$10:$I$800,Formulas!$D$10:$D$800,$B105,Formulas!$K$10:$K$800,W$6,Formulas!$J$10:$J$800,$I105)),2),0)</f>
        <v>0</v>
      </c>
      <c r="X105" s="312">
        <f>IFERROR(ROUND(IF($AX105&gt;0,SUMIFS(Formulas!$I$10:$I$800,Formulas!$D$10:$D$800,$B105,Formulas!$K$10:$K$800,X$6,Formulas!$J$10:$J$800,$I105)*(SUM($K105:$L105,-$AW105)/SUMIFS(Formulas!$I$10:$I$800,Formulas!$D$10:$D$800,$B105,Formulas!$J$10:$J$800,$I105)),SUMIFS(Formulas!$I$10:$I$800,Formulas!$D$10:$D$800,$B105,Formulas!$K$10:$K$800,X$6,Formulas!$J$10:$J$800,$I105)),2),0)</f>
        <v>0</v>
      </c>
      <c r="Y105" s="292">
        <f>IFERROR(ROUND(IF($AX105&gt;0,SUMIFS(Formulas!$I$10:$I$800,Formulas!$D$10:$D$800,$B105,Formulas!$K$10:$K$800,Y$6,Formulas!$J$10:$J$800,$I105)*(SUM($K105:$L105,-$AW105)/SUMIFS(Formulas!$I$10:$I$800,Formulas!$D$10:$D$800,$B105,Formulas!$J$10:$J$800,$I105)),SUMIFS(Formulas!$I$10:$I$800,Formulas!$D$10:$D$800,$B105,Formulas!$K$10:$K$800,Y$6,Formulas!$J$10:$J$800,$I105)),2),0)</f>
        <v>0</v>
      </c>
      <c r="Z105" s="312">
        <f>IFERROR(ROUND(IF($AX105&gt;0,SUMIFS(Formulas!$I$10:$I$800,Formulas!$D$10:$D$800,$B105,Formulas!$K$10:$K$800,Z$6,Formulas!$J$10:$J$800,$I105)*(SUM($K105:$L105,-$AW105)/SUMIFS(Formulas!$I$10:$I$800,Formulas!$D$10:$D$800,$B105,Formulas!$J$10:$J$800,$I105)),SUMIFS(Formulas!$I$10:$I$800,Formulas!$D$10:$D$800,$B105,Formulas!$K$10:$K$800,Z$6,Formulas!$J$10:$J$800,$I105)),2),0)</f>
        <v>0</v>
      </c>
      <c r="AA105" s="292">
        <f>IFERROR(ROUND(IF($AX105&gt;0,SUMIFS(Formulas!$I$10:$I$800,Formulas!$D$10:$D$800,$B105,Formulas!$K$10:$K$800,AA$6,Formulas!$J$10:$J$800,$I105)*(SUM($K105:$L105,-$AW105)/SUMIFS(Formulas!$I$10:$I$800,Formulas!$D$10:$D$800,$B105,Formulas!$J$10:$J$800,$I105)),SUMIFS(Formulas!$I$10:$I$800,Formulas!$D$10:$D$800,$B105,Formulas!$K$10:$K$800,AA$6,Formulas!$J$10:$J$800,$I105)),2),0)</f>
        <v>0</v>
      </c>
      <c r="AB105" s="312">
        <f>IFERROR(ROUND(IF($AX105&gt;0,SUMIFS(Formulas!$I$10:$I$800,Formulas!$D$10:$D$800,$B105,Formulas!$K$10:$K$800,AB$6,Formulas!$J$10:$J$800,$I105)*(SUM($K105:$L105,-$AW105)/SUMIFS(Formulas!$I$10:$I$800,Formulas!$D$10:$D$800,$B105,Formulas!$J$10:$J$800,$I105)),SUMIFS(Formulas!$I$10:$I$800,Formulas!$D$10:$D$800,$B105,Formulas!$K$10:$K$800,AB$6,Formulas!$J$10:$J$800,$I105)),2),0)</f>
        <v>0</v>
      </c>
      <c r="AC105" s="292">
        <f>IFERROR(ROUND(IF($AX105&gt;0,SUMIFS(Formulas!$I$10:$I$800,Formulas!$D$10:$D$800,$B105,Formulas!$K$10:$K$800,AC$6,Formulas!$J$10:$J$800,$I105)*(SUM($K105:$L105,-$AW105)/SUMIFS(Formulas!$I$10:$I$800,Formulas!$D$10:$D$800,$B105,Formulas!$J$10:$J$800,$I105)),SUMIFS(Formulas!$I$10:$I$800,Formulas!$D$10:$D$800,$B105,Formulas!$K$10:$K$800,AC$6,Formulas!$J$10:$J$800,$I105)),2),0)</f>
        <v>0</v>
      </c>
      <c r="AD105" s="312">
        <f>IFERROR(ROUND(IF($AX105&gt;0,SUMIFS(Formulas!$I$10:$I$800,Formulas!$D$10:$D$800,$B105,Formulas!$K$10:$K$800,AD$6,Formulas!$J$10:$J$800,$I105)*(SUM($K105:$L105,-$AW105)/SUMIFS(Formulas!$I$10:$I$800,Formulas!$D$10:$D$800,$B105,Formulas!$J$10:$J$800,$I105)),SUMIFS(Formulas!$I$10:$I$800,Formulas!$D$10:$D$800,$B105,Formulas!$K$10:$K$800,AD$6,Formulas!$J$10:$J$800,$I105)),2),0)</f>
        <v>0</v>
      </c>
      <c r="AE105" s="292">
        <f>IFERROR(ROUND(IF($AX105&gt;0,SUMIFS(Formulas!$I$10:$I$800,Formulas!$D$10:$D$800,$B105,Formulas!$K$10:$K$800,AE$6,Formulas!$J$10:$J$800,$I105)*(SUM($K105:$L105,-$AW105)/SUMIFS(Formulas!$I$10:$I$800,Formulas!$D$10:$D$800,$B105,Formulas!$J$10:$J$800,$I105)),SUMIFS(Formulas!$I$10:$I$800,Formulas!$D$10:$D$800,$B105,Formulas!$K$10:$K$800,AE$6,Formulas!$J$10:$J$800,$I105)),2),0)</f>
        <v>0</v>
      </c>
      <c r="AF105" s="312">
        <f>IFERROR(ROUND(IF($AX105&gt;0,SUMIFS(Formulas!$I$10:$I$800,Formulas!$D$10:$D$800,$B105,Formulas!$K$10:$K$800,AF$6,Formulas!$J$10:$J$800,$I105)*(SUM($K105:$L105,-$AW105)/SUMIFS(Formulas!$I$10:$I$800,Formulas!$D$10:$D$800,$B105,Formulas!$J$10:$J$800,$I105)),SUMIFS(Formulas!$I$10:$I$800,Formulas!$D$10:$D$800,$B105,Formulas!$K$10:$K$800,AF$6,Formulas!$J$10:$J$800,$I105)),2),0)</f>
        <v>0</v>
      </c>
      <c r="AG105" s="292">
        <f>IFERROR(ROUND(IF($AX105&gt;0,SUMIFS(Formulas!$I$10:$I$800,Formulas!$D$10:$D$800,$B105,Formulas!$K$10:$K$800,AG$6,Formulas!$J$10:$J$800,$I105)*(SUM($K105:$L105,-$AW105)/SUMIFS(Formulas!$I$10:$I$800,Formulas!$D$10:$D$800,$B105,Formulas!$J$10:$J$800,$I105)),SUMIFS(Formulas!$I$10:$I$800,Formulas!$D$10:$D$800,$B105,Formulas!$K$10:$K$800,AG$6,Formulas!$J$10:$J$800,$I105)),2),0)</f>
        <v>0</v>
      </c>
      <c r="AH105" s="312">
        <f>IFERROR(ROUND(IF($AX105&gt;0,SUMIFS(Formulas!$I$10:$I$800,Formulas!$D$10:$D$800,$B105,Formulas!$K$10:$K$800,AH$6,Formulas!$J$10:$J$800,$I105)*(SUM($K105:$L105,-$AW105)/SUMIFS(Formulas!$I$10:$I$800,Formulas!$D$10:$D$800,$B105,Formulas!$J$10:$J$800,$I105)),SUMIFS(Formulas!$I$10:$I$800,Formulas!$D$10:$D$800,$B105,Formulas!$K$10:$K$800,AH$6,Formulas!$J$10:$J$800,$I105)),2),0)</f>
        <v>0</v>
      </c>
      <c r="AI105" s="292">
        <f>IFERROR(ROUND(IF($AX105&gt;0,SUMIFS(Formulas!$I$10:$I$800,Formulas!$D$10:$D$800,$B105,Formulas!$K$10:$K$800,AI$6,Formulas!$J$10:$J$800,$I105)*(SUM($K105:$L105,-$AW105)/SUMIFS(Formulas!$I$10:$I$800,Formulas!$D$10:$D$800,$B105,Formulas!$J$10:$J$800,$I105)),SUMIFS(Formulas!$I$10:$I$800,Formulas!$D$10:$D$800,$B105,Formulas!$K$10:$K$800,AI$6,Formulas!$J$10:$J$800,$I105)),2),0)</f>
        <v>0</v>
      </c>
      <c r="AJ105" s="312">
        <f>IFERROR(ROUND(IF($AX105&gt;0,SUMIFS(Formulas!$I$10:$I$800,Formulas!$D$10:$D$800,$B105,Formulas!$K$10:$K$800,AJ$6,Formulas!$J$10:$J$800,$I105)*(SUM($K105:$L105,-$AW105)/SUMIFS(Formulas!$I$10:$I$800,Formulas!$D$10:$D$800,$B105,Formulas!$J$10:$J$800,$I105)),SUMIFS(Formulas!$I$10:$I$800,Formulas!$D$10:$D$800,$B105,Formulas!$K$10:$K$800,AJ$6,Formulas!$J$10:$J$800,$I105)),2),0)</f>
        <v>0</v>
      </c>
      <c r="AK105" s="292">
        <f>IFERROR(ROUND(IF($AX105&gt;0,SUMIFS(Formulas!$I$10:$I$800,Formulas!$D$10:$D$800,$B105,Formulas!$K$10:$K$800,AK$6,Formulas!$J$10:$J$800,$I105)*(SUM($K105:$L105,-$AW105)/SUMIFS(Formulas!$I$10:$I$800,Formulas!$D$10:$D$800,$B105,Formulas!$J$10:$J$800,$I105)),SUMIFS(Formulas!$I$10:$I$800,Formulas!$D$10:$D$800,$B105,Formulas!$K$10:$K$800,AK$6,Formulas!$J$10:$J$800,$I105)),2),0)</f>
        <v>0</v>
      </c>
      <c r="AL105" s="312">
        <f>IFERROR(ROUND(IF($AX105&gt;0,SUMIFS(Formulas!$I$10:$I$800,Formulas!$D$10:$D$800,$B105,Formulas!$K$10:$K$800,AL$6,Formulas!$J$10:$J$800,$I105)*(SUM($K105:$L105,-$AW105)/SUMIFS(Formulas!$I$10:$I$800,Formulas!$D$10:$D$800,$B105,Formulas!$J$10:$J$800,$I105)),SUMIFS(Formulas!$I$10:$I$800,Formulas!$D$10:$D$800,$B105,Formulas!$K$10:$K$800,AL$6,Formulas!$J$10:$J$800,$I105)),2),0)</f>
        <v>0</v>
      </c>
      <c r="AM105" s="292">
        <f>IFERROR(ROUND(IF($AX105&gt;0,SUMIFS(Formulas!$I$10:$I$800,Formulas!$D$10:$D$800,$B105,Formulas!$K$10:$K$800,AM$6,Formulas!$J$10:$J$800,$I105)*(SUM($K105:$L105,-$AW105)/SUMIFS(Formulas!$I$10:$I$800,Formulas!$D$10:$D$800,$B105,Formulas!$J$10:$J$800,$I105)),SUMIFS(Formulas!$I$10:$I$800,Formulas!$D$10:$D$800,$B105,Formulas!$K$10:$K$800,AM$6,Formulas!$J$10:$J$800,$I105)),2),0)</f>
        <v>0</v>
      </c>
      <c r="AN105" s="312">
        <f>IFERROR(ROUND(IF($AX105&gt;0,SUMIFS(Formulas!$I$10:$I$800,Formulas!$D$10:$D$800,$B105,Formulas!$K$10:$K$800,AN$6,Formulas!$J$10:$J$800,$I105)*(SUM($K105:$L105,-$AW105)/SUMIFS(Formulas!$I$10:$I$800,Formulas!$D$10:$D$800,$B105,Formulas!$J$10:$J$800,$I105)),SUMIFS(Formulas!$I$10:$I$800,Formulas!$D$10:$D$800,$B105,Formulas!$K$10:$K$800,AN$6,Formulas!$J$10:$J$800,$I105)),2),0)</f>
        <v>0</v>
      </c>
    </row>
    <row r="106" spans="2:40" ht="15.75" x14ac:dyDescent="0.25">
      <c r="B106" s="211">
        <v>20000202</v>
      </c>
      <c r="C106" t="s">
        <v>33</v>
      </c>
      <c r="M106" s="292">
        <f>IFERROR(ROUND(IF($AX106&gt;0,SUMIFS(Formulas!$I$10:$I$800,Formulas!$D$10:$D$800,$B106,Formulas!$K$10:$K$800,M$6,Formulas!$J$10:$J$800,$I106)*(SUM($K106:$L106,-$AW106)/SUMIFS(Formulas!$I$10:$I$800,Formulas!$D$10:$D$800,$B106,Formulas!$J$10:$J$800,$I106)),SUMIFS(Formulas!$I$10:$I$800,Formulas!$D$10:$D$800,$B106,Formulas!$K$10:$K$800,M$6,Formulas!$J$10:$J$800,$I106)),2),0)</f>
        <v>0</v>
      </c>
      <c r="N106" s="312">
        <f>IFERROR(ROUND(IF($AX106&gt;0,SUMIFS(Formulas!$I$10:$I$800,Formulas!$D$10:$D$800,$B106,Formulas!$K$10:$K$800,N$6,Formulas!$J$10:$J$800,$I106)*(SUM($K106:$L106,-$AW106)/SUMIFS(Formulas!$I$10:$I$800,Formulas!$D$10:$D$800,$B106,Formulas!$J$10:$J$800,$I106)),SUMIFS(Formulas!$I$10:$I$800,Formulas!$D$10:$D$800,$B106,Formulas!$K$10:$K$800,N$6,Formulas!$J$10:$J$800,$I106)),2),0)</f>
        <v>0</v>
      </c>
      <c r="O106" s="292">
        <f>IFERROR(ROUND(IF($AX106&gt;0,SUMIFS(Formulas!$I$10:$I$800,Formulas!$D$10:$D$800,$B106,Formulas!$K$10:$K$800,O$6,Formulas!$J$10:$J$800,$I106)*(SUM($K106:$L106,-$AW106)/SUMIFS(Formulas!$I$10:$I$800,Formulas!$D$10:$D$800,$B106,Formulas!$J$10:$J$800,$I106)),SUMIFS(Formulas!$I$10:$I$800,Formulas!$D$10:$D$800,$B106,Formulas!$K$10:$K$800,O$6,Formulas!$J$10:$J$800,$I106)),2),0)</f>
        <v>0</v>
      </c>
      <c r="P106" s="312">
        <f>IFERROR(ROUND(IF($AX106&gt;0,SUMIFS(Formulas!$I$10:$I$800,Formulas!$D$10:$D$800,$B106,Formulas!$K$10:$K$800,P$6,Formulas!$J$10:$J$800,$I106)*(SUM($K106:$L106,-$AW106)/SUMIFS(Formulas!$I$10:$I$800,Formulas!$D$10:$D$800,$B106,Formulas!$J$10:$J$800,$I106)),SUMIFS(Formulas!$I$10:$I$800,Formulas!$D$10:$D$800,$B106,Formulas!$K$10:$K$800,P$6,Formulas!$J$10:$J$800,$I106)),2),0)</f>
        <v>0</v>
      </c>
      <c r="Q106" s="292">
        <f>IFERROR(ROUND(IF($AX106&gt;0,SUMIFS(Formulas!$I$10:$I$800,Formulas!$D$10:$D$800,$B106,Formulas!$K$10:$K$800,Q$6,Formulas!$J$10:$J$800,$I106)*(SUM($K106:$L106,-$AW106)/SUMIFS(Formulas!$I$10:$I$800,Formulas!$D$10:$D$800,$B106,Formulas!$J$10:$J$800,$I106)),SUMIFS(Formulas!$I$10:$I$800,Formulas!$D$10:$D$800,$B106,Formulas!$K$10:$K$800,Q$6,Formulas!$J$10:$J$800,$I106)),2),0)</f>
        <v>0</v>
      </c>
      <c r="R106" s="312">
        <f>IFERROR(ROUND(IF($AX106&gt;0,SUMIFS(Formulas!$I$10:$I$800,Formulas!$D$10:$D$800,$B106,Formulas!$K$10:$K$800,R$6,Formulas!$J$10:$J$800,$I106)*(SUM($K106:$L106,-$AW106)/SUMIFS(Formulas!$I$10:$I$800,Formulas!$D$10:$D$800,$B106,Formulas!$J$10:$J$800,$I106)),SUMIFS(Formulas!$I$10:$I$800,Formulas!$D$10:$D$800,$B106,Formulas!$K$10:$K$800,R$6,Formulas!$J$10:$J$800,$I106)),2),0)</f>
        <v>0</v>
      </c>
      <c r="S106" s="292">
        <f>IFERROR(ROUND(IF($AX106&gt;0,SUMIFS(Formulas!$I$10:$I$800,Formulas!$D$10:$D$800,$B106,Formulas!$K$10:$K$800,S$6,Formulas!$J$10:$J$800,$I106)*(SUM($K106:$L106,-$AW106)/SUMIFS(Formulas!$I$10:$I$800,Formulas!$D$10:$D$800,$B106,Formulas!$J$10:$J$800,$I106)),SUMIFS(Formulas!$I$10:$I$800,Formulas!$D$10:$D$800,$B106,Formulas!$K$10:$K$800,S$6,Formulas!$J$10:$J$800,$I106)),2),0)</f>
        <v>0</v>
      </c>
      <c r="T106" s="312">
        <f>IFERROR(ROUND(IF($AX106&gt;0,SUMIFS(Formulas!$I$10:$I$800,Formulas!$D$10:$D$800,$B106,Formulas!$K$10:$K$800,T$6,Formulas!$J$10:$J$800,$I106)*(SUM($K106:$L106,-$AW106)/SUMIFS(Formulas!$I$10:$I$800,Formulas!$D$10:$D$800,$B106,Formulas!$J$10:$J$800,$I106)),SUMIFS(Formulas!$I$10:$I$800,Formulas!$D$10:$D$800,$B106,Formulas!$K$10:$K$800,T$6,Formulas!$J$10:$J$800,$I106)),2),0)</f>
        <v>0</v>
      </c>
      <c r="U106" s="292">
        <f>IFERROR(ROUND(IF($AX106&gt;0,SUMIFS(Formulas!$I$10:$I$800,Formulas!$D$10:$D$800,$B106,Formulas!$K$10:$K$800,U$6,Formulas!$J$10:$J$800,$I106)*(SUM($K106:$L106,-$AW106)/SUMIFS(Formulas!$I$10:$I$800,Formulas!$D$10:$D$800,$B106,Formulas!$J$10:$J$800,$I106)),SUMIFS(Formulas!$I$10:$I$800,Formulas!$D$10:$D$800,$B106,Formulas!$K$10:$K$800,U$6,Formulas!$J$10:$J$800,$I106)),2),0)</f>
        <v>0</v>
      </c>
      <c r="V106" s="312">
        <f>IFERROR(ROUND(IF($AX106&gt;0,SUMIFS(Formulas!$I$10:$I$800,Formulas!$D$10:$D$800,$B106,Formulas!$K$10:$K$800,V$6,Formulas!$J$10:$J$800,$I106)*(SUM($K106:$L106,-$AW106)/SUMIFS(Formulas!$I$10:$I$800,Formulas!$D$10:$D$800,$B106,Formulas!$J$10:$J$800,$I106)),SUMIFS(Formulas!$I$10:$I$800,Formulas!$D$10:$D$800,$B106,Formulas!$K$10:$K$800,V$6,Formulas!$J$10:$J$800,$I106)),2),0)</f>
        <v>0</v>
      </c>
      <c r="W106" s="292">
        <f>IFERROR(ROUND(IF($AX106&gt;0,SUMIFS(Formulas!$I$10:$I$800,Formulas!$D$10:$D$800,$B106,Formulas!$K$10:$K$800,W$6,Formulas!$J$10:$J$800,$I106)*(SUM($K106:$L106,-$AW106)/SUMIFS(Formulas!$I$10:$I$800,Formulas!$D$10:$D$800,$B106,Formulas!$J$10:$J$800,$I106)),SUMIFS(Formulas!$I$10:$I$800,Formulas!$D$10:$D$800,$B106,Formulas!$K$10:$K$800,W$6,Formulas!$J$10:$J$800,$I106)),2),0)</f>
        <v>0</v>
      </c>
      <c r="X106" s="312">
        <f>IFERROR(ROUND(IF($AX106&gt;0,SUMIFS(Formulas!$I$10:$I$800,Formulas!$D$10:$D$800,$B106,Formulas!$K$10:$K$800,X$6,Formulas!$J$10:$J$800,$I106)*(SUM($K106:$L106,-$AW106)/SUMIFS(Formulas!$I$10:$I$800,Formulas!$D$10:$D$800,$B106,Formulas!$J$10:$J$800,$I106)),SUMIFS(Formulas!$I$10:$I$800,Formulas!$D$10:$D$800,$B106,Formulas!$K$10:$K$800,X$6,Formulas!$J$10:$J$800,$I106)),2),0)</f>
        <v>0</v>
      </c>
      <c r="Y106" s="292">
        <f>IFERROR(ROUND(IF($AX106&gt;0,SUMIFS(Formulas!$I$10:$I$800,Formulas!$D$10:$D$800,$B106,Formulas!$K$10:$K$800,Y$6,Formulas!$J$10:$J$800,$I106)*(SUM($K106:$L106,-$AW106)/SUMIFS(Formulas!$I$10:$I$800,Formulas!$D$10:$D$800,$B106,Formulas!$J$10:$J$800,$I106)),SUMIFS(Formulas!$I$10:$I$800,Formulas!$D$10:$D$800,$B106,Formulas!$K$10:$K$800,Y$6,Formulas!$J$10:$J$800,$I106)),2),0)</f>
        <v>0</v>
      </c>
      <c r="Z106" s="312">
        <f>IFERROR(ROUND(IF($AX106&gt;0,SUMIFS(Formulas!$I$10:$I$800,Formulas!$D$10:$D$800,$B106,Formulas!$K$10:$K$800,Z$6,Formulas!$J$10:$J$800,$I106)*(SUM($K106:$L106,-$AW106)/SUMIFS(Formulas!$I$10:$I$800,Formulas!$D$10:$D$800,$B106,Formulas!$J$10:$J$800,$I106)),SUMIFS(Formulas!$I$10:$I$800,Formulas!$D$10:$D$800,$B106,Formulas!$K$10:$K$800,Z$6,Formulas!$J$10:$J$800,$I106)),2),0)</f>
        <v>0</v>
      </c>
      <c r="AA106" s="292">
        <f>IFERROR(ROUND(IF($AX106&gt;0,SUMIFS(Formulas!$I$10:$I$800,Formulas!$D$10:$D$800,$B106,Formulas!$K$10:$K$800,AA$6,Formulas!$J$10:$J$800,$I106)*(SUM($K106:$L106,-$AW106)/SUMIFS(Formulas!$I$10:$I$800,Formulas!$D$10:$D$800,$B106,Formulas!$J$10:$J$800,$I106)),SUMIFS(Formulas!$I$10:$I$800,Formulas!$D$10:$D$800,$B106,Formulas!$K$10:$K$800,AA$6,Formulas!$J$10:$J$800,$I106)),2),0)</f>
        <v>0</v>
      </c>
      <c r="AB106" s="312">
        <f>IFERROR(ROUND(IF($AX106&gt;0,SUMIFS(Formulas!$I$10:$I$800,Formulas!$D$10:$D$800,$B106,Formulas!$K$10:$K$800,AB$6,Formulas!$J$10:$J$800,$I106)*(SUM($K106:$L106,-$AW106)/SUMIFS(Formulas!$I$10:$I$800,Formulas!$D$10:$D$800,$B106,Formulas!$J$10:$J$800,$I106)),SUMIFS(Formulas!$I$10:$I$800,Formulas!$D$10:$D$800,$B106,Formulas!$K$10:$K$800,AB$6,Formulas!$J$10:$J$800,$I106)),2),0)</f>
        <v>0</v>
      </c>
      <c r="AC106" s="292">
        <f>IFERROR(ROUND(IF($AX106&gt;0,SUMIFS(Formulas!$I$10:$I$800,Formulas!$D$10:$D$800,$B106,Formulas!$K$10:$K$800,AC$6,Formulas!$J$10:$J$800,$I106)*(SUM($K106:$L106,-$AW106)/SUMIFS(Formulas!$I$10:$I$800,Formulas!$D$10:$D$800,$B106,Formulas!$J$10:$J$800,$I106)),SUMIFS(Formulas!$I$10:$I$800,Formulas!$D$10:$D$800,$B106,Formulas!$K$10:$K$800,AC$6,Formulas!$J$10:$J$800,$I106)),2),0)</f>
        <v>0</v>
      </c>
      <c r="AD106" s="312">
        <f>IFERROR(ROUND(IF($AX106&gt;0,SUMIFS(Formulas!$I$10:$I$800,Formulas!$D$10:$D$800,$B106,Formulas!$K$10:$K$800,AD$6,Formulas!$J$10:$J$800,$I106)*(SUM($K106:$L106,-$AW106)/SUMIFS(Formulas!$I$10:$I$800,Formulas!$D$10:$D$800,$B106,Formulas!$J$10:$J$800,$I106)),SUMIFS(Formulas!$I$10:$I$800,Formulas!$D$10:$D$800,$B106,Formulas!$K$10:$K$800,AD$6,Formulas!$J$10:$J$800,$I106)),2),0)</f>
        <v>0</v>
      </c>
      <c r="AE106" s="292">
        <f>IFERROR(ROUND(IF($AX106&gt;0,SUMIFS(Formulas!$I$10:$I$800,Formulas!$D$10:$D$800,$B106,Formulas!$K$10:$K$800,AE$6,Formulas!$J$10:$J$800,$I106)*(SUM($K106:$L106,-$AW106)/SUMIFS(Formulas!$I$10:$I$800,Formulas!$D$10:$D$800,$B106,Formulas!$J$10:$J$800,$I106)),SUMIFS(Formulas!$I$10:$I$800,Formulas!$D$10:$D$800,$B106,Formulas!$K$10:$K$800,AE$6,Formulas!$J$10:$J$800,$I106)),2),0)</f>
        <v>0</v>
      </c>
      <c r="AF106" s="312">
        <f>IFERROR(ROUND(IF($AX106&gt;0,SUMIFS(Formulas!$I$10:$I$800,Formulas!$D$10:$D$800,$B106,Formulas!$K$10:$K$800,AF$6,Formulas!$J$10:$J$800,$I106)*(SUM($K106:$L106,-$AW106)/SUMIFS(Formulas!$I$10:$I$800,Formulas!$D$10:$D$800,$B106,Formulas!$J$10:$J$800,$I106)),SUMIFS(Formulas!$I$10:$I$800,Formulas!$D$10:$D$800,$B106,Formulas!$K$10:$K$800,AF$6,Formulas!$J$10:$J$800,$I106)),2),0)</f>
        <v>0</v>
      </c>
      <c r="AG106" s="292">
        <f>IFERROR(ROUND(IF($AX106&gt;0,SUMIFS(Formulas!$I$10:$I$800,Formulas!$D$10:$D$800,$B106,Formulas!$K$10:$K$800,AG$6,Formulas!$J$10:$J$800,$I106)*(SUM($K106:$L106,-$AW106)/SUMIFS(Formulas!$I$10:$I$800,Formulas!$D$10:$D$800,$B106,Formulas!$J$10:$J$800,$I106)),SUMIFS(Formulas!$I$10:$I$800,Formulas!$D$10:$D$800,$B106,Formulas!$K$10:$K$800,AG$6,Formulas!$J$10:$J$800,$I106)),2),0)</f>
        <v>0</v>
      </c>
      <c r="AH106" s="312">
        <f>IFERROR(ROUND(IF($AX106&gt;0,SUMIFS(Formulas!$I$10:$I$800,Formulas!$D$10:$D$800,$B106,Formulas!$K$10:$K$800,AH$6,Formulas!$J$10:$J$800,$I106)*(SUM($K106:$L106,-$AW106)/SUMIFS(Formulas!$I$10:$I$800,Formulas!$D$10:$D$800,$B106,Formulas!$J$10:$J$800,$I106)),SUMIFS(Formulas!$I$10:$I$800,Formulas!$D$10:$D$800,$B106,Formulas!$K$10:$K$800,AH$6,Formulas!$J$10:$J$800,$I106)),2),0)</f>
        <v>0</v>
      </c>
      <c r="AI106" s="292">
        <f>IFERROR(ROUND(IF($AX106&gt;0,SUMIFS(Formulas!$I$10:$I$800,Formulas!$D$10:$D$800,$B106,Formulas!$K$10:$K$800,AI$6,Formulas!$J$10:$J$800,$I106)*(SUM($K106:$L106,-$AW106)/SUMIFS(Formulas!$I$10:$I$800,Formulas!$D$10:$D$800,$B106,Formulas!$J$10:$J$800,$I106)),SUMIFS(Formulas!$I$10:$I$800,Formulas!$D$10:$D$800,$B106,Formulas!$K$10:$K$800,AI$6,Formulas!$J$10:$J$800,$I106)),2),0)</f>
        <v>0</v>
      </c>
      <c r="AJ106" s="312">
        <f>IFERROR(ROUND(IF($AX106&gt;0,SUMIFS(Formulas!$I$10:$I$800,Formulas!$D$10:$D$800,$B106,Formulas!$K$10:$K$800,AJ$6,Formulas!$J$10:$J$800,$I106)*(SUM($K106:$L106,-$AW106)/SUMIFS(Formulas!$I$10:$I$800,Formulas!$D$10:$D$800,$B106,Formulas!$J$10:$J$800,$I106)),SUMIFS(Formulas!$I$10:$I$800,Formulas!$D$10:$D$800,$B106,Formulas!$K$10:$K$800,AJ$6,Formulas!$J$10:$J$800,$I106)),2),0)</f>
        <v>0</v>
      </c>
      <c r="AK106" s="292">
        <f>IFERROR(ROUND(IF($AX106&gt;0,SUMIFS(Formulas!$I$10:$I$800,Formulas!$D$10:$D$800,$B106,Formulas!$K$10:$K$800,AK$6,Formulas!$J$10:$J$800,$I106)*(SUM($K106:$L106,-$AW106)/SUMIFS(Formulas!$I$10:$I$800,Formulas!$D$10:$D$800,$B106,Formulas!$J$10:$J$800,$I106)),SUMIFS(Formulas!$I$10:$I$800,Formulas!$D$10:$D$800,$B106,Formulas!$K$10:$K$800,AK$6,Formulas!$J$10:$J$800,$I106)),2),0)</f>
        <v>0</v>
      </c>
      <c r="AL106" s="312">
        <f>IFERROR(ROUND(IF($AX106&gt;0,SUMIFS(Formulas!$I$10:$I$800,Formulas!$D$10:$D$800,$B106,Formulas!$K$10:$K$800,AL$6,Formulas!$J$10:$J$800,$I106)*(SUM($K106:$L106,-$AW106)/SUMIFS(Formulas!$I$10:$I$800,Formulas!$D$10:$D$800,$B106,Formulas!$J$10:$J$800,$I106)),SUMIFS(Formulas!$I$10:$I$800,Formulas!$D$10:$D$800,$B106,Formulas!$K$10:$K$800,AL$6,Formulas!$J$10:$J$800,$I106)),2),0)</f>
        <v>0</v>
      </c>
      <c r="AM106" s="292">
        <f>IFERROR(ROUND(IF($AX106&gt;0,SUMIFS(Formulas!$I$10:$I$800,Formulas!$D$10:$D$800,$B106,Formulas!$K$10:$K$800,AM$6,Formulas!$J$10:$J$800,$I106)*(SUM($K106:$L106,-$AW106)/SUMIFS(Formulas!$I$10:$I$800,Formulas!$D$10:$D$800,$B106,Formulas!$J$10:$J$800,$I106)),SUMIFS(Formulas!$I$10:$I$800,Formulas!$D$10:$D$800,$B106,Formulas!$K$10:$K$800,AM$6,Formulas!$J$10:$J$800,$I106)),2),0)</f>
        <v>0</v>
      </c>
      <c r="AN106" s="312">
        <f>IFERROR(ROUND(IF($AX106&gt;0,SUMIFS(Formulas!$I$10:$I$800,Formulas!$D$10:$D$800,$B106,Formulas!$K$10:$K$800,AN$6,Formulas!$J$10:$J$800,$I106)*(SUM($K106:$L106,-$AW106)/SUMIFS(Formulas!$I$10:$I$800,Formulas!$D$10:$D$800,$B106,Formulas!$J$10:$J$800,$I106)),SUMIFS(Formulas!$I$10:$I$800,Formulas!$D$10:$D$800,$B106,Formulas!$K$10:$K$800,AN$6,Formulas!$J$10:$J$800,$I106)),2),0)</f>
        <v>0</v>
      </c>
    </row>
    <row r="107" spans="2:40" ht="15.75" x14ac:dyDescent="0.25">
      <c r="B107" s="211">
        <v>20000768</v>
      </c>
      <c r="C107" t="s">
        <v>150</v>
      </c>
      <c r="M107" s="292">
        <f>IFERROR(ROUND(IF($AX107&gt;0,SUMIFS(Formulas!$I$10:$I$800,Formulas!$D$10:$D$800,$B107,Formulas!$K$10:$K$800,M$6,Formulas!$J$10:$J$800,$I107)*(SUM($K107:$L107,-$AW107)/SUMIFS(Formulas!$I$10:$I$800,Formulas!$D$10:$D$800,$B107,Formulas!$J$10:$J$800,$I107)),SUMIFS(Formulas!$I$10:$I$800,Formulas!$D$10:$D$800,$B107,Formulas!$K$10:$K$800,M$6,Formulas!$J$10:$J$800,$I107)),2),0)</f>
        <v>0</v>
      </c>
      <c r="N107" s="312">
        <f>IFERROR(ROUND(IF($AX107&gt;0,SUMIFS(Formulas!$I$10:$I$800,Formulas!$D$10:$D$800,$B107,Formulas!$K$10:$K$800,N$6,Formulas!$J$10:$J$800,$I107)*(SUM($K107:$L107,-$AW107)/SUMIFS(Formulas!$I$10:$I$800,Formulas!$D$10:$D$800,$B107,Formulas!$J$10:$J$800,$I107)),SUMIFS(Formulas!$I$10:$I$800,Formulas!$D$10:$D$800,$B107,Formulas!$K$10:$K$800,N$6,Formulas!$J$10:$J$800,$I107)),2),0)</f>
        <v>0</v>
      </c>
      <c r="O107" s="292">
        <f>IFERROR(ROUND(IF($AX107&gt;0,SUMIFS(Formulas!$I$10:$I$800,Formulas!$D$10:$D$800,$B107,Formulas!$K$10:$K$800,O$6,Formulas!$J$10:$J$800,$I107)*(SUM($K107:$L107,-$AW107)/SUMIFS(Formulas!$I$10:$I$800,Formulas!$D$10:$D$800,$B107,Formulas!$J$10:$J$800,$I107)),SUMIFS(Formulas!$I$10:$I$800,Formulas!$D$10:$D$800,$B107,Formulas!$K$10:$K$800,O$6,Formulas!$J$10:$J$800,$I107)),2),0)</f>
        <v>0</v>
      </c>
      <c r="P107" s="312">
        <f>IFERROR(ROUND(IF($AX107&gt;0,SUMIFS(Formulas!$I$10:$I$800,Formulas!$D$10:$D$800,$B107,Formulas!$K$10:$K$800,P$6,Formulas!$J$10:$J$800,$I107)*(SUM($K107:$L107,-$AW107)/SUMIFS(Formulas!$I$10:$I$800,Formulas!$D$10:$D$800,$B107,Formulas!$J$10:$J$800,$I107)),SUMIFS(Formulas!$I$10:$I$800,Formulas!$D$10:$D$800,$B107,Formulas!$K$10:$K$800,P$6,Formulas!$J$10:$J$800,$I107)),2),0)</f>
        <v>0</v>
      </c>
      <c r="Q107" s="292">
        <f>IFERROR(ROUND(IF($AX107&gt;0,SUMIFS(Formulas!$I$10:$I$800,Formulas!$D$10:$D$800,$B107,Formulas!$K$10:$K$800,Q$6,Formulas!$J$10:$J$800,$I107)*(SUM($K107:$L107,-$AW107)/SUMIFS(Formulas!$I$10:$I$800,Formulas!$D$10:$D$800,$B107,Formulas!$J$10:$J$800,$I107)),SUMIFS(Formulas!$I$10:$I$800,Formulas!$D$10:$D$800,$B107,Formulas!$K$10:$K$800,Q$6,Formulas!$J$10:$J$800,$I107)),2),0)</f>
        <v>0</v>
      </c>
      <c r="R107" s="312">
        <f>IFERROR(ROUND(IF($AX107&gt;0,SUMIFS(Formulas!$I$10:$I$800,Formulas!$D$10:$D$800,$B107,Formulas!$K$10:$K$800,R$6,Formulas!$J$10:$J$800,$I107)*(SUM($K107:$L107,-$AW107)/SUMIFS(Formulas!$I$10:$I$800,Formulas!$D$10:$D$800,$B107,Formulas!$J$10:$J$800,$I107)),SUMIFS(Formulas!$I$10:$I$800,Formulas!$D$10:$D$800,$B107,Formulas!$K$10:$K$800,R$6,Formulas!$J$10:$J$800,$I107)),2),0)</f>
        <v>0</v>
      </c>
      <c r="S107" s="292">
        <f>IFERROR(ROUND(IF($AX107&gt;0,SUMIFS(Formulas!$I$10:$I$800,Formulas!$D$10:$D$800,$B107,Formulas!$K$10:$K$800,S$6,Formulas!$J$10:$J$800,$I107)*(SUM($K107:$L107,-$AW107)/SUMIFS(Formulas!$I$10:$I$800,Formulas!$D$10:$D$800,$B107,Formulas!$J$10:$J$800,$I107)),SUMIFS(Formulas!$I$10:$I$800,Formulas!$D$10:$D$800,$B107,Formulas!$K$10:$K$800,S$6,Formulas!$J$10:$J$800,$I107)),2),0)</f>
        <v>0</v>
      </c>
      <c r="T107" s="312">
        <f>IFERROR(ROUND(IF($AX107&gt;0,SUMIFS(Formulas!$I$10:$I$800,Formulas!$D$10:$D$800,$B107,Formulas!$K$10:$K$800,T$6,Formulas!$J$10:$J$800,$I107)*(SUM($K107:$L107,-$AW107)/SUMIFS(Formulas!$I$10:$I$800,Formulas!$D$10:$D$800,$B107,Formulas!$J$10:$J$800,$I107)),SUMIFS(Formulas!$I$10:$I$800,Formulas!$D$10:$D$800,$B107,Formulas!$K$10:$K$800,T$6,Formulas!$J$10:$J$800,$I107)),2),0)</f>
        <v>0</v>
      </c>
      <c r="U107" s="292">
        <f>IFERROR(ROUND(IF($AX107&gt;0,SUMIFS(Formulas!$I$10:$I$800,Formulas!$D$10:$D$800,$B107,Formulas!$K$10:$K$800,U$6,Formulas!$J$10:$J$800,$I107)*(SUM($K107:$L107,-$AW107)/SUMIFS(Formulas!$I$10:$I$800,Formulas!$D$10:$D$800,$B107,Formulas!$J$10:$J$800,$I107)),SUMIFS(Formulas!$I$10:$I$800,Formulas!$D$10:$D$800,$B107,Formulas!$K$10:$K$800,U$6,Formulas!$J$10:$J$800,$I107)),2),0)</f>
        <v>0</v>
      </c>
      <c r="V107" s="312">
        <f>IFERROR(ROUND(IF($AX107&gt;0,SUMIFS(Formulas!$I$10:$I$800,Formulas!$D$10:$D$800,$B107,Formulas!$K$10:$K$800,V$6,Formulas!$J$10:$J$800,$I107)*(SUM($K107:$L107,-$AW107)/SUMIFS(Formulas!$I$10:$I$800,Formulas!$D$10:$D$800,$B107,Formulas!$J$10:$J$800,$I107)),SUMIFS(Formulas!$I$10:$I$800,Formulas!$D$10:$D$800,$B107,Formulas!$K$10:$K$800,V$6,Formulas!$J$10:$J$800,$I107)),2),0)</f>
        <v>0</v>
      </c>
      <c r="W107" s="292">
        <f>IFERROR(ROUND(IF($AX107&gt;0,SUMIFS(Formulas!$I$10:$I$800,Formulas!$D$10:$D$800,$B107,Formulas!$K$10:$K$800,W$6,Formulas!$J$10:$J$800,$I107)*(SUM($K107:$L107,-$AW107)/SUMIFS(Formulas!$I$10:$I$800,Formulas!$D$10:$D$800,$B107,Formulas!$J$10:$J$800,$I107)),SUMIFS(Formulas!$I$10:$I$800,Formulas!$D$10:$D$800,$B107,Formulas!$K$10:$K$800,W$6,Formulas!$J$10:$J$800,$I107)),2),0)</f>
        <v>0</v>
      </c>
      <c r="X107" s="312">
        <f>IFERROR(ROUND(IF($AX107&gt;0,SUMIFS(Formulas!$I$10:$I$800,Formulas!$D$10:$D$800,$B107,Formulas!$K$10:$K$800,X$6,Formulas!$J$10:$J$800,$I107)*(SUM($K107:$L107,-$AW107)/SUMIFS(Formulas!$I$10:$I$800,Formulas!$D$10:$D$800,$B107,Formulas!$J$10:$J$800,$I107)),SUMIFS(Formulas!$I$10:$I$800,Formulas!$D$10:$D$800,$B107,Formulas!$K$10:$K$800,X$6,Formulas!$J$10:$J$800,$I107)),2),0)</f>
        <v>0</v>
      </c>
      <c r="Y107" s="292">
        <f>IFERROR(ROUND(IF($AX107&gt;0,SUMIFS(Formulas!$I$10:$I$800,Formulas!$D$10:$D$800,$B107,Formulas!$K$10:$K$800,Y$6,Formulas!$J$10:$J$800,$I107)*(SUM($K107:$L107,-$AW107)/SUMIFS(Formulas!$I$10:$I$800,Formulas!$D$10:$D$800,$B107,Formulas!$J$10:$J$800,$I107)),SUMIFS(Formulas!$I$10:$I$800,Formulas!$D$10:$D$800,$B107,Formulas!$K$10:$K$800,Y$6,Formulas!$J$10:$J$800,$I107)),2),0)</f>
        <v>0</v>
      </c>
      <c r="Z107" s="312">
        <f>IFERROR(ROUND(IF($AX107&gt;0,SUMIFS(Formulas!$I$10:$I$800,Formulas!$D$10:$D$800,$B107,Formulas!$K$10:$K$800,Z$6,Formulas!$J$10:$J$800,$I107)*(SUM($K107:$L107,-$AW107)/SUMIFS(Formulas!$I$10:$I$800,Formulas!$D$10:$D$800,$B107,Formulas!$J$10:$J$800,$I107)),SUMIFS(Formulas!$I$10:$I$800,Formulas!$D$10:$D$800,$B107,Formulas!$K$10:$K$800,Z$6,Formulas!$J$10:$J$800,$I107)),2),0)</f>
        <v>0</v>
      </c>
      <c r="AA107" s="292">
        <f>IFERROR(ROUND(IF($AX107&gt;0,SUMIFS(Formulas!$I$10:$I$800,Formulas!$D$10:$D$800,$B107,Formulas!$K$10:$K$800,AA$6,Formulas!$J$10:$J$800,$I107)*(SUM($K107:$L107,-$AW107)/SUMIFS(Formulas!$I$10:$I$800,Formulas!$D$10:$D$800,$B107,Formulas!$J$10:$J$800,$I107)),SUMIFS(Formulas!$I$10:$I$800,Formulas!$D$10:$D$800,$B107,Formulas!$K$10:$K$800,AA$6,Formulas!$J$10:$J$800,$I107)),2),0)</f>
        <v>0</v>
      </c>
      <c r="AB107" s="312">
        <f>IFERROR(ROUND(IF($AX107&gt;0,SUMIFS(Formulas!$I$10:$I$800,Formulas!$D$10:$D$800,$B107,Formulas!$K$10:$K$800,AB$6,Formulas!$J$10:$J$800,$I107)*(SUM($K107:$L107,-$AW107)/SUMIFS(Formulas!$I$10:$I$800,Formulas!$D$10:$D$800,$B107,Formulas!$J$10:$J$800,$I107)),SUMIFS(Formulas!$I$10:$I$800,Formulas!$D$10:$D$800,$B107,Formulas!$K$10:$K$800,AB$6,Formulas!$J$10:$J$800,$I107)),2),0)</f>
        <v>0</v>
      </c>
      <c r="AC107" s="292">
        <f>IFERROR(ROUND(IF($AX107&gt;0,SUMIFS(Formulas!$I$10:$I$800,Formulas!$D$10:$D$800,$B107,Formulas!$K$10:$K$800,AC$6,Formulas!$J$10:$J$800,$I107)*(SUM($K107:$L107,-$AW107)/SUMIFS(Formulas!$I$10:$I$800,Formulas!$D$10:$D$800,$B107,Formulas!$J$10:$J$800,$I107)),SUMIFS(Formulas!$I$10:$I$800,Formulas!$D$10:$D$800,$B107,Formulas!$K$10:$K$800,AC$6,Formulas!$J$10:$J$800,$I107)),2),0)</f>
        <v>0</v>
      </c>
      <c r="AD107" s="312">
        <f>IFERROR(ROUND(IF($AX107&gt;0,SUMIFS(Formulas!$I$10:$I$800,Formulas!$D$10:$D$800,$B107,Formulas!$K$10:$K$800,AD$6,Formulas!$J$10:$J$800,$I107)*(SUM($K107:$L107,-$AW107)/SUMIFS(Formulas!$I$10:$I$800,Formulas!$D$10:$D$800,$B107,Formulas!$J$10:$J$800,$I107)),SUMIFS(Formulas!$I$10:$I$800,Formulas!$D$10:$D$800,$B107,Formulas!$K$10:$K$800,AD$6,Formulas!$J$10:$J$800,$I107)),2),0)</f>
        <v>0</v>
      </c>
      <c r="AE107" s="292">
        <f>IFERROR(ROUND(IF($AX107&gt;0,SUMIFS(Formulas!$I$10:$I$800,Formulas!$D$10:$D$800,$B107,Formulas!$K$10:$K$800,AE$6,Formulas!$J$10:$J$800,$I107)*(SUM($K107:$L107,-$AW107)/SUMIFS(Formulas!$I$10:$I$800,Formulas!$D$10:$D$800,$B107,Formulas!$J$10:$J$800,$I107)),SUMIFS(Formulas!$I$10:$I$800,Formulas!$D$10:$D$800,$B107,Formulas!$K$10:$K$800,AE$6,Formulas!$J$10:$J$800,$I107)),2),0)</f>
        <v>0</v>
      </c>
      <c r="AF107" s="312">
        <f>IFERROR(ROUND(IF($AX107&gt;0,SUMIFS(Formulas!$I$10:$I$800,Formulas!$D$10:$D$800,$B107,Formulas!$K$10:$K$800,AF$6,Formulas!$J$10:$J$800,$I107)*(SUM($K107:$L107,-$AW107)/SUMIFS(Formulas!$I$10:$I$800,Formulas!$D$10:$D$800,$B107,Formulas!$J$10:$J$800,$I107)),SUMIFS(Formulas!$I$10:$I$800,Formulas!$D$10:$D$800,$B107,Formulas!$K$10:$K$800,AF$6,Formulas!$J$10:$J$800,$I107)),2),0)</f>
        <v>0</v>
      </c>
      <c r="AG107" s="292">
        <f>IFERROR(ROUND(IF($AX107&gt;0,SUMIFS(Formulas!$I$10:$I$800,Formulas!$D$10:$D$800,$B107,Formulas!$K$10:$K$800,AG$6,Formulas!$J$10:$J$800,$I107)*(SUM($K107:$L107,-$AW107)/SUMIFS(Formulas!$I$10:$I$800,Formulas!$D$10:$D$800,$B107,Formulas!$J$10:$J$800,$I107)),SUMIFS(Formulas!$I$10:$I$800,Formulas!$D$10:$D$800,$B107,Formulas!$K$10:$K$800,AG$6,Formulas!$J$10:$J$800,$I107)),2),0)</f>
        <v>0</v>
      </c>
      <c r="AH107" s="312">
        <f>IFERROR(ROUND(IF($AX107&gt;0,SUMIFS(Formulas!$I$10:$I$800,Formulas!$D$10:$D$800,$B107,Formulas!$K$10:$K$800,AH$6,Formulas!$J$10:$J$800,$I107)*(SUM($K107:$L107,-$AW107)/SUMIFS(Formulas!$I$10:$I$800,Formulas!$D$10:$D$800,$B107,Formulas!$J$10:$J$800,$I107)),SUMIFS(Formulas!$I$10:$I$800,Formulas!$D$10:$D$800,$B107,Formulas!$K$10:$K$800,AH$6,Formulas!$J$10:$J$800,$I107)),2),0)</f>
        <v>0</v>
      </c>
      <c r="AI107" s="292">
        <f>IFERROR(ROUND(IF($AX107&gt;0,SUMIFS(Formulas!$I$10:$I$800,Formulas!$D$10:$D$800,$B107,Formulas!$K$10:$K$800,AI$6,Formulas!$J$10:$J$800,$I107)*(SUM($K107:$L107,-$AW107)/SUMIFS(Formulas!$I$10:$I$800,Formulas!$D$10:$D$800,$B107,Formulas!$J$10:$J$800,$I107)),SUMIFS(Formulas!$I$10:$I$800,Formulas!$D$10:$D$800,$B107,Formulas!$K$10:$K$800,AI$6,Formulas!$J$10:$J$800,$I107)),2),0)</f>
        <v>0</v>
      </c>
      <c r="AJ107" s="312">
        <f>IFERROR(ROUND(IF($AX107&gt;0,SUMIFS(Formulas!$I$10:$I$800,Formulas!$D$10:$D$800,$B107,Formulas!$K$10:$K$800,AJ$6,Formulas!$J$10:$J$800,$I107)*(SUM($K107:$L107,-$AW107)/SUMIFS(Formulas!$I$10:$I$800,Formulas!$D$10:$D$800,$B107,Formulas!$J$10:$J$800,$I107)),SUMIFS(Formulas!$I$10:$I$800,Formulas!$D$10:$D$800,$B107,Formulas!$K$10:$K$800,AJ$6,Formulas!$J$10:$J$800,$I107)),2),0)</f>
        <v>0</v>
      </c>
      <c r="AK107" s="292">
        <f>IFERROR(ROUND(IF($AX107&gt;0,SUMIFS(Formulas!$I$10:$I$800,Formulas!$D$10:$D$800,$B107,Formulas!$K$10:$K$800,AK$6,Formulas!$J$10:$J$800,$I107)*(SUM($K107:$L107,-$AW107)/SUMIFS(Formulas!$I$10:$I$800,Formulas!$D$10:$D$800,$B107,Formulas!$J$10:$J$800,$I107)),SUMIFS(Formulas!$I$10:$I$800,Formulas!$D$10:$D$800,$B107,Formulas!$K$10:$K$800,AK$6,Formulas!$J$10:$J$800,$I107)),2),0)</f>
        <v>0</v>
      </c>
      <c r="AL107" s="312">
        <f>IFERROR(ROUND(IF($AX107&gt;0,SUMIFS(Formulas!$I$10:$I$800,Formulas!$D$10:$D$800,$B107,Formulas!$K$10:$K$800,AL$6,Formulas!$J$10:$J$800,$I107)*(SUM($K107:$L107,-$AW107)/SUMIFS(Formulas!$I$10:$I$800,Formulas!$D$10:$D$800,$B107,Formulas!$J$10:$J$800,$I107)),SUMIFS(Formulas!$I$10:$I$800,Formulas!$D$10:$D$800,$B107,Formulas!$K$10:$K$800,AL$6,Formulas!$J$10:$J$800,$I107)),2),0)</f>
        <v>0</v>
      </c>
      <c r="AM107" s="292">
        <f>IFERROR(ROUND(IF($AX107&gt;0,SUMIFS(Formulas!$I$10:$I$800,Formulas!$D$10:$D$800,$B107,Formulas!$K$10:$K$800,AM$6,Formulas!$J$10:$J$800,$I107)*(SUM($K107:$L107,-$AW107)/SUMIFS(Formulas!$I$10:$I$800,Formulas!$D$10:$D$800,$B107,Formulas!$J$10:$J$800,$I107)),SUMIFS(Formulas!$I$10:$I$800,Formulas!$D$10:$D$800,$B107,Formulas!$K$10:$K$800,AM$6,Formulas!$J$10:$J$800,$I107)),2),0)</f>
        <v>0</v>
      </c>
      <c r="AN107" s="312">
        <f>IFERROR(ROUND(IF($AX107&gt;0,SUMIFS(Formulas!$I$10:$I$800,Formulas!$D$10:$D$800,$B107,Formulas!$K$10:$K$800,AN$6,Formulas!$J$10:$J$800,$I107)*(SUM($K107:$L107,-$AW107)/SUMIFS(Formulas!$I$10:$I$800,Formulas!$D$10:$D$800,$B107,Formulas!$J$10:$J$800,$I107)),SUMIFS(Formulas!$I$10:$I$800,Formulas!$D$10:$D$800,$B107,Formulas!$K$10:$K$800,AN$6,Formulas!$J$10:$J$800,$I107)),2),0)</f>
        <v>0</v>
      </c>
    </row>
    <row r="108" spans="2:40" ht="15.75" x14ac:dyDescent="0.25">
      <c r="B108" s="211">
        <v>20000549</v>
      </c>
      <c r="C108" t="s">
        <v>132</v>
      </c>
      <c r="M108" s="292">
        <f>IFERROR(ROUND(IF($AX108&gt;0,SUMIFS(Formulas!$I$10:$I$800,Formulas!$D$10:$D$800,$B108,Formulas!$K$10:$K$800,M$6,Formulas!$J$10:$J$800,$I108)*(SUM($K108:$L108,-$AW108)/SUMIFS(Formulas!$I$10:$I$800,Formulas!$D$10:$D$800,$B108,Formulas!$J$10:$J$800,$I108)),SUMIFS(Formulas!$I$10:$I$800,Formulas!$D$10:$D$800,$B108,Formulas!$K$10:$K$800,M$6,Formulas!$J$10:$J$800,$I108)),2),0)</f>
        <v>0</v>
      </c>
      <c r="N108" s="312">
        <f>IFERROR(ROUND(IF($AX108&gt;0,SUMIFS(Formulas!$I$10:$I$800,Formulas!$D$10:$D$800,$B108,Formulas!$K$10:$K$800,N$6,Formulas!$J$10:$J$800,$I108)*(SUM($K108:$L108,-$AW108)/SUMIFS(Formulas!$I$10:$I$800,Formulas!$D$10:$D$800,$B108,Formulas!$J$10:$J$800,$I108)),SUMIFS(Formulas!$I$10:$I$800,Formulas!$D$10:$D$800,$B108,Formulas!$K$10:$K$800,N$6,Formulas!$J$10:$J$800,$I108)),2),0)</f>
        <v>0</v>
      </c>
      <c r="O108" s="292">
        <f>IFERROR(ROUND(IF($AX108&gt;0,SUMIFS(Formulas!$I$10:$I$800,Formulas!$D$10:$D$800,$B108,Formulas!$K$10:$K$800,O$6,Formulas!$J$10:$J$800,$I108)*(SUM($K108:$L108,-$AW108)/SUMIFS(Formulas!$I$10:$I$800,Formulas!$D$10:$D$800,$B108,Formulas!$J$10:$J$800,$I108)),SUMIFS(Formulas!$I$10:$I$800,Formulas!$D$10:$D$800,$B108,Formulas!$K$10:$K$800,O$6,Formulas!$J$10:$J$800,$I108)),2),0)</f>
        <v>0</v>
      </c>
      <c r="P108" s="312">
        <f>IFERROR(ROUND(IF($AX108&gt;0,SUMIFS(Formulas!$I$10:$I$800,Formulas!$D$10:$D$800,$B108,Formulas!$K$10:$K$800,P$6,Formulas!$J$10:$J$800,$I108)*(SUM($K108:$L108,-$AW108)/SUMIFS(Formulas!$I$10:$I$800,Formulas!$D$10:$D$800,$B108,Formulas!$J$10:$J$800,$I108)),SUMIFS(Formulas!$I$10:$I$800,Formulas!$D$10:$D$800,$B108,Formulas!$K$10:$K$800,P$6,Formulas!$J$10:$J$800,$I108)),2),0)</f>
        <v>0</v>
      </c>
      <c r="Q108" s="292">
        <f>IFERROR(ROUND(IF($AX108&gt;0,SUMIFS(Formulas!$I$10:$I$800,Formulas!$D$10:$D$800,$B108,Formulas!$K$10:$K$800,Q$6,Formulas!$J$10:$J$800,$I108)*(SUM($K108:$L108,-$AW108)/SUMIFS(Formulas!$I$10:$I$800,Formulas!$D$10:$D$800,$B108,Formulas!$J$10:$J$800,$I108)),SUMIFS(Formulas!$I$10:$I$800,Formulas!$D$10:$D$800,$B108,Formulas!$K$10:$K$800,Q$6,Formulas!$J$10:$J$800,$I108)),2),0)</f>
        <v>0</v>
      </c>
      <c r="R108" s="312">
        <f>IFERROR(ROUND(IF($AX108&gt;0,SUMIFS(Formulas!$I$10:$I$800,Formulas!$D$10:$D$800,$B108,Formulas!$K$10:$K$800,R$6,Formulas!$J$10:$J$800,$I108)*(SUM($K108:$L108,-$AW108)/SUMIFS(Formulas!$I$10:$I$800,Formulas!$D$10:$D$800,$B108,Formulas!$J$10:$J$800,$I108)),SUMIFS(Formulas!$I$10:$I$800,Formulas!$D$10:$D$800,$B108,Formulas!$K$10:$K$800,R$6,Formulas!$J$10:$J$800,$I108)),2),0)</f>
        <v>0</v>
      </c>
      <c r="S108" s="292">
        <f>IFERROR(ROUND(IF($AX108&gt;0,SUMIFS(Formulas!$I$10:$I$800,Formulas!$D$10:$D$800,$B108,Formulas!$K$10:$K$800,S$6,Formulas!$J$10:$J$800,$I108)*(SUM($K108:$L108,-$AW108)/SUMIFS(Formulas!$I$10:$I$800,Formulas!$D$10:$D$800,$B108,Formulas!$J$10:$J$800,$I108)),SUMIFS(Formulas!$I$10:$I$800,Formulas!$D$10:$D$800,$B108,Formulas!$K$10:$K$800,S$6,Formulas!$J$10:$J$800,$I108)),2),0)</f>
        <v>0</v>
      </c>
      <c r="T108" s="312">
        <f>IFERROR(ROUND(IF($AX108&gt;0,SUMIFS(Formulas!$I$10:$I$800,Formulas!$D$10:$D$800,$B108,Formulas!$K$10:$K$800,T$6,Formulas!$J$10:$J$800,$I108)*(SUM($K108:$L108,-$AW108)/SUMIFS(Formulas!$I$10:$I$800,Formulas!$D$10:$D$800,$B108,Formulas!$J$10:$J$800,$I108)),SUMIFS(Formulas!$I$10:$I$800,Formulas!$D$10:$D$800,$B108,Formulas!$K$10:$K$800,T$6,Formulas!$J$10:$J$800,$I108)),2),0)</f>
        <v>0</v>
      </c>
      <c r="U108" s="292">
        <f>IFERROR(ROUND(IF($AX108&gt;0,SUMIFS(Formulas!$I$10:$I$800,Formulas!$D$10:$D$800,$B108,Formulas!$K$10:$K$800,U$6,Formulas!$J$10:$J$800,$I108)*(SUM($K108:$L108,-$AW108)/SUMIFS(Formulas!$I$10:$I$800,Formulas!$D$10:$D$800,$B108,Formulas!$J$10:$J$800,$I108)),SUMIFS(Formulas!$I$10:$I$800,Formulas!$D$10:$D$800,$B108,Formulas!$K$10:$K$800,U$6,Formulas!$J$10:$J$800,$I108)),2),0)</f>
        <v>0</v>
      </c>
      <c r="V108" s="312">
        <f>IFERROR(ROUND(IF($AX108&gt;0,SUMIFS(Formulas!$I$10:$I$800,Formulas!$D$10:$D$800,$B108,Formulas!$K$10:$K$800,V$6,Formulas!$J$10:$J$800,$I108)*(SUM($K108:$L108,-$AW108)/SUMIFS(Formulas!$I$10:$I$800,Formulas!$D$10:$D$800,$B108,Formulas!$J$10:$J$800,$I108)),SUMIFS(Formulas!$I$10:$I$800,Formulas!$D$10:$D$800,$B108,Formulas!$K$10:$K$800,V$6,Formulas!$J$10:$J$800,$I108)),2),0)</f>
        <v>0</v>
      </c>
      <c r="W108" s="292">
        <f>IFERROR(ROUND(IF($AX108&gt;0,SUMIFS(Formulas!$I$10:$I$800,Formulas!$D$10:$D$800,$B108,Formulas!$K$10:$K$800,W$6,Formulas!$J$10:$J$800,$I108)*(SUM($K108:$L108,-$AW108)/SUMIFS(Formulas!$I$10:$I$800,Formulas!$D$10:$D$800,$B108,Formulas!$J$10:$J$800,$I108)),SUMIFS(Formulas!$I$10:$I$800,Formulas!$D$10:$D$800,$B108,Formulas!$K$10:$K$800,W$6,Formulas!$J$10:$J$800,$I108)),2),0)</f>
        <v>0</v>
      </c>
      <c r="X108" s="312">
        <f>IFERROR(ROUND(IF($AX108&gt;0,SUMIFS(Formulas!$I$10:$I$800,Formulas!$D$10:$D$800,$B108,Formulas!$K$10:$K$800,X$6,Formulas!$J$10:$J$800,$I108)*(SUM($K108:$L108,-$AW108)/SUMIFS(Formulas!$I$10:$I$800,Formulas!$D$10:$D$800,$B108,Formulas!$J$10:$J$800,$I108)),SUMIFS(Formulas!$I$10:$I$800,Formulas!$D$10:$D$800,$B108,Formulas!$K$10:$K$800,X$6,Formulas!$J$10:$J$800,$I108)),2),0)</f>
        <v>0</v>
      </c>
      <c r="Y108" s="292">
        <f>IFERROR(ROUND(IF($AX108&gt;0,SUMIFS(Formulas!$I$10:$I$800,Formulas!$D$10:$D$800,$B108,Formulas!$K$10:$K$800,Y$6,Formulas!$J$10:$J$800,$I108)*(SUM($K108:$L108,-$AW108)/SUMIFS(Formulas!$I$10:$I$800,Formulas!$D$10:$D$800,$B108,Formulas!$J$10:$J$800,$I108)),SUMIFS(Formulas!$I$10:$I$800,Formulas!$D$10:$D$800,$B108,Formulas!$K$10:$K$800,Y$6,Formulas!$J$10:$J$800,$I108)),2),0)</f>
        <v>0</v>
      </c>
      <c r="Z108" s="312">
        <f>IFERROR(ROUND(IF($AX108&gt;0,SUMIFS(Formulas!$I$10:$I$800,Formulas!$D$10:$D$800,$B108,Formulas!$K$10:$K$800,Z$6,Formulas!$J$10:$J$800,$I108)*(SUM($K108:$L108,-$AW108)/SUMIFS(Formulas!$I$10:$I$800,Formulas!$D$10:$D$800,$B108,Formulas!$J$10:$J$800,$I108)),SUMIFS(Formulas!$I$10:$I$800,Formulas!$D$10:$D$800,$B108,Formulas!$K$10:$K$800,Z$6,Formulas!$J$10:$J$800,$I108)),2),0)</f>
        <v>0</v>
      </c>
      <c r="AA108" s="292">
        <f>IFERROR(ROUND(IF($AX108&gt;0,SUMIFS(Formulas!$I$10:$I$800,Formulas!$D$10:$D$800,$B108,Formulas!$K$10:$K$800,AA$6,Formulas!$J$10:$J$800,$I108)*(SUM($K108:$L108,-$AW108)/SUMIFS(Formulas!$I$10:$I$800,Formulas!$D$10:$D$800,$B108,Formulas!$J$10:$J$800,$I108)),SUMIFS(Formulas!$I$10:$I$800,Formulas!$D$10:$D$800,$B108,Formulas!$K$10:$K$800,AA$6,Formulas!$J$10:$J$800,$I108)),2),0)</f>
        <v>0</v>
      </c>
      <c r="AB108" s="312">
        <f>IFERROR(ROUND(IF($AX108&gt;0,SUMIFS(Formulas!$I$10:$I$800,Formulas!$D$10:$D$800,$B108,Formulas!$K$10:$K$800,AB$6,Formulas!$J$10:$J$800,$I108)*(SUM($K108:$L108,-$AW108)/SUMIFS(Formulas!$I$10:$I$800,Formulas!$D$10:$D$800,$B108,Formulas!$J$10:$J$800,$I108)),SUMIFS(Formulas!$I$10:$I$800,Formulas!$D$10:$D$800,$B108,Formulas!$K$10:$K$800,AB$6,Formulas!$J$10:$J$800,$I108)),2),0)</f>
        <v>0</v>
      </c>
      <c r="AC108" s="292">
        <f>IFERROR(ROUND(IF($AX108&gt;0,SUMIFS(Formulas!$I$10:$I$800,Formulas!$D$10:$D$800,$B108,Formulas!$K$10:$K$800,AC$6,Formulas!$J$10:$J$800,$I108)*(SUM($K108:$L108,-$AW108)/SUMIFS(Formulas!$I$10:$I$800,Formulas!$D$10:$D$800,$B108,Formulas!$J$10:$J$800,$I108)),SUMIFS(Formulas!$I$10:$I$800,Formulas!$D$10:$D$800,$B108,Formulas!$K$10:$K$800,AC$6,Formulas!$J$10:$J$800,$I108)),2),0)</f>
        <v>0</v>
      </c>
      <c r="AD108" s="312">
        <f>IFERROR(ROUND(IF($AX108&gt;0,SUMIFS(Formulas!$I$10:$I$800,Formulas!$D$10:$D$800,$B108,Formulas!$K$10:$K$800,AD$6,Formulas!$J$10:$J$800,$I108)*(SUM($K108:$L108,-$AW108)/SUMIFS(Formulas!$I$10:$I$800,Formulas!$D$10:$D$800,$B108,Formulas!$J$10:$J$800,$I108)),SUMIFS(Formulas!$I$10:$I$800,Formulas!$D$10:$D$800,$B108,Formulas!$K$10:$K$800,AD$6,Formulas!$J$10:$J$800,$I108)),2),0)</f>
        <v>0</v>
      </c>
      <c r="AE108" s="292">
        <f>IFERROR(ROUND(IF($AX108&gt;0,SUMIFS(Formulas!$I$10:$I$800,Formulas!$D$10:$D$800,$B108,Formulas!$K$10:$K$800,AE$6,Formulas!$J$10:$J$800,$I108)*(SUM($K108:$L108,-$AW108)/SUMIFS(Formulas!$I$10:$I$800,Formulas!$D$10:$D$800,$B108,Formulas!$J$10:$J$800,$I108)),SUMIFS(Formulas!$I$10:$I$800,Formulas!$D$10:$D$800,$B108,Formulas!$K$10:$K$800,AE$6,Formulas!$J$10:$J$800,$I108)),2),0)</f>
        <v>0</v>
      </c>
      <c r="AF108" s="312">
        <f>IFERROR(ROUND(IF($AX108&gt;0,SUMIFS(Formulas!$I$10:$I$800,Formulas!$D$10:$D$800,$B108,Formulas!$K$10:$K$800,AF$6,Formulas!$J$10:$J$800,$I108)*(SUM($K108:$L108,-$AW108)/SUMIFS(Formulas!$I$10:$I$800,Formulas!$D$10:$D$800,$B108,Formulas!$J$10:$J$800,$I108)),SUMIFS(Formulas!$I$10:$I$800,Formulas!$D$10:$D$800,$B108,Formulas!$K$10:$K$800,AF$6,Formulas!$J$10:$J$800,$I108)),2),0)</f>
        <v>0</v>
      </c>
      <c r="AG108" s="292">
        <f>IFERROR(ROUND(IF($AX108&gt;0,SUMIFS(Formulas!$I$10:$I$800,Formulas!$D$10:$D$800,$B108,Formulas!$K$10:$K$800,AG$6,Formulas!$J$10:$J$800,$I108)*(SUM($K108:$L108,-$AW108)/SUMIFS(Formulas!$I$10:$I$800,Formulas!$D$10:$D$800,$B108,Formulas!$J$10:$J$800,$I108)),SUMIFS(Formulas!$I$10:$I$800,Formulas!$D$10:$D$800,$B108,Formulas!$K$10:$K$800,AG$6,Formulas!$J$10:$J$800,$I108)),2),0)</f>
        <v>0</v>
      </c>
      <c r="AH108" s="312">
        <f>IFERROR(ROUND(IF($AX108&gt;0,SUMIFS(Formulas!$I$10:$I$800,Formulas!$D$10:$D$800,$B108,Formulas!$K$10:$K$800,AH$6,Formulas!$J$10:$J$800,$I108)*(SUM($K108:$L108,-$AW108)/SUMIFS(Formulas!$I$10:$I$800,Formulas!$D$10:$D$800,$B108,Formulas!$J$10:$J$800,$I108)),SUMIFS(Formulas!$I$10:$I$800,Formulas!$D$10:$D$800,$B108,Formulas!$K$10:$K$800,AH$6,Formulas!$J$10:$J$800,$I108)),2),0)</f>
        <v>0</v>
      </c>
      <c r="AI108" s="292">
        <f>IFERROR(ROUND(IF($AX108&gt;0,SUMIFS(Formulas!$I$10:$I$800,Formulas!$D$10:$D$800,$B108,Formulas!$K$10:$K$800,AI$6,Formulas!$J$10:$J$800,$I108)*(SUM($K108:$L108,-$AW108)/SUMIFS(Formulas!$I$10:$I$800,Formulas!$D$10:$D$800,$B108,Formulas!$J$10:$J$800,$I108)),SUMIFS(Formulas!$I$10:$I$800,Formulas!$D$10:$D$800,$B108,Formulas!$K$10:$K$800,AI$6,Formulas!$J$10:$J$800,$I108)),2),0)</f>
        <v>0</v>
      </c>
      <c r="AJ108" s="312">
        <f>IFERROR(ROUND(IF($AX108&gt;0,SUMIFS(Formulas!$I$10:$I$800,Formulas!$D$10:$D$800,$B108,Formulas!$K$10:$K$800,AJ$6,Formulas!$J$10:$J$800,$I108)*(SUM($K108:$L108,-$AW108)/SUMIFS(Formulas!$I$10:$I$800,Formulas!$D$10:$D$800,$B108,Formulas!$J$10:$J$800,$I108)),SUMIFS(Formulas!$I$10:$I$800,Formulas!$D$10:$D$800,$B108,Formulas!$K$10:$K$800,AJ$6,Formulas!$J$10:$J$800,$I108)),2),0)</f>
        <v>0</v>
      </c>
      <c r="AK108" s="292">
        <f>IFERROR(ROUND(IF($AX108&gt;0,SUMIFS(Formulas!$I$10:$I$800,Formulas!$D$10:$D$800,$B108,Formulas!$K$10:$K$800,AK$6,Formulas!$J$10:$J$800,$I108)*(SUM($K108:$L108,-$AW108)/SUMIFS(Formulas!$I$10:$I$800,Formulas!$D$10:$D$800,$B108,Formulas!$J$10:$J$800,$I108)),SUMIFS(Formulas!$I$10:$I$800,Formulas!$D$10:$D$800,$B108,Formulas!$K$10:$K$800,AK$6,Formulas!$J$10:$J$800,$I108)),2),0)</f>
        <v>0</v>
      </c>
      <c r="AL108" s="312">
        <f>IFERROR(ROUND(IF($AX108&gt;0,SUMIFS(Formulas!$I$10:$I$800,Formulas!$D$10:$D$800,$B108,Formulas!$K$10:$K$800,AL$6,Formulas!$J$10:$J$800,$I108)*(SUM($K108:$L108,-$AW108)/SUMIFS(Formulas!$I$10:$I$800,Formulas!$D$10:$D$800,$B108,Formulas!$J$10:$J$800,$I108)),SUMIFS(Formulas!$I$10:$I$800,Formulas!$D$10:$D$800,$B108,Formulas!$K$10:$K$800,AL$6,Formulas!$J$10:$J$800,$I108)),2),0)</f>
        <v>0</v>
      </c>
      <c r="AM108" s="292">
        <f>IFERROR(ROUND(IF($AX108&gt;0,SUMIFS(Formulas!$I$10:$I$800,Formulas!$D$10:$D$800,$B108,Formulas!$K$10:$K$800,AM$6,Formulas!$J$10:$J$800,$I108)*(SUM($K108:$L108,-$AW108)/SUMIFS(Formulas!$I$10:$I$800,Formulas!$D$10:$D$800,$B108,Formulas!$J$10:$J$800,$I108)),SUMIFS(Formulas!$I$10:$I$800,Formulas!$D$10:$D$800,$B108,Formulas!$K$10:$K$800,AM$6,Formulas!$J$10:$J$800,$I108)),2),0)</f>
        <v>0</v>
      </c>
      <c r="AN108" s="312">
        <f>IFERROR(ROUND(IF($AX108&gt;0,SUMIFS(Formulas!$I$10:$I$800,Formulas!$D$10:$D$800,$B108,Formulas!$K$10:$K$800,AN$6,Formulas!$J$10:$J$800,$I108)*(SUM($K108:$L108,-$AW108)/SUMIFS(Formulas!$I$10:$I$800,Formulas!$D$10:$D$800,$B108,Formulas!$J$10:$J$800,$I108)),SUMIFS(Formulas!$I$10:$I$800,Formulas!$D$10:$D$800,$B108,Formulas!$K$10:$K$800,AN$6,Formulas!$J$10:$J$800,$I108)),2),0)</f>
        <v>0</v>
      </c>
    </row>
    <row r="109" spans="2:40" ht="15.75" x14ac:dyDescent="0.25">
      <c r="B109" s="211">
        <v>20000399</v>
      </c>
      <c r="C109" t="s">
        <v>79</v>
      </c>
      <c r="M109" s="292">
        <f>IFERROR(ROUND(IF($AX109&gt;0,SUMIFS(Formulas!$I$10:$I$800,Formulas!$D$10:$D$800,$B109,Formulas!$K$10:$K$800,M$6,Formulas!$J$10:$J$800,$I109)*(SUM($K109:$L109,-$AW109)/SUMIFS(Formulas!$I$10:$I$800,Formulas!$D$10:$D$800,$B109,Formulas!$J$10:$J$800,$I109)),SUMIFS(Formulas!$I$10:$I$800,Formulas!$D$10:$D$800,$B109,Formulas!$K$10:$K$800,M$6,Formulas!$J$10:$J$800,$I109)),2),0)</f>
        <v>0</v>
      </c>
      <c r="N109" s="312">
        <f>IFERROR(ROUND(IF($AX109&gt;0,SUMIFS(Formulas!$I$10:$I$800,Formulas!$D$10:$D$800,$B109,Formulas!$K$10:$K$800,N$6,Formulas!$J$10:$J$800,$I109)*(SUM($K109:$L109,-$AW109)/SUMIFS(Formulas!$I$10:$I$800,Formulas!$D$10:$D$800,$B109,Formulas!$J$10:$J$800,$I109)),SUMIFS(Formulas!$I$10:$I$800,Formulas!$D$10:$D$800,$B109,Formulas!$K$10:$K$800,N$6,Formulas!$J$10:$J$800,$I109)),2),0)</f>
        <v>0</v>
      </c>
      <c r="O109" s="292">
        <f>IFERROR(ROUND(IF($AX109&gt;0,SUMIFS(Formulas!$I$10:$I$800,Formulas!$D$10:$D$800,$B109,Formulas!$K$10:$K$800,O$6,Formulas!$J$10:$J$800,$I109)*(SUM($K109:$L109,-$AW109)/SUMIFS(Formulas!$I$10:$I$800,Formulas!$D$10:$D$800,$B109,Formulas!$J$10:$J$800,$I109)),SUMIFS(Formulas!$I$10:$I$800,Formulas!$D$10:$D$800,$B109,Formulas!$K$10:$K$800,O$6,Formulas!$J$10:$J$800,$I109)),2),0)</f>
        <v>0</v>
      </c>
      <c r="P109" s="312">
        <f>IFERROR(ROUND(IF($AX109&gt;0,SUMIFS(Formulas!$I$10:$I$800,Formulas!$D$10:$D$800,$B109,Formulas!$K$10:$K$800,P$6,Formulas!$J$10:$J$800,$I109)*(SUM($K109:$L109,-$AW109)/SUMIFS(Formulas!$I$10:$I$800,Formulas!$D$10:$D$800,$B109,Formulas!$J$10:$J$800,$I109)),SUMIFS(Formulas!$I$10:$I$800,Formulas!$D$10:$D$800,$B109,Formulas!$K$10:$K$800,P$6,Formulas!$J$10:$J$800,$I109)),2),0)</f>
        <v>0</v>
      </c>
      <c r="Q109" s="292">
        <f>IFERROR(ROUND(IF($AX109&gt;0,SUMIFS(Formulas!$I$10:$I$800,Formulas!$D$10:$D$800,$B109,Formulas!$K$10:$K$800,Q$6,Formulas!$J$10:$J$800,$I109)*(SUM($K109:$L109,-$AW109)/SUMIFS(Formulas!$I$10:$I$800,Formulas!$D$10:$D$800,$B109,Formulas!$J$10:$J$800,$I109)),SUMIFS(Formulas!$I$10:$I$800,Formulas!$D$10:$D$800,$B109,Formulas!$K$10:$K$800,Q$6,Formulas!$J$10:$J$800,$I109)),2),0)</f>
        <v>0</v>
      </c>
      <c r="R109" s="312">
        <f>IFERROR(ROUND(IF($AX109&gt;0,SUMIFS(Formulas!$I$10:$I$800,Formulas!$D$10:$D$800,$B109,Formulas!$K$10:$K$800,R$6,Formulas!$J$10:$J$800,$I109)*(SUM($K109:$L109,-$AW109)/SUMIFS(Formulas!$I$10:$I$800,Formulas!$D$10:$D$800,$B109,Formulas!$J$10:$J$800,$I109)),SUMIFS(Formulas!$I$10:$I$800,Formulas!$D$10:$D$800,$B109,Formulas!$K$10:$K$800,R$6,Formulas!$J$10:$J$800,$I109)),2),0)</f>
        <v>0</v>
      </c>
      <c r="S109" s="292">
        <f>IFERROR(ROUND(IF($AX109&gt;0,SUMIFS(Formulas!$I$10:$I$800,Formulas!$D$10:$D$800,$B109,Formulas!$K$10:$K$800,S$6,Formulas!$J$10:$J$800,$I109)*(SUM($K109:$L109,-$AW109)/SUMIFS(Formulas!$I$10:$I$800,Formulas!$D$10:$D$800,$B109,Formulas!$J$10:$J$800,$I109)),SUMIFS(Formulas!$I$10:$I$800,Formulas!$D$10:$D$800,$B109,Formulas!$K$10:$K$800,S$6,Formulas!$J$10:$J$800,$I109)),2),0)</f>
        <v>0</v>
      </c>
      <c r="T109" s="312">
        <f>IFERROR(ROUND(IF($AX109&gt;0,SUMIFS(Formulas!$I$10:$I$800,Formulas!$D$10:$D$800,$B109,Formulas!$K$10:$K$800,T$6,Formulas!$J$10:$J$800,$I109)*(SUM($K109:$L109,-$AW109)/SUMIFS(Formulas!$I$10:$I$800,Formulas!$D$10:$D$800,$B109,Formulas!$J$10:$J$800,$I109)),SUMIFS(Formulas!$I$10:$I$800,Formulas!$D$10:$D$800,$B109,Formulas!$K$10:$K$800,T$6,Formulas!$J$10:$J$800,$I109)),2),0)</f>
        <v>0</v>
      </c>
      <c r="U109" s="292">
        <f>IFERROR(ROUND(IF($AX109&gt;0,SUMIFS(Formulas!$I$10:$I$800,Formulas!$D$10:$D$800,$B109,Formulas!$K$10:$K$800,U$6,Formulas!$J$10:$J$800,$I109)*(SUM($K109:$L109,-$AW109)/SUMIFS(Formulas!$I$10:$I$800,Formulas!$D$10:$D$800,$B109,Formulas!$J$10:$J$800,$I109)),SUMIFS(Formulas!$I$10:$I$800,Formulas!$D$10:$D$800,$B109,Formulas!$K$10:$K$800,U$6,Formulas!$J$10:$J$800,$I109)),2),0)</f>
        <v>0</v>
      </c>
      <c r="V109" s="312">
        <f>IFERROR(ROUND(IF($AX109&gt;0,SUMIFS(Formulas!$I$10:$I$800,Formulas!$D$10:$D$800,$B109,Formulas!$K$10:$K$800,V$6,Formulas!$J$10:$J$800,$I109)*(SUM($K109:$L109,-$AW109)/SUMIFS(Formulas!$I$10:$I$800,Formulas!$D$10:$D$800,$B109,Formulas!$J$10:$J$800,$I109)),SUMIFS(Formulas!$I$10:$I$800,Formulas!$D$10:$D$800,$B109,Formulas!$K$10:$K$800,V$6,Formulas!$J$10:$J$800,$I109)),2),0)</f>
        <v>0</v>
      </c>
      <c r="W109" s="292">
        <f>IFERROR(ROUND(IF($AX109&gt;0,SUMIFS(Formulas!$I$10:$I$800,Formulas!$D$10:$D$800,$B109,Formulas!$K$10:$K$800,W$6,Formulas!$J$10:$J$800,$I109)*(SUM($K109:$L109,-$AW109)/SUMIFS(Formulas!$I$10:$I$800,Formulas!$D$10:$D$800,$B109,Formulas!$J$10:$J$800,$I109)),SUMIFS(Formulas!$I$10:$I$800,Formulas!$D$10:$D$800,$B109,Formulas!$K$10:$K$800,W$6,Formulas!$J$10:$J$800,$I109)),2),0)</f>
        <v>0</v>
      </c>
      <c r="X109" s="312">
        <f>IFERROR(ROUND(IF($AX109&gt;0,SUMIFS(Formulas!$I$10:$I$800,Formulas!$D$10:$D$800,$B109,Formulas!$K$10:$K$800,X$6,Formulas!$J$10:$J$800,$I109)*(SUM($K109:$L109,-$AW109)/SUMIFS(Formulas!$I$10:$I$800,Formulas!$D$10:$D$800,$B109,Formulas!$J$10:$J$800,$I109)),SUMIFS(Formulas!$I$10:$I$800,Formulas!$D$10:$D$800,$B109,Formulas!$K$10:$K$800,X$6,Formulas!$J$10:$J$800,$I109)),2),0)</f>
        <v>0</v>
      </c>
      <c r="Y109" s="292">
        <f>IFERROR(ROUND(IF($AX109&gt;0,SUMIFS(Formulas!$I$10:$I$800,Formulas!$D$10:$D$800,$B109,Formulas!$K$10:$K$800,Y$6,Formulas!$J$10:$J$800,$I109)*(SUM($K109:$L109,-$AW109)/SUMIFS(Formulas!$I$10:$I$800,Formulas!$D$10:$D$800,$B109,Formulas!$J$10:$J$800,$I109)),SUMIFS(Formulas!$I$10:$I$800,Formulas!$D$10:$D$800,$B109,Formulas!$K$10:$K$800,Y$6,Formulas!$J$10:$J$800,$I109)),2),0)</f>
        <v>0</v>
      </c>
      <c r="Z109" s="312">
        <f>IFERROR(ROUND(IF($AX109&gt;0,SUMIFS(Formulas!$I$10:$I$800,Formulas!$D$10:$D$800,$B109,Formulas!$K$10:$K$800,Z$6,Formulas!$J$10:$J$800,$I109)*(SUM($K109:$L109,-$AW109)/SUMIFS(Formulas!$I$10:$I$800,Formulas!$D$10:$D$800,$B109,Formulas!$J$10:$J$800,$I109)),SUMIFS(Formulas!$I$10:$I$800,Formulas!$D$10:$D$800,$B109,Formulas!$K$10:$K$800,Z$6,Formulas!$J$10:$J$800,$I109)),2),0)</f>
        <v>0</v>
      </c>
      <c r="AA109" s="292">
        <f>IFERROR(ROUND(IF($AX109&gt;0,SUMIFS(Formulas!$I$10:$I$800,Formulas!$D$10:$D$800,$B109,Formulas!$K$10:$K$800,AA$6,Formulas!$J$10:$J$800,$I109)*(SUM($K109:$L109,-$AW109)/SUMIFS(Formulas!$I$10:$I$800,Formulas!$D$10:$D$800,$B109,Formulas!$J$10:$J$800,$I109)),SUMIFS(Formulas!$I$10:$I$800,Formulas!$D$10:$D$800,$B109,Formulas!$K$10:$K$800,AA$6,Formulas!$J$10:$J$800,$I109)),2),0)</f>
        <v>0</v>
      </c>
      <c r="AB109" s="312">
        <f>IFERROR(ROUND(IF($AX109&gt;0,SUMIFS(Formulas!$I$10:$I$800,Formulas!$D$10:$D$800,$B109,Formulas!$K$10:$K$800,AB$6,Formulas!$J$10:$J$800,$I109)*(SUM($K109:$L109,-$AW109)/SUMIFS(Formulas!$I$10:$I$800,Formulas!$D$10:$D$800,$B109,Formulas!$J$10:$J$800,$I109)),SUMIFS(Formulas!$I$10:$I$800,Formulas!$D$10:$D$800,$B109,Formulas!$K$10:$K$800,AB$6,Formulas!$J$10:$J$800,$I109)),2),0)</f>
        <v>0</v>
      </c>
      <c r="AC109" s="292">
        <f>IFERROR(ROUND(IF($AX109&gt;0,SUMIFS(Formulas!$I$10:$I$800,Formulas!$D$10:$D$800,$B109,Formulas!$K$10:$K$800,AC$6,Formulas!$J$10:$J$800,$I109)*(SUM($K109:$L109,-$AW109)/SUMIFS(Formulas!$I$10:$I$800,Formulas!$D$10:$D$800,$B109,Formulas!$J$10:$J$800,$I109)),SUMIFS(Formulas!$I$10:$I$800,Formulas!$D$10:$D$800,$B109,Formulas!$K$10:$K$800,AC$6,Formulas!$J$10:$J$800,$I109)),2),0)</f>
        <v>0</v>
      </c>
      <c r="AD109" s="312">
        <f>IFERROR(ROUND(IF($AX109&gt;0,SUMIFS(Formulas!$I$10:$I$800,Formulas!$D$10:$D$800,$B109,Formulas!$K$10:$K$800,AD$6,Formulas!$J$10:$J$800,$I109)*(SUM($K109:$L109,-$AW109)/SUMIFS(Formulas!$I$10:$I$800,Formulas!$D$10:$D$800,$B109,Formulas!$J$10:$J$800,$I109)),SUMIFS(Formulas!$I$10:$I$800,Formulas!$D$10:$D$800,$B109,Formulas!$K$10:$K$800,AD$6,Formulas!$J$10:$J$800,$I109)),2),0)</f>
        <v>0</v>
      </c>
      <c r="AE109" s="292">
        <f>IFERROR(ROUND(IF($AX109&gt;0,SUMIFS(Formulas!$I$10:$I$800,Formulas!$D$10:$D$800,$B109,Formulas!$K$10:$K$800,AE$6,Formulas!$J$10:$J$800,$I109)*(SUM($K109:$L109,-$AW109)/SUMIFS(Formulas!$I$10:$I$800,Formulas!$D$10:$D$800,$B109,Formulas!$J$10:$J$800,$I109)),SUMIFS(Formulas!$I$10:$I$800,Formulas!$D$10:$D$800,$B109,Formulas!$K$10:$K$800,AE$6,Formulas!$J$10:$J$800,$I109)),2),0)</f>
        <v>0</v>
      </c>
      <c r="AF109" s="312">
        <f>IFERROR(ROUND(IF($AX109&gt;0,SUMIFS(Formulas!$I$10:$I$800,Formulas!$D$10:$D$800,$B109,Formulas!$K$10:$K$800,AF$6,Formulas!$J$10:$J$800,$I109)*(SUM($K109:$L109,-$AW109)/SUMIFS(Formulas!$I$10:$I$800,Formulas!$D$10:$D$800,$B109,Formulas!$J$10:$J$800,$I109)),SUMIFS(Formulas!$I$10:$I$800,Formulas!$D$10:$D$800,$B109,Formulas!$K$10:$K$800,AF$6,Formulas!$J$10:$J$800,$I109)),2),0)</f>
        <v>0</v>
      </c>
      <c r="AG109" s="292">
        <f>IFERROR(ROUND(IF($AX109&gt;0,SUMIFS(Formulas!$I$10:$I$800,Formulas!$D$10:$D$800,$B109,Formulas!$K$10:$K$800,AG$6,Formulas!$J$10:$J$800,$I109)*(SUM($K109:$L109,-$AW109)/SUMIFS(Formulas!$I$10:$I$800,Formulas!$D$10:$D$800,$B109,Formulas!$J$10:$J$800,$I109)),SUMIFS(Formulas!$I$10:$I$800,Formulas!$D$10:$D$800,$B109,Formulas!$K$10:$K$800,AG$6,Formulas!$J$10:$J$800,$I109)),2),0)</f>
        <v>0</v>
      </c>
      <c r="AH109" s="312">
        <f>IFERROR(ROUND(IF($AX109&gt;0,SUMIFS(Formulas!$I$10:$I$800,Formulas!$D$10:$D$800,$B109,Formulas!$K$10:$K$800,AH$6,Formulas!$J$10:$J$800,$I109)*(SUM($K109:$L109,-$AW109)/SUMIFS(Formulas!$I$10:$I$800,Formulas!$D$10:$D$800,$B109,Formulas!$J$10:$J$800,$I109)),SUMIFS(Formulas!$I$10:$I$800,Formulas!$D$10:$D$800,$B109,Formulas!$K$10:$K$800,AH$6,Formulas!$J$10:$J$800,$I109)),2),0)</f>
        <v>0</v>
      </c>
      <c r="AI109" s="292">
        <f>IFERROR(ROUND(IF($AX109&gt;0,SUMIFS(Formulas!$I$10:$I$800,Formulas!$D$10:$D$800,$B109,Formulas!$K$10:$K$800,AI$6,Formulas!$J$10:$J$800,$I109)*(SUM($K109:$L109,-$AW109)/SUMIFS(Formulas!$I$10:$I$800,Formulas!$D$10:$D$800,$B109,Formulas!$J$10:$J$800,$I109)),SUMIFS(Formulas!$I$10:$I$800,Formulas!$D$10:$D$800,$B109,Formulas!$K$10:$K$800,AI$6,Formulas!$J$10:$J$800,$I109)),2),0)</f>
        <v>0</v>
      </c>
      <c r="AJ109" s="312">
        <f>IFERROR(ROUND(IF($AX109&gt;0,SUMIFS(Formulas!$I$10:$I$800,Formulas!$D$10:$D$800,$B109,Formulas!$K$10:$K$800,AJ$6,Formulas!$J$10:$J$800,$I109)*(SUM($K109:$L109,-$AW109)/SUMIFS(Formulas!$I$10:$I$800,Formulas!$D$10:$D$800,$B109,Formulas!$J$10:$J$800,$I109)),SUMIFS(Formulas!$I$10:$I$800,Formulas!$D$10:$D$800,$B109,Formulas!$K$10:$K$800,AJ$6,Formulas!$J$10:$J$800,$I109)),2),0)</f>
        <v>0</v>
      </c>
      <c r="AK109" s="292">
        <f>IFERROR(ROUND(IF($AX109&gt;0,SUMIFS(Formulas!$I$10:$I$800,Formulas!$D$10:$D$800,$B109,Formulas!$K$10:$K$800,AK$6,Formulas!$J$10:$J$800,$I109)*(SUM($K109:$L109,-$AW109)/SUMIFS(Formulas!$I$10:$I$800,Formulas!$D$10:$D$800,$B109,Formulas!$J$10:$J$800,$I109)),SUMIFS(Formulas!$I$10:$I$800,Formulas!$D$10:$D$800,$B109,Formulas!$K$10:$K$800,AK$6,Formulas!$J$10:$J$800,$I109)),2),0)</f>
        <v>0</v>
      </c>
      <c r="AL109" s="312">
        <f>IFERROR(ROUND(IF($AX109&gt;0,SUMIFS(Formulas!$I$10:$I$800,Formulas!$D$10:$D$800,$B109,Formulas!$K$10:$K$800,AL$6,Formulas!$J$10:$J$800,$I109)*(SUM($K109:$L109,-$AW109)/SUMIFS(Formulas!$I$10:$I$800,Formulas!$D$10:$D$800,$B109,Formulas!$J$10:$J$800,$I109)),SUMIFS(Formulas!$I$10:$I$800,Formulas!$D$10:$D$800,$B109,Formulas!$K$10:$K$800,AL$6,Formulas!$J$10:$J$800,$I109)),2),0)</f>
        <v>0</v>
      </c>
      <c r="AM109" s="292">
        <f>IFERROR(ROUND(IF($AX109&gt;0,SUMIFS(Formulas!$I$10:$I$800,Formulas!$D$10:$D$800,$B109,Formulas!$K$10:$K$800,AM$6,Formulas!$J$10:$J$800,$I109)*(SUM($K109:$L109,-$AW109)/SUMIFS(Formulas!$I$10:$I$800,Formulas!$D$10:$D$800,$B109,Formulas!$J$10:$J$800,$I109)),SUMIFS(Formulas!$I$10:$I$800,Formulas!$D$10:$D$800,$B109,Formulas!$K$10:$K$800,AM$6,Formulas!$J$10:$J$800,$I109)),2),0)</f>
        <v>0</v>
      </c>
      <c r="AN109" s="312">
        <f>IFERROR(ROUND(IF($AX109&gt;0,SUMIFS(Formulas!$I$10:$I$800,Formulas!$D$10:$D$800,$B109,Formulas!$K$10:$K$800,AN$6,Formulas!$J$10:$J$800,$I109)*(SUM($K109:$L109,-$AW109)/SUMIFS(Formulas!$I$10:$I$800,Formulas!$D$10:$D$800,$B109,Formulas!$J$10:$J$800,$I109)),SUMIFS(Formulas!$I$10:$I$800,Formulas!$D$10:$D$800,$B109,Formulas!$K$10:$K$800,AN$6,Formulas!$J$10:$J$800,$I109)),2),0)</f>
        <v>0</v>
      </c>
    </row>
    <row r="110" spans="2:40" ht="15.75" x14ac:dyDescent="0.25">
      <c r="B110" s="211">
        <v>20000412</v>
      </c>
      <c r="C110" t="s">
        <v>92</v>
      </c>
      <c r="M110" s="292">
        <f>IFERROR(ROUND(IF($AX110&gt;0,SUMIFS(Formulas!$I$10:$I$800,Formulas!$D$10:$D$800,$B110,Formulas!$K$10:$K$800,M$6,Formulas!$J$10:$J$800,$I110)*(SUM($K110:$L110,-$AW110)/SUMIFS(Formulas!$I$10:$I$800,Formulas!$D$10:$D$800,$B110,Formulas!$J$10:$J$800,$I110)),SUMIFS(Formulas!$I$10:$I$800,Formulas!$D$10:$D$800,$B110,Formulas!$K$10:$K$800,M$6,Formulas!$J$10:$J$800,$I110)),2),0)</f>
        <v>0</v>
      </c>
      <c r="N110" s="312">
        <f>IFERROR(ROUND(IF($AX110&gt;0,SUMIFS(Formulas!$I$10:$I$800,Formulas!$D$10:$D$800,$B110,Formulas!$K$10:$K$800,N$6,Formulas!$J$10:$J$800,$I110)*(SUM($K110:$L110,-$AW110)/SUMIFS(Formulas!$I$10:$I$800,Formulas!$D$10:$D$800,$B110,Formulas!$J$10:$J$800,$I110)),SUMIFS(Formulas!$I$10:$I$800,Formulas!$D$10:$D$800,$B110,Formulas!$K$10:$K$800,N$6,Formulas!$J$10:$J$800,$I110)),2),0)</f>
        <v>0</v>
      </c>
      <c r="O110" s="292">
        <f>IFERROR(ROUND(IF($AX110&gt;0,SUMIFS(Formulas!$I$10:$I$800,Formulas!$D$10:$D$800,$B110,Formulas!$K$10:$K$800,O$6,Formulas!$J$10:$J$800,$I110)*(SUM($K110:$L110,-$AW110)/SUMIFS(Formulas!$I$10:$I$800,Formulas!$D$10:$D$800,$B110,Formulas!$J$10:$J$800,$I110)),SUMIFS(Formulas!$I$10:$I$800,Formulas!$D$10:$D$800,$B110,Formulas!$K$10:$K$800,O$6,Formulas!$J$10:$J$800,$I110)),2),0)</f>
        <v>0</v>
      </c>
      <c r="P110" s="312">
        <f>IFERROR(ROUND(IF($AX110&gt;0,SUMIFS(Formulas!$I$10:$I$800,Formulas!$D$10:$D$800,$B110,Formulas!$K$10:$K$800,P$6,Formulas!$J$10:$J$800,$I110)*(SUM($K110:$L110,-$AW110)/SUMIFS(Formulas!$I$10:$I$800,Formulas!$D$10:$D$800,$B110,Formulas!$J$10:$J$800,$I110)),SUMIFS(Formulas!$I$10:$I$800,Formulas!$D$10:$D$800,$B110,Formulas!$K$10:$K$800,P$6,Formulas!$J$10:$J$800,$I110)),2),0)</f>
        <v>0</v>
      </c>
      <c r="Q110" s="292">
        <f>IFERROR(ROUND(IF($AX110&gt;0,SUMIFS(Formulas!$I$10:$I$800,Formulas!$D$10:$D$800,$B110,Formulas!$K$10:$K$800,Q$6,Formulas!$J$10:$J$800,$I110)*(SUM($K110:$L110,-$AW110)/SUMIFS(Formulas!$I$10:$I$800,Formulas!$D$10:$D$800,$B110,Formulas!$J$10:$J$800,$I110)),SUMIFS(Formulas!$I$10:$I$800,Formulas!$D$10:$D$800,$B110,Formulas!$K$10:$K$800,Q$6,Formulas!$J$10:$J$800,$I110)),2),0)</f>
        <v>0</v>
      </c>
      <c r="R110" s="312">
        <f>IFERROR(ROUND(IF($AX110&gt;0,SUMIFS(Formulas!$I$10:$I$800,Formulas!$D$10:$D$800,$B110,Formulas!$K$10:$K$800,R$6,Formulas!$J$10:$J$800,$I110)*(SUM($K110:$L110,-$AW110)/SUMIFS(Formulas!$I$10:$I$800,Formulas!$D$10:$D$800,$B110,Formulas!$J$10:$J$800,$I110)),SUMIFS(Formulas!$I$10:$I$800,Formulas!$D$10:$D$800,$B110,Formulas!$K$10:$K$800,R$6,Formulas!$J$10:$J$800,$I110)),2),0)</f>
        <v>0</v>
      </c>
      <c r="S110" s="292">
        <f>IFERROR(ROUND(IF($AX110&gt;0,SUMIFS(Formulas!$I$10:$I$800,Formulas!$D$10:$D$800,$B110,Formulas!$K$10:$K$800,S$6,Formulas!$J$10:$J$800,$I110)*(SUM($K110:$L110,-$AW110)/SUMIFS(Formulas!$I$10:$I$800,Formulas!$D$10:$D$800,$B110,Formulas!$J$10:$J$800,$I110)),SUMIFS(Formulas!$I$10:$I$800,Formulas!$D$10:$D$800,$B110,Formulas!$K$10:$K$800,S$6,Formulas!$J$10:$J$800,$I110)),2),0)</f>
        <v>0</v>
      </c>
      <c r="T110" s="312">
        <f>IFERROR(ROUND(IF($AX110&gt;0,SUMIFS(Formulas!$I$10:$I$800,Formulas!$D$10:$D$800,$B110,Formulas!$K$10:$K$800,T$6,Formulas!$J$10:$J$800,$I110)*(SUM($K110:$L110,-$AW110)/SUMIFS(Formulas!$I$10:$I$800,Formulas!$D$10:$D$800,$B110,Formulas!$J$10:$J$800,$I110)),SUMIFS(Formulas!$I$10:$I$800,Formulas!$D$10:$D$800,$B110,Formulas!$K$10:$K$800,T$6,Formulas!$J$10:$J$800,$I110)),2),0)</f>
        <v>0</v>
      </c>
      <c r="U110" s="292">
        <f>IFERROR(ROUND(IF($AX110&gt;0,SUMIFS(Formulas!$I$10:$I$800,Formulas!$D$10:$D$800,$B110,Formulas!$K$10:$K$800,U$6,Formulas!$J$10:$J$800,$I110)*(SUM($K110:$L110,-$AW110)/SUMIFS(Formulas!$I$10:$I$800,Formulas!$D$10:$D$800,$B110,Formulas!$J$10:$J$800,$I110)),SUMIFS(Formulas!$I$10:$I$800,Formulas!$D$10:$D$800,$B110,Formulas!$K$10:$K$800,U$6,Formulas!$J$10:$J$800,$I110)),2),0)</f>
        <v>0</v>
      </c>
      <c r="V110" s="312">
        <f>IFERROR(ROUND(IF($AX110&gt;0,SUMIFS(Formulas!$I$10:$I$800,Formulas!$D$10:$D$800,$B110,Formulas!$K$10:$K$800,V$6,Formulas!$J$10:$J$800,$I110)*(SUM($K110:$L110,-$AW110)/SUMIFS(Formulas!$I$10:$I$800,Formulas!$D$10:$D$800,$B110,Formulas!$J$10:$J$800,$I110)),SUMIFS(Formulas!$I$10:$I$800,Formulas!$D$10:$D$800,$B110,Formulas!$K$10:$K$800,V$6,Formulas!$J$10:$J$800,$I110)),2),0)</f>
        <v>0</v>
      </c>
      <c r="W110" s="292">
        <f>IFERROR(ROUND(IF($AX110&gt;0,SUMIFS(Formulas!$I$10:$I$800,Formulas!$D$10:$D$800,$B110,Formulas!$K$10:$K$800,W$6,Formulas!$J$10:$J$800,$I110)*(SUM($K110:$L110,-$AW110)/SUMIFS(Formulas!$I$10:$I$800,Formulas!$D$10:$D$800,$B110,Formulas!$J$10:$J$800,$I110)),SUMIFS(Formulas!$I$10:$I$800,Formulas!$D$10:$D$800,$B110,Formulas!$K$10:$K$800,W$6,Formulas!$J$10:$J$800,$I110)),2),0)</f>
        <v>0</v>
      </c>
      <c r="X110" s="312">
        <f>IFERROR(ROUND(IF($AX110&gt;0,SUMIFS(Formulas!$I$10:$I$800,Formulas!$D$10:$D$800,$B110,Formulas!$K$10:$K$800,X$6,Formulas!$J$10:$J$800,$I110)*(SUM($K110:$L110,-$AW110)/SUMIFS(Formulas!$I$10:$I$800,Formulas!$D$10:$D$800,$B110,Formulas!$J$10:$J$800,$I110)),SUMIFS(Formulas!$I$10:$I$800,Formulas!$D$10:$D$800,$B110,Formulas!$K$10:$K$800,X$6,Formulas!$J$10:$J$800,$I110)),2),0)</f>
        <v>0</v>
      </c>
      <c r="Y110" s="292">
        <f>IFERROR(ROUND(IF($AX110&gt;0,SUMIFS(Formulas!$I$10:$I$800,Formulas!$D$10:$D$800,$B110,Formulas!$K$10:$K$800,Y$6,Formulas!$J$10:$J$800,$I110)*(SUM($K110:$L110,-$AW110)/SUMIFS(Formulas!$I$10:$I$800,Formulas!$D$10:$D$800,$B110,Formulas!$J$10:$J$800,$I110)),SUMIFS(Formulas!$I$10:$I$800,Formulas!$D$10:$D$800,$B110,Formulas!$K$10:$K$800,Y$6,Formulas!$J$10:$J$800,$I110)),2),0)</f>
        <v>0</v>
      </c>
      <c r="Z110" s="312">
        <f>IFERROR(ROUND(IF($AX110&gt;0,SUMIFS(Formulas!$I$10:$I$800,Formulas!$D$10:$D$800,$B110,Formulas!$K$10:$K$800,Z$6,Formulas!$J$10:$J$800,$I110)*(SUM($K110:$L110,-$AW110)/SUMIFS(Formulas!$I$10:$I$800,Formulas!$D$10:$D$800,$B110,Formulas!$J$10:$J$800,$I110)),SUMIFS(Formulas!$I$10:$I$800,Formulas!$D$10:$D$800,$B110,Formulas!$K$10:$K$800,Z$6,Formulas!$J$10:$J$800,$I110)),2),0)</f>
        <v>0</v>
      </c>
      <c r="AA110" s="292">
        <f>IFERROR(ROUND(IF($AX110&gt;0,SUMIFS(Formulas!$I$10:$I$800,Formulas!$D$10:$D$800,$B110,Formulas!$K$10:$K$800,AA$6,Formulas!$J$10:$J$800,$I110)*(SUM($K110:$L110,-$AW110)/SUMIFS(Formulas!$I$10:$I$800,Formulas!$D$10:$D$800,$B110,Formulas!$J$10:$J$800,$I110)),SUMIFS(Formulas!$I$10:$I$800,Formulas!$D$10:$D$800,$B110,Formulas!$K$10:$K$800,AA$6,Formulas!$J$10:$J$800,$I110)),2),0)</f>
        <v>0</v>
      </c>
      <c r="AB110" s="312">
        <f>IFERROR(ROUND(IF($AX110&gt;0,SUMIFS(Formulas!$I$10:$I$800,Formulas!$D$10:$D$800,$B110,Formulas!$K$10:$K$800,AB$6,Formulas!$J$10:$J$800,$I110)*(SUM($K110:$L110,-$AW110)/SUMIFS(Formulas!$I$10:$I$800,Formulas!$D$10:$D$800,$B110,Formulas!$J$10:$J$800,$I110)),SUMIFS(Formulas!$I$10:$I$800,Formulas!$D$10:$D$800,$B110,Formulas!$K$10:$K$800,AB$6,Formulas!$J$10:$J$800,$I110)),2),0)</f>
        <v>0</v>
      </c>
      <c r="AC110" s="292">
        <f>IFERROR(ROUND(IF($AX110&gt;0,SUMIFS(Formulas!$I$10:$I$800,Formulas!$D$10:$D$800,$B110,Formulas!$K$10:$K$800,AC$6,Formulas!$J$10:$J$800,$I110)*(SUM($K110:$L110,-$AW110)/SUMIFS(Formulas!$I$10:$I$800,Formulas!$D$10:$D$800,$B110,Formulas!$J$10:$J$800,$I110)),SUMIFS(Formulas!$I$10:$I$800,Formulas!$D$10:$D$800,$B110,Formulas!$K$10:$K$800,AC$6,Formulas!$J$10:$J$800,$I110)),2),0)</f>
        <v>0</v>
      </c>
      <c r="AD110" s="312">
        <f>IFERROR(ROUND(IF($AX110&gt;0,SUMIFS(Formulas!$I$10:$I$800,Formulas!$D$10:$D$800,$B110,Formulas!$K$10:$K$800,AD$6,Formulas!$J$10:$J$800,$I110)*(SUM($K110:$L110,-$AW110)/SUMIFS(Formulas!$I$10:$I$800,Formulas!$D$10:$D$800,$B110,Formulas!$J$10:$J$800,$I110)),SUMIFS(Formulas!$I$10:$I$800,Formulas!$D$10:$D$800,$B110,Formulas!$K$10:$K$800,AD$6,Formulas!$J$10:$J$800,$I110)),2),0)</f>
        <v>0</v>
      </c>
      <c r="AE110" s="292">
        <f>IFERROR(ROUND(IF($AX110&gt;0,SUMIFS(Formulas!$I$10:$I$800,Formulas!$D$10:$D$800,$B110,Formulas!$K$10:$K$800,AE$6,Formulas!$J$10:$J$800,$I110)*(SUM($K110:$L110,-$AW110)/SUMIFS(Formulas!$I$10:$I$800,Formulas!$D$10:$D$800,$B110,Formulas!$J$10:$J$800,$I110)),SUMIFS(Formulas!$I$10:$I$800,Formulas!$D$10:$D$800,$B110,Formulas!$K$10:$K$800,AE$6,Formulas!$J$10:$J$800,$I110)),2),0)</f>
        <v>0</v>
      </c>
      <c r="AF110" s="312">
        <f>IFERROR(ROUND(IF($AX110&gt;0,SUMIFS(Formulas!$I$10:$I$800,Formulas!$D$10:$D$800,$B110,Formulas!$K$10:$K$800,AF$6,Formulas!$J$10:$J$800,$I110)*(SUM($K110:$L110,-$AW110)/SUMIFS(Formulas!$I$10:$I$800,Formulas!$D$10:$D$800,$B110,Formulas!$J$10:$J$800,$I110)),SUMIFS(Formulas!$I$10:$I$800,Formulas!$D$10:$D$800,$B110,Formulas!$K$10:$K$800,AF$6,Formulas!$J$10:$J$800,$I110)),2),0)</f>
        <v>0</v>
      </c>
      <c r="AG110" s="292">
        <f>IFERROR(ROUND(IF($AX110&gt;0,SUMIFS(Formulas!$I$10:$I$800,Formulas!$D$10:$D$800,$B110,Formulas!$K$10:$K$800,AG$6,Formulas!$J$10:$J$800,$I110)*(SUM($K110:$L110,-$AW110)/SUMIFS(Formulas!$I$10:$I$800,Formulas!$D$10:$D$800,$B110,Formulas!$J$10:$J$800,$I110)),SUMIFS(Formulas!$I$10:$I$800,Formulas!$D$10:$D$800,$B110,Formulas!$K$10:$K$800,AG$6,Formulas!$J$10:$J$800,$I110)),2),0)</f>
        <v>0</v>
      </c>
      <c r="AH110" s="312">
        <f>IFERROR(ROUND(IF($AX110&gt;0,SUMIFS(Formulas!$I$10:$I$800,Formulas!$D$10:$D$800,$B110,Formulas!$K$10:$K$800,AH$6,Formulas!$J$10:$J$800,$I110)*(SUM($K110:$L110,-$AW110)/SUMIFS(Formulas!$I$10:$I$800,Formulas!$D$10:$D$800,$B110,Formulas!$J$10:$J$800,$I110)),SUMIFS(Formulas!$I$10:$I$800,Formulas!$D$10:$D$800,$B110,Formulas!$K$10:$K$800,AH$6,Formulas!$J$10:$J$800,$I110)),2),0)</f>
        <v>0</v>
      </c>
      <c r="AI110" s="292">
        <f>IFERROR(ROUND(IF($AX110&gt;0,SUMIFS(Formulas!$I$10:$I$800,Formulas!$D$10:$D$800,$B110,Formulas!$K$10:$K$800,AI$6,Formulas!$J$10:$J$800,$I110)*(SUM($K110:$L110,-$AW110)/SUMIFS(Formulas!$I$10:$I$800,Formulas!$D$10:$D$800,$B110,Formulas!$J$10:$J$800,$I110)),SUMIFS(Formulas!$I$10:$I$800,Formulas!$D$10:$D$800,$B110,Formulas!$K$10:$K$800,AI$6,Formulas!$J$10:$J$800,$I110)),2),0)</f>
        <v>0</v>
      </c>
      <c r="AJ110" s="312">
        <f>IFERROR(ROUND(IF($AX110&gt;0,SUMIFS(Formulas!$I$10:$I$800,Formulas!$D$10:$D$800,$B110,Formulas!$K$10:$K$800,AJ$6,Formulas!$J$10:$J$800,$I110)*(SUM($K110:$L110,-$AW110)/SUMIFS(Formulas!$I$10:$I$800,Formulas!$D$10:$D$800,$B110,Formulas!$J$10:$J$800,$I110)),SUMIFS(Formulas!$I$10:$I$800,Formulas!$D$10:$D$800,$B110,Formulas!$K$10:$K$800,AJ$6,Formulas!$J$10:$J$800,$I110)),2),0)</f>
        <v>0</v>
      </c>
      <c r="AK110" s="292">
        <f>IFERROR(ROUND(IF($AX110&gt;0,SUMIFS(Formulas!$I$10:$I$800,Formulas!$D$10:$D$800,$B110,Formulas!$K$10:$K$800,AK$6,Formulas!$J$10:$J$800,$I110)*(SUM($K110:$L110,-$AW110)/SUMIFS(Formulas!$I$10:$I$800,Formulas!$D$10:$D$800,$B110,Formulas!$J$10:$J$800,$I110)),SUMIFS(Formulas!$I$10:$I$800,Formulas!$D$10:$D$800,$B110,Formulas!$K$10:$K$800,AK$6,Formulas!$J$10:$J$800,$I110)),2),0)</f>
        <v>0</v>
      </c>
      <c r="AL110" s="312">
        <f>IFERROR(ROUND(IF($AX110&gt;0,SUMIFS(Formulas!$I$10:$I$800,Formulas!$D$10:$D$800,$B110,Formulas!$K$10:$K$800,AL$6,Formulas!$J$10:$J$800,$I110)*(SUM($K110:$L110,-$AW110)/SUMIFS(Formulas!$I$10:$I$800,Formulas!$D$10:$D$800,$B110,Formulas!$J$10:$J$800,$I110)),SUMIFS(Formulas!$I$10:$I$800,Formulas!$D$10:$D$800,$B110,Formulas!$K$10:$K$800,AL$6,Formulas!$J$10:$J$800,$I110)),2),0)</f>
        <v>0</v>
      </c>
      <c r="AM110" s="292">
        <f>IFERROR(ROUND(IF($AX110&gt;0,SUMIFS(Formulas!$I$10:$I$800,Formulas!$D$10:$D$800,$B110,Formulas!$K$10:$K$800,AM$6,Formulas!$J$10:$J$800,$I110)*(SUM($K110:$L110,-$AW110)/SUMIFS(Formulas!$I$10:$I$800,Formulas!$D$10:$D$800,$B110,Formulas!$J$10:$J$800,$I110)),SUMIFS(Formulas!$I$10:$I$800,Formulas!$D$10:$D$800,$B110,Formulas!$K$10:$K$800,AM$6,Formulas!$J$10:$J$800,$I110)),2),0)</f>
        <v>0</v>
      </c>
      <c r="AN110" s="312">
        <f>IFERROR(ROUND(IF($AX110&gt;0,SUMIFS(Formulas!$I$10:$I$800,Formulas!$D$10:$D$800,$B110,Formulas!$K$10:$K$800,AN$6,Formulas!$J$10:$J$800,$I110)*(SUM($K110:$L110,-$AW110)/SUMIFS(Formulas!$I$10:$I$800,Formulas!$D$10:$D$800,$B110,Formulas!$J$10:$J$800,$I110)),SUMIFS(Formulas!$I$10:$I$800,Formulas!$D$10:$D$800,$B110,Formulas!$K$10:$K$800,AN$6,Formulas!$J$10:$J$800,$I110)),2),0)</f>
        <v>0</v>
      </c>
    </row>
    <row r="111" spans="2:40" ht="15.75" x14ac:dyDescent="0.25">
      <c r="B111" s="211">
        <v>20000415</v>
      </c>
      <c r="C111" t="s">
        <v>95</v>
      </c>
      <c r="M111" s="292">
        <f>IFERROR(ROUND(IF($AX111&gt;0,SUMIFS(Formulas!$I$10:$I$800,Formulas!$D$10:$D$800,$B111,Formulas!$K$10:$K$800,M$6,Formulas!$J$10:$J$800,$I111)*(SUM($K111:$L111,-$AW111)/SUMIFS(Formulas!$I$10:$I$800,Formulas!$D$10:$D$800,$B111,Formulas!$J$10:$J$800,$I111)),SUMIFS(Formulas!$I$10:$I$800,Formulas!$D$10:$D$800,$B111,Formulas!$K$10:$K$800,M$6,Formulas!$J$10:$J$800,$I111)),2),0)</f>
        <v>0</v>
      </c>
      <c r="N111" s="312">
        <f>IFERROR(ROUND(IF($AX111&gt;0,SUMIFS(Formulas!$I$10:$I$800,Formulas!$D$10:$D$800,$B111,Formulas!$K$10:$K$800,N$6,Formulas!$J$10:$J$800,$I111)*(SUM($K111:$L111,-$AW111)/SUMIFS(Formulas!$I$10:$I$800,Formulas!$D$10:$D$800,$B111,Formulas!$J$10:$J$800,$I111)),SUMIFS(Formulas!$I$10:$I$800,Formulas!$D$10:$D$800,$B111,Formulas!$K$10:$K$800,N$6,Formulas!$J$10:$J$800,$I111)),2),0)</f>
        <v>0</v>
      </c>
      <c r="O111" s="292">
        <f>IFERROR(ROUND(IF($AX111&gt;0,SUMIFS(Formulas!$I$10:$I$800,Formulas!$D$10:$D$800,$B111,Formulas!$K$10:$K$800,O$6,Formulas!$J$10:$J$800,$I111)*(SUM($K111:$L111,-$AW111)/SUMIFS(Formulas!$I$10:$I$800,Formulas!$D$10:$D$800,$B111,Formulas!$J$10:$J$800,$I111)),SUMIFS(Formulas!$I$10:$I$800,Formulas!$D$10:$D$800,$B111,Formulas!$K$10:$K$800,O$6,Formulas!$J$10:$J$800,$I111)),2),0)</f>
        <v>0</v>
      </c>
      <c r="P111" s="312">
        <f>IFERROR(ROUND(IF($AX111&gt;0,SUMIFS(Formulas!$I$10:$I$800,Formulas!$D$10:$D$800,$B111,Formulas!$K$10:$K$800,P$6,Formulas!$J$10:$J$800,$I111)*(SUM($K111:$L111,-$AW111)/SUMIFS(Formulas!$I$10:$I$800,Formulas!$D$10:$D$800,$B111,Formulas!$J$10:$J$800,$I111)),SUMIFS(Formulas!$I$10:$I$800,Formulas!$D$10:$D$800,$B111,Formulas!$K$10:$K$800,P$6,Formulas!$J$10:$J$800,$I111)),2),0)</f>
        <v>0</v>
      </c>
      <c r="Q111" s="292">
        <f>IFERROR(ROUND(IF($AX111&gt;0,SUMIFS(Formulas!$I$10:$I$800,Formulas!$D$10:$D$800,$B111,Formulas!$K$10:$K$800,Q$6,Formulas!$J$10:$J$800,$I111)*(SUM($K111:$L111,-$AW111)/SUMIFS(Formulas!$I$10:$I$800,Formulas!$D$10:$D$800,$B111,Formulas!$J$10:$J$800,$I111)),SUMIFS(Formulas!$I$10:$I$800,Formulas!$D$10:$D$800,$B111,Formulas!$K$10:$K$800,Q$6,Formulas!$J$10:$J$800,$I111)),2),0)</f>
        <v>0</v>
      </c>
      <c r="R111" s="312">
        <f>IFERROR(ROUND(IF($AX111&gt;0,SUMIFS(Formulas!$I$10:$I$800,Formulas!$D$10:$D$800,$B111,Formulas!$K$10:$K$800,R$6,Formulas!$J$10:$J$800,$I111)*(SUM($K111:$L111,-$AW111)/SUMIFS(Formulas!$I$10:$I$800,Formulas!$D$10:$D$800,$B111,Formulas!$J$10:$J$800,$I111)),SUMIFS(Formulas!$I$10:$I$800,Formulas!$D$10:$D$800,$B111,Formulas!$K$10:$K$800,R$6,Formulas!$J$10:$J$800,$I111)),2),0)</f>
        <v>0</v>
      </c>
      <c r="S111" s="292">
        <f>IFERROR(ROUND(IF($AX111&gt;0,SUMIFS(Formulas!$I$10:$I$800,Formulas!$D$10:$D$800,$B111,Formulas!$K$10:$K$800,S$6,Formulas!$J$10:$J$800,$I111)*(SUM($K111:$L111,-$AW111)/SUMIFS(Formulas!$I$10:$I$800,Formulas!$D$10:$D$800,$B111,Formulas!$J$10:$J$800,$I111)),SUMIFS(Formulas!$I$10:$I$800,Formulas!$D$10:$D$800,$B111,Formulas!$K$10:$K$800,S$6,Formulas!$J$10:$J$800,$I111)),2),0)</f>
        <v>0</v>
      </c>
      <c r="T111" s="312">
        <f>IFERROR(ROUND(IF($AX111&gt;0,SUMIFS(Formulas!$I$10:$I$800,Formulas!$D$10:$D$800,$B111,Formulas!$K$10:$K$800,T$6,Formulas!$J$10:$J$800,$I111)*(SUM($K111:$L111,-$AW111)/SUMIFS(Formulas!$I$10:$I$800,Formulas!$D$10:$D$800,$B111,Formulas!$J$10:$J$800,$I111)),SUMIFS(Formulas!$I$10:$I$800,Formulas!$D$10:$D$800,$B111,Formulas!$K$10:$K$800,T$6,Formulas!$J$10:$J$800,$I111)),2),0)</f>
        <v>0</v>
      </c>
      <c r="U111" s="292">
        <f>IFERROR(ROUND(IF($AX111&gt;0,SUMIFS(Formulas!$I$10:$I$800,Formulas!$D$10:$D$800,$B111,Formulas!$K$10:$K$800,U$6,Formulas!$J$10:$J$800,$I111)*(SUM($K111:$L111,-$AW111)/SUMIFS(Formulas!$I$10:$I$800,Formulas!$D$10:$D$800,$B111,Formulas!$J$10:$J$800,$I111)),SUMIFS(Formulas!$I$10:$I$800,Formulas!$D$10:$D$800,$B111,Formulas!$K$10:$K$800,U$6,Formulas!$J$10:$J$800,$I111)),2),0)</f>
        <v>0</v>
      </c>
      <c r="V111" s="312">
        <f>IFERROR(ROUND(IF($AX111&gt;0,SUMIFS(Formulas!$I$10:$I$800,Formulas!$D$10:$D$800,$B111,Formulas!$K$10:$K$800,V$6,Formulas!$J$10:$J$800,$I111)*(SUM($K111:$L111,-$AW111)/SUMIFS(Formulas!$I$10:$I$800,Formulas!$D$10:$D$800,$B111,Formulas!$J$10:$J$800,$I111)),SUMIFS(Formulas!$I$10:$I$800,Formulas!$D$10:$D$800,$B111,Formulas!$K$10:$K$800,V$6,Formulas!$J$10:$J$800,$I111)),2),0)</f>
        <v>0</v>
      </c>
      <c r="W111" s="292">
        <f>IFERROR(ROUND(IF($AX111&gt;0,SUMIFS(Formulas!$I$10:$I$800,Formulas!$D$10:$D$800,$B111,Formulas!$K$10:$K$800,W$6,Formulas!$J$10:$J$800,$I111)*(SUM($K111:$L111,-$AW111)/SUMIFS(Formulas!$I$10:$I$800,Formulas!$D$10:$D$800,$B111,Formulas!$J$10:$J$800,$I111)),SUMIFS(Formulas!$I$10:$I$800,Formulas!$D$10:$D$800,$B111,Formulas!$K$10:$K$800,W$6,Formulas!$J$10:$J$800,$I111)),2),0)</f>
        <v>0</v>
      </c>
      <c r="X111" s="312">
        <f>IFERROR(ROUND(IF($AX111&gt;0,SUMIFS(Formulas!$I$10:$I$800,Formulas!$D$10:$D$800,$B111,Formulas!$K$10:$K$800,X$6,Formulas!$J$10:$J$800,$I111)*(SUM($K111:$L111,-$AW111)/SUMIFS(Formulas!$I$10:$I$800,Formulas!$D$10:$D$800,$B111,Formulas!$J$10:$J$800,$I111)),SUMIFS(Formulas!$I$10:$I$800,Formulas!$D$10:$D$800,$B111,Formulas!$K$10:$K$800,X$6,Formulas!$J$10:$J$800,$I111)),2),0)</f>
        <v>0</v>
      </c>
      <c r="Y111" s="292">
        <f>IFERROR(ROUND(IF($AX111&gt;0,SUMIFS(Formulas!$I$10:$I$800,Formulas!$D$10:$D$800,$B111,Formulas!$K$10:$K$800,Y$6,Formulas!$J$10:$J$800,$I111)*(SUM($K111:$L111,-$AW111)/SUMIFS(Formulas!$I$10:$I$800,Formulas!$D$10:$D$800,$B111,Formulas!$J$10:$J$800,$I111)),SUMIFS(Formulas!$I$10:$I$800,Formulas!$D$10:$D$800,$B111,Formulas!$K$10:$K$800,Y$6,Formulas!$J$10:$J$800,$I111)),2),0)</f>
        <v>0</v>
      </c>
      <c r="Z111" s="312">
        <f>IFERROR(ROUND(IF($AX111&gt;0,SUMIFS(Formulas!$I$10:$I$800,Formulas!$D$10:$D$800,$B111,Formulas!$K$10:$K$800,Z$6,Formulas!$J$10:$J$800,$I111)*(SUM($K111:$L111,-$AW111)/SUMIFS(Formulas!$I$10:$I$800,Formulas!$D$10:$D$800,$B111,Formulas!$J$10:$J$800,$I111)),SUMIFS(Formulas!$I$10:$I$800,Formulas!$D$10:$D$800,$B111,Formulas!$K$10:$K$800,Z$6,Formulas!$J$10:$J$800,$I111)),2),0)</f>
        <v>0</v>
      </c>
      <c r="AA111" s="292">
        <f>IFERROR(ROUND(IF($AX111&gt;0,SUMIFS(Formulas!$I$10:$I$800,Formulas!$D$10:$D$800,$B111,Formulas!$K$10:$K$800,AA$6,Formulas!$J$10:$J$800,$I111)*(SUM($K111:$L111,-$AW111)/SUMIFS(Formulas!$I$10:$I$800,Formulas!$D$10:$D$800,$B111,Formulas!$J$10:$J$800,$I111)),SUMIFS(Formulas!$I$10:$I$800,Formulas!$D$10:$D$800,$B111,Formulas!$K$10:$K$800,AA$6,Formulas!$J$10:$J$800,$I111)),2),0)</f>
        <v>0</v>
      </c>
      <c r="AB111" s="312">
        <f>IFERROR(ROUND(IF($AX111&gt;0,SUMIFS(Formulas!$I$10:$I$800,Formulas!$D$10:$D$800,$B111,Formulas!$K$10:$K$800,AB$6,Formulas!$J$10:$J$800,$I111)*(SUM($K111:$L111,-$AW111)/SUMIFS(Formulas!$I$10:$I$800,Formulas!$D$10:$D$800,$B111,Formulas!$J$10:$J$800,$I111)),SUMIFS(Formulas!$I$10:$I$800,Formulas!$D$10:$D$800,$B111,Formulas!$K$10:$K$800,AB$6,Formulas!$J$10:$J$800,$I111)),2),0)</f>
        <v>0</v>
      </c>
      <c r="AC111" s="292">
        <f>IFERROR(ROUND(IF($AX111&gt;0,SUMIFS(Formulas!$I$10:$I$800,Formulas!$D$10:$D$800,$B111,Formulas!$K$10:$K$800,AC$6,Formulas!$J$10:$J$800,$I111)*(SUM($K111:$L111,-$AW111)/SUMIFS(Formulas!$I$10:$I$800,Formulas!$D$10:$D$800,$B111,Formulas!$J$10:$J$800,$I111)),SUMIFS(Formulas!$I$10:$I$800,Formulas!$D$10:$D$800,$B111,Formulas!$K$10:$K$800,AC$6,Formulas!$J$10:$J$800,$I111)),2),0)</f>
        <v>0</v>
      </c>
      <c r="AD111" s="312">
        <f>IFERROR(ROUND(IF($AX111&gt;0,SUMIFS(Formulas!$I$10:$I$800,Formulas!$D$10:$D$800,$B111,Formulas!$K$10:$K$800,AD$6,Formulas!$J$10:$J$800,$I111)*(SUM($K111:$L111,-$AW111)/SUMIFS(Formulas!$I$10:$I$800,Formulas!$D$10:$D$800,$B111,Formulas!$J$10:$J$800,$I111)),SUMIFS(Formulas!$I$10:$I$800,Formulas!$D$10:$D$800,$B111,Formulas!$K$10:$K$800,AD$6,Formulas!$J$10:$J$800,$I111)),2),0)</f>
        <v>0</v>
      </c>
      <c r="AE111" s="292">
        <f>IFERROR(ROUND(IF($AX111&gt;0,SUMIFS(Formulas!$I$10:$I$800,Formulas!$D$10:$D$800,$B111,Formulas!$K$10:$K$800,AE$6,Formulas!$J$10:$J$800,$I111)*(SUM($K111:$L111,-$AW111)/SUMIFS(Formulas!$I$10:$I$800,Formulas!$D$10:$D$800,$B111,Formulas!$J$10:$J$800,$I111)),SUMIFS(Formulas!$I$10:$I$800,Formulas!$D$10:$D$800,$B111,Formulas!$K$10:$K$800,AE$6,Formulas!$J$10:$J$800,$I111)),2),0)</f>
        <v>0</v>
      </c>
      <c r="AF111" s="312">
        <f>IFERROR(ROUND(IF($AX111&gt;0,SUMIFS(Formulas!$I$10:$I$800,Formulas!$D$10:$D$800,$B111,Formulas!$K$10:$K$800,AF$6,Formulas!$J$10:$J$800,$I111)*(SUM($K111:$L111,-$AW111)/SUMIFS(Formulas!$I$10:$I$800,Formulas!$D$10:$D$800,$B111,Formulas!$J$10:$J$800,$I111)),SUMIFS(Formulas!$I$10:$I$800,Formulas!$D$10:$D$800,$B111,Formulas!$K$10:$K$800,AF$6,Formulas!$J$10:$J$800,$I111)),2),0)</f>
        <v>0</v>
      </c>
      <c r="AG111" s="292">
        <f>IFERROR(ROUND(IF($AX111&gt;0,SUMIFS(Formulas!$I$10:$I$800,Formulas!$D$10:$D$800,$B111,Formulas!$K$10:$K$800,AG$6,Formulas!$J$10:$J$800,$I111)*(SUM($K111:$L111,-$AW111)/SUMIFS(Formulas!$I$10:$I$800,Formulas!$D$10:$D$800,$B111,Formulas!$J$10:$J$800,$I111)),SUMIFS(Formulas!$I$10:$I$800,Formulas!$D$10:$D$800,$B111,Formulas!$K$10:$K$800,AG$6,Formulas!$J$10:$J$800,$I111)),2),0)</f>
        <v>0</v>
      </c>
      <c r="AH111" s="312">
        <f>IFERROR(ROUND(IF($AX111&gt;0,SUMIFS(Formulas!$I$10:$I$800,Formulas!$D$10:$D$800,$B111,Formulas!$K$10:$K$800,AH$6,Formulas!$J$10:$J$800,$I111)*(SUM($K111:$L111,-$AW111)/SUMIFS(Formulas!$I$10:$I$800,Formulas!$D$10:$D$800,$B111,Formulas!$J$10:$J$800,$I111)),SUMIFS(Formulas!$I$10:$I$800,Formulas!$D$10:$D$800,$B111,Formulas!$K$10:$K$800,AH$6,Formulas!$J$10:$J$800,$I111)),2),0)</f>
        <v>0</v>
      </c>
      <c r="AI111" s="292">
        <f>IFERROR(ROUND(IF($AX111&gt;0,SUMIFS(Formulas!$I$10:$I$800,Formulas!$D$10:$D$800,$B111,Formulas!$K$10:$K$800,AI$6,Formulas!$J$10:$J$800,$I111)*(SUM($K111:$L111,-$AW111)/SUMIFS(Formulas!$I$10:$I$800,Formulas!$D$10:$D$800,$B111,Formulas!$J$10:$J$800,$I111)),SUMIFS(Formulas!$I$10:$I$800,Formulas!$D$10:$D$800,$B111,Formulas!$K$10:$K$800,AI$6,Formulas!$J$10:$J$800,$I111)),2),0)</f>
        <v>0</v>
      </c>
      <c r="AJ111" s="312">
        <f>IFERROR(ROUND(IF($AX111&gt;0,SUMIFS(Formulas!$I$10:$I$800,Formulas!$D$10:$D$800,$B111,Formulas!$K$10:$K$800,AJ$6,Formulas!$J$10:$J$800,$I111)*(SUM($K111:$L111,-$AW111)/SUMIFS(Formulas!$I$10:$I$800,Formulas!$D$10:$D$800,$B111,Formulas!$J$10:$J$800,$I111)),SUMIFS(Formulas!$I$10:$I$800,Formulas!$D$10:$D$800,$B111,Formulas!$K$10:$K$800,AJ$6,Formulas!$J$10:$J$800,$I111)),2),0)</f>
        <v>0</v>
      </c>
      <c r="AK111" s="292">
        <f>IFERROR(ROUND(IF($AX111&gt;0,SUMIFS(Formulas!$I$10:$I$800,Formulas!$D$10:$D$800,$B111,Formulas!$K$10:$K$800,AK$6,Formulas!$J$10:$J$800,$I111)*(SUM($K111:$L111,-$AW111)/SUMIFS(Formulas!$I$10:$I$800,Formulas!$D$10:$D$800,$B111,Formulas!$J$10:$J$800,$I111)),SUMIFS(Formulas!$I$10:$I$800,Formulas!$D$10:$D$800,$B111,Formulas!$K$10:$K$800,AK$6,Formulas!$J$10:$J$800,$I111)),2),0)</f>
        <v>0</v>
      </c>
      <c r="AL111" s="312">
        <f>IFERROR(ROUND(IF($AX111&gt;0,SUMIFS(Formulas!$I$10:$I$800,Formulas!$D$10:$D$800,$B111,Formulas!$K$10:$K$800,AL$6,Formulas!$J$10:$J$800,$I111)*(SUM($K111:$L111,-$AW111)/SUMIFS(Formulas!$I$10:$I$800,Formulas!$D$10:$D$800,$B111,Formulas!$J$10:$J$800,$I111)),SUMIFS(Formulas!$I$10:$I$800,Formulas!$D$10:$D$800,$B111,Formulas!$K$10:$K$800,AL$6,Formulas!$J$10:$J$800,$I111)),2),0)</f>
        <v>0</v>
      </c>
      <c r="AM111" s="292">
        <f>IFERROR(ROUND(IF($AX111&gt;0,SUMIFS(Formulas!$I$10:$I$800,Formulas!$D$10:$D$800,$B111,Formulas!$K$10:$K$800,AM$6,Formulas!$J$10:$J$800,$I111)*(SUM($K111:$L111,-$AW111)/SUMIFS(Formulas!$I$10:$I$800,Formulas!$D$10:$D$800,$B111,Formulas!$J$10:$J$800,$I111)),SUMIFS(Formulas!$I$10:$I$800,Formulas!$D$10:$D$800,$B111,Formulas!$K$10:$K$800,AM$6,Formulas!$J$10:$J$800,$I111)),2),0)</f>
        <v>0</v>
      </c>
      <c r="AN111" s="312">
        <f>IFERROR(ROUND(IF($AX111&gt;0,SUMIFS(Formulas!$I$10:$I$800,Formulas!$D$10:$D$800,$B111,Formulas!$K$10:$K$800,AN$6,Formulas!$J$10:$J$800,$I111)*(SUM($K111:$L111,-$AW111)/SUMIFS(Formulas!$I$10:$I$800,Formulas!$D$10:$D$800,$B111,Formulas!$J$10:$J$800,$I111)),SUMIFS(Formulas!$I$10:$I$800,Formulas!$D$10:$D$800,$B111,Formulas!$K$10:$K$800,AN$6,Formulas!$J$10:$J$800,$I111)),2),0)</f>
        <v>0</v>
      </c>
    </row>
    <row r="112" spans="2:40" ht="15.75" x14ac:dyDescent="0.25">
      <c r="B112" s="211">
        <v>20000431</v>
      </c>
      <c r="C112" t="s">
        <v>104</v>
      </c>
      <c r="M112" s="292">
        <f>IFERROR(ROUND(IF($AX112&gt;0,SUMIFS(Formulas!$I$10:$I$800,Formulas!$D$10:$D$800,$B112,Formulas!$K$10:$K$800,M$6,Formulas!$J$10:$J$800,$I112)*(SUM($K112:$L112,-$AW112)/SUMIFS(Formulas!$I$10:$I$800,Formulas!$D$10:$D$800,$B112,Formulas!$J$10:$J$800,$I112)),SUMIFS(Formulas!$I$10:$I$800,Formulas!$D$10:$D$800,$B112,Formulas!$K$10:$K$800,M$6,Formulas!$J$10:$J$800,$I112)),2),0)</f>
        <v>0</v>
      </c>
      <c r="N112" s="312">
        <f>IFERROR(ROUND(IF($AX112&gt;0,SUMIFS(Formulas!$I$10:$I$800,Formulas!$D$10:$D$800,$B112,Formulas!$K$10:$K$800,N$6,Formulas!$J$10:$J$800,$I112)*(SUM($K112:$L112,-$AW112)/SUMIFS(Formulas!$I$10:$I$800,Formulas!$D$10:$D$800,$B112,Formulas!$J$10:$J$800,$I112)),SUMIFS(Formulas!$I$10:$I$800,Formulas!$D$10:$D$800,$B112,Formulas!$K$10:$K$800,N$6,Formulas!$J$10:$J$800,$I112)),2),0)</f>
        <v>0</v>
      </c>
      <c r="O112" s="292">
        <f>IFERROR(ROUND(IF($AX112&gt;0,SUMIFS(Formulas!$I$10:$I$800,Formulas!$D$10:$D$800,$B112,Formulas!$K$10:$K$800,O$6,Formulas!$J$10:$J$800,$I112)*(SUM($K112:$L112,-$AW112)/SUMIFS(Formulas!$I$10:$I$800,Formulas!$D$10:$D$800,$B112,Formulas!$J$10:$J$800,$I112)),SUMIFS(Formulas!$I$10:$I$800,Formulas!$D$10:$D$800,$B112,Formulas!$K$10:$K$800,O$6,Formulas!$J$10:$J$800,$I112)),2),0)</f>
        <v>0</v>
      </c>
      <c r="P112" s="312">
        <f>IFERROR(ROUND(IF($AX112&gt;0,SUMIFS(Formulas!$I$10:$I$800,Formulas!$D$10:$D$800,$B112,Formulas!$K$10:$K$800,P$6,Formulas!$J$10:$J$800,$I112)*(SUM($K112:$L112,-$AW112)/SUMIFS(Formulas!$I$10:$I$800,Formulas!$D$10:$D$800,$B112,Formulas!$J$10:$J$800,$I112)),SUMIFS(Formulas!$I$10:$I$800,Formulas!$D$10:$D$800,$B112,Formulas!$K$10:$K$800,P$6,Formulas!$J$10:$J$800,$I112)),2),0)</f>
        <v>0</v>
      </c>
      <c r="Q112" s="292">
        <f>IFERROR(ROUND(IF($AX112&gt;0,SUMIFS(Formulas!$I$10:$I$800,Formulas!$D$10:$D$800,$B112,Formulas!$K$10:$K$800,Q$6,Formulas!$J$10:$J$800,$I112)*(SUM($K112:$L112,-$AW112)/SUMIFS(Formulas!$I$10:$I$800,Formulas!$D$10:$D$800,$B112,Formulas!$J$10:$J$800,$I112)),SUMIFS(Formulas!$I$10:$I$800,Formulas!$D$10:$D$800,$B112,Formulas!$K$10:$K$800,Q$6,Formulas!$J$10:$J$800,$I112)),2),0)</f>
        <v>0</v>
      </c>
      <c r="R112" s="312">
        <f>IFERROR(ROUND(IF($AX112&gt;0,SUMIFS(Formulas!$I$10:$I$800,Formulas!$D$10:$D$800,$B112,Formulas!$K$10:$K$800,R$6,Formulas!$J$10:$J$800,$I112)*(SUM($K112:$L112,-$AW112)/SUMIFS(Formulas!$I$10:$I$800,Formulas!$D$10:$D$800,$B112,Formulas!$J$10:$J$800,$I112)),SUMIFS(Formulas!$I$10:$I$800,Formulas!$D$10:$D$800,$B112,Formulas!$K$10:$K$800,R$6,Formulas!$J$10:$J$800,$I112)),2),0)</f>
        <v>0</v>
      </c>
      <c r="S112" s="292">
        <f>IFERROR(ROUND(IF($AX112&gt;0,SUMIFS(Formulas!$I$10:$I$800,Formulas!$D$10:$D$800,$B112,Formulas!$K$10:$K$800,S$6,Formulas!$J$10:$J$800,$I112)*(SUM($K112:$L112,-$AW112)/SUMIFS(Formulas!$I$10:$I$800,Formulas!$D$10:$D$800,$B112,Formulas!$J$10:$J$800,$I112)),SUMIFS(Formulas!$I$10:$I$800,Formulas!$D$10:$D$800,$B112,Formulas!$K$10:$K$800,S$6,Formulas!$J$10:$J$800,$I112)),2),0)</f>
        <v>0</v>
      </c>
      <c r="T112" s="312">
        <f>IFERROR(ROUND(IF($AX112&gt;0,SUMIFS(Formulas!$I$10:$I$800,Formulas!$D$10:$D$800,$B112,Formulas!$K$10:$K$800,T$6,Formulas!$J$10:$J$800,$I112)*(SUM($K112:$L112,-$AW112)/SUMIFS(Formulas!$I$10:$I$800,Formulas!$D$10:$D$800,$B112,Formulas!$J$10:$J$800,$I112)),SUMIFS(Formulas!$I$10:$I$800,Formulas!$D$10:$D$800,$B112,Formulas!$K$10:$K$800,T$6,Formulas!$J$10:$J$800,$I112)),2),0)</f>
        <v>0</v>
      </c>
      <c r="U112" s="292">
        <f>IFERROR(ROUND(IF($AX112&gt;0,SUMIFS(Formulas!$I$10:$I$800,Formulas!$D$10:$D$800,$B112,Formulas!$K$10:$K$800,U$6,Formulas!$J$10:$J$800,$I112)*(SUM($K112:$L112,-$AW112)/SUMIFS(Formulas!$I$10:$I$800,Formulas!$D$10:$D$800,$B112,Formulas!$J$10:$J$800,$I112)),SUMIFS(Formulas!$I$10:$I$800,Formulas!$D$10:$D$800,$B112,Formulas!$K$10:$K$800,U$6,Formulas!$J$10:$J$800,$I112)),2),0)</f>
        <v>0</v>
      </c>
      <c r="V112" s="312">
        <f>IFERROR(ROUND(IF($AX112&gt;0,SUMIFS(Formulas!$I$10:$I$800,Formulas!$D$10:$D$800,$B112,Formulas!$K$10:$K$800,V$6,Formulas!$J$10:$J$800,$I112)*(SUM($K112:$L112,-$AW112)/SUMIFS(Formulas!$I$10:$I$800,Formulas!$D$10:$D$800,$B112,Formulas!$J$10:$J$800,$I112)),SUMIFS(Formulas!$I$10:$I$800,Formulas!$D$10:$D$800,$B112,Formulas!$K$10:$K$800,V$6,Formulas!$J$10:$J$800,$I112)),2),0)</f>
        <v>0</v>
      </c>
      <c r="W112" s="292">
        <f>IFERROR(ROUND(IF($AX112&gt;0,SUMIFS(Formulas!$I$10:$I$800,Formulas!$D$10:$D$800,$B112,Formulas!$K$10:$K$800,W$6,Formulas!$J$10:$J$800,$I112)*(SUM($K112:$L112,-$AW112)/SUMIFS(Formulas!$I$10:$I$800,Formulas!$D$10:$D$800,$B112,Formulas!$J$10:$J$800,$I112)),SUMIFS(Formulas!$I$10:$I$800,Formulas!$D$10:$D$800,$B112,Formulas!$K$10:$K$800,W$6,Formulas!$J$10:$J$800,$I112)),2),0)</f>
        <v>0</v>
      </c>
      <c r="X112" s="312">
        <f>IFERROR(ROUND(IF($AX112&gt;0,SUMIFS(Formulas!$I$10:$I$800,Formulas!$D$10:$D$800,$B112,Formulas!$K$10:$K$800,X$6,Formulas!$J$10:$J$800,$I112)*(SUM($K112:$L112,-$AW112)/SUMIFS(Formulas!$I$10:$I$800,Formulas!$D$10:$D$800,$B112,Formulas!$J$10:$J$800,$I112)),SUMIFS(Formulas!$I$10:$I$800,Formulas!$D$10:$D$800,$B112,Formulas!$K$10:$K$800,X$6,Formulas!$J$10:$J$800,$I112)),2),0)</f>
        <v>0</v>
      </c>
      <c r="Y112" s="292">
        <f>IFERROR(ROUND(IF($AX112&gt;0,SUMIFS(Formulas!$I$10:$I$800,Formulas!$D$10:$D$800,$B112,Formulas!$K$10:$K$800,Y$6,Formulas!$J$10:$J$800,$I112)*(SUM($K112:$L112,-$AW112)/SUMIFS(Formulas!$I$10:$I$800,Formulas!$D$10:$D$800,$B112,Formulas!$J$10:$J$800,$I112)),SUMIFS(Formulas!$I$10:$I$800,Formulas!$D$10:$D$800,$B112,Formulas!$K$10:$K$800,Y$6,Formulas!$J$10:$J$800,$I112)),2),0)</f>
        <v>0</v>
      </c>
      <c r="Z112" s="312">
        <f>IFERROR(ROUND(IF($AX112&gt;0,SUMIFS(Formulas!$I$10:$I$800,Formulas!$D$10:$D$800,$B112,Formulas!$K$10:$K$800,Z$6,Formulas!$J$10:$J$800,$I112)*(SUM($K112:$L112,-$AW112)/SUMIFS(Formulas!$I$10:$I$800,Formulas!$D$10:$D$800,$B112,Formulas!$J$10:$J$800,$I112)),SUMIFS(Formulas!$I$10:$I$800,Formulas!$D$10:$D$800,$B112,Formulas!$K$10:$K$800,Z$6,Formulas!$J$10:$J$800,$I112)),2),0)</f>
        <v>0</v>
      </c>
      <c r="AA112" s="292">
        <f>IFERROR(ROUND(IF($AX112&gt;0,SUMIFS(Formulas!$I$10:$I$800,Formulas!$D$10:$D$800,$B112,Formulas!$K$10:$K$800,AA$6,Formulas!$J$10:$J$800,$I112)*(SUM($K112:$L112,-$AW112)/SUMIFS(Formulas!$I$10:$I$800,Formulas!$D$10:$D$800,$B112,Formulas!$J$10:$J$800,$I112)),SUMIFS(Formulas!$I$10:$I$800,Formulas!$D$10:$D$800,$B112,Formulas!$K$10:$K$800,AA$6,Formulas!$J$10:$J$800,$I112)),2),0)</f>
        <v>0</v>
      </c>
      <c r="AB112" s="312">
        <f>IFERROR(ROUND(IF($AX112&gt;0,SUMIFS(Formulas!$I$10:$I$800,Formulas!$D$10:$D$800,$B112,Formulas!$K$10:$K$800,AB$6,Formulas!$J$10:$J$800,$I112)*(SUM($K112:$L112,-$AW112)/SUMIFS(Formulas!$I$10:$I$800,Formulas!$D$10:$D$800,$B112,Formulas!$J$10:$J$800,$I112)),SUMIFS(Formulas!$I$10:$I$800,Formulas!$D$10:$D$800,$B112,Formulas!$K$10:$K$800,AB$6,Formulas!$J$10:$J$800,$I112)),2),0)</f>
        <v>0</v>
      </c>
      <c r="AC112" s="292">
        <f>IFERROR(ROUND(IF($AX112&gt;0,SUMIFS(Formulas!$I$10:$I$800,Formulas!$D$10:$D$800,$B112,Formulas!$K$10:$K$800,AC$6,Formulas!$J$10:$J$800,$I112)*(SUM($K112:$L112,-$AW112)/SUMIFS(Formulas!$I$10:$I$800,Formulas!$D$10:$D$800,$B112,Formulas!$J$10:$J$800,$I112)),SUMIFS(Formulas!$I$10:$I$800,Formulas!$D$10:$D$800,$B112,Formulas!$K$10:$K$800,AC$6,Formulas!$J$10:$J$800,$I112)),2),0)</f>
        <v>0</v>
      </c>
      <c r="AD112" s="312">
        <f>IFERROR(ROUND(IF($AX112&gt;0,SUMIFS(Formulas!$I$10:$I$800,Formulas!$D$10:$D$800,$B112,Formulas!$K$10:$K$800,AD$6,Formulas!$J$10:$J$800,$I112)*(SUM($K112:$L112,-$AW112)/SUMIFS(Formulas!$I$10:$I$800,Formulas!$D$10:$D$800,$B112,Formulas!$J$10:$J$800,$I112)),SUMIFS(Formulas!$I$10:$I$800,Formulas!$D$10:$D$800,$B112,Formulas!$K$10:$K$800,AD$6,Formulas!$J$10:$J$800,$I112)),2),0)</f>
        <v>0</v>
      </c>
      <c r="AE112" s="292">
        <f>IFERROR(ROUND(IF($AX112&gt;0,SUMIFS(Formulas!$I$10:$I$800,Formulas!$D$10:$D$800,$B112,Formulas!$K$10:$K$800,AE$6,Formulas!$J$10:$J$800,$I112)*(SUM($K112:$L112,-$AW112)/SUMIFS(Formulas!$I$10:$I$800,Formulas!$D$10:$D$800,$B112,Formulas!$J$10:$J$800,$I112)),SUMIFS(Formulas!$I$10:$I$800,Formulas!$D$10:$D$800,$B112,Formulas!$K$10:$K$800,AE$6,Formulas!$J$10:$J$800,$I112)),2),0)</f>
        <v>0</v>
      </c>
      <c r="AF112" s="312">
        <f>IFERROR(ROUND(IF($AX112&gt;0,SUMIFS(Formulas!$I$10:$I$800,Formulas!$D$10:$D$800,$B112,Formulas!$K$10:$K$800,AF$6,Formulas!$J$10:$J$800,$I112)*(SUM($K112:$L112,-$AW112)/SUMIFS(Formulas!$I$10:$I$800,Formulas!$D$10:$D$800,$B112,Formulas!$J$10:$J$800,$I112)),SUMIFS(Formulas!$I$10:$I$800,Formulas!$D$10:$D$800,$B112,Formulas!$K$10:$K$800,AF$6,Formulas!$J$10:$J$800,$I112)),2),0)</f>
        <v>0</v>
      </c>
      <c r="AG112" s="292">
        <f>IFERROR(ROUND(IF($AX112&gt;0,SUMIFS(Formulas!$I$10:$I$800,Formulas!$D$10:$D$800,$B112,Formulas!$K$10:$K$800,AG$6,Formulas!$J$10:$J$800,$I112)*(SUM($K112:$L112,-$AW112)/SUMIFS(Formulas!$I$10:$I$800,Formulas!$D$10:$D$800,$B112,Formulas!$J$10:$J$800,$I112)),SUMIFS(Formulas!$I$10:$I$800,Formulas!$D$10:$D$800,$B112,Formulas!$K$10:$K$800,AG$6,Formulas!$J$10:$J$800,$I112)),2),0)</f>
        <v>0</v>
      </c>
      <c r="AH112" s="312">
        <f>IFERROR(ROUND(IF($AX112&gt;0,SUMIFS(Formulas!$I$10:$I$800,Formulas!$D$10:$D$800,$B112,Formulas!$K$10:$K$800,AH$6,Formulas!$J$10:$J$800,$I112)*(SUM($K112:$L112,-$AW112)/SUMIFS(Formulas!$I$10:$I$800,Formulas!$D$10:$D$800,$B112,Formulas!$J$10:$J$800,$I112)),SUMIFS(Formulas!$I$10:$I$800,Formulas!$D$10:$D$800,$B112,Formulas!$K$10:$K$800,AH$6,Formulas!$J$10:$J$800,$I112)),2),0)</f>
        <v>0</v>
      </c>
      <c r="AI112" s="292">
        <f>IFERROR(ROUND(IF($AX112&gt;0,SUMIFS(Formulas!$I$10:$I$800,Formulas!$D$10:$D$800,$B112,Formulas!$K$10:$K$800,AI$6,Formulas!$J$10:$J$800,$I112)*(SUM($K112:$L112,-$AW112)/SUMIFS(Formulas!$I$10:$I$800,Formulas!$D$10:$D$800,$B112,Formulas!$J$10:$J$800,$I112)),SUMIFS(Formulas!$I$10:$I$800,Formulas!$D$10:$D$800,$B112,Formulas!$K$10:$K$800,AI$6,Formulas!$J$10:$J$800,$I112)),2),0)</f>
        <v>0</v>
      </c>
      <c r="AJ112" s="312">
        <f>IFERROR(ROUND(IF($AX112&gt;0,SUMIFS(Formulas!$I$10:$I$800,Formulas!$D$10:$D$800,$B112,Formulas!$K$10:$K$800,AJ$6,Formulas!$J$10:$J$800,$I112)*(SUM($K112:$L112,-$AW112)/SUMIFS(Formulas!$I$10:$I$800,Formulas!$D$10:$D$800,$B112,Formulas!$J$10:$J$800,$I112)),SUMIFS(Formulas!$I$10:$I$800,Formulas!$D$10:$D$800,$B112,Formulas!$K$10:$K$800,AJ$6,Formulas!$J$10:$J$800,$I112)),2),0)</f>
        <v>0</v>
      </c>
      <c r="AK112" s="292">
        <f>IFERROR(ROUND(IF($AX112&gt;0,SUMIFS(Formulas!$I$10:$I$800,Formulas!$D$10:$D$800,$B112,Formulas!$K$10:$K$800,AK$6,Formulas!$J$10:$J$800,$I112)*(SUM($K112:$L112,-$AW112)/SUMIFS(Formulas!$I$10:$I$800,Formulas!$D$10:$D$800,$B112,Formulas!$J$10:$J$800,$I112)),SUMIFS(Formulas!$I$10:$I$800,Formulas!$D$10:$D$800,$B112,Formulas!$K$10:$K$800,AK$6,Formulas!$J$10:$J$800,$I112)),2),0)</f>
        <v>0</v>
      </c>
      <c r="AL112" s="312">
        <f>IFERROR(ROUND(IF($AX112&gt;0,SUMIFS(Formulas!$I$10:$I$800,Formulas!$D$10:$D$800,$B112,Formulas!$K$10:$K$800,AL$6,Formulas!$J$10:$J$800,$I112)*(SUM($K112:$L112,-$AW112)/SUMIFS(Formulas!$I$10:$I$800,Formulas!$D$10:$D$800,$B112,Formulas!$J$10:$J$800,$I112)),SUMIFS(Formulas!$I$10:$I$800,Formulas!$D$10:$D$800,$B112,Formulas!$K$10:$K$800,AL$6,Formulas!$J$10:$J$800,$I112)),2),0)</f>
        <v>0</v>
      </c>
      <c r="AM112" s="292">
        <f>IFERROR(ROUND(IF($AX112&gt;0,SUMIFS(Formulas!$I$10:$I$800,Formulas!$D$10:$D$800,$B112,Formulas!$K$10:$K$800,AM$6,Formulas!$J$10:$J$800,$I112)*(SUM($K112:$L112,-$AW112)/SUMIFS(Formulas!$I$10:$I$800,Formulas!$D$10:$D$800,$B112,Formulas!$J$10:$J$800,$I112)),SUMIFS(Formulas!$I$10:$I$800,Formulas!$D$10:$D$800,$B112,Formulas!$K$10:$K$800,AM$6,Formulas!$J$10:$J$800,$I112)),2),0)</f>
        <v>0</v>
      </c>
      <c r="AN112" s="312">
        <f>IFERROR(ROUND(IF($AX112&gt;0,SUMIFS(Formulas!$I$10:$I$800,Formulas!$D$10:$D$800,$B112,Formulas!$K$10:$K$800,AN$6,Formulas!$J$10:$J$800,$I112)*(SUM($K112:$L112,-$AW112)/SUMIFS(Formulas!$I$10:$I$800,Formulas!$D$10:$D$800,$B112,Formulas!$J$10:$J$800,$I112)),SUMIFS(Formulas!$I$10:$I$800,Formulas!$D$10:$D$800,$B112,Formulas!$K$10:$K$800,AN$6,Formulas!$J$10:$J$800,$I112)),2),0)</f>
        <v>0</v>
      </c>
    </row>
    <row r="113" spans="2:40" ht="15.75" x14ac:dyDescent="0.25">
      <c r="B113" s="211">
        <v>20000444</v>
      </c>
      <c r="C113" t="s">
        <v>111</v>
      </c>
      <c r="M113" s="292">
        <f>IFERROR(ROUND(IF($AX113&gt;0,SUMIFS(Formulas!$I$10:$I$800,Formulas!$D$10:$D$800,$B113,Formulas!$K$10:$K$800,M$6,Formulas!$J$10:$J$800,$I113)*(SUM($K113:$L113,-$AW113)/SUMIFS(Formulas!$I$10:$I$800,Formulas!$D$10:$D$800,$B113,Formulas!$J$10:$J$800,$I113)),SUMIFS(Formulas!$I$10:$I$800,Formulas!$D$10:$D$800,$B113,Formulas!$K$10:$K$800,M$6,Formulas!$J$10:$J$800,$I113)),2),0)</f>
        <v>0</v>
      </c>
      <c r="N113" s="312">
        <f>IFERROR(ROUND(IF($AX113&gt;0,SUMIFS(Formulas!$I$10:$I$800,Formulas!$D$10:$D$800,$B113,Formulas!$K$10:$K$800,N$6,Formulas!$J$10:$J$800,$I113)*(SUM($K113:$L113,-$AW113)/SUMIFS(Formulas!$I$10:$I$800,Formulas!$D$10:$D$800,$B113,Formulas!$J$10:$J$800,$I113)),SUMIFS(Formulas!$I$10:$I$800,Formulas!$D$10:$D$800,$B113,Formulas!$K$10:$K$800,N$6,Formulas!$J$10:$J$800,$I113)),2),0)</f>
        <v>0</v>
      </c>
      <c r="O113" s="292">
        <f>IFERROR(ROUND(IF($AX113&gt;0,SUMIFS(Formulas!$I$10:$I$800,Formulas!$D$10:$D$800,$B113,Formulas!$K$10:$K$800,O$6,Formulas!$J$10:$J$800,$I113)*(SUM($K113:$L113,-$AW113)/SUMIFS(Formulas!$I$10:$I$800,Formulas!$D$10:$D$800,$B113,Formulas!$J$10:$J$800,$I113)),SUMIFS(Formulas!$I$10:$I$800,Formulas!$D$10:$D$800,$B113,Formulas!$K$10:$K$800,O$6,Formulas!$J$10:$J$800,$I113)),2),0)</f>
        <v>0</v>
      </c>
      <c r="P113" s="312">
        <f>IFERROR(ROUND(IF($AX113&gt;0,SUMIFS(Formulas!$I$10:$I$800,Formulas!$D$10:$D$800,$B113,Formulas!$K$10:$K$800,P$6,Formulas!$J$10:$J$800,$I113)*(SUM($K113:$L113,-$AW113)/SUMIFS(Formulas!$I$10:$I$800,Formulas!$D$10:$D$800,$B113,Formulas!$J$10:$J$800,$I113)),SUMIFS(Formulas!$I$10:$I$800,Formulas!$D$10:$D$800,$B113,Formulas!$K$10:$K$800,P$6,Formulas!$J$10:$J$800,$I113)),2),0)</f>
        <v>0</v>
      </c>
      <c r="Q113" s="292">
        <f>IFERROR(ROUND(IF($AX113&gt;0,SUMIFS(Formulas!$I$10:$I$800,Formulas!$D$10:$D$800,$B113,Formulas!$K$10:$K$800,Q$6,Formulas!$J$10:$J$800,$I113)*(SUM($K113:$L113,-$AW113)/SUMIFS(Formulas!$I$10:$I$800,Formulas!$D$10:$D$800,$B113,Formulas!$J$10:$J$800,$I113)),SUMIFS(Formulas!$I$10:$I$800,Formulas!$D$10:$D$800,$B113,Formulas!$K$10:$K$800,Q$6,Formulas!$J$10:$J$800,$I113)),2),0)</f>
        <v>0</v>
      </c>
      <c r="R113" s="312">
        <f>IFERROR(ROUND(IF($AX113&gt;0,SUMIFS(Formulas!$I$10:$I$800,Formulas!$D$10:$D$800,$B113,Formulas!$K$10:$K$800,R$6,Formulas!$J$10:$J$800,$I113)*(SUM($K113:$L113,-$AW113)/SUMIFS(Formulas!$I$10:$I$800,Formulas!$D$10:$D$800,$B113,Formulas!$J$10:$J$800,$I113)),SUMIFS(Formulas!$I$10:$I$800,Formulas!$D$10:$D$800,$B113,Formulas!$K$10:$K$800,R$6,Formulas!$J$10:$J$800,$I113)),2),0)</f>
        <v>0</v>
      </c>
      <c r="S113" s="292">
        <f>IFERROR(ROUND(IF($AX113&gt;0,SUMIFS(Formulas!$I$10:$I$800,Formulas!$D$10:$D$800,$B113,Formulas!$K$10:$K$800,S$6,Formulas!$J$10:$J$800,$I113)*(SUM($K113:$L113,-$AW113)/SUMIFS(Formulas!$I$10:$I$800,Formulas!$D$10:$D$800,$B113,Formulas!$J$10:$J$800,$I113)),SUMIFS(Formulas!$I$10:$I$800,Formulas!$D$10:$D$800,$B113,Formulas!$K$10:$K$800,S$6,Formulas!$J$10:$J$800,$I113)),2),0)</f>
        <v>0</v>
      </c>
      <c r="T113" s="312">
        <f>IFERROR(ROUND(IF($AX113&gt;0,SUMIFS(Formulas!$I$10:$I$800,Formulas!$D$10:$D$800,$B113,Formulas!$K$10:$K$800,T$6,Formulas!$J$10:$J$800,$I113)*(SUM($K113:$L113,-$AW113)/SUMIFS(Formulas!$I$10:$I$800,Formulas!$D$10:$D$800,$B113,Formulas!$J$10:$J$800,$I113)),SUMIFS(Formulas!$I$10:$I$800,Formulas!$D$10:$D$800,$B113,Formulas!$K$10:$K$800,T$6,Formulas!$J$10:$J$800,$I113)),2),0)</f>
        <v>0</v>
      </c>
      <c r="U113" s="292">
        <f>IFERROR(ROUND(IF($AX113&gt;0,SUMIFS(Formulas!$I$10:$I$800,Formulas!$D$10:$D$800,$B113,Formulas!$K$10:$K$800,U$6,Formulas!$J$10:$J$800,$I113)*(SUM($K113:$L113,-$AW113)/SUMIFS(Formulas!$I$10:$I$800,Formulas!$D$10:$D$800,$B113,Formulas!$J$10:$J$800,$I113)),SUMIFS(Formulas!$I$10:$I$800,Formulas!$D$10:$D$800,$B113,Formulas!$K$10:$K$800,U$6,Formulas!$J$10:$J$800,$I113)),2),0)</f>
        <v>0</v>
      </c>
      <c r="V113" s="312">
        <f>IFERROR(ROUND(IF($AX113&gt;0,SUMIFS(Formulas!$I$10:$I$800,Formulas!$D$10:$D$800,$B113,Formulas!$K$10:$K$800,V$6,Formulas!$J$10:$J$800,$I113)*(SUM($K113:$L113,-$AW113)/SUMIFS(Formulas!$I$10:$I$800,Formulas!$D$10:$D$800,$B113,Formulas!$J$10:$J$800,$I113)),SUMIFS(Formulas!$I$10:$I$800,Formulas!$D$10:$D$800,$B113,Formulas!$K$10:$K$800,V$6,Formulas!$J$10:$J$800,$I113)),2),0)</f>
        <v>0</v>
      </c>
      <c r="W113" s="292">
        <f>IFERROR(ROUND(IF($AX113&gt;0,SUMIFS(Formulas!$I$10:$I$800,Formulas!$D$10:$D$800,$B113,Formulas!$K$10:$K$800,W$6,Formulas!$J$10:$J$800,$I113)*(SUM($K113:$L113,-$AW113)/SUMIFS(Formulas!$I$10:$I$800,Formulas!$D$10:$D$800,$B113,Formulas!$J$10:$J$800,$I113)),SUMIFS(Formulas!$I$10:$I$800,Formulas!$D$10:$D$800,$B113,Formulas!$K$10:$K$800,W$6,Formulas!$J$10:$J$800,$I113)),2),0)</f>
        <v>0</v>
      </c>
      <c r="X113" s="312">
        <f>IFERROR(ROUND(IF($AX113&gt;0,SUMIFS(Formulas!$I$10:$I$800,Formulas!$D$10:$D$800,$B113,Formulas!$K$10:$K$800,X$6,Formulas!$J$10:$J$800,$I113)*(SUM($K113:$L113,-$AW113)/SUMIFS(Formulas!$I$10:$I$800,Formulas!$D$10:$D$800,$B113,Formulas!$J$10:$J$800,$I113)),SUMIFS(Formulas!$I$10:$I$800,Formulas!$D$10:$D$800,$B113,Formulas!$K$10:$K$800,X$6,Formulas!$J$10:$J$800,$I113)),2),0)</f>
        <v>0</v>
      </c>
      <c r="Y113" s="292">
        <f>IFERROR(ROUND(IF($AX113&gt;0,SUMIFS(Formulas!$I$10:$I$800,Formulas!$D$10:$D$800,$B113,Formulas!$K$10:$K$800,Y$6,Formulas!$J$10:$J$800,$I113)*(SUM($K113:$L113,-$AW113)/SUMIFS(Formulas!$I$10:$I$800,Formulas!$D$10:$D$800,$B113,Formulas!$J$10:$J$800,$I113)),SUMIFS(Formulas!$I$10:$I$800,Formulas!$D$10:$D$800,$B113,Formulas!$K$10:$K$800,Y$6,Formulas!$J$10:$J$800,$I113)),2),0)</f>
        <v>0</v>
      </c>
      <c r="Z113" s="312">
        <f>IFERROR(ROUND(IF($AX113&gt;0,SUMIFS(Formulas!$I$10:$I$800,Formulas!$D$10:$D$800,$B113,Formulas!$K$10:$K$800,Z$6,Formulas!$J$10:$J$800,$I113)*(SUM($K113:$L113,-$AW113)/SUMIFS(Formulas!$I$10:$I$800,Formulas!$D$10:$D$800,$B113,Formulas!$J$10:$J$800,$I113)),SUMIFS(Formulas!$I$10:$I$800,Formulas!$D$10:$D$800,$B113,Formulas!$K$10:$K$800,Z$6,Formulas!$J$10:$J$800,$I113)),2),0)</f>
        <v>0</v>
      </c>
      <c r="AA113" s="292">
        <f>IFERROR(ROUND(IF($AX113&gt;0,SUMIFS(Formulas!$I$10:$I$800,Formulas!$D$10:$D$800,$B113,Formulas!$K$10:$K$800,AA$6,Formulas!$J$10:$J$800,$I113)*(SUM($K113:$L113,-$AW113)/SUMIFS(Formulas!$I$10:$I$800,Formulas!$D$10:$D$800,$B113,Formulas!$J$10:$J$800,$I113)),SUMIFS(Formulas!$I$10:$I$800,Formulas!$D$10:$D$800,$B113,Formulas!$K$10:$K$800,AA$6,Formulas!$J$10:$J$800,$I113)),2),0)</f>
        <v>0</v>
      </c>
      <c r="AB113" s="312">
        <f>IFERROR(ROUND(IF($AX113&gt;0,SUMIFS(Formulas!$I$10:$I$800,Formulas!$D$10:$D$800,$B113,Formulas!$K$10:$K$800,AB$6,Formulas!$J$10:$J$800,$I113)*(SUM($K113:$L113,-$AW113)/SUMIFS(Formulas!$I$10:$I$800,Formulas!$D$10:$D$800,$B113,Formulas!$J$10:$J$800,$I113)),SUMIFS(Formulas!$I$10:$I$800,Formulas!$D$10:$D$800,$B113,Formulas!$K$10:$K$800,AB$6,Formulas!$J$10:$J$800,$I113)),2),0)</f>
        <v>0</v>
      </c>
      <c r="AC113" s="292">
        <f>IFERROR(ROUND(IF($AX113&gt;0,SUMIFS(Formulas!$I$10:$I$800,Formulas!$D$10:$D$800,$B113,Formulas!$K$10:$K$800,AC$6,Formulas!$J$10:$J$800,$I113)*(SUM($K113:$L113,-$AW113)/SUMIFS(Formulas!$I$10:$I$800,Formulas!$D$10:$D$800,$B113,Formulas!$J$10:$J$800,$I113)),SUMIFS(Formulas!$I$10:$I$800,Formulas!$D$10:$D$800,$B113,Formulas!$K$10:$K$800,AC$6,Formulas!$J$10:$J$800,$I113)),2),0)</f>
        <v>0</v>
      </c>
      <c r="AD113" s="312">
        <f>IFERROR(ROUND(IF($AX113&gt;0,SUMIFS(Formulas!$I$10:$I$800,Formulas!$D$10:$D$800,$B113,Formulas!$K$10:$K$800,AD$6,Formulas!$J$10:$J$800,$I113)*(SUM($K113:$L113,-$AW113)/SUMIFS(Formulas!$I$10:$I$800,Formulas!$D$10:$D$800,$B113,Formulas!$J$10:$J$800,$I113)),SUMIFS(Formulas!$I$10:$I$800,Formulas!$D$10:$D$800,$B113,Formulas!$K$10:$K$800,AD$6,Formulas!$J$10:$J$800,$I113)),2),0)</f>
        <v>0</v>
      </c>
      <c r="AE113" s="292">
        <f>IFERROR(ROUND(IF($AX113&gt;0,SUMIFS(Formulas!$I$10:$I$800,Formulas!$D$10:$D$800,$B113,Formulas!$K$10:$K$800,AE$6,Formulas!$J$10:$J$800,$I113)*(SUM($K113:$L113,-$AW113)/SUMIFS(Formulas!$I$10:$I$800,Formulas!$D$10:$D$800,$B113,Formulas!$J$10:$J$800,$I113)),SUMIFS(Formulas!$I$10:$I$800,Formulas!$D$10:$D$800,$B113,Formulas!$K$10:$K$800,AE$6,Formulas!$J$10:$J$800,$I113)),2),0)</f>
        <v>0</v>
      </c>
      <c r="AF113" s="312">
        <f>IFERROR(ROUND(IF($AX113&gt;0,SUMIFS(Formulas!$I$10:$I$800,Formulas!$D$10:$D$800,$B113,Formulas!$K$10:$K$800,AF$6,Formulas!$J$10:$J$800,$I113)*(SUM($K113:$L113,-$AW113)/SUMIFS(Formulas!$I$10:$I$800,Formulas!$D$10:$D$800,$B113,Formulas!$J$10:$J$800,$I113)),SUMIFS(Formulas!$I$10:$I$800,Formulas!$D$10:$D$800,$B113,Formulas!$K$10:$K$800,AF$6,Formulas!$J$10:$J$800,$I113)),2),0)</f>
        <v>0</v>
      </c>
      <c r="AG113" s="292">
        <f>IFERROR(ROUND(IF($AX113&gt;0,SUMIFS(Formulas!$I$10:$I$800,Formulas!$D$10:$D$800,$B113,Formulas!$K$10:$K$800,AG$6,Formulas!$J$10:$J$800,$I113)*(SUM($K113:$L113,-$AW113)/SUMIFS(Formulas!$I$10:$I$800,Formulas!$D$10:$D$800,$B113,Formulas!$J$10:$J$800,$I113)),SUMIFS(Formulas!$I$10:$I$800,Formulas!$D$10:$D$800,$B113,Formulas!$K$10:$K$800,AG$6,Formulas!$J$10:$J$800,$I113)),2),0)</f>
        <v>0</v>
      </c>
      <c r="AH113" s="312">
        <f>IFERROR(ROUND(IF($AX113&gt;0,SUMIFS(Formulas!$I$10:$I$800,Formulas!$D$10:$D$800,$B113,Formulas!$K$10:$K$800,AH$6,Formulas!$J$10:$J$800,$I113)*(SUM($K113:$L113,-$AW113)/SUMIFS(Formulas!$I$10:$I$800,Formulas!$D$10:$D$800,$B113,Formulas!$J$10:$J$800,$I113)),SUMIFS(Formulas!$I$10:$I$800,Formulas!$D$10:$D$800,$B113,Formulas!$K$10:$K$800,AH$6,Formulas!$J$10:$J$800,$I113)),2),0)</f>
        <v>0</v>
      </c>
      <c r="AI113" s="292">
        <f>IFERROR(ROUND(IF($AX113&gt;0,SUMIFS(Formulas!$I$10:$I$800,Formulas!$D$10:$D$800,$B113,Formulas!$K$10:$K$800,AI$6,Formulas!$J$10:$J$800,$I113)*(SUM($K113:$L113,-$AW113)/SUMIFS(Formulas!$I$10:$I$800,Formulas!$D$10:$D$800,$B113,Formulas!$J$10:$J$800,$I113)),SUMIFS(Formulas!$I$10:$I$800,Formulas!$D$10:$D$800,$B113,Formulas!$K$10:$K$800,AI$6,Formulas!$J$10:$J$800,$I113)),2),0)</f>
        <v>0</v>
      </c>
      <c r="AJ113" s="312">
        <f>IFERROR(ROUND(IF($AX113&gt;0,SUMIFS(Formulas!$I$10:$I$800,Formulas!$D$10:$D$800,$B113,Formulas!$K$10:$K$800,AJ$6,Formulas!$J$10:$J$800,$I113)*(SUM($K113:$L113,-$AW113)/SUMIFS(Formulas!$I$10:$I$800,Formulas!$D$10:$D$800,$B113,Formulas!$J$10:$J$800,$I113)),SUMIFS(Formulas!$I$10:$I$800,Formulas!$D$10:$D$800,$B113,Formulas!$K$10:$K$800,AJ$6,Formulas!$J$10:$J$800,$I113)),2),0)</f>
        <v>0</v>
      </c>
      <c r="AK113" s="292">
        <f>IFERROR(ROUND(IF($AX113&gt;0,SUMIFS(Formulas!$I$10:$I$800,Formulas!$D$10:$D$800,$B113,Formulas!$K$10:$K$800,AK$6,Formulas!$J$10:$J$800,$I113)*(SUM($K113:$L113,-$AW113)/SUMIFS(Formulas!$I$10:$I$800,Formulas!$D$10:$D$800,$B113,Formulas!$J$10:$J$800,$I113)),SUMIFS(Formulas!$I$10:$I$800,Formulas!$D$10:$D$800,$B113,Formulas!$K$10:$K$800,AK$6,Formulas!$J$10:$J$800,$I113)),2),0)</f>
        <v>0</v>
      </c>
      <c r="AL113" s="312">
        <f>IFERROR(ROUND(IF($AX113&gt;0,SUMIFS(Formulas!$I$10:$I$800,Formulas!$D$10:$D$800,$B113,Formulas!$K$10:$K$800,AL$6,Formulas!$J$10:$J$800,$I113)*(SUM($K113:$L113,-$AW113)/SUMIFS(Formulas!$I$10:$I$800,Formulas!$D$10:$D$800,$B113,Formulas!$J$10:$J$800,$I113)),SUMIFS(Formulas!$I$10:$I$800,Formulas!$D$10:$D$800,$B113,Formulas!$K$10:$K$800,AL$6,Formulas!$J$10:$J$800,$I113)),2),0)</f>
        <v>0</v>
      </c>
      <c r="AM113" s="292">
        <f>IFERROR(ROUND(IF($AX113&gt;0,SUMIFS(Formulas!$I$10:$I$800,Formulas!$D$10:$D$800,$B113,Formulas!$K$10:$K$800,AM$6,Formulas!$J$10:$J$800,$I113)*(SUM($K113:$L113,-$AW113)/SUMIFS(Formulas!$I$10:$I$800,Formulas!$D$10:$D$800,$B113,Formulas!$J$10:$J$800,$I113)),SUMIFS(Formulas!$I$10:$I$800,Formulas!$D$10:$D$800,$B113,Formulas!$K$10:$K$800,AM$6,Formulas!$J$10:$J$800,$I113)),2),0)</f>
        <v>0</v>
      </c>
      <c r="AN113" s="312">
        <f>IFERROR(ROUND(IF($AX113&gt;0,SUMIFS(Formulas!$I$10:$I$800,Formulas!$D$10:$D$800,$B113,Formulas!$K$10:$K$800,AN$6,Formulas!$J$10:$J$800,$I113)*(SUM($K113:$L113,-$AW113)/SUMIFS(Formulas!$I$10:$I$800,Formulas!$D$10:$D$800,$B113,Formulas!$J$10:$J$800,$I113)),SUMIFS(Formulas!$I$10:$I$800,Formulas!$D$10:$D$800,$B113,Formulas!$K$10:$K$800,AN$6,Formulas!$J$10:$J$800,$I113)),2),0)</f>
        <v>0</v>
      </c>
    </row>
    <row r="114" spans="2:40" ht="15.75" x14ac:dyDescent="0.25">
      <c r="B114" s="211">
        <v>20000552</v>
      </c>
      <c r="C114" t="s">
        <v>133</v>
      </c>
      <c r="M114" s="292">
        <f>IFERROR(ROUND(IF($AX114&gt;0,SUMIFS(Formulas!$I$10:$I$800,Formulas!$D$10:$D$800,$B114,Formulas!$K$10:$K$800,M$6,Formulas!$J$10:$J$800,$I114)*(SUM($K114:$L114,-$AW114)/SUMIFS(Formulas!$I$10:$I$800,Formulas!$D$10:$D$800,$B114,Formulas!$J$10:$J$800,$I114)),SUMIFS(Formulas!$I$10:$I$800,Formulas!$D$10:$D$800,$B114,Formulas!$K$10:$K$800,M$6,Formulas!$J$10:$J$800,$I114)),2),0)</f>
        <v>0</v>
      </c>
      <c r="N114" s="312">
        <f>IFERROR(ROUND(IF($AX114&gt;0,SUMIFS(Formulas!$I$10:$I$800,Formulas!$D$10:$D$800,$B114,Formulas!$K$10:$K$800,N$6,Formulas!$J$10:$J$800,$I114)*(SUM($K114:$L114,-$AW114)/SUMIFS(Formulas!$I$10:$I$800,Formulas!$D$10:$D$800,$B114,Formulas!$J$10:$J$800,$I114)),SUMIFS(Formulas!$I$10:$I$800,Formulas!$D$10:$D$800,$B114,Formulas!$K$10:$K$800,N$6,Formulas!$J$10:$J$800,$I114)),2),0)</f>
        <v>0</v>
      </c>
      <c r="O114" s="292">
        <f>IFERROR(ROUND(IF($AX114&gt;0,SUMIFS(Formulas!$I$10:$I$800,Formulas!$D$10:$D$800,$B114,Formulas!$K$10:$K$800,O$6,Formulas!$J$10:$J$800,$I114)*(SUM($K114:$L114,-$AW114)/SUMIFS(Formulas!$I$10:$I$800,Formulas!$D$10:$D$800,$B114,Formulas!$J$10:$J$800,$I114)),SUMIFS(Formulas!$I$10:$I$800,Formulas!$D$10:$D$800,$B114,Formulas!$K$10:$K$800,O$6,Formulas!$J$10:$J$800,$I114)),2),0)</f>
        <v>0</v>
      </c>
      <c r="P114" s="312">
        <f>IFERROR(ROUND(IF($AX114&gt;0,SUMIFS(Formulas!$I$10:$I$800,Formulas!$D$10:$D$800,$B114,Formulas!$K$10:$K$800,P$6,Formulas!$J$10:$J$800,$I114)*(SUM($K114:$L114,-$AW114)/SUMIFS(Formulas!$I$10:$I$800,Formulas!$D$10:$D$800,$B114,Formulas!$J$10:$J$800,$I114)),SUMIFS(Formulas!$I$10:$I$800,Formulas!$D$10:$D$800,$B114,Formulas!$K$10:$K$800,P$6,Formulas!$J$10:$J$800,$I114)),2),0)</f>
        <v>0</v>
      </c>
      <c r="Q114" s="292">
        <f>IFERROR(ROUND(IF($AX114&gt;0,SUMIFS(Formulas!$I$10:$I$800,Formulas!$D$10:$D$800,$B114,Formulas!$K$10:$K$800,Q$6,Formulas!$J$10:$J$800,$I114)*(SUM($K114:$L114,-$AW114)/SUMIFS(Formulas!$I$10:$I$800,Formulas!$D$10:$D$800,$B114,Formulas!$J$10:$J$800,$I114)),SUMIFS(Formulas!$I$10:$I$800,Formulas!$D$10:$D$800,$B114,Formulas!$K$10:$K$800,Q$6,Formulas!$J$10:$J$800,$I114)),2),0)</f>
        <v>0</v>
      </c>
      <c r="R114" s="312">
        <f>IFERROR(ROUND(IF($AX114&gt;0,SUMIFS(Formulas!$I$10:$I$800,Formulas!$D$10:$D$800,$B114,Formulas!$K$10:$K$800,R$6,Formulas!$J$10:$J$800,$I114)*(SUM($K114:$L114,-$AW114)/SUMIFS(Formulas!$I$10:$I$800,Formulas!$D$10:$D$800,$B114,Formulas!$J$10:$J$800,$I114)),SUMIFS(Formulas!$I$10:$I$800,Formulas!$D$10:$D$800,$B114,Formulas!$K$10:$K$800,R$6,Formulas!$J$10:$J$800,$I114)),2),0)</f>
        <v>0</v>
      </c>
      <c r="S114" s="292">
        <f>IFERROR(ROUND(IF($AX114&gt;0,SUMIFS(Formulas!$I$10:$I$800,Formulas!$D$10:$D$800,$B114,Formulas!$K$10:$K$800,S$6,Formulas!$J$10:$J$800,$I114)*(SUM($K114:$L114,-$AW114)/SUMIFS(Formulas!$I$10:$I$800,Formulas!$D$10:$D$800,$B114,Formulas!$J$10:$J$800,$I114)),SUMIFS(Formulas!$I$10:$I$800,Formulas!$D$10:$D$800,$B114,Formulas!$K$10:$K$800,S$6,Formulas!$J$10:$J$800,$I114)),2),0)</f>
        <v>0</v>
      </c>
      <c r="T114" s="312">
        <f>IFERROR(ROUND(IF($AX114&gt;0,SUMIFS(Formulas!$I$10:$I$800,Formulas!$D$10:$D$800,$B114,Formulas!$K$10:$K$800,T$6,Formulas!$J$10:$J$800,$I114)*(SUM($K114:$L114,-$AW114)/SUMIFS(Formulas!$I$10:$I$800,Formulas!$D$10:$D$800,$B114,Formulas!$J$10:$J$800,$I114)),SUMIFS(Formulas!$I$10:$I$800,Formulas!$D$10:$D$800,$B114,Formulas!$K$10:$K$800,T$6,Formulas!$J$10:$J$800,$I114)),2),0)</f>
        <v>0</v>
      </c>
      <c r="U114" s="292">
        <f>IFERROR(ROUND(IF($AX114&gt;0,SUMIFS(Formulas!$I$10:$I$800,Formulas!$D$10:$D$800,$B114,Formulas!$K$10:$K$800,U$6,Formulas!$J$10:$J$800,$I114)*(SUM($K114:$L114,-$AW114)/SUMIFS(Formulas!$I$10:$I$800,Formulas!$D$10:$D$800,$B114,Formulas!$J$10:$J$800,$I114)),SUMIFS(Formulas!$I$10:$I$800,Formulas!$D$10:$D$800,$B114,Formulas!$K$10:$K$800,U$6,Formulas!$J$10:$J$800,$I114)),2),0)</f>
        <v>0</v>
      </c>
      <c r="V114" s="312">
        <f>IFERROR(ROUND(IF($AX114&gt;0,SUMIFS(Formulas!$I$10:$I$800,Formulas!$D$10:$D$800,$B114,Formulas!$K$10:$K$800,V$6,Formulas!$J$10:$J$800,$I114)*(SUM($K114:$L114,-$AW114)/SUMIFS(Formulas!$I$10:$I$800,Formulas!$D$10:$D$800,$B114,Formulas!$J$10:$J$800,$I114)),SUMIFS(Formulas!$I$10:$I$800,Formulas!$D$10:$D$800,$B114,Formulas!$K$10:$K$800,V$6,Formulas!$J$10:$J$800,$I114)),2),0)</f>
        <v>0</v>
      </c>
      <c r="W114" s="292">
        <f>IFERROR(ROUND(IF($AX114&gt;0,SUMIFS(Formulas!$I$10:$I$800,Formulas!$D$10:$D$800,$B114,Formulas!$K$10:$K$800,W$6,Formulas!$J$10:$J$800,$I114)*(SUM($K114:$L114,-$AW114)/SUMIFS(Formulas!$I$10:$I$800,Formulas!$D$10:$D$800,$B114,Formulas!$J$10:$J$800,$I114)),SUMIFS(Formulas!$I$10:$I$800,Formulas!$D$10:$D$800,$B114,Formulas!$K$10:$K$800,W$6,Formulas!$J$10:$J$800,$I114)),2),0)</f>
        <v>0</v>
      </c>
      <c r="X114" s="312">
        <f>IFERROR(ROUND(IF($AX114&gt;0,SUMIFS(Formulas!$I$10:$I$800,Formulas!$D$10:$D$800,$B114,Formulas!$K$10:$K$800,X$6,Formulas!$J$10:$J$800,$I114)*(SUM($K114:$L114,-$AW114)/SUMIFS(Formulas!$I$10:$I$800,Formulas!$D$10:$D$800,$B114,Formulas!$J$10:$J$800,$I114)),SUMIFS(Formulas!$I$10:$I$800,Formulas!$D$10:$D$800,$B114,Formulas!$K$10:$K$800,X$6,Formulas!$J$10:$J$800,$I114)),2),0)</f>
        <v>0</v>
      </c>
      <c r="Y114" s="292">
        <f>IFERROR(ROUND(IF($AX114&gt;0,SUMIFS(Formulas!$I$10:$I$800,Formulas!$D$10:$D$800,$B114,Formulas!$K$10:$K$800,Y$6,Formulas!$J$10:$J$800,$I114)*(SUM($K114:$L114,-$AW114)/SUMIFS(Formulas!$I$10:$I$800,Formulas!$D$10:$D$800,$B114,Formulas!$J$10:$J$800,$I114)),SUMIFS(Formulas!$I$10:$I$800,Formulas!$D$10:$D$800,$B114,Formulas!$K$10:$K$800,Y$6,Formulas!$J$10:$J$800,$I114)),2),0)</f>
        <v>0</v>
      </c>
      <c r="Z114" s="312">
        <f>IFERROR(ROUND(IF($AX114&gt;0,SUMIFS(Formulas!$I$10:$I$800,Formulas!$D$10:$D$800,$B114,Formulas!$K$10:$K$800,Z$6,Formulas!$J$10:$J$800,$I114)*(SUM($K114:$L114,-$AW114)/SUMIFS(Formulas!$I$10:$I$800,Formulas!$D$10:$D$800,$B114,Formulas!$J$10:$J$800,$I114)),SUMIFS(Formulas!$I$10:$I$800,Formulas!$D$10:$D$800,$B114,Formulas!$K$10:$K$800,Z$6,Formulas!$J$10:$J$800,$I114)),2),0)</f>
        <v>0</v>
      </c>
      <c r="AA114" s="292">
        <f>IFERROR(ROUND(IF($AX114&gt;0,SUMIFS(Formulas!$I$10:$I$800,Formulas!$D$10:$D$800,$B114,Formulas!$K$10:$K$800,AA$6,Formulas!$J$10:$J$800,$I114)*(SUM($K114:$L114,-$AW114)/SUMIFS(Formulas!$I$10:$I$800,Formulas!$D$10:$D$800,$B114,Formulas!$J$10:$J$800,$I114)),SUMIFS(Formulas!$I$10:$I$800,Formulas!$D$10:$D$800,$B114,Formulas!$K$10:$K$800,AA$6,Formulas!$J$10:$J$800,$I114)),2),0)</f>
        <v>0</v>
      </c>
      <c r="AB114" s="312">
        <f>IFERROR(ROUND(IF($AX114&gt;0,SUMIFS(Formulas!$I$10:$I$800,Formulas!$D$10:$D$800,$B114,Formulas!$K$10:$K$800,AB$6,Formulas!$J$10:$J$800,$I114)*(SUM($K114:$L114,-$AW114)/SUMIFS(Formulas!$I$10:$I$800,Formulas!$D$10:$D$800,$B114,Formulas!$J$10:$J$800,$I114)),SUMIFS(Formulas!$I$10:$I$800,Formulas!$D$10:$D$800,$B114,Formulas!$K$10:$K$800,AB$6,Formulas!$J$10:$J$800,$I114)),2),0)</f>
        <v>0</v>
      </c>
      <c r="AC114" s="292">
        <f>IFERROR(ROUND(IF($AX114&gt;0,SUMIFS(Formulas!$I$10:$I$800,Formulas!$D$10:$D$800,$B114,Formulas!$K$10:$K$800,AC$6,Formulas!$J$10:$J$800,$I114)*(SUM($K114:$L114,-$AW114)/SUMIFS(Formulas!$I$10:$I$800,Formulas!$D$10:$D$800,$B114,Formulas!$J$10:$J$800,$I114)),SUMIFS(Formulas!$I$10:$I$800,Formulas!$D$10:$D$800,$B114,Formulas!$K$10:$K$800,AC$6,Formulas!$J$10:$J$800,$I114)),2),0)</f>
        <v>0</v>
      </c>
      <c r="AD114" s="312">
        <f>IFERROR(ROUND(IF($AX114&gt;0,SUMIFS(Formulas!$I$10:$I$800,Formulas!$D$10:$D$800,$B114,Formulas!$K$10:$K$800,AD$6,Formulas!$J$10:$J$800,$I114)*(SUM($K114:$L114,-$AW114)/SUMIFS(Formulas!$I$10:$I$800,Formulas!$D$10:$D$800,$B114,Formulas!$J$10:$J$800,$I114)),SUMIFS(Formulas!$I$10:$I$800,Formulas!$D$10:$D$800,$B114,Formulas!$K$10:$K$800,AD$6,Formulas!$J$10:$J$800,$I114)),2),0)</f>
        <v>0</v>
      </c>
      <c r="AE114" s="292">
        <f>IFERROR(ROUND(IF($AX114&gt;0,SUMIFS(Formulas!$I$10:$I$800,Formulas!$D$10:$D$800,$B114,Formulas!$K$10:$K$800,AE$6,Formulas!$J$10:$J$800,$I114)*(SUM($K114:$L114,-$AW114)/SUMIFS(Formulas!$I$10:$I$800,Formulas!$D$10:$D$800,$B114,Formulas!$J$10:$J$800,$I114)),SUMIFS(Formulas!$I$10:$I$800,Formulas!$D$10:$D$800,$B114,Formulas!$K$10:$K$800,AE$6,Formulas!$J$10:$J$800,$I114)),2),0)</f>
        <v>0</v>
      </c>
      <c r="AF114" s="312">
        <f>IFERROR(ROUND(IF($AX114&gt;0,SUMIFS(Formulas!$I$10:$I$800,Formulas!$D$10:$D$800,$B114,Formulas!$K$10:$K$800,AF$6,Formulas!$J$10:$J$800,$I114)*(SUM($K114:$L114,-$AW114)/SUMIFS(Formulas!$I$10:$I$800,Formulas!$D$10:$D$800,$B114,Formulas!$J$10:$J$800,$I114)),SUMIFS(Formulas!$I$10:$I$800,Formulas!$D$10:$D$800,$B114,Formulas!$K$10:$K$800,AF$6,Formulas!$J$10:$J$800,$I114)),2),0)</f>
        <v>0</v>
      </c>
      <c r="AG114" s="292">
        <f>IFERROR(ROUND(IF($AX114&gt;0,SUMIFS(Formulas!$I$10:$I$800,Formulas!$D$10:$D$800,$B114,Formulas!$K$10:$K$800,AG$6,Formulas!$J$10:$J$800,$I114)*(SUM($K114:$L114,-$AW114)/SUMIFS(Formulas!$I$10:$I$800,Formulas!$D$10:$D$800,$B114,Formulas!$J$10:$J$800,$I114)),SUMIFS(Formulas!$I$10:$I$800,Formulas!$D$10:$D$800,$B114,Formulas!$K$10:$K$800,AG$6,Formulas!$J$10:$J$800,$I114)),2),0)</f>
        <v>0</v>
      </c>
      <c r="AH114" s="312">
        <f>IFERROR(ROUND(IF($AX114&gt;0,SUMIFS(Formulas!$I$10:$I$800,Formulas!$D$10:$D$800,$B114,Formulas!$K$10:$K$800,AH$6,Formulas!$J$10:$J$800,$I114)*(SUM($K114:$L114,-$AW114)/SUMIFS(Formulas!$I$10:$I$800,Formulas!$D$10:$D$800,$B114,Formulas!$J$10:$J$800,$I114)),SUMIFS(Formulas!$I$10:$I$800,Formulas!$D$10:$D$800,$B114,Formulas!$K$10:$K$800,AH$6,Formulas!$J$10:$J$800,$I114)),2),0)</f>
        <v>0</v>
      </c>
      <c r="AI114" s="292">
        <f>IFERROR(ROUND(IF($AX114&gt;0,SUMIFS(Formulas!$I$10:$I$800,Formulas!$D$10:$D$800,$B114,Formulas!$K$10:$K$800,AI$6,Formulas!$J$10:$J$800,$I114)*(SUM($K114:$L114,-$AW114)/SUMIFS(Formulas!$I$10:$I$800,Formulas!$D$10:$D$800,$B114,Formulas!$J$10:$J$800,$I114)),SUMIFS(Formulas!$I$10:$I$800,Formulas!$D$10:$D$800,$B114,Formulas!$K$10:$K$800,AI$6,Formulas!$J$10:$J$800,$I114)),2),0)</f>
        <v>0</v>
      </c>
      <c r="AJ114" s="312">
        <f>IFERROR(ROUND(IF($AX114&gt;0,SUMIFS(Formulas!$I$10:$I$800,Formulas!$D$10:$D$800,$B114,Formulas!$K$10:$K$800,AJ$6,Formulas!$J$10:$J$800,$I114)*(SUM($K114:$L114,-$AW114)/SUMIFS(Formulas!$I$10:$I$800,Formulas!$D$10:$D$800,$B114,Formulas!$J$10:$J$800,$I114)),SUMIFS(Formulas!$I$10:$I$800,Formulas!$D$10:$D$800,$B114,Formulas!$K$10:$K$800,AJ$6,Formulas!$J$10:$J$800,$I114)),2),0)</f>
        <v>0</v>
      </c>
      <c r="AK114" s="292">
        <f>IFERROR(ROUND(IF($AX114&gt;0,SUMIFS(Formulas!$I$10:$I$800,Formulas!$D$10:$D$800,$B114,Formulas!$K$10:$K$800,AK$6,Formulas!$J$10:$J$800,$I114)*(SUM($K114:$L114,-$AW114)/SUMIFS(Formulas!$I$10:$I$800,Formulas!$D$10:$D$800,$B114,Formulas!$J$10:$J$800,$I114)),SUMIFS(Formulas!$I$10:$I$800,Formulas!$D$10:$D$800,$B114,Formulas!$K$10:$K$800,AK$6,Formulas!$J$10:$J$800,$I114)),2),0)</f>
        <v>0</v>
      </c>
      <c r="AL114" s="312">
        <f>IFERROR(ROUND(IF($AX114&gt;0,SUMIFS(Formulas!$I$10:$I$800,Formulas!$D$10:$D$800,$B114,Formulas!$K$10:$K$800,AL$6,Formulas!$J$10:$J$800,$I114)*(SUM($K114:$L114,-$AW114)/SUMIFS(Formulas!$I$10:$I$800,Formulas!$D$10:$D$800,$B114,Formulas!$J$10:$J$800,$I114)),SUMIFS(Formulas!$I$10:$I$800,Formulas!$D$10:$D$800,$B114,Formulas!$K$10:$K$800,AL$6,Formulas!$J$10:$J$800,$I114)),2),0)</f>
        <v>0</v>
      </c>
      <c r="AM114" s="292">
        <f>IFERROR(ROUND(IF($AX114&gt;0,SUMIFS(Formulas!$I$10:$I$800,Formulas!$D$10:$D$800,$B114,Formulas!$K$10:$K$800,AM$6,Formulas!$J$10:$J$800,$I114)*(SUM($K114:$L114,-$AW114)/SUMIFS(Formulas!$I$10:$I$800,Formulas!$D$10:$D$800,$B114,Formulas!$J$10:$J$800,$I114)),SUMIFS(Formulas!$I$10:$I$800,Formulas!$D$10:$D$800,$B114,Formulas!$K$10:$K$800,AM$6,Formulas!$J$10:$J$800,$I114)),2),0)</f>
        <v>0</v>
      </c>
      <c r="AN114" s="312">
        <f>IFERROR(ROUND(IF($AX114&gt;0,SUMIFS(Formulas!$I$10:$I$800,Formulas!$D$10:$D$800,$B114,Formulas!$K$10:$K$800,AN$6,Formulas!$J$10:$J$800,$I114)*(SUM($K114:$L114,-$AW114)/SUMIFS(Formulas!$I$10:$I$800,Formulas!$D$10:$D$800,$B114,Formulas!$J$10:$J$800,$I114)),SUMIFS(Formulas!$I$10:$I$800,Formulas!$D$10:$D$800,$B114,Formulas!$K$10:$K$800,AN$6,Formulas!$J$10:$J$800,$I114)),2),0)</f>
        <v>0</v>
      </c>
    </row>
    <row r="115" spans="2:40" ht="15.75" x14ac:dyDescent="0.25">
      <c r="B115" s="211">
        <v>20000554</v>
      </c>
      <c r="C115" t="s">
        <v>135</v>
      </c>
      <c r="M115" s="292">
        <f>IFERROR(ROUND(IF($AX115&gt;0,SUMIFS(Formulas!$I$10:$I$800,Formulas!$D$10:$D$800,$B115,Formulas!$K$10:$K$800,M$6,Formulas!$J$10:$J$800,$I115)*(SUM($K115:$L115,-$AW115)/SUMIFS(Formulas!$I$10:$I$800,Formulas!$D$10:$D$800,$B115,Formulas!$J$10:$J$800,$I115)),SUMIFS(Formulas!$I$10:$I$800,Formulas!$D$10:$D$800,$B115,Formulas!$K$10:$K$800,M$6,Formulas!$J$10:$J$800,$I115)),2),0)</f>
        <v>0</v>
      </c>
      <c r="N115" s="312">
        <f>IFERROR(ROUND(IF($AX115&gt;0,SUMIFS(Formulas!$I$10:$I$800,Formulas!$D$10:$D$800,$B115,Formulas!$K$10:$K$800,N$6,Formulas!$J$10:$J$800,$I115)*(SUM($K115:$L115,-$AW115)/SUMIFS(Formulas!$I$10:$I$800,Formulas!$D$10:$D$800,$B115,Formulas!$J$10:$J$800,$I115)),SUMIFS(Formulas!$I$10:$I$800,Formulas!$D$10:$D$800,$B115,Formulas!$K$10:$K$800,N$6,Formulas!$J$10:$J$800,$I115)),2),0)</f>
        <v>0</v>
      </c>
      <c r="O115" s="292">
        <f>IFERROR(ROUND(IF($AX115&gt;0,SUMIFS(Formulas!$I$10:$I$800,Formulas!$D$10:$D$800,$B115,Formulas!$K$10:$K$800,O$6,Formulas!$J$10:$J$800,$I115)*(SUM($K115:$L115,-$AW115)/SUMIFS(Formulas!$I$10:$I$800,Formulas!$D$10:$D$800,$B115,Formulas!$J$10:$J$800,$I115)),SUMIFS(Formulas!$I$10:$I$800,Formulas!$D$10:$D$800,$B115,Formulas!$K$10:$K$800,O$6,Formulas!$J$10:$J$800,$I115)),2),0)</f>
        <v>0</v>
      </c>
      <c r="P115" s="312">
        <f>IFERROR(ROUND(IF($AX115&gt;0,SUMIFS(Formulas!$I$10:$I$800,Formulas!$D$10:$D$800,$B115,Formulas!$K$10:$K$800,P$6,Formulas!$J$10:$J$800,$I115)*(SUM($K115:$L115,-$AW115)/SUMIFS(Formulas!$I$10:$I$800,Formulas!$D$10:$D$800,$B115,Formulas!$J$10:$J$800,$I115)),SUMIFS(Formulas!$I$10:$I$800,Formulas!$D$10:$D$800,$B115,Formulas!$K$10:$K$800,P$6,Formulas!$J$10:$J$800,$I115)),2),0)</f>
        <v>0</v>
      </c>
      <c r="Q115" s="292">
        <f>IFERROR(ROUND(IF($AX115&gt;0,SUMIFS(Formulas!$I$10:$I$800,Formulas!$D$10:$D$800,$B115,Formulas!$K$10:$K$800,Q$6,Formulas!$J$10:$J$800,$I115)*(SUM($K115:$L115,-$AW115)/SUMIFS(Formulas!$I$10:$I$800,Formulas!$D$10:$D$800,$B115,Formulas!$J$10:$J$800,$I115)),SUMIFS(Formulas!$I$10:$I$800,Formulas!$D$10:$D$800,$B115,Formulas!$K$10:$K$800,Q$6,Formulas!$J$10:$J$800,$I115)),2),0)</f>
        <v>0</v>
      </c>
      <c r="R115" s="312">
        <f>IFERROR(ROUND(IF($AX115&gt;0,SUMIFS(Formulas!$I$10:$I$800,Formulas!$D$10:$D$800,$B115,Formulas!$K$10:$K$800,R$6,Formulas!$J$10:$J$800,$I115)*(SUM($K115:$L115,-$AW115)/SUMIFS(Formulas!$I$10:$I$800,Formulas!$D$10:$D$800,$B115,Formulas!$J$10:$J$800,$I115)),SUMIFS(Formulas!$I$10:$I$800,Formulas!$D$10:$D$800,$B115,Formulas!$K$10:$K$800,R$6,Formulas!$J$10:$J$800,$I115)),2),0)</f>
        <v>0</v>
      </c>
      <c r="S115" s="292">
        <f>IFERROR(ROUND(IF($AX115&gt;0,SUMIFS(Formulas!$I$10:$I$800,Formulas!$D$10:$D$800,$B115,Formulas!$K$10:$K$800,S$6,Formulas!$J$10:$J$800,$I115)*(SUM($K115:$L115,-$AW115)/SUMIFS(Formulas!$I$10:$I$800,Formulas!$D$10:$D$800,$B115,Formulas!$J$10:$J$800,$I115)),SUMIFS(Formulas!$I$10:$I$800,Formulas!$D$10:$D$800,$B115,Formulas!$K$10:$K$800,S$6,Formulas!$J$10:$J$800,$I115)),2),0)</f>
        <v>0</v>
      </c>
      <c r="T115" s="312">
        <f>IFERROR(ROUND(IF($AX115&gt;0,SUMIFS(Formulas!$I$10:$I$800,Formulas!$D$10:$D$800,$B115,Formulas!$K$10:$K$800,T$6,Formulas!$J$10:$J$800,$I115)*(SUM($K115:$L115,-$AW115)/SUMIFS(Formulas!$I$10:$I$800,Formulas!$D$10:$D$800,$B115,Formulas!$J$10:$J$800,$I115)),SUMIFS(Formulas!$I$10:$I$800,Formulas!$D$10:$D$800,$B115,Formulas!$K$10:$K$800,T$6,Formulas!$J$10:$J$800,$I115)),2),0)</f>
        <v>0</v>
      </c>
      <c r="U115" s="292">
        <f>IFERROR(ROUND(IF($AX115&gt;0,SUMIFS(Formulas!$I$10:$I$800,Formulas!$D$10:$D$800,$B115,Formulas!$K$10:$K$800,U$6,Formulas!$J$10:$J$800,$I115)*(SUM($K115:$L115,-$AW115)/SUMIFS(Formulas!$I$10:$I$800,Formulas!$D$10:$D$800,$B115,Formulas!$J$10:$J$800,$I115)),SUMIFS(Formulas!$I$10:$I$800,Formulas!$D$10:$D$800,$B115,Formulas!$K$10:$K$800,U$6,Formulas!$J$10:$J$800,$I115)),2),0)</f>
        <v>0</v>
      </c>
      <c r="V115" s="312">
        <f>IFERROR(ROUND(IF($AX115&gt;0,SUMIFS(Formulas!$I$10:$I$800,Formulas!$D$10:$D$800,$B115,Formulas!$K$10:$K$800,V$6,Formulas!$J$10:$J$800,$I115)*(SUM($K115:$L115,-$AW115)/SUMIFS(Formulas!$I$10:$I$800,Formulas!$D$10:$D$800,$B115,Formulas!$J$10:$J$800,$I115)),SUMIFS(Formulas!$I$10:$I$800,Formulas!$D$10:$D$800,$B115,Formulas!$K$10:$K$800,V$6,Formulas!$J$10:$J$800,$I115)),2),0)</f>
        <v>0</v>
      </c>
      <c r="W115" s="292">
        <f>IFERROR(ROUND(IF($AX115&gt;0,SUMIFS(Formulas!$I$10:$I$800,Formulas!$D$10:$D$800,$B115,Formulas!$K$10:$K$800,W$6,Formulas!$J$10:$J$800,$I115)*(SUM($K115:$L115,-$AW115)/SUMIFS(Formulas!$I$10:$I$800,Formulas!$D$10:$D$800,$B115,Formulas!$J$10:$J$800,$I115)),SUMIFS(Formulas!$I$10:$I$800,Formulas!$D$10:$D$800,$B115,Formulas!$K$10:$K$800,W$6,Formulas!$J$10:$J$800,$I115)),2),0)</f>
        <v>0</v>
      </c>
      <c r="X115" s="312">
        <f>IFERROR(ROUND(IF($AX115&gt;0,SUMIFS(Formulas!$I$10:$I$800,Formulas!$D$10:$D$800,$B115,Formulas!$K$10:$K$800,X$6,Formulas!$J$10:$J$800,$I115)*(SUM($K115:$L115,-$AW115)/SUMIFS(Formulas!$I$10:$I$800,Formulas!$D$10:$D$800,$B115,Formulas!$J$10:$J$800,$I115)),SUMIFS(Formulas!$I$10:$I$800,Formulas!$D$10:$D$800,$B115,Formulas!$K$10:$K$800,X$6,Formulas!$J$10:$J$800,$I115)),2),0)</f>
        <v>0</v>
      </c>
      <c r="Y115" s="292">
        <f>IFERROR(ROUND(IF($AX115&gt;0,SUMIFS(Formulas!$I$10:$I$800,Formulas!$D$10:$D$800,$B115,Formulas!$K$10:$K$800,Y$6,Formulas!$J$10:$J$800,$I115)*(SUM($K115:$L115,-$AW115)/SUMIFS(Formulas!$I$10:$I$800,Formulas!$D$10:$D$800,$B115,Formulas!$J$10:$J$800,$I115)),SUMIFS(Formulas!$I$10:$I$800,Formulas!$D$10:$D$800,$B115,Formulas!$K$10:$K$800,Y$6,Formulas!$J$10:$J$800,$I115)),2),0)</f>
        <v>0</v>
      </c>
      <c r="Z115" s="312">
        <f>IFERROR(ROUND(IF($AX115&gt;0,SUMIFS(Formulas!$I$10:$I$800,Formulas!$D$10:$D$800,$B115,Formulas!$K$10:$K$800,Z$6,Formulas!$J$10:$J$800,$I115)*(SUM($K115:$L115,-$AW115)/SUMIFS(Formulas!$I$10:$I$800,Formulas!$D$10:$D$800,$B115,Formulas!$J$10:$J$800,$I115)),SUMIFS(Formulas!$I$10:$I$800,Formulas!$D$10:$D$800,$B115,Formulas!$K$10:$K$800,Z$6,Formulas!$J$10:$J$800,$I115)),2),0)</f>
        <v>0</v>
      </c>
      <c r="AA115" s="292">
        <f>IFERROR(ROUND(IF($AX115&gt;0,SUMIFS(Formulas!$I$10:$I$800,Formulas!$D$10:$D$800,$B115,Formulas!$K$10:$K$800,AA$6,Formulas!$J$10:$J$800,$I115)*(SUM($K115:$L115,-$AW115)/SUMIFS(Formulas!$I$10:$I$800,Formulas!$D$10:$D$800,$B115,Formulas!$J$10:$J$800,$I115)),SUMIFS(Formulas!$I$10:$I$800,Formulas!$D$10:$D$800,$B115,Formulas!$K$10:$K$800,AA$6,Formulas!$J$10:$J$800,$I115)),2),0)</f>
        <v>0</v>
      </c>
      <c r="AB115" s="312">
        <f>IFERROR(ROUND(IF($AX115&gt;0,SUMIFS(Formulas!$I$10:$I$800,Formulas!$D$10:$D$800,$B115,Formulas!$K$10:$K$800,AB$6,Formulas!$J$10:$J$800,$I115)*(SUM($K115:$L115,-$AW115)/SUMIFS(Formulas!$I$10:$I$800,Formulas!$D$10:$D$800,$B115,Formulas!$J$10:$J$800,$I115)),SUMIFS(Formulas!$I$10:$I$800,Formulas!$D$10:$D$800,$B115,Formulas!$K$10:$K$800,AB$6,Formulas!$J$10:$J$800,$I115)),2),0)</f>
        <v>0</v>
      </c>
      <c r="AC115" s="292">
        <f>IFERROR(ROUND(IF($AX115&gt;0,SUMIFS(Formulas!$I$10:$I$800,Formulas!$D$10:$D$800,$B115,Formulas!$K$10:$K$800,AC$6,Formulas!$J$10:$J$800,$I115)*(SUM($K115:$L115,-$AW115)/SUMIFS(Formulas!$I$10:$I$800,Formulas!$D$10:$D$800,$B115,Formulas!$J$10:$J$800,$I115)),SUMIFS(Formulas!$I$10:$I$800,Formulas!$D$10:$D$800,$B115,Formulas!$K$10:$K$800,AC$6,Formulas!$J$10:$J$800,$I115)),2),0)</f>
        <v>0</v>
      </c>
      <c r="AD115" s="312">
        <f>IFERROR(ROUND(IF($AX115&gt;0,SUMIFS(Formulas!$I$10:$I$800,Formulas!$D$10:$D$800,$B115,Formulas!$K$10:$K$800,AD$6,Formulas!$J$10:$J$800,$I115)*(SUM($K115:$L115,-$AW115)/SUMIFS(Formulas!$I$10:$I$800,Formulas!$D$10:$D$800,$B115,Formulas!$J$10:$J$800,$I115)),SUMIFS(Formulas!$I$10:$I$800,Formulas!$D$10:$D$800,$B115,Formulas!$K$10:$K$800,AD$6,Formulas!$J$10:$J$800,$I115)),2),0)</f>
        <v>0</v>
      </c>
      <c r="AE115" s="292">
        <f>IFERROR(ROUND(IF($AX115&gt;0,SUMIFS(Formulas!$I$10:$I$800,Formulas!$D$10:$D$800,$B115,Formulas!$K$10:$K$800,AE$6,Formulas!$J$10:$J$800,$I115)*(SUM($K115:$L115,-$AW115)/SUMIFS(Formulas!$I$10:$I$800,Formulas!$D$10:$D$800,$B115,Formulas!$J$10:$J$800,$I115)),SUMIFS(Formulas!$I$10:$I$800,Formulas!$D$10:$D$800,$B115,Formulas!$K$10:$K$800,AE$6,Formulas!$J$10:$J$800,$I115)),2),0)</f>
        <v>0</v>
      </c>
      <c r="AF115" s="312">
        <f>IFERROR(ROUND(IF($AX115&gt;0,SUMIFS(Formulas!$I$10:$I$800,Formulas!$D$10:$D$800,$B115,Formulas!$K$10:$K$800,AF$6,Formulas!$J$10:$J$800,$I115)*(SUM($K115:$L115,-$AW115)/SUMIFS(Formulas!$I$10:$I$800,Formulas!$D$10:$D$800,$B115,Formulas!$J$10:$J$800,$I115)),SUMIFS(Formulas!$I$10:$I$800,Formulas!$D$10:$D$800,$B115,Formulas!$K$10:$K$800,AF$6,Formulas!$J$10:$J$800,$I115)),2),0)</f>
        <v>0</v>
      </c>
      <c r="AG115" s="292">
        <f>IFERROR(ROUND(IF($AX115&gt;0,SUMIFS(Formulas!$I$10:$I$800,Formulas!$D$10:$D$800,$B115,Formulas!$K$10:$K$800,AG$6,Formulas!$J$10:$J$800,$I115)*(SUM($K115:$L115,-$AW115)/SUMIFS(Formulas!$I$10:$I$800,Formulas!$D$10:$D$800,$B115,Formulas!$J$10:$J$800,$I115)),SUMIFS(Formulas!$I$10:$I$800,Formulas!$D$10:$D$800,$B115,Formulas!$K$10:$K$800,AG$6,Formulas!$J$10:$J$800,$I115)),2),0)</f>
        <v>0</v>
      </c>
      <c r="AH115" s="312">
        <f>IFERROR(ROUND(IF($AX115&gt;0,SUMIFS(Formulas!$I$10:$I$800,Formulas!$D$10:$D$800,$B115,Formulas!$K$10:$K$800,AH$6,Formulas!$J$10:$J$800,$I115)*(SUM($K115:$L115,-$AW115)/SUMIFS(Formulas!$I$10:$I$800,Formulas!$D$10:$D$800,$B115,Formulas!$J$10:$J$800,$I115)),SUMIFS(Formulas!$I$10:$I$800,Formulas!$D$10:$D$800,$B115,Formulas!$K$10:$K$800,AH$6,Formulas!$J$10:$J$800,$I115)),2),0)</f>
        <v>0</v>
      </c>
      <c r="AI115" s="292">
        <f>IFERROR(ROUND(IF($AX115&gt;0,SUMIFS(Formulas!$I$10:$I$800,Formulas!$D$10:$D$800,$B115,Formulas!$K$10:$K$800,AI$6,Formulas!$J$10:$J$800,$I115)*(SUM($K115:$L115,-$AW115)/SUMIFS(Formulas!$I$10:$I$800,Formulas!$D$10:$D$800,$B115,Formulas!$J$10:$J$800,$I115)),SUMIFS(Formulas!$I$10:$I$800,Formulas!$D$10:$D$800,$B115,Formulas!$K$10:$K$800,AI$6,Formulas!$J$10:$J$800,$I115)),2),0)</f>
        <v>0</v>
      </c>
      <c r="AJ115" s="312">
        <f>IFERROR(ROUND(IF($AX115&gt;0,SUMIFS(Formulas!$I$10:$I$800,Formulas!$D$10:$D$800,$B115,Formulas!$K$10:$K$800,AJ$6,Formulas!$J$10:$J$800,$I115)*(SUM($K115:$L115,-$AW115)/SUMIFS(Formulas!$I$10:$I$800,Formulas!$D$10:$D$800,$B115,Formulas!$J$10:$J$800,$I115)),SUMIFS(Formulas!$I$10:$I$800,Formulas!$D$10:$D$800,$B115,Formulas!$K$10:$K$800,AJ$6,Formulas!$J$10:$J$800,$I115)),2),0)</f>
        <v>0</v>
      </c>
      <c r="AK115" s="292">
        <f>IFERROR(ROUND(IF($AX115&gt;0,SUMIFS(Formulas!$I$10:$I$800,Formulas!$D$10:$D$800,$B115,Formulas!$K$10:$K$800,AK$6,Formulas!$J$10:$J$800,$I115)*(SUM($K115:$L115,-$AW115)/SUMIFS(Formulas!$I$10:$I$800,Formulas!$D$10:$D$800,$B115,Formulas!$J$10:$J$800,$I115)),SUMIFS(Formulas!$I$10:$I$800,Formulas!$D$10:$D$800,$B115,Formulas!$K$10:$K$800,AK$6,Formulas!$J$10:$J$800,$I115)),2),0)</f>
        <v>0</v>
      </c>
      <c r="AL115" s="312">
        <f>IFERROR(ROUND(IF($AX115&gt;0,SUMIFS(Formulas!$I$10:$I$800,Formulas!$D$10:$D$800,$B115,Formulas!$K$10:$K$800,AL$6,Formulas!$J$10:$J$800,$I115)*(SUM($K115:$L115,-$AW115)/SUMIFS(Formulas!$I$10:$I$800,Formulas!$D$10:$D$800,$B115,Formulas!$J$10:$J$800,$I115)),SUMIFS(Formulas!$I$10:$I$800,Formulas!$D$10:$D$800,$B115,Formulas!$K$10:$K$800,AL$6,Formulas!$J$10:$J$800,$I115)),2),0)</f>
        <v>0</v>
      </c>
      <c r="AM115" s="292">
        <f>IFERROR(ROUND(IF($AX115&gt;0,SUMIFS(Formulas!$I$10:$I$800,Formulas!$D$10:$D$800,$B115,Formulas!$K$10:$K$800,AM$6,Formulas!$J$10:$J$800,$I115)*(SUM($K115:$L115,-$AW115)/SUMIFS(Formulas!$I$10:$I$800,Formulas!$D$10:$D$800,$B115,Formulas!$J$10:$J$800,$I115)),SUMIFS(Formulas!$I$10:$I$800,Formulas!$D$10:$D$800,$B115,Formulas!$K$10:$K$800,AM$6,Formulas!$J$10:$J$800,$I115)),2),0)</f>
        <v>0</v>
      </c>
      <c r="AN115" s="312">
        <f>IFERROR(ROUND(IF($AX115&gt;0,SUMIFS(Formulas!$I$10:$I$800,Formulas!$D$10:$D$800,$B115,Formulas!$K$10:$K$800,AN$6,Formulas!$J$10:$J$800,$I115)*(SUM($K115:$L115,-$AW115)/SUMIFS(Formulas!$I$10:$I$800,Formulas!$D$10:$D$800,$B115,Formulas!$J$10:$J$800,$I115)),SUMIFS(Formulas!$I$10:$I$800,Formulas!$D$10:$D$800,$B115,Formulas!$K$10:$K$800,AN$6,Formulas!$J$10:$J$800,$I115)),2),0)</f>
        <v>0</v>
      </c>
    </row>
    <row r="116" spans="2:40" ht="15.75" x14ac:dyDescent="0.25">
      <c r="B116" s="211">
        <v>20000564</v>
      </c>
      <c r="C116" t="s">
        <v>138</v>
      </c>
      <c r="I116">
        <v>806</v>
      </c>
      <c r="M116" s="292">
        <f>IFERROR(ROUND(IF($AX116&gt;0,SUMIFS(Formulas!$I$10:$I$800,Formulas!$D$10:$D$800,$B116,Formulas!$K$10:$K$800,M$6,Formulas!$J$10:$J$800,$I116)*(SUM($K116:$L116,-$AW116)/SUMIFS(Formulas!$I$10:$I$800,Formulas!$D$10:$D$800,$B116,Formulas!$J$10:$J$800,$I116)),SUMIFS(Formulas!$I$10:$I$800,Formulas!$D$10:$D$800,$B116,Formulas!$K$10:$K$800,M$6,Formulas!$J$10:$J$800,$I116)),2),0)</f>
        <v>37</v>
      </c>
      <c r="N116" s="312">
        <f>IFERROR(ROUND(IF($AX116&gt;0,SUMIFS(Formulas!$I$10:$I$800,Formulas!$D$10:$D$800,$B116,Formulas!$K$10:$K$800,N$6,Formulas!$J$10:$J$800,$I116)*(SUM($K116:$L116,-$AW116)/SUMIFS(Formulas!$I$10:$I$800,Formulas!$D$10:$D$800,$B116,Formulas!$J$10:$J$800,$I116)),SUMIFS(Formulas!$I$10:$I$800,Formulas!$D$10:$D$800,$B116,Formulas!$K$10:$K$800,N$6,Formulas!$J$10:$J$800,$I116)),2),0)</f>
        <v>74</v>
      </c>
      <c r="O116" s="292">
        <f>IFERROR(ROUND(IF($AX116&gt;0,SUMIFS(Formulas!$I$10:$I$800,Formulas!$D$10:$D$800,$B116,Formulas!$K$10:$K$800,O$6,Formulas!$J$10:$J$800,$I116)*(SUM($K116:$L116,-$AW116)/SUMIFS(Formulas!$I$10:$I$800,Formulas!$D$10:$D$800,$B116,Formulas!$J$10:$J$800,$I116)),SUMIFS(Formulas!$I$10:$I$800,Formulas!$D$10:$D$800,$B116,Formulas!$K$10:$K$800,O$6,Formulas!$J$10:$J$800,$I116)),2),0)</f>
        <v>0</v>
      </c>
      <c r="P116" s="312">
        <f>IFERROR(ROUND(IF($AX116&gt;0,SUMIFS(Formulas!$I$10:$I$800,Formulas!$D$10:$D$800,$B116,Formulas!$K$10:$K$800,P$6,Formulas!$J$10:$J$800,$I116)*(SUM($K116:$L116,-$AW116)/SUMIFS(Formulas!$I$10:$I$800,Formulas!$D$10:$D$800,$B116,Formulas!$J$10:$J$800,$I116)),SUMIFS(Formulas!$I$10:$I$800,Formulas!$D$10:$D$800,$B116,Formulas!$K$10:$K$800,P$6,Formulas!$J$10:$J$800,$I116)),2),0)</f>
        <v>0</v>
      </c>
      <c r="Q116" s="292">
        <f>IFERROR(ROUND(IF($AX116&gt;0,SUMIFS(Formulas!$I$10:$I$800,Formulas!$D$10:$D$800,$B116,Formulas!$K$10:$K$800,Q$6,Formulas!$J$10:$J$800,$I116)*(SUM($K116:$L116,-$AW116)/SUMIFS(Formulas!$I$10:$I$800,Formulas!$D$10:$D$800,$B116,Formulas!$J$10:$J$800,$I116)),SUMIFS(Formulas!$I$10:$I$800,Formulas!$D$10:$D$800,$B116,Formulas!$K$10:$K$800,Q$6,Formulas!$J$10:$J$800,$I116)),2),0)</f>
        <v>0</v>
      </c>
      <c r="R116" s="312">
        <f>IFERROR(ROUND(IF($AX116&gt;0,SUMIFS(Formulas!$I$10:$I$800,Formulas!$D$10:$D$800,$B116,Formulas!$K$10:$K$800,R$6,Formulas!$J$10:$J$800,$I116)*(SUM($K116:$L116,-$AW116)/SUMIFS(Formulas!$I$10:$I$800,Formulas!$D$10:$D$800,$B116,Formulas!$J$10:$J$800,$I116)),SUMIFS(Formulas!$I$10:$I$800,Formulas!$D$10:$D$800,$B116,Formulas!$K$10:$K$800,R$6,Formulas!$J$10:$J$800,$I116)),2),0)</f>
        <v>0</v>
      </c>
      <c r="S116" s="292">
        <f>IFERROR(ROUND(IF($AX116&gt;0,SUMIFS(Formulas!$I$10:$I$800,Formulas!$D$10:$D$800,$B116,Formulas!$K$10:$K$800,S$6,Formulas!$J$10:$J$800,$I116)*(SUM($K116:$L116,-$AW116)/SUMIFS(Formulas!$I$10:$I$800,Formulas!$D$10:$D$800,$B116,Formulas!$J$10:$J$800,$I116)),SUMIFS(Formulas!$I$10:$I$800,Formulas!$D$10:$D$800,$B116,Formulas!$K$10:$K$800,S$6,Formulas!$J$10:$J$800,$I116)),2),0)</f>
        <v>0</v>
      </c>
      <c r="T116" s="312">
        <f>IFERROR(ROUND(IF($AX116&gt;0,SUMIFS(Formulas!$I$10:$I$800,Formulas!$D$10:$D$800,$B116,Formulas!$K$10:$K$800,T$6,Formulas!$J$10:$J$800,$I116)*(SUM($K116:$L116,-$AW116)/SUMIFS(Formulas!$I$10:$I$800,Formulas!$D$10:$D$800,$B116,Formulas!$J$10:$J$800,$I116)),SUMIFS(Formulas!$I$10:$I$800,Formulas!$D$10:$D$800,$B116,Formulas!$K$10:$K$800,T$6,Formulas!$J$10:$J$800,$I116)),2),0)</f>
        <v>0</v>
      </c>
      <c r="U116" s="292">
        <f>IFERROR(ROUND(IF($AX116&gt;0,SUMIFS(Formulas!$I$10:$I$800,Formulas!$D$10:$D$800,$B116,Formulas!$K$10:$K$800,U$6,Formulas!$J$10:$J$800,$I116)*(SUM($K116:$L116,-$AW116)/SUMIFS(Formulas!$I$10:$I$800,Formulas!$D$10:$D$800,$B116,Formulas!$J$10:$J$800,$I116)),SUMIFS(Formulas!$I$10:$I$800,Formulas!$D$10:$D$800,$B116,Formulas!$K$10:$K$800,U$6,Formulas!$J$10:$J$800,$I116)),2),0)</f>
        <v>0</v>
      </c>
      <c r="V116" s="312">
        <f>IFERROR(ROUND(IF($AX116&gt;0,SUMIFS(Formulas!$I$10:$I$800,Formulas!$D$10:$D$800,$B116,Formulas!$K$10:$K$800,V$6,Formulas!$J$10:$J$800,$I116)*(SUM($K116:$L116,-$AW116)/SUMIFS(Formulas!$I$10:$I$800,Formulas!$D$10:$D$800,$B116,Formulas!$J$10:$J$800,$I116)),SUMIFS(Formulas!$I$10:$I$800,Formulas!$D$10:$D$800,$B116,Formulas!$K$10:$K$800,V$6,Formulas!$J$10:$J$800,$I116)),2),0)</f>
        <v>0</v>
      </c>
      <c r="W116" s="292">
        <f>IFERROR(ROUND(IF($AX116&gt;0,SUMIFS(Formulas!$I$10:$I$800,Formulas!$D$10:$D$800,$B116,Formulas!$K$10:$K$800,W$6,Formulas!$J$10:$J$800,$I116)*(SUM($K116:$L116,-$AW116)/SUMIFS(Formulas!$I$10:$I$800,Formulas!$D$10:$D$800,$B116,Formulas!$J$10:$J$800,$I116)),SUMIFS(Formulas!$I$10:$I$800,Formulas!$D$10:$D$800,$B116,Formulas!$K$10:$K$800,W$6,Formulas!$J$10:$J$800,$I116)),2),0)</f>
        <v>0</v>
      </c>
      <c r="X116" s="312">
        <f>IFERROR(ROUND(IF($AX116&gt;0,SUMIFS(Formulas!$I$10:$I$800,Formulas!$D$10:$D$800,$B116,Formulas!$K$10:$K$800,X$6,Formulas!$J$10:$J$800,$I116)*(SUM($K116:$L116,-$AW116)/SUMIFS(Formulas!$I$10:$I$800,Formulas!$D$10:$D$800,$B116,Formulas!$J$10:$J$800,$I116)),SUMIFS(Formulas!$I$10:$I$800,Formulas!$D$10:$D$800,$B116,Formulas!$K$10:$K$800,X$6,Formulas!$J$10:$J$800,$I116)),2),0)</f>
        <v>0</v>
      </c>
      <c r="Y116" s="292">
        <f>IFERROR(ROUND(IF($AX116&gt;0,SUMIFS(Formulas!$I$10:$I$800,Formulas!$D$10:$D$800,$B116,Formulas!$K$10:$K$800,Y$6,Formulas!$J$10:$J$800,$I116)*(SUM($K116:$L116,-$AW116)/SUMIFS(Formulas!$I$10:$I$800,Formulas!$D$10:$D$800,$B116,Formulas!$J$10:$J$800,$I116)),SUMIFS(Formulas!$I$10:$I$800,Formulas!$D$10:$D$800,$B116,Formulas!$K$10:$K$800,Y$6,Formulas!$J$10:$J$800,$I116)),2),0)</f>
        <v>0</v>
      </c>
      <c r="Z116" s="312">
        <f>IFERROR(ROUND(IF($AX116&gt;0,SUMIFS(Formulas!$I$10:$I$800,Formulas!$D$10:$D$800,$B116,Formulas!$K$10:$K$800,Z$6,Formulas!$J$10:$J$800,$I116)*(SUM($K116:$L116,-$AW116)/SUMIFS(Formulas!$I$10:$I$800,Formulas!$D$10:$D$800,$B116,Formulas!$J$10:$J$800,$I116)),SUMIFS(Formulas!$I$10:$I$800,Formulas!$D$10:$D$800,$B116,Formulas!$K$10:$K$800,Z$6,Formulas!$J$10:$J$800,$I116)),2),0)</f>
        <v>0</v>
      </c>
      <c r="AA116" s="292">
        <f>IFERROR(ROUND(IF($AX116&gt;0,SUMIFS(Formulas!$I$10:$I$800,Formulas!$D$10:$D$800,$B116,Formulas!$K$10:$K$800,AA$6,Formulas!$J$10:$J$800,$I116)*(SUM($K116:$L116,-$AW116)/SUMIFS(Formulas!$I$10:$I$800,Formulas!$D$10:$D$800,$B116,Formulas!$J$10:$J$800,$I116)),SUMIFS(Formulas!$I$10:$I$800,Formulas!$D$10:$D$800,$B116,Formulas!$K$10:$K$800,AA$6,Formulas!$J$10:$J$800,$I116)),2),0)</f>
        <v>0</v>
      </c>
      <c r="AB116" s="312">
        <f>IFERROR(ROUND(IF($AX116&gt;0,SUMIFS(Formulas!$I$10:$I$800,Formulas!$D$10:$D$800,$B116,Formulas!$K$10:$K$800,AB$6,Formulas!$J$10:$J$800,$I116)*(SUM($K116:$L116,-$AW116)/SUMIFS(Formulas!$I$10:$I$800,Formulas!$D$10:$D$800,$B116,Formulas!$J$10:$J$800,$I116)),SUMIFS(Formulas!$I$10:$I$800,Formulas!$D$10:$D$800,$B116,Formulas!$K$10:$K$800,AB$6,Formulas!$J$10:$J$800,$I116)),2),0)</f>
        <v>0</v>
      </c>
      <c r="AC116" s="292">
        <f>IFERROR(ROUND(IF($AX116&gt;0,SUMIFS(Formulas!$I$10:$I$800,Formulas!$D$10:$D$800,$B116,Formulas!$K$10:$K$800,AC$6,Formulas!$J$10:$J$800,$I116)*(SUM($K116:$L116,-$AW116)/SUMIFS(Formulas!$I$10:$I$800,Formulas!$D$10:$D$800,$B116,Formulas!$J$10:$J$800,$I116)),SUMIFS(Formulas!$I$10:$I$800,Formulas!$D$10:$D$800,$B116,Formulas!$K$10:$K$800,AC$6,Formulas!$J$10:$J$800,$I116)),2),0)</f>
        <v>0</v>
      </c>
      <c r="AD116" s="312">
        <f>IFERROR(ROUND(IF($AX116&gt;0,SUMIFS(Formulas!$I$10:$I$800,Formulas!$D$10:$D$800,$B116,Formulas!$K$10:$K$800,AD$6,Formulas!$J$10:$J$800,$I116)*(SUM($K116:$L116,-$AW116)/SUMIFS(Formulas!$I$10:$I$800,Formulas!$D$10:$D$800,$B116,Formulas!$J$10:$J$800,$I116)),SUMIFS(Formulas!$I$10:$I$800,Formulas!$D$10:$D$800,$B116,Formulas!$K$10:$K$800,AD$6,Formulas!$J$10:$J$800,$I116)),2),0)</f>
        <v>0</v>
      </c>
      <c r="AE116" s="292">
        <f>IFERROR(ROUND(IF($AX116&gt;0,SUMIFS(Formulas!$I$10:$I$800,Formulas!$D$10:$D$800,$B116,Formulas!$K$10:$K$800,AE$6,Formulas!$J$10:$J$800,$I116)*(SUM($K116:$L116,-$AW116)/SUMIFS(Formulas!$I$10:$I$800,Formulas!$D$10:$D$800,$B116,Formulas!$J$10:$J$800,$I116)),SUMIFS(Formulas!$I$10:$I$800,Formulas!$D$10:$D$800,$B116,Formulas!$K$10:$K$800,AE$6,Formulas!$J$10:$J$800,$I116)),2),0)</f>
        <v>0</v>
      </c>
      <c r="AF116" s="312">
        <f>IFERROR(ROUND(IF($AX116&gt;0,SUMIFS(Formulas!$I$10:$I$800,Formulas!$D$10:$D$800,$B116,Formulas!$K$10:$K$800,AF$6,Formulas!$J$10:$J$800,$I116)*(SUM($K116:$L116,-$AW116)/SUMIFS(Formulas!$I$10:$I$800,Formulas!$D$10:$D$800,$B116,Formulas!$J$10:$J$800,$I116)),SUMIFS(Formulas!$I$10:$I$800,Formulas!$D$10:$D$800,$B116,Formulas!$K$10:$K$800,AF$6,Formulas!$J$10:$J$800,$I116)),2),0)</f>
        <v>0</v>
      </c>
      <c r="AG116" s="292">
        <f>IFERROR(ROUND(IF($AX116&gt;0,SUMIFS(Formulas!$I$10:$I$800,Formulas!$D$10:$D$800,$B116,Formulas!$K$10:$K$800,AG$6,Formulas!$J$10:$J$800,$I116)*(SUM($K116:$L116,-$AW116)/SUMIFS(Formulas!$I$10:$I$800,Formulas!$D$10:$D$800,$B116,Formulas!$J$10:$J$800,$I116)),SUMIFS(Formulas!$I$10:$I$800,Formulas!$D$10:$D$800,$B116,Formulas!$K$10:$K$800,AG$6,Formulas!$J$10:$J$800,$I116)),2),0)</f>
        <v>0</v>
      </c>
      <c r="AH116" s="312">
        <f>IFERROR(ROUND(IF($AX116&gt;0,SUMIFS(Formulas!$I$10:$I$800,Formulas!$D$10:$D$800,$B116,Formulas!$K$10:$K$800,AH$6,Formulas!$J$10:$J$800,$I116)*(SUM($K116:$L116,-$AW116)/SUMIFS(Formulas!$I$10:$I$800,Formulas!$D$10:$D$800,$B116,Formulas!$J$10:$J$800,$I116)),SUMIFS(Formulas!$I$10:$I$800,Formulas!$D$10:$D$800,$B116,Formulas!$K$10:$K$800,AH$6,Formulas!$J$10:$J$800,$I116)),2),0)</f>
        <v>0</v>
      </c>
      <c r="AI116" s="292">
        <f>IFERROR(ROUND(IF($AX116&gt;0,SUMIFS(Formulas!$I$10:$I$800,Formulas!$D$10:$D$800,$B116,Formulas!$K$10:$K$800,AI$6,Formulas!$J$10:$J$800,$I116)*(SUM($K116:$L116,-$AW116)/SUMIFS(Formulas!$I$10:$I$800,Formulas!$D$10:$D$800,$B116,Formulas!$J$10:$J$800,$I116)),SUMIFS(Formulas!$I$10:$I$800,Formulas!$D$10:$D$800,$B116,Formulas!$K$10:$K$800,AI$6,Formulas!$J$10:$J$800,$I116)),2),0)</f>
        <v>0</v>
      </c>
      <c r="AJ116" s="312">
        <f>IFERROR(ROUND(IF($AX116&gt;0,SUMIFS(Formulas!$I$10:$I$800,Formulas!$D$10:$D$800,$B116,Formulas!$K$10:$K$800,AJ$6,Formulas!$J$10:$J$800,$I116)*(SUM($K116:$L116,-$AW116)/SUMIFS(Formulas!$I$10:$I$800,Formulas!$D$10:$D$800,$B116,Formulas!$J$10:$J$800,$I116)),SUMIFS(Formulas!$I$10:$I$800,Formulas!$D$10:$D$800,$B116,Formulas!$K$10:$K$800,AJ$6,Formulas!$J$10:$J$800,$I116)),2),0)</f>
        <v>0</v>
      </c>
      <c r="AK116" s="292">
        <f>IFERROR(ROUND(IF($AX116&gt;0,SUMIFS(Formulas!$I$10:$I$800,Formulas!$D$10:$D$800,$B116,Formulas!$K$10:$K$800,AK$6,Formulas!$J$10:$J$800,$I116)*(SUM($K116:$L116,-$AW116)/SUMIFS(Formulas!$I$10:$I$800,Formulas!$D$10:$D$800,$B116,Formulas!$J$10:$J$800,$I116)),SUMIFS(Formulas!$I$10:$I$800,Formulas!$D$10:$D$800,$B116,Formulas!$K$10:$K$800,AK$6,Formulas!$J$10:$J$800,$I116)),2),0)</f>
        <v>0</v>
      </c>
      <c r="AL116" s="312">
        <f>IFERROR(ROUND(IF($AX116&gt;0,SUMIFS(Formulas!$I$10:$I$800,Formulas!$D$10:$D$800,$B116,Formulas!$K$10:$K$800,AL$6,Formulas!$J$10:$J$800,$I116)*(SUM($K116:$L116,-$AW116)/SUMIFS(Formulas!$I$10:$I$800,Formulas!$D$10:$D$800,$B116,Formulas!$J$10:$J$800,$I116)),SUMIFS(Formulas!$I$10:$I$800,Formulas!$D$10:$D$800,$B116,Formulas!$K$10:$K$800,AL$6,Formulas!$J$10:$J$800,$I116)),2),0)</f>
        <v>0</v>
      </c>
      <c r="AM116" s="292">
        <f>IFERROR(ROUND(IF($AX116&gt;0,SUMIFS(Formulas!$I$10:$I$800,Formulas!$D$10:$D$800,$B116,Formulas!$K$10:$K$800,AM$6,Formulas!$J$10:$J$800,$I116)*(SUM($K116:$L116,-$AW116)/SUMIFS(Formulas!$I$10:$I$800,Formulas!$D$10:$D$800,$B116,Formulas!$J$10:$J$800,$I116)),SUMIFS(Formulas!$I$10:$I$800,Formulas!$D$10:$D$800,$B116,Formulas!$K$10:$K$800,AM$6,Formulas!$J$10:$J$800,$I116)),2),0)</f>
        <v>0</v>
      </c>
      <c r="AN116" s="312">
        <f>IFERROR(ROUND(IF($AX116&gt;0,SUMIFS(Formulas!$I$10:$I$800,Formulas!$D$10:$D$800,$B116,Formulas!$K$10:$K$800,AN$6,Formulas!$J$10:$J$800,$I116)*(SUM($K116:$L116,-$AW116)/SUMIFS(Formulas!$I$10:$I$800,Formulas!$D$10:$D$800,$B116,Formulas!$J$10:$J$800,$I116)),SUMIFS(Formulas!$I$10:$I$800,Formulas!$D$10:$D$800,$B116,Formulas!$K$10:$K$800,AN$6,Formulas!$J$10:$J$800,$I116)),2),0)</f>
        <v>0</v>
      </c>
    </row>
    <row r="117" spans="2:40" ht="15.75" x14ac:dyDescent="0.25">
      <c r="B117" s="211">
        <v>20000563</v>
      </c>
      <c r="C117" t="s">
        <v>137</v>
      </c>
      <c r="M117" s="292">
        <f>IFERROR(ROUND(IF($AX117&gt;0,SUMIFS(Formulas!$I$10:$I$800,Formulas!$D$10:$D$800,$B117,Formulas!$K$10:$K$800,M$6,Formulas!$J$10:$J$800,$I117)*(SUM($K117:$L117,-$AW117)/SUMIFS(Formulas!$I$10:$I$800,Formulas!$D$10:$D$800,$B117,Formulas!$J$10:$J$800,$I117)),SUMIFS(Formulas!$I$10:$I$800,Formulas!$D$10:$D$800,$B117,Formulas!$K$10:$K$800,M$6,Formulas!$J$10:$J$800,$I117)),2),0)</f>
        <v>0</v>
      </c>
      <c r="N117" s="312">
        <f>IFERROR(ROUND(IF($AX117&gt;0,SUMIFS(Formulas!$I$10:$I$800,Formulas!$D$10:$D$800,$B117,Formulas!$K$10:$K$800,N$6,Formulas!$J$10:$J$800,$I117)*(SUM($K117:$L117,-$AW117)/SUMIFS(Formulas!$I$10:$I$800,Formulas!$D$10:$D$800,$B117,Formulas!$J$10:$J$800,$I117)),SUMIFS(Formulas!$I$10:$I$800,Formulas!$D$10:$D$800,$B117,Formulas!$K$10:$K$800,N$6,Formulas!$J$10:$J$800,$I117)),2),0)</f>
        <v>0</v>
      </c>
      <c r="O117" s="292">
        <f>IFERROR(ROUND(IF($AX117&gt;0,SUMIFS(Formulas!$I$10:$I$800,Formulas!$D$10:$D$800,$B117,Formulas!$K$10:$K$800,O$6,Formulas!$J$10:$J$800,$I117)*(SUM($K117:$L117,-$AW117)/SUMIFS(Formulas!$I$10:$I$800,Formulas!$D$10:$D$800,$B117,Formulas!$J$10:$J$800,$I117)),SUMIFS(Formulas!$I$10:$I$800,Formulas!$D$10:$D$800,$B117,Formulas!$K$10:$K$800,O$6,Formulas!$J$10:$J$800,$I117)),2),0)</f>
        <v>0</v>
      </c>
      <c r="P117" s="312">
        <f>IFERROR(ROUND(IF($AX117&gt;0,SUMIFS(Formulas!$I$10:$I$800,Formulas!$D$10:$D$800,$B117,Formulas!$K$10:$K$800,P$6,Formulas!$J$10:$J$800,$I117)*(SUM($K117:$L117,-$AW117)/SUMIFS(Formulas!$I$10:$I$800,Formulas!$D$10:$D$800,$B117,Formulas!$J$10:$J$800,$I117)),SUMIFS(Formulas!$I$10:$I$800,Formulas!$D$10:$D$800,$B117,Formulas!$K$10:$K$800,P$6,Formulas!$J$10:$J$800,$I117)),2),0)</f>
        <v>0</v>
      </c>
      <c r="Q117" s="292">
        <f>IFERROR(ROUND(IF($AX117&gt;0,SUMIFS(Formulas!$I$10:$I$800,Formulas!$D$10:$D$800,$B117,Formulas!$K$10:$K$800,Q$6,Formulas!$J$10:$J$800,$I117)*(SUM($K117:$L117,-$AW117)/SUMIFS(Formulas!$I$10:$I$800,Formulas!$D$10:$D$800,$B117,Formulas!$J$10:$J$800,$I117)),SUMIFS(Formulas!$I$10:$I$800,Formulas!$D$10:$D$800,$B117,Formulas!$K$10:$K$800,Q$6,Formulas!$J$10:$J$800,$I117)),2),0)</f>
        <v>0</v>
      </c>
      <c r="R117" s="312">
        <f>IFERROR(ROUND(IF($AX117&gt;0,SUMIFS(Formulas!$I$10:$I$800,Formulas!$D$10:$D$800,$B117,Formulas!$K$10:$K$800,R$6,Formulas!$J$10:$J$800,$I117)*(SUM($K117:$L117,-$AW117)/SUMIFS(Formulas!$I$10:$I$800,Formulas!$D$10:$D$800,$B117,Formulas!$J$10:$J$800,$I117)),SUMIFS(Formulas!$I$10:$I$800,Formulas!$D$10:$D$800,$B117,Formulas!$K$10:$K$800,R$6,Formulas!$J$10:$J$800,$I117)),2),0)</f>
        <v>0</v>
      </c>
      <c r="S117" s="292">
        <f>IFERROR(ROUND(IF($AX117&gt;0,SUMIFS(Formulas!$I$10:$I$800,Formulas!$D$10:$D$800,$B117,Formulas!$K$10:$K$800,S$6,Formulas!$J$10:$J$800,$I117)*(SUM($K117:$L117,-$AW117)/SUMIFS(Formulas!$I$10:$I$800,Formulas!$D$10:$D$800,$B117,Formulas!$J$10:$J$800,$I117)),SUMIFS(Formulas!$I$10:$I$800,Formulas!$D$10:$D$800,$B117,Formulas!$K$10:$K$800,S$6,Formulas!$J$10:$J$800,$I117)),2),0)</f>
        <v>0</v>
      </c>
      <c r="T117" s="312">
        <f>IFERROR(ROUND(IF($AX117&gt;0,SUMIFS(Formulas!$I$10:$I$800,Formulas!$D$10:$D$800,$B117,Formulas!$K$10:$K$800,T$6,Formulas!$J$10:$J$800,$I117)*(SUM($K117:$L117,-$AW117)/SUMIFS(Formulas!$I$10:$I$800,Formulas!$D$10:$D$800,$B117,Formulas!$J$10:$J$800,$I117)),SUMIFS(Formulas!$I$10:$I$800,Formulas!$D$10:$D$800,$B117,Formulas!$K$10:$K$800,T$6,Formulas!$J$10:$J$800,$I117)),2),0)</f>
        <v>0</v>
      </c>
      <c r="U117" s="292">
        <f>IFERROR(ROUND(IF($AX117&gt;0,SUMIFS(Formulas!$I$10:$I$800,Formulas!$D$10:$D$800,$B117,Formulas!$K$10:$K$800,U$6,Formulas!$J$10:$J$800,$I117)*(SUM($K117:$L117,-$AW117)/SUMIFS(Formulas!$I$10:$I$800,Formulas!$D$10:$D$800,$B117,Formulas!$J$10:$J$800,$I117)),SUMIFS(Formulas!$I$10:$I$800,Formulas!$D$10:$D$800,$B117,Formulas!$K$10:$K$800,U$6,Formulas!$J$10:$J$800,$I117)),2),0)</f>
        <v>0</v>
      </c>
      <c r="V117" s="312">
        <f>IFERROR(ROUND(IF($AX117&gt;0,SUMIFS(Formulas!$I$10:$I$800,Formulas!$D$10:$D$800,$B117,Formulas!$K$10:$K$800,V$6,Formulas!$J$10:$J$800,$I117)*(SUM($K117:$L117,-$AW117)/SUMIFS(Formulas!$I$10:$I$800,Formulas!$D$10:$D$800,$B117,Formulas!$J$10:$J$800,$I117)),SUMIFS(Formulas!$I$10:$I$800,Formulas!$D$10:$D$800,$B117,Formulas!$K$10:$K$800,V$6,Formulas!$J$10:$J$800,$I117)),2),0)</f>
        <v>0</v>
      </c>
      <c r="W117" s="292">
        <f>IFERROR(ROUND(IF($AX117&gt;0,SUMIFS(Formulas!$I$10:$I$800,Formulas!$D$10:$D$800,$B117,Formulas!$K$10:$K$800,W$6,Formulas!$J$10:$J$800,$I117)*(SUM($K117:$L117,-$AW117)/SUMIFS(Formulas!$I$10:$I$800,Formulas!$D$10:$D$800,$B117,Formulas!$J$10:$J$800,$I117)),SUMIFS(Formulas!$I$10:$I$800,Formulas!$D$10:$D$800,$B117,Formulas!$K$10:$K$800,W$6,Formulas!$J$10:$J$800,$I117)),2),0)</f>
        <v>0</v>
      </c>
      <c r="X117" s="312">
        <f>IFERROR(ROUND(IF($AX117&gt;0,SUMIFS(Formulas!$I$10:$I$800,Formulas!$D$10:$D$800,$B117,Formulas!$K$10:$K$800,X$6,Formulas!$J$10:$J$800,$I117)*(SUM($K117:$L117,-$AW117)/SUMIFS(Formulas!$I$10:$I$800,Formulas!$D$10:$D$800,$B117,Formulas!$J$10:$J$800,$I117)),SUMIFS(Formulas!$I$10:$I$800,Formulas!$D$10:$D$800,$B117,Formulas!$K$10:$K$800,X$6,Formulas!$J$10:$J$800,$I117)),2),0)</f>
        <v>0</v>
      </c>
      <c r="Y117" s="292">
        <f>IFERROR(ROUND(IF($AX117&gt;0,SUMIFS(Formulas!$I$10:$I$800,Formulas!$D$10:$D$800,$B117,Formulas!$K$10:$K$800,Y$6,Formulas!$J$10:$J$800,$I117)*(SUM($K117:$L117,-$AW117)/SUMIFS(Formulas!$I$10:$I$800,Formulas!$D$10:$D$800,$B117,Formulas!$J$10:$J$800,$I117)),SUMIFS(Formulas!$I$10:$I$800,Formulas!$D$10:$D$800,$B117,Formulas!$K$10:$K$800,Y$6,Formulas!$J$10:$J$800,$I117)),2),0)</f>
        <v>0</v>
      </c>
      <c r="Z117" s="312">
        <f>IFERROR(ROUND(IF($AX117&gt;0,SUMIFS(Formulas!$I$10:$I$800,Formulas!$D$10:$D$800,$B117,Formulas!$K$10:$K$800,Z$6,Formulas!$J$10:$J$800,$I117)*(SUM($K117:$L117,-$AW117)/SUMIFS(Formulas!$I$10:$I$800,Formulas!$D$10:$D$800,$B117,Formulas!$J$10:$J$800,$I117)),SUMIFS(Formulas!$I$10:$I$800,Formulas!$D$10:$D$800,$B117,Formulas!$K$10:$K$800,Z$6,Formulas!$J$10:$J$800,$I117)),2),0)</f>
        <v>0</v>
      </c>
      <c r="AA117" s="292">
        <f>IFERROR(ROUND(IF($AX117&gt;0,SUMIFS(Formulas!$I$10:$I$800,Formulas!$D$10:$D$800,$B117,Formulas!$K$10:$K$800,AA$6,Formulas!$J$10:$J$800,$I117)*(SUM($K117:$L117,-$AW117)/SUMIFS(Formulas!$I$10:$I$800,Formulas!$D$10:$D$800,$B117,Formulas!$J$10:$J$800,$I117)),SUMIFS(Formulas!$I$10:$I$800,Formulas!$D$10:$D$800,$B117,Formulas!$K$10:$K$800,AA$6,Formulas!$J$10:$J$800,$I117)),2),0)</f>
        <v>0</v>
      </c>
      <c r="AB117" s="312">
        <f>IFERROR(ROUND(IF($AX117&gt;0,SUMIFS(Formulas!$I$10:$I$800,Formulas!$D$10:$D$800,$B117,Formulas!$K$10:$K$800,AB$6,Formulas!$J$10:$J$800,$I117)*(SUM($K117:$L117,-$AW117)/SUMIFS(Formulas!$I$10:$I$800,Formulas!$D$10:$D$800,$B117,Formulas!$J$10:$J$800,$I117)),SUMIFS(Formulas!$I$10:$I$800,Formulas!$D$10:$D$800,$B117,Formulas!$K$10:$K$800,AB$6,Formulas!$J$10:$J$800,$I117)),2),0)</f>
        <v>0</v>
      </c>
      <c r="AC117" s="292">
        <f>IFERROR(ROUND(IF($AX117&gt;0,SUMIFS(Formulas!$I$10:$I$800,Formulas!$D$10:$D$800,$B117,Formulas!$K$10:$K$800,AC$6,Formulas!$J$10:$J$800,$I117)*(SUM($K117:$L117,-$AW117)/SUMIFS(Formulas!$I$10:$I$800,Formulas!$D$10:$D$800,$B117,Formulas!$J$10:$J$800,$I117)),SUMIFS(Formulas!$I$10:$I$800,Formulas!$D$10:$D$800,$B117,Formulas!$K$10:$K$800,AC$6,Formulas!$J$10:$J$800,$I117)),2),0)</f>
        <v>0</v>
      </c>
      <c r="AD117" s="312">
        <f>IFERROR(ROUND(IF($AX117&gt;0,SUMIFS(Formulas!$I$10:$I$800,Formulas!$D$10:$D$800,$B117,Formulas!$K$10:$K$800,AD$6,Formulas!$J$10:$J$800,$I117)*(SUM($K117:$L117,-$AW117)/SUMIFS(Formulas!$I$10:$I$800,Formulas!$D$10:$D$800,$B117,Formulas!$J$10:$J$800,$I117)),SUMIFS(Formulas!$I$10:$I$800,Formulas!$D$10:$D$800,$B117,Formulas!$K$10:$K$800,AD$6,Formulas!$J$10:$J$800,$I117)),2),0)</f>
        <v>0</v>
      </c>
      <c r="AE117" s="292">
        <f>IFERROR(ROUND(IF($AX117&gt;0,SUMIFS(Formulas!$I$10:$I$800,Formulas!$D$10:$D$800,$B117,Formulas!$K$10:$K$800,AE$6,Formulas!$J$10:$J$800,$I117)*(SUM($K117:$L117,-$AW117)/SUMIFS(Formulas!$I$10:$I$800,Formulas!$D$10:$D$800,$B117,Formulas!$J$10:$J$800,$I117)),SUMIFS(Formulas!$I$10:$I$800,Formulas!$D$10:$D$800,$B117,Formulas!$K$10:$K$800,AE$6,Formulas!$J$10:$J$800,$I117)),2),0)</f>
        <v>0</v>
      </c>
      <c r="AF117" s="312">
        <f>IFERROR(ROUND(IF($AX117&gt;0,SUMIFS(Formulas!$I$10:$I$800,Formulas!$D$10:$D$800,$B117,Formulas!$K$10:$K$800,AF$6,Formulas!$J$10:$J$800,$I117)*(SUM($K117:$L117,-$AW117)/SUMIFS(Formulas!$I$10:$I$800,Formulas!$D$10:$D$800,$B117,Formulas!$J$10:$J$800,$I117)),SUMIFS(Formulas!$I$10:$I$800,Formulas!$D$10:$D$800,$B117,Formulas!$K$10:$K$800,AF$6,Formulas!$J$10:$J$800,$I117)),2),0)</f>
        <v>0</v>
      </c>
      <c r="AG117" s="292">
        <f>IFERROR(ROUND(IF($AX117&gt;0,SUMIFS(Formulas!$I$10:$I$800,Formulas!$D$10:$D$800,$B117,Formulas!$K$10:$K$800,AG$6,Formulas!$J$10:$J$800,$I117)*(SUM($K117:$L117,-$AW117)/SUMIFS(Formulas!$I$10:$I$800,Formulas!$D$10:$D$800,$B117,Formulas!$J$10:$J$800,$I117)),SUMIFS(Formulas!$I$10:$I$800,Formulas!$D$10:$D$800,$B117,Formulas!$K$10:$K$800,AG$6,Formulas!$J$10:$J$800,$I117)),2),0)</f>
        <v>0</v>
      </c>
      <c r="AH117" s="312">
        <f>IFERROR(ROUND(IF($AX117&gt;0,SUMIFS(Formulas!$I$10:$I$800,Formulas!$D$10:$D$800,$B117,Formulas!$K$10:$K$800,AH$6,Formulas!$J$10:$J$800,$I117)*(SUM($K117:$L117,-$AW117)/SUMIFS(Formulas!$I$10:$I$800,Formulas!$D$10:$D$800,$B117,Formulas!$J$10:$J$800,$I117)),SUMIFS(Formulas!$I$10:$I$800,Formulas!$D$10:$D$800,$B117,Formulas!$K$10:$K$800,AH$6,Formulas!$J$10:$J$800,$I117)),2),0)</f>
        <v>0</v>
      </c>
      <c r="AI117" s="292">
        <f>IFERROR(ROUND(IF($AX117&gt;0,SUMIFS(Formulas!$I$10:$I$800,Formulas!$D$10:$D$800,$B117,Formulas!$K$10:$K$800,AI$6,Formulas!$J$10:$J$800,$I117)*(SUM($K117:$L117,-$AW117)/SUMIFS(Formulas!$I$10:$I$800,Formulas!$D$10:$D$800,$B117,Formulas!$J$10:$J$800,$I117)),SUMIFS(Formulas!$I$10:$I$800,Formulas!$D$10:$D$800,$B117,Formulas!$K$10:$K$800,AI$6,Formulas!$J$10:$J$800,$I117)),2),0)</f>
        <v>0</v>
      </c>
      <c r="AJ117" s="312">
        <f>IFERROR(ROUND(IF($AX117&gt;0,SUMIFS(Formulas!$I$10:$I$800,Formulas!$D$10:$D$800,$B117,Formulas!$K$10:$K$800,AJ$6,Formulas!$J$10:$J$800,$I117)*(SUM($K117:$L117,-$AW117)/SUMIFS(Formulas!$I$10:$I$800,Formulas!$D$10:$D$800,$B117,Formulas!$J$10:$J$800,$I117)),SUMIFS(Formulas!$I$10:$I$800,Formulas!$D$10:$D$800,$B117,Formulas!$K$10:$K$800,AJ$6,Formulas!$J$10:$J$800,$I117)),2),0)</f>
        <v>0</v>
      </c>
      <c r="AK117" s="292">
        <f>IFERROR(ROUND(IF($AX117&gt;0,SUMIFS(Formulas!$I$10:$I$800,Formulas!$D$10:$D$800,$B117,Formulas!$K$10:$K$800,AK$6,Formulas!$J$10:$J$800,$I117)*(SUM($K117:$L117,-$AW117)/SUMIFS(Formulas!$I$10:$I$800,Formulas!$D$10:$D$800,$B117,Formulas!$J$10:$J$800,$I117)),SUMIFS(Formulas!$I$10:$I$800,Formulas!$D$10:$D$800,$B117,Formulas!$K$10:$K$800,AK$6,Formulas!$J$10:$J$800,$I117)),2),0)</f>
        <v>0</v>
      </c>
      <c r="AL117" s="312">
        <f>IFERROR(ROUND(IF($AX117&gt;0,SUMIFS(Formulas!$I$10:$I$800,Formulas!$D$10:$D$800,$B117,Formulas!$K$10:$K$800,AL$6,Formulas!$J$10:$J$800,$I117)*(SUM($K117:$L117,-$AW117)/SUMIFS(Formulas!$I$10:$I$800,Formulas!$D$10:$D$800,$B117,Formulas!$J$10:$J$800,$I117)),SUMIFS(Formulas!$I$10:$I$800,Formulas!$D$10:$D$800,$B117,Formulas!$K$10:$K$800,AL$6,Formulas!$J$10:$J$800,$I117)),2),0)</f>
        <v>0</v>
      </c>
      <c r="AM117" s="292">
        <f>IFERROR(ROUND(IF($AX117&gt;0,SUMIFS(Formulas!$I$10:$I$800,Formulas!$D$10:$D$800,$B117,Formulas!$K$10:$K$800,AM$6,Formulas!$J$10:$J$800,$I117)*(SUM($K117:$L117,-$AW117)/SUMIFS(Formulas!$I$10:$I$800,Formulas!$D$10:$D$800,$B117,Formulas!$J$10:$J$800,$I117)),SUMIFS(Formulas!$I$10:$I$800,Formulas!$D$10:$D$800,$B117,Formulas!$K$10:$K$800,AM$6,Formulas!$J$10:$J$800,$I117)),2),0)</f>
        <v>0</v>
      </c>
      <c r="AN117" s="312">
        <f>IFERROR(ROUND(IF($AX117&gt;0,SUMIFS(Formulas!$I$10:$I$800,Formulas!$D$10:$D$800,$B117,Formulas!$K$10:$K$800,AN$6,Formulas!$J$10:$J$800,$I117)*(SUM($K117:$L117,-$AW117)/SUMIFS(Formulas!$I$10:$I$800,Formulas!$D$10:$D$800,$B117,Formulas!$J$10:$J$800,$I117)),SUMIFS(Formulas!$I$10:$I$800,Formulas!$D$10:$D$800,$B117,Formulas!$K$10:$K$800,AN$6,Formulas!$J$10:$J$800,$I117)),2),0)</f>
        <v>0</v>
      </c>
    </row>
    <row r="118" spans="2:40" ht="15.75" x14ac:dyDescent="0.25">
      <c r="B118" s="211">
        <v>20000411</v>
      </c>
      <c r="C118" t="s">
        <v>91</v>
      </c>
      <c r="M118" s="292">
        <f>IFERROR(ROUND(IF($AX118&gt;0,SUMIFS(Formulas!$I$10:$I$800,Formulas!$D$10:$D$800,$B118,Formulas!$K$10:$K$800,M$6,Formulas!$J$10:$J$800,$I118)*(SUM($K118:$L118,-$AW118)/SUMIFS(Formulas!$I$10:$I$800,Formulas!$D$10:$D$800,$B118,Formulas!$J$10:$J$800,$I118)),SUMIFS(Formulas!$I$10:$I$800,Formulas!$D$10:$D$800,$B118,Formulas!$K$10:$K$800,M$6,Formulas!$J$10:$J$800,$I118)),2),0)</f>
        <v>0</v>
      </c>
      <c r="N118" s="312">
        <f>IFERROR(ROUND(IF($AX118&gt;0,SUMIFS(Formulas!$I$10:$I$800,Formulas!$D$10:$D$800,$B118,Formulas!$K$10:$K$800,N$6,Formulas!$J$10:$J$800,$I118)*(SUM($K118:$L118,-$AW118)/SUMIFS(Formulas!$I$10:$I$800,Formulas!$D$10:$D$800,$B118,Formulas!$J$10:$J$800,$I118)),SUMIFS(Formulas!$I$10:$I$800,Formulas!$D$10:$D$800,$B118,Formulas!$K$10:$K$800,N$6,Formulas!$J$10:$J$800,$I118)),2),0)</f>
        <v>0</v>
      </c>
      <c r="O118" s="292">
        <f>IFERROR(ROUND(IF($AX118&gt;0,SUMIFS(Formulas!$I$10:$I$800,Formulas!$D$10:$D$800,$B118,Formulas!$K$10:$K$800,O$6,Formulas!$J$10:$J$800,$I118)*(SUM($K118:$L118,-$AW118)/SUMIFS(Formulas!$I$10:$I$800,Formulas!$D$10:$D$800,$B118,Formulas!$J$10:$J$800,$I118)),SUMIFS(Formulas!$I$10:$I$800,Formulas!$D$10:$D$800,$B118,Formulas!$K$10:$K$800,O$6,Formulas!$J$10:$J$800,$I118)),2),0)</f>
        <v>0</v>
      </c>
      <c r="P118" s="312">
        <f>IFERROR(ROUND(IF($AX118&gt;0,SUMIFS(Formulas!$I$10:$I$800,Formulas!$D$10:$D$800,$B118,Formulas!$K$10:$K$800,P$6,Formulas!$J$10:$J$800,$I118)*(SUM($K118:$L118,-$AW118)/SUMIFS(Formulas!$I$10:$I$800,Formulas!$D$10:$D$800,$B118,Formulas!$J$10:$J$800,$I118)),SUMIFS(Formulas!$I$10:$I$800,Formulas!$D$10:$D$800,$B118,Formulas!$K$10:$K$800,P$6,Formulas!$J$10:$J$800,$I118)),2),0)</f>
        <v>0</v>
      </c>
      <c r="Q118" s="292">
        <f>IFERROR(ROUND(IF($AX118&gt;0,SUMIFS(Formulas!$I$10:$I$800,Formulas!$D$10:$D$800,$B118,Formulas!$K$10:$K$800,Q$6,Formulas!$J$10:$J$800,$I118)*(SUM($K118:$L118,-$AW118)/SUMIFS(Formulas!$I$10:$I$800,Formulas!$D$10:$D$800,$B118,Formulas!$J$10:$J$800,$I118)),SUMIFS(Formulas!$I$10:$I$800,Formulas!$D$10:$D$800,$B118,Formulas!$K$10:$K$800,Q$6,Formulas!$J$10:$J$800,$I118)),2),0)</f>
        <v>0</v>
      </c>
      <c r="R118" s="312">
        <f>IFERROR(ROUND(IF($AX118&gt;0,SUMIFS(Formulas!$I$10:$I$800,Formulas!$D$10:$D$800,$B118,Formulas!$K$10:$K$800,R$6,Formulas!$J$10:$J$800,$I118)*(SUM($K118:$L118,-$AW118)/SUMIFS(Formulas!$I$10:$I$800,Formulas!$D$10:$D$800,$B118,Formulas!$J$10:$J$800,$I118)),SUMIFS(Formulas!$I$10:$I$800,Formulas!$D$10:$D$800,$B118,Formulas!$K$10:$K$800,R$6,Formulas!$J$10:$J$800,$I118)),2),0)</f>
        <v>0</v>
      </c>
      <c r="S118" s="292">
        <f>IFERROR(ROUND(IF($AX118&gt;0,SUMIFS(Formulas!$I$10:$I$800,Formulas!$D$10:$D$800,$B118,Formulas!$K$10:$K$800,S$6,Formulas!$J$10:$J$800,$I118)*(SUM($K118:$L118,-$AW118)/SUMIFS(Formulas!$I$10:$I$800,Formulas!$D$10:$D$800,$B118,Formulas!$J$10:$J$800,$I118)),SUMIFS(Formulas!$I$10:$I$800,Formulas!$D$10:$D$800,$B118,Formulas!$K$10:$K$800,S$6,Formulas!$J$10:$J$800,$I118)),2),0)</f>
        <v>0</v>
      </c>
      <c r="T118" s="312">
        <f>IFERROR(ROUND(IF($AX118&gt;0,SUMIFS(Formulas!$I$10:$I$800,Formulas!$D$10:$D$800,$B118,Formulas!$K$10:$K$800,T$6,Formulas!$J$10:$J$800,$I118)*(SUM($K118:$L118,-$AW118)/SUMIFS(Formulas!$I$10:$I$800,Formulas!$D$10:$D$800,$B118,Formulas!$J$10:$J$800,$I118)),SUMIFS(Formulas!$I$10:$I$800,Formulas!$D$10:$D$800,$B118,Formulas!$K$10:$K$800,T$6,Formulas!$J$10:$J$800,$I118)),2),0)</f>
        <v>0</v>
      </c>
      <c r="U118" s="292">
        <f>IFERROR(ROUND(IF($AX118&gt;0,SUMIFS(Formulas!$I$10:$I$800,Formulas!$D$10:$D$800,$B118,Formulas!$K$10:$K$800,U$6,Formulas!$J$10:$J$800,$I118)*(SUM($K118:$L118,-$AW118)/SUMIFS(Formulas!$I$10:$I$800,Formulas!$D$10:$D$800,$B118,Formulas!$J$10:$J$800,$I118)),SUMIFS(Formulas!$I$10:$I$800,Formulas!$D$10:$D$800,$B118,Formulas!$K$10:$K$800,U$6,Formulas!$J$10:$J$800,$I118)),2),0)</f>
        <v>0</v>
      </c>
      <c r="V118" s="312">
        <f>IFERROR(ROUND(IF($AX118&gt;0,SUMIFS(Formulas!$I$10:$I$800,Formulas!$D$10:$D$800,$B118,Formulas!$K$10:$K$800,V$6,Formulas!$J$10:$J$800,$I118)*(SUM($K118:$L118,-$AW118)/SUMIFS(Formulas!$I$10:$I$800,Formulas!$D$10:$D$800,$B118,Formulas!$J$10:$J$800,$I118)),SUMIFS(Formulas!$I$10:$I$800,Formulas!$D$10:$D$800,$B118,Formulas!$K$10:$K$800,V$6,Formulas!$J$10:$J$800,$I118)),2),0)</f>
        <v>0</v>
      </c>
      <c r="W118" s="292">
        <f>IFERROR(ROUND(IF($AX118&gt;0,SUMIFS(Formulas!$I$10:$I$800,Formulas!$D$10:$D$800,$B118,Formulas!$K$10:$K$800,W$6,Formulas!$J$10:$J$800,$I118)*(SUM($K118:$L118,-$AW118)/SUMIFS(Formulas!$I$10:$I$800,Formulas!$D$10:$D$800,$B118,Formulas!$J$10:$J$800,$I118)),SUMIFS(Formulas!$I$10:$I$800,Formulas!$D$10:$D$800,$B118,Formulas!$K$10:$K$800,W$6,Formulas!$J$10:$J$800,$I118)),2),0)</f>
        <v>0</v>
      </c>
      <c r="X118" s="312">
        <f>IFERROR(ROUND(IF($AX118&gt;0,SUMIFS(Formulas!$I$10:$I$800,Formulas!$D$10:$D$800,$B118,Formulas!$K$10:$K$800,X$6,Formulas!$J$10:$J$800,$I118)*(SUM($K118:$L118,-$AW118)/SUMIFS(Formulas!$I$10:$I$800,Formulas!$D$10:$D$800,$B118,Formulas!$J$10:$J$800,$I118)),SUMIFS(Formulas!$I$10:$I$800,Formulas!$D$10:$D$800,$B118,Formulas!$K$10:$K$800,X$6,Formulas!$J$10:$J$800,$I118)),2),0)</f>
        <v>0</v>
      </c>
      <c r="Y118" s="292">
        <f>IFERROR(ROUND(IF($AX118&gt;0,SUMIFS(Formulas!$I$10:$I$800,Formulas!$D$10:$D$800,$B118,Formulas!$K$10:$K$800,Y$6,Formulas!$J$10:$J$800,$I118)*(SUM($K118:$L118,-$AW118)/SUMIFS(Formulas!$I$10:$I$800,Formulas!$D$10:$D$800,$B118,Formulas!$J$10:$J$800,$I118)),SUMIFS(Formulas!$I$10:$I$800,Formulas!$D$10:$D$800,$B118,Formulas!$K$10:$K$800,Y$6,Formulas!$J$10:$J$800,$I118)),2),0)</f>
        <v>0</v>
      </c>
      <c r="Z118" s="312">
        <f>IFERROR(ROUND(IF($AX118&gt;0,SUMIFS(Formulas!$I$10:$I$800,Formulas!$D$10:$D$800,$B118,Formulas!$K$10:$K$800,Z$6,Formulas!$J$10:$J$800,$I118)*(SUM($K118:$L118,-$AW118)/SUMIFS(Formulas!$I$10:$I$800,Formulas!$D$10:$D$800,$B118,Formulas!$J$10:$J$800,$I118)),SUMIFS(Formulas!$I$10:$I$800,Formulas!$D$10:$D$800,$B118,Formulas!$K$10:$K$800,Z$6,Formulas!$J$10:$J$800,$I118)),2),0)</f>
        <v>0</v>
      </c>
      <c r="AA118" s="292">
        <f>IFERROR(ROUND(IF($AX118&gt;0,SUMIFS(Formulas!$I$10:$I$800,Formulas!$D$10:$D$800,$B118,Formulas!$K$10:$K$800,AA$6,Formulas!$J$10:$J$800,$I118)*(SUM($K118:$L118,-$AW118)/SUMIFS(Formulas!$I$10:$I$800,Formulas!$D$10:$D$800,$B118,Formulas!$J$10:$J$800,$I118)),SUMIFS(Formulas!$I$10:$I$800,Formulas!$D$10:$D$800,$B118,Formulas!$K$10:$K$800,AA$6,Formulas!$J$10:$J$800,$I118)),2),0)</f>
        <v>0</v>
      </c>
      <c r="AB118" s="312">
        <f>IFERROR(ROUND(IF($AX118&gt;0,SUMIFS(Formulas!$I$10:$I$800,Formulas!$D$10:$D$800,$B118,Formulas!$K$10:$K$800,AB$6,Formulas!$J$10:$J$800,$I118)*(SUM($K118:$L118,-$AW118)/SUMIFS(Formulas!$I$10:$I$800,Formulas!$D$10:$D$800,$B118,Formulas!$J$10:$J$800,$I118)),SUMIFS(Formulas!$I$10:$I$800,Formulas!$D$10:$D$800,$B118,Formulas!$K$10:$K$800,AB$6,Formulas!$J$10:$J$800,$I118)),2),0)</f>
        <v>0</v>
      </c>
      <c r="AC118" s="292">
        <f>IFERROR(ROUND(IF($AX118&gt;0,SUMIFS(Formulas!$I$10:$I$800,Formulas!$D$10:$D$800,$B118,Formulas!$K$10:$K$800,AC$6,Formulas!$J$10:$J$800,$I118)*(SUM($K118:$L118,-$AW118)/SUMIFS(Formulas!$I$10:$I$800,Formulas!$D$10:$D$800,$B118,Formulas!$J$10:$J$800,$I118)),SUMIFS(Formulas!$I$10:$I$800,Formulas!$D$10:$D$800,$B118,Formulas!$K$10:$K$800,AC$6,Formulas!$J$10:$J$800,$I118)),2),0)</f>
        <v>0</v>
      </c>
      <c r="AD118" s="312">
        <f>IFERROR(ROUND(IF($AX118&gt;0,SUMIFS(Formulas!$I$10:$I$800,Formulas!$D$10:$D$800,$B118,Formulas!$K$10:$K$800,AD$6,Formulas!$J$10:$J$800,$I118)*(SUM($K118:$L118,-$AW118)/SUMIFS(Formulas!$I$10:$I$800,Formulas!$D$10:$D$800,$B118,Formulas!$J$10:$J$800,$I118)),SUMIFS(Formulas!$I$10:$I$800,Formulas!$D$10:$D$800,$B118,Formulas!$K$10:$K$800,AD$6,Formulas!$J$10:$J$800,$I118)),2),0)</f>
        <v>0</v>
      </c>
      <c r="AE118" s="292">
        <f>IFERROR(ROUND(IF($AX118&gt;0,SUMIFS(Formulas!$I$10:$I$800,Formulas!$D$10:$D$800,$B118,Formulas!$K$10:$K$800,AE$6,Formulas!$J$10:$J$800,$I118)*(SUM($K118:$L118,-$AW118)/SUMIFS(Formulas!$I$10:$I$800,Formulas!$D$10:$D$800,$B118,Formulas!$J$10:$J$800,$I118)),SUMIFS(Formulas!$I$10:$I$800,Formulas!$D$10:$D$800,$B118,Formulas!$K$10:$K$800,AE$6,Formulas!$J$10:$J$800,$I118)),2),0)</f>
        <v>0</v>
      </c>
      <c r="AF118" s="312">
        <f>IFERROR(ROUND(IF($AX118&gt;0,SUMIFS(Formulas!$I$10:$I$800,Formulas!$D$10:$D$800,$B118,Formulas!$K$10:$K$800,AF$6,Formulas!$J$10:$J$800,$I118)*(SUM($K118:$L118,-$AW118)/SUMIFS(Formulas!$I$10:$I$800,Formulas!$D$10:$D$800,$B118,Formulas!$J$10:$J$800,$I118)),SUMIFS(Formulas!$I$10:$I$800,Formulas!$D$10:$D$800,$B118,Formulas!$K$10:$K$800,AF$6,Formulas!$J$10:$J$800,$I118)),2),0)</f>
        <v>0</v>
      </c>
      <c r="AG118" s="292">
        <f>IFERROR(ROUND(IF($AX118&gt;0,SUMIFS(Formulas!$I$10:$I$800,Formulas!$D$10:$D$800,$B118,Formulas!$K$10:$K$800,AG$6,Formulas!$J$10:$J$800,$I118)*(SUM($K118:$L118,-$AW118)/SUMIFS(Formulas!$I$10:$I$800,Formulas!$D$10:$D$800,$B118,Formulas!$J$10:$J$800,$I118)),SUMIFS(Formulas!$I$10:$I$800,Formulas!$D$10:$D$800,$B118,Formulas!$K$10:$K$800,AG$6,Formulas!$J$10:$J$800,$I118)),2),0)</f>
        <v>0</v>
      </c>
      <c r="AH118" s="312">
        <f>IFERROR(ROUND(IF($AX118&gt;0,SUMIFS(Formulas!$I$10:$I$800,Formulas!$D$10:$D$800,$B118,Formulas!$K$10:$K$800,AH$6,Formulas!$J$10:$J$800,$I118)*(SUM($K118:$L118,-$AW118)/SUMIFS(Formulas!$I$10:$I$800,Formulas!$D$10:$D$800,$B118,Formulas!$J$10:$J$800,$I118)),SUMIFS(Formulas!$I$10:$I$800,Formulas!$D$10:$D$800,$B118,Formulas!$K$10:$K$800,AH$6,Formulas!$J$10:$J$800,$I118)),2),0)</f>
        <v>0</v>
      </c>
      <c r="AI118" s="292">
        <f>IFERROR(ROUND(IF($AX118&gt;0,SUMIFS(Formulas!$I$10:$I$800,Formulas!$D$10:$D$800,$B118,Formulas!$K$10:$K$800,AI$6,Formulas!$J$10:$J$800,$I118)*(SUM($K118:$L118,-$AW118)/SUMIFS(Formulas!$I$10:$I$800,Formulas!$D$10:$D$800,$B118,Formulas!$J$10:$J$800,$I118)),SUMIFS(Formulas!$I$10:$I$800,Formulas!$D$10:$D$800,$B118,Formulas!$K$10:$K$800,AI$6,Formulas!$J$10:$J$800,$I118)),2),0)</f>
        <v>0</v>
      </c>
      <c r="AJ118" s="312">
        <f>IFERROR(ROUND(IF($AX118&gt;0,SUMIFS(Formulas!$I$10:$I$800,Formulas!$D$10:$D$800,$B118,Formulas!$K$10:$K$800,AJ$6,Formulas!$J$10:$J$800,$I118)*(SUM($K118:$L118,-$AW118)/SUMIFS(Formulas!$I$10:$I$800,Formulas!$D$10:$D$800,$B118,Formulas!$J$10:$J$800,$I118)),SUMIFS(Formulas!$I$10:$I$800,Formulas!$D$10:$D$800,$B118,Formulas!$K$10:$K$800,AJ$6,Formulas!$J$10:$J$800,$I118)),2),0)</f>
        <v>0</v>
      </c>
      <c r="AK118" s="292">
        <f>IFERROR(ROUND(IF($AX118&gt;0,SUMIFS(Formulas!$I$10:$I$800,Formulas!$D$10:$D$800,$B118,Formulas!$K$10:$K$800,AK$6,Formulas!$J$10:$J$800,$I118)*(SUM($K118:$L118,-$AW118)/SUMIFS(Formulas!$I$10:$I$800,Formulas!$D$10:$D$800,$B118,Formulas!$J$10:$J$800,$I118)),SUMIFS(Formulas!$I$10:$I$800,Formulas!$D$10:$D$800,$B118,Formulas!$K$10:$K$800,AK$6,Formulas!$J$10:$J$800,$I118)),2),0)</f>
        <v>0</v>
      </c>
      <c r="AL118" s="312">
        <f>IFERROR(ROUND(IF($AX118&gt;0,SUMIFS(Formulas!$I$10:$I$800,Formulas!$D$10:$D$800,$B118,Formulas!$K$10:$K$800,AL$6,Formulas!$J$10:$J$800,$I118)*(SUM($K118:$L118,-$AW118)/SUMIFS(Formulas!$I$10:$I$800,Formulas!$D$10:$D$800,$B118,Formulas!$J$10:$J$800,$I118)),SUMIFS(Formulas!$I$10:$I$800,Formulas!$D$10:$D$800,$B118,Formulas!$K$10:$K$800,AL$6,Formulas!$J$10:$J$800,$I118)),2),0)</f>
        <v>0</v>
      </c>
      <c r="AM118" s="292">
        <f>IFERROR(ROUND(IF($AX118&gt;0,SUMIFS(Formulas!$I$10:$I$800,Formulas!$D$10:$D$800,$B118,Formulas!$K$10:$K$800,AM$6,Formulas!$J$10:$J$800,$I118)*(SUM($K118:$L118,-$AW118)/SUMIFS(Formulas!$I$10:$I$800,Formulas!$D$10:$D$800,$B118,Formulas!$J$10:$J$800,$I118)),SUMIFS(Formulas!$I$10:$I$800,Formulas!$D$10:$D$800,$B118,Formulas!$K$10:$K$800,AM$6,Formulas!$J$10:$J$800,$I118)),2),0)</f>
        <v>0</v>
      </c>
      <c r="AN118" s="312">
        <f>IFERROR(ROUND(IF($AX118&gt;0,SUMIFS(Formulas!$I$10:$I$800,Formulas!$D$10:$D$800,$B118,Formulas!$K$10:$K$800,AN$6,Formulas!$J$10:$J$800,$I118)*(SUM($K118:$L118,-$AW118)/SUMIFS(Formulas!$I$10:$I$800,Formulas!$D$10:$D$800,$B118,Formulas!$J$10:$J$800,$I118)),SUMIFS(Formulas!$I$10:$I$800,Formulas!$D$10:$D$800,$B118,Formulas!$K$10:$K$800,AN$6,Formulas!$J$10:$J$800,$I118)),2),0)</f>
        <v>0</v>
      </c>
    </row>
    <row r="119" spans="2:40" ht="15.75" x14ac:dyDescent="0.25">
      <c r="B119" s="211">
        <v>20000573</v>
      </c>
      <c r="C119" t="s">
        <v>140</v>
      </c>
      <c r="M119" s="292">
        <f>IFERROR(ROUND(IF($AX119&gt;0,SUMIFS(Formulas!$I$10:$I$800,Formulas!$D$10:$D$800,$B119,Formulas!$K$10:$K$800,M$6,Formulas!$J$10:$J$800,$I119)*(SUM($K119:$L119,-$AW119)/SUMIFS(Formulas!$I$10:$I$800,Formulas!$D$10:$D$800,$B119,Formulas!$J$10:$J$800,$I119)),SUMIFS(Formulas!$I$10:$I$800,Formulas!$D$10:$D$800,$B119,Formulas!$K$10:$K$800,M$6,Formulas!$J$10:$J$800,$I119)),2),0)</f>
        <v>0</v>
      </c>
      <c r="N119" s="312">
        <f>IFERROR(ROUND(IF($AX119&gt;0,SUMIFS(Formulas!$I$10:$I$800,Formulas!$D$10:$D$800,$B119,Formulas!$K$10:$K$800,N$6,Formulas!$J$10:$J$800,$I119)*(SUM($K119:$L119,-$AW119)/SUMIFS(Formulas!$I$10:$I$800,Formulas!$D$10:$D$800,$B119,Formulas!$J$10:$J$800,$I119)),SUMIFS(Formulas!$I$10:$I$800,Formulas!$D$10:$D$800,$B119,Formulas!$K$10:$K$800,N$6,Formulas!$J$10:$J$800,$I119)),2),0)</f>
        <v>0</v>
      </c>
      <c r="O119" s="292">
        <f>IFERROR(ROUND(IF($AX119&gt;0,SUMIFS(Formulas!$I$10:$I$800,Formulas!$D$10:$D$800,$B119,Formulas!$K$10:$K$800,O$6,Formulas!$J$10:$J$800,$I119)*(SUM($K119:$L119,-$AW119)/SUMIFS(Formulas!$I$10:$I$800,Formulas!$D$10:$D$800,$B119,Formulas!$J$10:$J$800,$I119)),SUMIFS(Formulas!$I$10:$I$800,Formulas!$D$10:$D$800,$B119,Formulas!$K$10:$K$800,O$6,Formulas!$J$10:$J$800,$I119)),2),0)</f>
        <v>0</v>
      </c>
      <c r="P119" s="312">
        <f>IFERROR(ROUND(IF($AX119&gt;0,SUMIFS(Formulas!$I$10:$I$800,Formulas!$D$10:$D$800,$B119,Formulas!$K$10:$K$800,P$6,Formulas!$J$10:$J$800,$I119)*(SUM($K119:$L119,-$AW119)/SUMIFS(Formulas!$I$10:$I$800,Formulas!$D$10:$D$800,$B119,Formulas!$J$10:$J$800,$I119)),SUMIFS(Formulas!$I$10:$I$800,Formulas!$D$10:$D$800,$B119,Formulas!$K$10:$K$800,P$6,Formulas!$J$10:$J$800,$I119)),2),0)</f>
        <v>0</v>
      </c>
      <c r="Q119" s="292">
        <f>IFERROR(ROUND(IF($AX119&gt;0,SUMIFS(Formulas!$I$10:$I$800,Formulas!$D$10:$D$800,$B119,Formulas!$K$10:$K$800,Q$6,Formulas!$J$10:$J$800,$I119)*(SUM($K119:$L119,-$AW119)/SUMIFS(Formulas!$I$10:$I$800,Formulas!$D$10:$D$800,$B119,Formulas!$J$10:$J$800,$I119)),SUMIFS(Formulas!$I$10:$I$800,Formulas!$D$10:$D$800,$B119,Formulas!$K$10:$K$800,Q$6,Formulas!$J$10:$J$800,$I119)),2),0)</f>
        <v>0</v>
      </c>
      <c r="R119" s="312">
        <f>IFERROR(ROUND(IF($AX119&gt;0,SUMIFS(Formulas!$I$10:$I$800,Formulas!$D$10:$D$800,$B119,Formulas!$K$10:$K$800,R$6,Formulas!$J$10:$J$800,$I119)*(SUM($K119:$L119,-$AW119)/SUMIFS(Formulas!$I$10:$I$800,Formulas!$D$10:$D$800,$B119,Formulas!$J$10:$J$800,$I119)),SUMIFS(Formulas!$I$10:$I$800,Formulas!$D$10:$D$800,$B119,Formulas!$K$10:$K$800,R$6,Formulas!$J$10:$J$800,$I119)),2),0)</f>
        <v>0</v>
      </c>
      <c r="S119" s="292">
        <f>IFERROR(ROUND(IF($AX119&gt;0,SUMIFS(Formulas!$I$10:$I$800,Formulas!$D$10:$D$800,$B119,Formulas!$K$10:$K$800,S$6,Formulas!$J$10:$J$800,$I119)*(SUM($K119:$L119,-$AW119)/SUMIFS(Formulas!$I$10:$I$800,Formulas!$D$10:$D$800,$B119,Formulas!$J$10:$J$800,$I119)),SUMIFS(Formulas!$I$10:$I$800,Formulas!$D$10:$D$800,$B119,Formulas!$K$10:$K$800,S$6,Formulas!$J$10:$J$800,$I119)),2),0)</f>
        <v>0</v>
      </c>
      <c r="T119" s="312">
        <f>IFERROR(ROUND(IF($AX119&gt;0,SUMIFS(Formulas!$I$10:$I$800,Formulas!$D$10:$D$800,$B119,Formulas!$K$10:$K$800,T$6,Formulas!$J$10:$J$800,$I119)*(SUM($K119:$L119,-$AW119)/SUMIFS(Formulas!$I$10:$I$800,Formulas!$D$10:$D$800,$B119,Formulas!$J$10:$J$800,$I119)),SUMIFS(Formulas!$I$10:$I$800,Formulas!$D$10:$D$800,$B119,Formulas!$K$10:$K$800,T$6,Formulas!$J$10:$J$800,$I119)),2),0)</f>
        <v>0</v>
      </c>
      <c r="U119" s="292">
        <f>IFERROR(ROUND(IF($AX119&gt;0,SUMIFS(Formulas!$I$10:$I$800,Formulas!$D$10:$D$800,$B119,Formulas!$K$10:$K$800,U$6,Formulas!$J$10:$J$800,$I119)*(SUM($K119:$L119,-$AW119)/SUMIFS(Formulas!$I$10:$I$800,Formulas!$D$10:$D$800,$B119,Formulas!$J$10:$J$800,$I119)),SUMIFS(Formulas!$I$10:$I$800,Formulas!$D$10:$D$800,$B119,Formulas!$K$10:$K$800,U$6,Formulas!$J$10:$J$800,$I119)),2),0)</f>
        <v>0</v>
      </c>
      <c r="V119" s="312">
        <f>IFERROR(ROUND(IF($AX119&gt;0,SUMIFS(Formulas!$I$10:$I$800,Formulas!$D$10:$D$800,$B119,Formulas!$K$10:$K$800,V$6,Formulas!$J$10:$J$800,$I119)*(SUM($K119:$L119,-$AW119)/SUMIFS(Formulas!$I$10:$I$800,Formulas!$D$10:$D$800,$B119,Formulas!$J$10:$J$800,$I119)),SUMIFS(Formulas!$I$10:$I$800,Formulas!$D$10:$D$800,$B119,Formulas!$K$10:$K$800,V$6,Formulas!$J$10:$J$800,$I119)),2),0)</f>
        <v>0</v>
      </c>
      <c r="W119" s="292">
        <f>IFERROR(ROUND(IF($AX119&gt;0,SUMIFS(Formulas!$I$10:$I$800,Formulas!$D$10:$D$800,$B119,Formulas!$K$10:$K$800,W$6,Formulas!$J$10:$J$800,$I119)*(SUM($K119:$L119,-$AW119)/SUMIFS(Formulas!$I$10:$I$800,Formulas!$D$10:$D$800,$B119,Formulas!$J$10:$J$800,$I119)),SUMIFS(Formulas!$I$10:$I$800,Formulas!$D$10:$D$800,$B119,Formulas!$K$10:$K$800,W$6,Formulas!$J$10:$J$800,$I119)),2),0)</f>
        <v>0</v>
      </c>
      <c r="X119" s="312">
        <f>IFERROR(ROUND(IF($AX119&gt;0,SUMIFS(Formulas!$I$10:$I$800,Formulas!$D$10:$D$800,$B119,Formulas!$K$10:$K$800,X$6,Formulas!$J$10:$J$800,$I119)*(SUM($K119:$L119,-$AW119)/SUMIFS(Formulas!$I$10:$I$800,Formulas!$D$10:$D$800,$B119,Formulas!$J$10:$J$800,$I119)),SUMIFS(Formulas!$I$10:$I$800,Formulas!$D$10:$D$800,$B119,Formulas!$K$10:$K$800,X$6,Formulas!$J$10:$J$800,$I119)),2),0)</f>
        <v>0</v>
      </c>
      <c r="Y119" s="292">
        <f>IFERROR(ROUND(IF($AX119&gt;0,SUMIFS(Formulas!$I$10:$I$800,Formulas!$D$10:$D$800,$B119,Formulas!$K$10:$K$800,Y$6,Formulas!$J$10:$J$800,$I119)*(SUM($K119:$L119,-$AW119)/SUMIFS(Formulas!$I$10:$I$800,Formulas!$D$10:$D$800,$B119,Formulas!$J$10:$J$800,$I119)),SUMIFS(Formulas!$I$10:$I$800,Formulas!$D$10:$D$800,$B119,Formulas!$K$10:$K$800,Y$6,Formulas!$J$10:$J$800,$I119)),2),0)</f>
        <v>0</v>
      </c>
      <c r="Z119" s="312">
        <f>IFERROR(ROUND(IF($AX119&gt;0,SUMIFS(Formulas!$I$10:$I$800,Formulas!$D$10:$D$800,$B119,Formulas!$K$10:$K$800,Z$6,Formulas!$J$10:$J$800,$I119)*(SUM($K119:$L119,-$AW119)/SUMIFS(Formulas!$I$10:$I$800,Formulas!$D$10:$D$800,$B119,Formulas!$J$10:$J$800,$I119)),SUMIFS(Formulas!$I$10:$I$800,Formulas!$D$10:$D$800,$B119,Formulas!$K$10:$K$800,Z$6,Formulas!$J$10:$J$800,$I119)),2),0)</f>
        <v>0</v>
      </c>
      <c r="AA119" s="292">
        <f>IFERROR(ROUND(IF($AX119&gt;0,SUMIFS(Formulas!$I$10:$I$800,Formulas!$D$10:$D$800,$B119,Formulas!$K$10:$K$800,AA$6,Formulas!$J$10:$J$800,$I119)*(SUM($K119:$L119,-$AW119)/SUMIFS(Formulas!$I$10:$I$800,Formulas!$D$10:$D$800,$B119,Formulas!$J$10:$J$800,$I119)),SUMIFS(Formulas!$I$10:$I$800,Formulas!$D$10:$D$800,$B119,Formulas!$K$10:$K$800,AA$6,Formulas!$J$10:$J$800,$I119)),2),0)</f>
        <v>0</v>
      </c>
      <c r="AB119" s="312">
        <f>IFERROR(ROUND(IF($AX119&gt;0,SUMIFS(Formulas!$I$10:$I$800,Formulas!$D$10:$D$800,$B119,Formulas!$K$10:$K$800,AB$6,Formulas!$J$10:$J$800,$I119)*(SUM($K119:$L119,-$AW119)/SUMIFS(Formulas!$I$10:$I$800,Formulas!$D$10:$D$800,$B119,Formulas!$J$10:$J$800,$I119)),SUMIFS(Formulas!$I$10:$I$800,Formulas!$D$10:$D$800,$B119,Formulas!$K$10:$K$800,AB$6,Formulas!$J$10:$J$800,$I119)),2),0)</f>
        <v>0</v>
      </c>
      <c r="AC119" s="292">
        <f>IFERROR(ROUND(IF($AX119&gt;0,SUMIFS(Formulas!$I$10:$I$800,Formulas!$D$10:$D$800,$B119,Formulas!$K$10:$K$800,AC$6,Formulas!$J$10:$J$800,$I119)*(SUM($K119:$L119,-$AW119)/SUMIFS(Formulas!$I$10:$I$800,Formulas!$D$10:$D$800,$B119,Formulas!$J$10:$J$800,$I119)),SUMIFS(Formulas!$I$10:$I$800,Formulas!$D$10:$D$800,$B119,Formulas!$K$10:$K$800,AC$6,Formulas!$J$10:$J$800,$I119)),2),0)</f>
        <v>0</v>
      </c>
      <c r="AD119" s="312">
        <f>IFERROR(ROUND(IF($AX119&gt;0,SUMIFS(Formulas!$I$10:$I$800,Formulas!$D$10:$D$800,$B119,Formulas!$K$10:$K$800,AD$6,Formulas!$J$10:$J$800,$I119)*(SUM($K119:$L119,-$AW119)/SUMIFS(Formulas!$I$10:$I$800,Formulas!$D$10:$D$800,$B119,Formulas!$J$10:$J$800,$I119)),SUMIFS(Formulas!$I$10:$I$800,Formulas!$D$10:$D$800,$B119,Formulas!$K$10:$K$800,AD$6,Formulas!$J$10:$J$800,$I119)),2),0)</f>
        <v>0</v>
      </c>
      <c r="AE119" s="292">
        <f>IFERROR(ROUND(IF($AX119&gt;0,SUMIFS(Formulas!$I$10:$I$800,Formulas!$D$10:$D$800,$B119,Formulas!$K$10:$K$800,AE$6,Formulas!$J$10:$J$800,$I119)*(SUM($K119:$L119,-$AW119)/SUMIFS(Formulas!$I$10:$I$800,Formulas!$D$10:$D$800,$B119,Formulas!$J$10:$J$800,$I119)),SUMIFS(Formulas!$I$10:$I$800,Formulas!$D$10:$D$800,$B119,Formulas!$K$10:$K$800,AE$6,Formulas!$J$10:$J$800,$I119)),2),0)</f>
        <v>0</v>
      </c>
      <c r="AF119" s="312">
        <f>IFERROR(ROUND(IF($AX119&gt;0,SUMIFS(Formulas!$I$10:$I$800,Formulas!$D$10:$D$800,$B119,Formulas!$K$10:$K$800,AF$6,Formulas!$J$10:$J$800,$I119)*(SUM($K119:$L119,-$AW119)/SUMIFS(Formulas!$I$10:$I$800,Formulas!$D$10:$D$800,$B119,Formulas!$J$10:$J$800,$I119)),SUMIFS(Formulas!$I$10:$I$800,Formulas!$D$10:$D$800,$B119,Formulas!$K$10:$K$800,AF$6,Formulas!$J$10:$J$800,$I119)),2),0)</f>
        <v>0</v>
      </c>
      <c r="AG119" s="292">
        <f>IFERROR(ROUND(IF($AX119&gt;0,SUMIFS(Formulas!$I$10:$I$800,Formulas!$D$10:$D$800,$B119,Formulas!$K$10:$K$800,AG$6,Formulas!$J$10:$J$800,$I119)*(SUM($K119:$L119,-$AW119)/SUMIFS(Formulas!$I$10:$I$800,Formulas!$D$10:$D$800,$B119,Formulas!$J$10:$J$800,$I119)),SUMIFS(Formulas!$I$10:$I$800,Formulas!$D$10:$D$800,$B119,Formulas!$K$10:$K$800,AG$6,Formulas!$J$10:$J$800,$I119)),2),0)</f>
        <v>0</v>
      </c>
      <c r="AH119" s="312">
        <f>IFERROR(ROUND(IF($AX119&gt;0,SUMIFS(Formulas!$I$10:$I$800,Formulas!$D$10:$D$800,$B119,Formulas!$K$10:$K$800,AH$6,Formulas!$J$10:$J$800,$I119)*(SUM($K119:$L119,-$AW119)/SUMIFS(Formulas!$I$10:$I$800,Formulas!$D$10:$D$800,$B119,Formulas!$J$10:$J$800,$I119)),SUMIFS(Formulas!$I$10:$I$800,Formulas!$D$10:$D$800,$B119,Formulas!$K$10:$K$800,AH$6,Formulas!$J$10:$J$800,$I119)),2),0)</f>
        <v>0</v>
      </c>
      <c r="AI119" s="292">
        <f>IFERROR(ROUND(IF($AX119&gt;0,SUMIFS(Formulas!$I$10:$I$800,Formulas!$D$10:$D$800,$B119,Formulas!$K$10:$K$800,AI$6,Formulas!$J$10:$J$800,$I119)*(SUM($K119:$L119,-$AW119)/SUMIFS(Formulas!$I$10:$I$800,Formulas!$D$10:$D$800,$B119,Formulas!$J$10:$J$800,$I119)),SUMIFS(Formulas!$I$10:$I$800,Formulas!$D$10:$D$800,$B119,Formulas!$K$10:$K$800,AI$6,Formulas!$J$10:$J$800,$I119)),2),0)</f>
        <v>0</v>
      </c>
      <c r="AJ119" s="312">
        <f>IFERROR(ROUND(IF($AX119&gt;0,SUMIFS(Formulas!$I$10:$I$800,Formulas!$D$10:$D$800,$B119,Formulas!$K$10:$K$800,AJ$6,Formulas!$J$10:$J$800,$I119)*(SUM($K119:$L119,-$AW119)/SUMIFS(Formulas!$I$10:$I$800,Formulas!$D$10:$D$800,$B119,Formulas!$J$10:$J$800,$I119)),SUMIFS(Formulas!$I$10:$I$800,Formulas!$D$10:$D$800,$B119,Formulas!$K$10:$K$800,AJ$6,Formulas!$J$10:$J$800,$I119)),2),0)</f>
        <v>0</v>
      </c>
      <c r="AK119" s="292">
        <f>IFERROR(ROUND(IF($AX119&gt;0,SUMIFS(Formulas!$I$10:$I$800,Formulas!$D$10:$D$800,$B119,Formulas!$K$10:$K$800,AK$6,Formulas!$J$10:$J$800,$I119)*(SUM($K119:$L119,-$AW119)/SUMIFS(Formulas!$I$10:$I$800,Formulas!$D$10:$D$800,$B119,Formulas!$J$10:$J$800,$I119)),SUMIFS(Formulas!$I$10:$I$800,Formulas!$D$10:$D$800,$B119,Formulas!$K$10:$K$800,AK$6,Formulas!$J$10:$J$800,$I119)),2),0)</f>
        <v>0</v>
      </c>
      <c r="AL119" s="312">
        <f>IFERROR(ROUND(IF($AX119&gt;0,SUMIFS(Formulas!$I$10:$I$800,Formulas!$D$10:$D$800,$B119,Formulas!$K$10:$K$800,AL$6,Formulas!$J$10:$J$800,$I119)*(SUM($K119:$L119,-$AW119)/SUMIFS(Formulas!$I$10:$I$800,Formulas!$D$10:$D$800,$B119,Formulas!$J$10:$J$800,$I119)),SUMIFS(Formulas!$I$10:$I$800,Formulas!$D$10:$D$800,$B119,Formulas!$K$10:$K$800,AL$6,Formulas!$J$10:$J$800,$I119)),2),0)</f>
        <v>0</v>
      </c>
      <c r="AM119" s="292">
        <f>IFERROR(ROUND(IF($AX119&gt;0,SUMIFS(Formulas!$I$10:$I$800,Formulas!$D$10:$D$800,$B119,Formulas!$K$10:$K$800,AM$6,Formulas!$J$10:$J$800,$I119)*(SUM($K119:$L119,-$AW119)/SUMIFS(Formulas!$I$10:$I$800,Formulas!$D$10:$D$800,$B119,Formulas!$J$10:$J$800,$I119)),SUMIFS(Formulas!$I$10:$I$800,Formulas!$D$10:$D$800,$B119,Formulas!$K$10:$K$800,AM$6,Formulas!$J$10:$J$800,$I119)),2),0)</f>
        <v>0</v>
      </c>
      <c r="AN119" s="312">
        <f>IFERROR(ROUND(IF($AX119&gt;0,SUMIFS(Formulas!$I$10:$I$800,Formulas!$D$10:$D$800,$B119,Formulas!$K$10:$K$800,AN$6,Formulas!$J$10:$J$800,$I119)*(SUM($K119:$L119,-$AW119)/SUMIFS(Formulas!$I$10:$I$800,Formulas!$D$10:$D$800,$B119,Formulas!$J$10:$J$800,$I119)),SUMIFS(Formulas!$I$10:$I$800,Formulas!$D$10:$D$800,$B119,Formulas!$K$10:$K$800,AN$6,Formulas!$J$10:$J$800,$I119)),2),0)</f>
        <v>0</v>
      </c>
    </row>
    <row r="120" spans="2:40" ht="15.75" x14ac:dyDescent="0.25">
      <c r="B120" s="211">
        <v>20000408</v>
      </c>
      <c r="C120" t="s">
        <v>88</v>
      </c>
      <c r="M120" s="292">
        <f>IFERROR(ROUND(IF($AX120&gt;0,SUMIFS(Formulas!$I$10:$I$800,Formulas!$D$10:$D$800,$B120,Formulas!$K$10:$K$800,M$6,Formulas!$J$10:$J$800,$I120)*(SUM($K120:$L120,-$AW120)/SUMIFS(Formulas!$I$10:$I$800,Formulas!$D$10:$D$800,$B120,Formulas!$J$10:$J$800,$I120)),SUMIFS(Formulas!$I$10:$I$800,Formulas!$D$10:$D$800,$B120,Formulas!$K$10:$K$800,M$6,Formulas!$J$10:$J$800,$I120)),2),0)</f>
        <v>0</v>
      </c>
      <c r="N120" s="312">
        <f>IFERROR(ROUND(IF($AX120&gt;0,SUMIFS(Formulas!$I$10:$I$800,Formulas!$D$10:$D$800,$B120,Formulas!$K$10:$K$800,N$6,Formulas!$J$10:$J$800,$I120)*(SUM($K120:$L120,-$AW120)/SUMIFS(Formulas!$I$10:$I$800,Formulas!$D$10:$D$800,$B120,Formulas!$J$10:$J$800,$I120)),SUMIFS(Formulas!$I$10:$I$800,Formulas!$D$10:$D$800,$B120,Formulas!$K$10:$K$800,N$6,Formulas!$J$10:$J$800,$I120)),2),0)</f>
        <v>0</v>
      </c>
      <c r="O120" s="292">
        <f>IFERROR(ROUND(IF($AX120&gt;0,SUMIFS(Formulas!$I$10:$I$800,Formulas!$D$10:$D$800,$B120,Formulas!$K$10:$K$800,O$6,Formulas!$J$10:$J$800,$I120)*(SUM($K120:$L120,-$AW120)/SUMIFS(Formulas!$I$10:$I$800,Formulas!$D$10:$D$800,$B120,Formulas!$J$10:$J$800,$I120)),SUMIFS(Formulas!$I$10:$I$800,Formulas!$D$10:$D$800,$B120,Formulas!$K$10:$K$800,O$6,Formulas!$J$10:$J$800,$I120)),2),0)</f>
        <v>0</v>
      </c>
      <c r="P120" s="312">
        <f>IFERROR(ROUND(IF($AX120&gt;0,SUMIFS(Formulas!$I$10:$I$800,Formulas!$D$10:$D$800,$B120,Formulas!$K$10:$K$800,P$6,Formulas!$J$10:$J$800,$I120)*(SUM($K120:$L120,-$AW120)/SUMIFS(Formulas!$I$10:$I$800,Formulas!$D$10:$D$800,$B120,Formulas!$J$10:$J$800,$I120)),SUMIFS(Formulas!$I$10:$I$800,Formulas!$D$10:$D$800,$B120,Formulas!$K$10:$K$800,P$6,Formulas!$J$10:$J$800,$I120)),2),0)</f>
        <v>0</v>
      </c>
      <c r="Q120" s="292">
        <f>IFERROR(ROUND(IF($AX120&gt;0,SUMIFS(Formulas!$I$10:$I$800,Formulas!$D$10:$D$800,$B120,Formulas!$K$10:$K$800,Q$6,Formulas!$J$10:$J$800,$I120)*(SUM($K120:$L120,-$AW120)/SUMIFS(Formulas!$I$10:$I$800,Formulas!$D$10:$D$800,$B120,Formulas!$J$10:$J$800,$I120)),SUMIFS(Formulas!$I$10:$I$800,Formulas!$D$10:$D$800,$B120,Formulas!$K$10:$K$800,Q$6,Formulas!$J$10:$J$800,$I120)),2),0)</f>
        <v>0</v>
      </c>
      <c r="R120" s="312">
        <f>IFERROR(ROUND(IF($AX120&gt;0,SUMIFS(Formulas!$I$10:$I$800,Formulas!$D$10:$D$800,$B120,Formulas!$K$10:$K$800,R$6,Formulas!$J$10:$J$800,$I120)*(SUM($K120:$L120,-$AW120)/SUMIFS(Formulas!$I$10:$I$800,Formulas!$D$10:$D$800,$B120,Formulas!$J$10:$J$800,$I120)),SUMIFS(Formulas!$I$10:$I$800,Formulas!$D$10:$D$800,$B120,Formulas!$K$10:$K$800,R$6,Formulas!$J$10:$J$800,$I120)),2),0)</f>
        <v>0</v>
      </c>
      <c r="S120" s="292">
        <f>IFERROR(ROUND(IF($AX120&gt;0,SUMIFS(Formulas!$I$10:$I$800,Formulas!$D$10:$D$800,$B120,Formulas!$K$10:$K$800,S$6,Formulas!$J$10:$J$800,$I120)*(SUM($K120:$L120,-$AW120)/SUMIFS(Formulas!$I$10:$I$800,Formulas!$D$10:$D$800,$B120,Formulas!$J$10:$J$800,$I120)),SUMIFS(Formulas!$I$10:$I$800,Formulas!$D$10:$D$800,$B120,Formulas!$K$10:$K$800,S$6,Formulas!$J$10:$J$800,$I120)),2),0)</f>
        <v>0</v>
      </c>
      <c r="T120" s="312">
        <f>IFERROR(ROUND(IF($AX120&gt;0,SUMIFS(Formulas!$I$10:$I$800,Formulas!$D$10:$D$800,$B120,Formulas!$K$10:$K$800,T$6,Formulas!$J$10:$J$800,$I120)*(SUM($K120:$L120,-$AW120)/SUMIFS(Formulas!$I$10:$I$800,Formulas!$D$10:$D$800,$B120,Formulas!$J$10:$J$800,$I120)),SUMIFS(Formulas!$I$10:$I$800,Formulas!$D$10:$D$800,$B120,Formulas!$K$10:$K$800,T$6,Formulas!$J$10:$J$800,$I120)),2),0)</f>
        <v>0</v>
      </c>
      <c r="U120" s="292">
        <f>IFERROR(ROUND(IF($AX120&gt;0,SUMIFS(Formulas!$I$10:$I$800,Formulas!$D$10:$D$800,$B120,Formulas!$K$10:$K$800,U$6,Formulas!$J$10:$J$800,$I120)*(SUM($K120:$L120,-$AW120)/SUMIFS(Formulas!$I$10:$I$800,Formulas!$D$10:$D$800,$B120,Formulas!$J$10:$J$800,$I120)),SUMIFS(Formulas!$I$10:$I$800,Formulas!$D$10:$D$800,$B120,Formulas!$K$10:$K$800,U$6,Formulas!$J$10:$J$800,$I120)),2),0)</f>
        <v>0</v>
      </c>
      <c r="V120" s="312">
        <f>IFERROR(ROUND(IF($AX120&gt;0,SUMIFS(Formulas!$I$10:$I$800,Formulas!$D$10:$D$800,$B120,Formulas!$K$10:$K$800,V$6,Formulas!$J$10:$J$800,$I120)*(SUM($K120:$L120,-$AW120)/SUMIFS(Formulas!$I$10:$I$800,Formulas!$D$10:$D$800,$B120,Formulas!$J$10:$J$800,$I120)),SUMIFS(Formulas!$I$10:$I$800,Formulas!$D$10:$D$800,$B120,Formulas!$K$10:$K$800,V$6,Formulas!$J$10:$J$800,$I120)),2),0)</f>
        <v>0</v>
      </c>
      <c r="W120" s="292">
        <f>IFERROR(ROUND(IF($AX120&gt;0,SUMIFS(Formulas!$I$10:$I$800,Formulas!$D$10:$D$800,$B120,Formulas!$K$10:$K$800,W$6,Formulas!$J$10:$J$800,$I120)*(SUM($K120:$L120,-$AW120)/SUMIFS(Formulas!$I$10:$I$800,Formulas!$D$10:$D$800,$B120,Formulas!$J$10:$J$800,$I120)),SUMIFS(Formulas!$I$10:$I$800,Formulas!$D$10:$D$800,$B120,Formulas!$K$10:$K$800,W$6,Formulas!$J$10:$J$800,$I120)),2),0)</f>
        <v>0</v>
      </c>
      <c r="X120" s="312">
        <f>IFERROR(ROUND(IF($AX120&gt;0,SUMIFS(Formulas!$I$10:$I$800,Formulas!$D$10:$D$800,$B120,Formulas!$K$10:$K$800,X$6,Formulas!$J$10:$J$800,$I120)*(SUM($K120:$L120,-$AW120)/SUMIFS(Formulas!$I$10:$I$800,Formulas!$D$10:$D$800,$B120,Formulas!$J$10:$J$800,$I120)),SUMIFS(Formulas!$I$10:$I$800,Formulas!$D$10:$D$800,$B120,Formulas!$K$10:$K$800,X$6,Formulas!$J$10:$J$800,$I120)),2),0)</f>
        <v>0</v>
      </c>
      <c r="Y120" s="292">
        <f>IFERROR(ROUND(IF($AX120&gt;0,SUMIFS(Formulas!$I$10:$I$800,Formulas!$D$10:$D$800,$B120,Formulas!$K$10:$K$800,Y$6,Formulas!$J$10:$J$800,$I120)*(SUM($K120:$L120,-$AW120)/SUMIFS(Formulas!$I$10:$I$800,Formulas!$D$10:$D$800,$B120,Formulas!$J$10:$J$800,$I120)),SUMIFS(Formulas!$I$10:$I$800,Formulas!$D$10:$D$800,$B120,Formulas!$K$10:$K$800,Y$6,Formulas!$J$10:$J$800,$I120)),2),0)</f>
        <v>0</v>
      </c>
      <c r="Z120" s="312">
        <f>IFERROR(ROUND(IF($AX120&gt;0,SUMIFS(Formulas!$I$10:$I$800,Formulas!$D$10:$D$800,$B120,Formulas!$K$10:$K$800,Z$6,Formulas!$J$10:$J$800,$I120)*(SUM($K120:$L120,-$AW120)/SUMIFS(Formulas!$I$10:$I$800,Formulas!$D$10:$D$800,$B120,Formulas!$J$10:$J$800,$I120)),SUMIFS(Formulas!$I$10:$I$800,Formulas!$D$10:$D$800,$B120,Formulas!$K$10:$K$800,Z$6,Formulas!$J$10:$J$800,$I120)),2),0)</f>
        <v>0</v>
      </c>
      <c r="AA120" s="292">
        <f>IFERROR(ROUND(IF($AX120&gt;0,SUMIFS(Formulas!$I$10:$I$800,Formulas!$D$10:$D$800,$B120,Formulas!$K$10:$K$800,AA$6,Formulas!$J$10:$J$800,$I120)*(SUM($K120:$L120,-$AW120)/SUMIFS(Formulas!$I$10:$I$800,Formulas!$D$10:$D$800,$B120,Formulas!$J$10:$J$800,$I120)),SUMIFS(Formulas!$I$10:$I$800,Formulas!$D$10:$D$800,$B120,Formulas!$K$10:$K$800,AA$6,Formulas!$J$10:$J$800,$I120)),2),0)</f>
        <v>0</v>
      </c>
      <c r="AB120" s="312">
        <f>IFERROR(ROUND(IF($AX120&gt;0,SUMIFS(Formulas!$I$10:$I$800,Formulas!$D$10:$D$800,$B120,Formulas!$K$10:$K$800,AB$6,Formulas!$J$10:$J$800,$I120)*(SUM($K120:$L120,-$AW120)/SUMIFS(Formulas!$I$10:$I$800,Formulas!$D$10:$D$800,$B120,Formulas!$J$10:$J$800,$I120)),SUMIFS(Formulas!$I$10:$I$800,Formulas!$D$10:$D$800,$B120,Formulas!$K$10:$K$800,AB$6,Formulas!$J$10:$J$800,$I120)),2),0)</f>
        <v>0</v>
      </c>
      <c r="AC120" s="292">
        <f>IFERROR(ROUND(IF($AX120&gt;0,SUMIFS(Formulas!$I$10:$I$800,Formulas!$D$10:$D$800,$B120,Formulas!$K$10:$K$800,AC$6,Formulas!$J$10:$J$800,$I120)*(SUM($K120:$L120,-$AW120)/SUMIFS(Formulas!$I$10:$I$800,Formulas!$D$10:$D$800,$B120,Formulas!$J$10:$J$800,$I120)),SUMIFS(Formulas!$I$10:$I$800,Formulas!$D$10:$D$800,$B120,Formulas!$K$10:$K$800,AC$6,Formulas!$J$10:$J$800,$I120)),2),0)</f>
        <v>0</v>
      </c>
      <c r="AD120" s="312">
        <f>IFERROR(ROUND(IF($AX120&gt;0,SUMIFS(Formulas!$I$10:$I$800,Formulas!$D$10:$D$800,$B120,Formulas!$K$10:$K$800,AD$6,Formulas!$J$10:$J$800,$I120)*(SUM($K120:$L120,-$AW120)/SUMIFS(Formulas!$I$10:$I$800,Formulas!$D$10:$D$800,$B120,Formulas!$J$10:$J$800,$I120)),SUMIFS(Formulas!$I$10:$I$800,Formulas!$D$10:$D$800,$B120,Formulas!$K$10:$K$800,AD$6,Formulas!$J$10:$J$800,$I120)),2),0)</f>
        <v>0</v>
      </c>
      <c r="AE120" s="292">
        <f>IFERROR(ROUND(IF($AX120&gt;0,SUMIFS(Formulas!$I$10:$I$800,Formulas!$D$10:$D$800,$B120,Formulas!$K$10:$K$800,AE$6,Formulas!$J$10:$J$800,$I120)*(SUM($K120:$L120,-$AW120)/SUMIFS(Formulas!$I$10:$I$800,Formulas!$D$10:$D$800,$B120,Formulas!$J$10:$J$800,$I120)),SUMIFS(Formulas!$I$10:$I$800,Formulas!$D$10:$D$800,$B120,Formulas!$K$10:$K$800,AE$6,Formulas!$J$10:$J$800,$I120)),2),0)</f>
        <v>0</v>
      </c>
      <c r="AF120" s="312">
        <f>IFERROR(ROUND(IF($AX120&gt;0,SUMIFS(Formulas!$I$10:$I$800,Formulas!$D$10:$D$800,$B120,Formulas!$K$10:$K$800,AF$6,Formulas!$J$10:$J$800,$I120)*(SUM($K120:$L120,-$AW120)/SUMIFS(Formulas!$I$10:$I$800,Formulas!$D$10:$D$800,$B120,Formulas!$J$10:$J$800,$I120)),SUMIFS(Formulas!$I$10:$I$800,Formulas!$D$10:$D$800,$B120,Formulas!$K$10:$K$800,AF$6,Formulas!$J$10:$J$800,$I120)),2),0)</f>
        <v>0</v>
      </c>
      <c r="AG120" s="292">
        <f>IFERROR(ROUND(IF($AX120&gt;0,SUMIFS(Formulas!$I$10:$I$800,Formulas!$D$10:$D$800,$B120,Formulas!$K$10:$K$800,AG$6,Formulas!$J$10:$J$800,$I120)*(SUM($K120:$L120,-$AW120)/SUMIFS(Formulas!$I$10:$I$800,Formulas!$D$10:$D$800,$B120,Formulas!$J$10:$J$800,$I120)),SUMIFS(Formulas!$I$10:$I$800,Formulas!$D$10:$D$800,$B120,Formulas!$K$10:$K$800,AG$6,Formulas!$J$10:$J$800,$I120)),2),0)</f>
        <v>0</v>
      </c>
      <c r="AH120" s="312">
        <f>IFERROR(ROUND(IF($AX120&gt;0,SUMIFS(Formulas!$I$10:$I$800,Formulas!$D$10:$D$800,$B120,Formulas!$K$10:$K$800,AH$6,Formulas!$J$10:$J$800,$I120)*(SUM($K120:$L120,-$AW120)/SUMIFS(Formulas!$I$10:$I$800,Formulas!$D$10:$D$800,$B120,Formulas!$J$10:$J$800,$I120)),SUMIFS(Formulas!$I$10:$I$800,Formulas!$D$10:$D$800,$B120,Formulas!$K$10:$K$800,AH$6,Formulas!$J$10:$J$800,$I120)),2),0)</f>
        <v>0</v>
      </c>
      <c r="AI120" s="292">
        <f>IFERROR(ROUND(IF($AX120&gt;0,SUMIFS(Formulas!$I$10:$I$800,Formulas!$D$10:$D$800,$B120,Formulas!$K$10:$K$800,AI$6,Formulas!$J$10:$J$800,$I120)*(SUM($K120:$L120,-$AW120)/SUMIFS(Formulas!$I$10:$I$800,Formulas!$D$10:$D$800,$B120,Formulas!$J$10:$J$800,$I120)),SUMIFS(Formulas!$I$10:$I$800,Formulas!$D$10:$D$800,$B120,Formulas!$K$10:$K$800,AI$6,Formulas!$J$10:$J$800,$I120)),2),0)</f>
        <v>0</v>
      </c>
      <c r="AJ120" s="312">
        <f>IFERROR(ROUND(IF($AX120&gt;0,SUMIFS(Formulas!$I$10:$I$800,Formulas!$D$10:$D$800,$B120,Formulas!$K$10:$K$800,AJ$6,Formulas!$J$10:$J$800,$I120)*(SUM($K120:$L120,-$AW120)/SUMIFS(Formulas!$I$10:$I$800,Formulas!$D$10:$D$800,$B120,Formulas!$J$10:$J$800,$I120)),SUMIFS(Formulas!$I$10:$I$800,Formulas!$D$10:$D$800,$B120,Formulas!$K$10:$K$800,AJ$6,Formulas!$J$10:$J$800,$I120)),2),0)</f>
        <v>0</v>
      </c>
      <c r="AK120" s="292">
        <f>IFERROR(ROUND(IF($AX120&gt;0,SUMIFS(Formulas!$I$10:$I$800,Formulas!$D$10:$D$800,$B120,Formulas!$K$10:$K$800,AK$6,Formulas!$J$10:$J$800,$I120)*(SUM($K120:$L120,-$AW120)/SUMIFS(Formulas!$I$10:$I$800,Formulas!$D$10:$D$800,$B120,Formulas!$J$10:$J$800,$I120)),SUMIFS(Formulas!$I$10:$I$800,Formulas!$D$10:$D$800,$B120,Formulas!$K$10:$K$800,AK$6,Formulas!$J$10:$J$800,$I120)),2),0)</f>
        <v>0</v>
      </c>
      <c r="AL120" s="312">
        <f>IFERROR(ROUND(IF($AX120&gt;0,SUMIFS(Formulas!$I$10:$I$800,Formulas!$D$10:$D$800,$B120,Formulas!$K$10:$K$800,AL$6,Formulas!$J$10:$J$800,$I120)*(SUM($K120:$L120,-$AW120)/SUMIFS(Formulas!$I$10:$I$800,Formulas!$D$10:$D$800,$B120,Formulas!$J$10:$J$800,$I120)),SUMIFS(Formulas!$I$10:$I$800,Formulas!$D$10:$D$800,$B120,Formulas!$K$10:$K$800,AL$6,Formulas!$J$10:$J$800,$I120)),2),0)</f>
        <v>0</v>
      </c>
      <c r="AM120" s="292">
        <f>IFERROR(ROUND(IF($AX120&gt;0,SUMIFS(Formulas!$I$10:$I$800,Formulas!$D$10:$D$800,$B120,Formulas!$K$10:$K$800,AM$6,Formulas!$J$10:$J$800,$I120)*(SUM($K120:$L120,-$AW120)/SUMIFS(Formulas!$I$10:$I$800,Formulas!$D$10:$D$800,$B120,Formulas!$J$10:$J$800,$I120)),SUMIFS(Formulas!$I$10:$I$800,Formulas!$D$10:$D$800,$B120,Formulas!$K$10:$K$800,AM$6,Formulas!$J$10:$J$800,$I120)),2),0)</f>
        <v>0</v>
      </c>
      <c r="AN120" s="312">
        <f>IFERROR(ROUND(IF($AX120&gt;0,SUMIFS(Formulas!$I$10:$I$800,Formulas!$D$10:$D$800,$B120,Formulas!$K$10:$K$800,AN$6,Formulas!$J$10:$J$800,$I120)*(SUM($K120:$L120,-$AW120)/SUMIFS(Formulas!$I$10:$I$800,Formulas!$D$10:$D$800,$B120,Formulas!$J$10:$J$800,$I120)),SUMIFS(Formulas!$I$10:$I$800,Formulas!$D$10:$D$800,$B120,Formulas!$K$10:$K$800,AN$6,Formulas!$J$10:$J$800,$I120)),2),0)</f>
        <v>0</v>
      </c>
    </row>
    <row r="121" spans="2:40" ht="15.75" x14ac:dyDescent="0.25">
      <c r="B121" s="211">
        <v>20000419</v>
      </c>
      <c r="C121" t="s">
        <v>98</v>
      </c>
      <c r="M121" s="292">
        <f>IFERROR(ROUND(IF($AX121&gt;0,SUMIFS(Formulas!$I$10:$I$800,Formulas!$D$10:$D$800,$B121,Formulas!$K$10:$K$800,M$6,Formulas!$J$10:$J$800,$I121)*(SUM($K121:$L121,-$AW121)/SUMIFS(Formulas!$I$10:$I$800,Formulas!$D$10:$D$800,$B121,Formulas!$J$10:$J$800,$I121)),SUMIFS(Formulas!$I$10:$I$800,Formulas!$D$10:$D$800,$B121,Formulas!$K$10:$K$800,M$6,Formulas!$J$10:$J$800,$I121)),2),0)</f>
        <v>0</v>
      </c>
      <c r="N121" s="312">
        <f>IFERROR(ROUND(IF($AX121&gt;0,SUMIFS(Formulas!$I$10:$I$800,Formulas!$D$10:$D$800,$B121,Formulas!$K$10:$K$800,N$6,Formulas!$J$10:$J$800,$I121)*(SUM($K121:$L121,-$AW121)/SUMIFS(Formulas!$I$10:$I$800,Formulas!$D$10:$D$800,$B121,Formulas!$J$10:$J$800,$I121)),SUMIFS(Formulas!$I$10:$I$800,Formulas!$D$10:$D$800,$B121,Formulas!$K$10:$K$800,N$6,Formulas!$J$10:$J$800,$I121)),2),0)</f>
        <v>0</v>
      </c>
      <c r="O121" s="292">
        <f>IFERROR(ROUND(IF($AX121&gt;0,SUMIFS(Formulas!$I$10:$I$800,Formulas!$D$10:$D$800,$B121,Formulas!$K$10:$K$800,O$6,Formulas!$J$10:$J$800,$I121)*(SUM($K121:$L121,-$AW121)/SUMIFS(Formulas!$I$10:$I$800,Formulas!$D$10:$D$800,$B121,Formulas!$J$10:$J$800,$I121)),SUMIFS(Formulas!$I$10:$I$800,Formulas!$D$10:$D$800,$B121,Formulas!$K$10:$K$800,O$6,Formulas!$J$10:$J$800,$I121)),2),0)</f>
        <v>0</v>
      </c>
      <c r="P121" s="312">
        <f>IFERROR(ROUND(IF($AX121&gt;0,SUMIFS(Formulas!$I$10:$I$800,Formulas!$D$10:$D$800,$B121,Formulas!$K$10:$K$800,P$6,Formulas!$J$10:$J$800,$I121)*(SUM($K121:$L121,-$AW121)/SUMIFS(Formulas!$I$10:$I$800,Formulas!$D$10:$D$800,$B121,Formulas!$J$10:$J$800,$I121)),SUMIFS(Formulas!$I$10:$I$800,Formulas!$D$10:$D$800,$B121,Formulas!$K$10:$K$800,P$6,Formulas!$J$10:$J$800,$I121)),2),0)</f>
        <v>0</v>
      </c>
      <c r="Q121" s="292">
        <f>IFERROR(ROUND(IF($AX121&gt;0,SUMIFS(Formulas!$I$10:$I$800,Formulas!$D$10:$D$800,$B121,Formulas!$K$10:$K$800,Q$6,Formulas!$J$10:$J$800,$I121)*(SUM($K121:$L121,-$AW121)/SUMIFS(Formulas!$I$10:$I$800,Formulas!$D$10:$D$800,$B121,Formulas!$J$10:$J$800,$I121)),SUMIFS(Formulas!$I$10:$I$800,Formulas!$D$10:$D$800,$B121,Formulas!$K$10:$K$800,Q$6,Formulas!$J$10:$J$800,$I121)),2),0)</f>
        <v>0</v>
      </c>
      <c r="R121" s="312">
        <f>IFERROR(ROUND(IF($AX121&gt;0,SUMIFS(Formulas!$I$10:$I$800,Formulas!$D$10:$D$800,$B121,Formulas!$K$10:$K$800,R$6,Formulas!$J$10:$J$800,$I121)*(SUM($K121:$L121,-$AW121)/SUMIFS(Formulas!$I$10:$I$800,Formulas!$D$10:$D$800,$B121,Formulas!$J$10:$J$800,$I121)),SUMIFS(Formulas!$I$10:$I$800,Formulas!$D$10:$D$800,$B121,Formulas!$K$10:$K$800,R$6,Formulas!$J$10:$J$800,$I121)),2),0)</f>
        <v>0</v>
      </c>
      <c r="S121" s="292">
        <f>IFERROR(ROUND(IF($AX121&gt;0,SUMIFS(Formulas!$I$10:$I$800,Formulas!$D$10:$D$800,$B121,Formulas!$K$10:$K$800,S$6,Formulas!$J$10:$J$800,$I121)*(SUM($K121:$L121,-$AW121)/SUMIFS(Formulas!$I$10:$I$800,Formulas!$D$10:$D$800,$B121,Formulas!$J$10:$J$800,$I121)),SUMIFS(Formulas!$I$10:$I$800,Formulas!$D$10:$D$800,$B121,Formulas!$K$10:$K$800,S$6,Formulas!$J$10:$J$800,$I121)),2),0)</f>
        <v>0</v>
      </c>
      <c r="T121" s="312">
        <f>IFERROR(ROUND(IF($AX121&gt;0,SUMIFS(Formulas!$I$10:$I$800,Formulas!$D$10:$D$800,$B121,Formulas!$K$10:$K$800,T$6,Formulas!$J$10:$J$800,$I121)*(SUM($K121:$L121,-$AW121)/SUMIFS(Formulas!$I$10:$I$800,Formulas!$D$10:$D$800,$B121,Formulas!$J$10:$J$800,$I121)),SUMIFS(Formulas!$I$10:$I$800,Formulas!$D$10:$D$800,$B121,Formulas!$K$10:$K$800,T$6,Formulas!$J$10:$J$800,$I121)),2),0)</f>
        <v>0</v>
      </c>
      <c r="U121" s="292">
        <f>IFERROR(ROUND(IF($AX121&gt;0,SUMIFS(Formulas!$I$10:$I$800,Formulas!$D$10:$D$800,$B121,Formulas!$K$10:$K$800,U$6,Formulas!$J$10:$J$800,$I121)*(SUM($K121:$L121,-$AW121)/SUMIFS(Formulas!$I$10:$I$800,Formulas!$D$10:$D$800,$B121,Formulas!$J$10:$J$800,$I121)),SUMIFS(Formulas!$I$10:$I$800,Formulas!$D$10:$D$800,$B121,Formulas!$K$10:$K$800,U$6,Formulas!$J$10:$J$800,$I121)),2),0)</f>
        <v>0</v>
      </c>
      <c r="V121" s="312">
        <f>IFERROR(ROUND(IF($AX121&gt;0,SUMIFS(Formulas!$I$10:$I$800,Formulas!$D$10:$D$800,$B121,Formulas!$K$10:$K$800,V$6,Formulas!$J$10:$J$800,$I121)*(SUM($K121:$L121,-$AW121)/SUMIFS(Formulas!$I$10:$I$800,Formulas!$D$10:$D$800,$B121,Formulas!$J$10:$J$800,$I121)),SUMIFS(Formulas!$I$10:$I$800,Formulas!$D$10:$D$800,$B121,Formulas!$K$10:$K$800,V$6,Formulas!$J$10:$J$800,$I121)),2),0)</f>
        <v>0</v>
      </c>
      <c r="W121" s="292">
        <f>IFERROR(ROUND(IF($AX121&gt;0,SUMIFS(Formulas!$I$10:$I$800,Formulas!$D$10:$D$800,$B121,Formulas!$K$10:$K$800,W$6,Formulas!$J$10:$J$800,$I121)*(SUM($K121:$L121,-$AW121)/SUMIFS(Formulas!$I$10:$I$800,Formulas!$D$10:$D$800,$B121,Formulas!$J$10:$J$800,$I121)),SUMIFS(Formulas!$I$10:$I$800,Formulas!$D$10:$D$800,$B121,Formulas!$K$10:$K$800,W$6,Formulas!$J$10:$J$800,$I121)),2),0)</f>
        <v>0</v>
      </c>
      <c r="X121" s="312">
        <f>IFERROR(ROUND(IF($AX121&gt;0,SUMIFS(Formulas!$I$10:$I$800,Formulas!$D$10:$D$800,$B121,Formulas!$K$10:$K$800,X$6,Formulas!$J$10:$J$800,$I121)*(SUM($K121:$L121,-$AW121)/SUMIFS(Formulas!$I$10:$I$800,Formulas!$D$10:$D$800,$B121,Formulas!$J$10:$J$800,$I121)),SUMIFS(Formulas!$I$10:$I$800,Formulas!$D$10:$D$800,$B121,Formulas!$K$10:$K$800,X$6,Formulas!$J$10:$J$800,$I121)),2),0)</f>
        <v>0</v>
      </c>
      <c r="Y121" s="292">
        <f>IFERROR(ROUND(IF($AX121&gt;0,SUMIFS(Formulas!$I$10:$I$800,Formulas!$D$10:$D$800,$B121,Formulas!$K$10:$K$800,Y$6,Formulas!$J$10:$J$800,$I121)*(SUM($K121:$L121,-$AW121)/SUMIFS(Formulas!$I$10:$I$800,Formulas!$D$10:$D$800,$B121,Formulas!$J$10:$J$800,$I121)),SUMIFS(Formulas!$I$10:$I$800,Formulas!$D$10:$D$800,$B121,Formulas!$K$10:$K$800,Y$6,Formulas!$J$10:$J$800,$I121)),2),0)</f>
        <v>0</v>
      </c>
      <c r="Z121" s="312">
        <f>IFERROR(ROUND(IF($AX121&gt;0,SUMIFS(Formulas!$I$10:$I$800,Formulas!$D$10:$D$800,$B121,Formulas!$K$10:$K$800,Z$6,Formulas!$J$10:$J$800,$I121)*(SUM($K121:$L121,-$AW121)/SUMIFS(Formulas!$I$10:$I$800,Formulas!$D$10:$D$800,$B121,Formulas!$J$10:$J$800,$I121)),SUMIFS(Formulas!$I$10:$I$800,Formulas!$D$10:$D$800,$B121,Formulas!$K$10:$K$800,Z$6,Formulas!$J$10:$J$800,$I121)),2),0)</f>
        <v>0</v>
      </c>
      <c r="AA121" s="292">
        <f>IFERROR(ROUND(IF($AX121&gt;0,SUMIFS(Formulas!$I$10:$I$800,Formulas!$D$10:$D$800,$B121,Formulas!$K$10:$K$800,AA$6,Formulas!$J$10:$J$800,$I121)*(SUM($K121:$L121,-$AW121)/SUMIFS(Formulas!$I$10:$I$800,Formulas!$D$10:$D$800,$B121,Formulas!$J$10:$J$800,$I121)),SUMIFS(Formulas!$I$10:$I$800,Formulas!$D$10:$D$800,$B121,Formulas!$K$10:$K$800,AA$6,Formulas!$J$10:$J$800,$I121)),2),0)</f>
        <v>0</v>
      </c>
      <c r="AB121" s="312">
        <f>IFERROR(ROUND(IF($AX121&gt;0,SUMIFS(Formulas!$I$10:$I$800,Formulas!$D$10:$D$800,$B121,Formulas!$K$10:$K$800,AB$6,Formulas!$J$10:$J$800,$I121)*(SUM($K121:$L121,-$AW121)/SUMIFS(Formulas!$I$10:$I$800,Formulas!$D$10:$D$800,$B121,Formulas!$J$10:$J$800,$I121)),SUMIFS(Formulas!$I$10:$I$800,Formulas!$D$10:$D$800,$B121,Formulas!$K$10:$K$800,AB$6,Formulas!$J$10:$J$800,$I121)),2),0)</f>
        <v>0</v>
      </c>
      <c r="AC121" s="292">
        <f>IFERROR(ROUND(IF($AX121&gt;0,SUMIFS(Formulas!$I$10:$I$800,Formulas!$D$10:$D$800,$B121,Formulas!$K$10:$K$800,AC$6,Formulas!$J$10:$J$800,$I121)*(SUM($K121:$L121,-$AW121)/SUMIFS(Formulas!$I$10:$I$800,Formulas!$D$10:$D$800,$B121,Formulas!$J$10:$J$800,$I121)),SUMIFS(Formulas!$I$10:$I$800,Formulas!$D$10:$D$800,$B121,Formulas!$K$10:$K$800,AC$6,Formulas!$J$10:$J$800,$I121)),2),0)</f>
        <v>0</v>
      </c>
      <c r="AD121" s="312">
        <f>IFERROR(ROUND(IF($AX121&gt;0,SUMIFS(Formulas!$I$10:$I$800,Formulas!$D$10:$D$800,$B121,Formulas!$K$10:$K$800,AD$6,Formulas!$J$10:$J$800,$I121)*(SUM($K121:$L121,-$AW121)/SUMIFS(Formulas!$I$10:$I$800,Formulas!$D$10:$D$800,$B121,Formulas!$J$10:$J$800,$I121)),SUMIFS(Formulas!$I$10:$I$800,Formulas!$D$10:$D$800,$B121,Formulas!$K$10:$K$800,AD$6,Formulas!$J$10:$J$800,$I121)),2),0)</f>
        <v>0</v>
      </c>
      <c r="AE121" s="292">
        <f>IFERROR(ROUND(IF($AX121&gt;0,SUMIFS(Formulas!$I$10:$I$800,Formulas!$D$10:$D$800,$B121,Formulas!$K$10:$K$800,AE$6,Formulas!$J$10:$J$800,$I121)*(SUM($K121:$L121,-$AW121)/SUMIFS(Formulas!$I$10:$I$800,Formulas!$D$10:$D$800,$B121,Formulas!$J$10:$J$800,$I121)),SUMIFS(Formulas!$I$10:$I$800,Formulas!$D$10:$D$800,$B121,Formulas!$K$10:$K$800,AE$6,Formulas!$J$10:$J$800,$I121)),2),0)</f>
        <v>0</v>
      </c>
      <c r="AF121" s="312">
        <f>IFERROR(ROUND(IF($AX121&gt;0,SUMIFS(Formulas!$I$10:$I$800,Formulas!$D$10:$D$800,$B121,Formulas!$K$10:$K$800,AF$6,Formulas!$J$10:$J$800,$I121)*(SUM($K121:$L121,-$AW121)/SUMIFS(Formulas!$I$10:$I$800,Formulas!$D$10:$D$800,$B121,Formulas!$J$10:$J$800,$I121)),SUMIFS(Formulas!$I$10:$I$800,Formulas!$D$10:$D$800,$B121,Formulas!$K$10:$K$800,AF$6,Formulas!$J$10:$J$800,$I121)),2),0)</f>
        <v>0</v>
      </c>
      <c r="AG121" s="292">
        <f>IFERROR(ROUND(IF($AX121&gt;0,SUMIFS(Formulas!$I$10:$I$800,Formulas!$D$10:$D$800,$B121,Formulas!$K$10:$K$800,AG$6,Formulas!$J$10:$J$800,$I121)*(SUM($K121:$L121,-$AW121)/SUMIFS(Formulas!$I$10:$I$800,Formulas!$D$10:$D$800,$B121,Formulas!$J$10:$J$800,$I121)),SUMIFS(Formulas!$I$10:$I$800,Formulas!$D$10:$D$800,$B121,Formulas!$K$10:$K$800,AG$6,Formulas!$J$10:$J$800,$I121)),2),0)</f>
        <v>0</v>
      </c>
      <c r="AH121" s="312">
        <f>IFERROR(ROUND(IF($AX121&gt;0,SUMIFS(Formulas!$I$10:$I$800,Formulas!$D$10:$D$800,$B121,Formulas!$K$10:$K$800,AH$6,Formulas!$J$10:$J$800,$I121)*(SUM($K121:$L121,-$AW121)/SUMIFS(Formulas!$I$10:$I$800,Formulas!$D$10:$D$800,$B121,Formulas!$J$10:$J$800,$I121)),SUMIFS(Formulas!$I$10:$I$800,Formulas!$D$10:$D$800,$B121,Formulas!$K$10:$K$800,AH$6,Formulas!$J$10:$J$800,$I121)),2),0)</f>
        <v>0</v>
      </c>
      <c r="AI121" s="292">
        <f>IFERROR(ROUND(IF($AX121&gt;0,SUMIFS(Formulas!$I$10:$I$800,Formulas!$D$10:$D$800,$B121,Formulas!$K$10:$K$800,AI$6,Formulas!$J$10:$J$800,$I121)*(SUM($K121:$L121,-$AW121)/SUMIFS(Formulas!$I$10:$I$800,Formulas!$D$10:$D$800,$B121,Formulas!$J$10:$J$800,$I121)),SUMIFS(Formulas!$I$10:$I$800,Formulas!$D$10:$D$800,$B121,Formulas!$K$10:$K$800,AI$6,Formulas!$J$10:$J$800,$I121)),2),0)</f>
        <v>0</v>
      </c>
      <c r="AJ121" s="312">
        <f>IFERROR(ROUND(IF($AX121&gt;0,SUMIFS(Formulas!$I$10:$I$800,Formulas!$D$10:$D$800,$B121,Formulas!$K$10:$K$800,AJ$6,Formulas!$J$10:$J$800,$I121)*(SUM($K121:$L121,-$AW121)/SUMIFS(Formulas!$I$10:$I$800,Formulas!$D$10:$D$800,$B121,Formulas!$J$10:$J$800,$I121)),SUMIFS(Formulas!$I$10:$I$800,Formulas!$D$10:$D$800,$B121,Formulas!$K$10:$K$800,AJ$6,Formulas!$J$10:$J$800,$I121)),2),0)</f>
        <v>0</v>
      </c>
      <c r="AK121" s="292">
        <f>IFERROR(ROUND(IF($AX121&gt;0,SUMIFS(Formulas!$I$10:$I$800,Formulas!$D$10:$D$800,$B121,Formulas!$K$10:$K$800,AK$6,Formulas!$J$10:$J$800,$I121)*(SUM($K121:$L121,-$AW121)/SUMIFS(Formulas!$I$10:$I$800,Formulas!$D$10:$D$800,$B121,Formulas!$J$10:$J$800,$I121)),SUMIFS(Formulas!$I$10:$I$800,Formulas!$D$10:$D$800,$B121,Formulas!$K$10:$K$800,AK$6,Formulas!$J$10:$J$800,$I121)),2),0)</f>
        <v>0</v>
      </c>
      <c r="AL121" s="312">
        <f>IFERROR(ROUND(IF($AX121&gt;0,SUMIFS(Formulas!$I$10:$I$800,Formulas!$D$10:$D$800,$B121,Formulas!$K$10:$K$800,AL$6,Formulas!$J$10:$J$800,$I121)*(SUM($K121:$L121,-$AW121)/SUMIFS(Formulas!$I$10:$I$800,Formulas!$D$10:$D$800,$B121,Formulas!$J$10:$J$800,$I121)),SUMIFS(Formulas!$I$10:$I$800,Formulas!$D$10:$D$800,$B121,Formulas!$K$10:$K$800,AL$6,Formulas!$J$10:$J$800,$I121)),2),0)</f>
        <v>0</v>
      </c>
      <c r="AM121" s="292">
        <f>IFERROR(ROUND(IF($AX121&gt;0,SUMIFS(Formulas!$I$10:$I$800,Formulas!$D$10:$D$800,$B121,Formulas!$K$10:$K$800,AM$6,Formulas!$J$10:$J$800,$I121)*(SUM($K121:$L121,-$AW121)/SUMIFS(Formulas!$I$10:$I$800,Formulas!$D$10:$D$800,$B121,Formulas!$J$10:$J$800,$I121)),SUMIFS(Formulas!$I$10:$I$800,Formulas!$D$10:$D$800,$B121,Formulas!$K$10:$K$800,AM$6,Formulas!$J$10:$J$800,$I121)),2),0)</f>
        <v>0</v>
      </c>
      <c r="AN121" s="312">
        <f>IFERROR(ROUND(IF($AX121&gt;0,SUMIFS(Formulas!$I$10:$I$800,Formulas!$D$10:$D$800,$B121,Formulas!$K$10:$K$800,AN$6,Formulas!$J$10:$J$800,$I121)*(SUM($K121:$L121,-$AW121)/SUMIFS(Formulas!$I$10:$I$800,Formulas!$D$10:$D$800,$B121,Formulas!$J$10:$J$800,$I121)),SUMIFS(Formulas!$I$10:$I$800,Formulas!$D$10:$D$800,$B121,Formulas!$K$10:$K$800,AN$6,Formulas!$J$10:$J$800,$I121)),2),0)</f>
        <v>0</v>
      </c>
    </row>
    <row r="122" spans="2:40" ht="15.75" x14ac:dyDescent="0.25">
      <c r="B122" s="211">
        <v>20000390</v>
      </c>
      <c r="C122" t="s">
        <v>70</v>
      </c>
      <c r="M122" s="292">
        <f>IFERROR(ROUND(IF($AX122&gt;0,SUMIFS(Formulas!$I$10:$I$800,Formulas!$D$10:$D$800,$B122,Formulas!$K$10:$K$800,M$6,Formulas!$J$10:$J$800,$I122)*(SUM($K122:$L122,-$AW122)/SUMIFS(Formulas!$I$10:$I$800,Formulas!$D$10:$D$800,$B122,Formulas!$J$10:$J$800,$I122)),SUMIFS(Formulas!$I$10:$I$800,Formulas!$D$10:$D$800,$B122,Formulas!$K$10:$K$800,M$6,Formulas!$J$10:$J$800,$I122)),2),0)</f>
        <v>0</v>
      </c>
      <c r="N122" s="312">
        <f>IFERROR(ROUND(IF($AX122&gt;0,SUMIFS(Formulas!$I$10:$I$800,Formulas!$D$10:$D$800,$B122,Formulas!$K$10:$K$800,N$6,Formulas!$J$10:$J$800,$I122)*(SUM($K122:$L122,-$AW122)/SUMIFS(Formulas!$I$10:$I$800,Formulas!$D$10:$D$800,$B122,Formulas!$J$10:$J$800,$I122)),SUMIFS(Formulas!$I$10:$I$800,Formulas!$D$10:$D$800,$B122,Formulas!$K$10:$K$800,N$6,Formulas!$J$10:$J$800,$I122)),2),0)</f>
        <v>0</v>
      </c>
      <c r="O122" s="292">
        <f>IFERROR(ROUND(IF($AX122&gt;0,SUMIFS(Formulas!$I$10:$I$800,Formulas!$D$10:$D$800,$B122,Formulas!$K$10:$K$800,O$6,Formulas!$J$10:$J$800,$I122)*(SUM($K122:$L122,-$AW122)/SUMIFS(Formulas!$I$10:$I$800,Formulas!$D$10:$D$800,$B122,Formulas!$J$10:$J$800,$I122)),SUMIFS(Formulas!$I$10:$I$800,Formulas!$D$10:$D$800,$B122,Formulas!$K$10:$K$800,O$6,Formulas!$J$10:$J$800,$I122)),2),0)</f>
        <v>0</v>
      </c>
      <c r="P122" s="312">
        <f>IFERROR(ROUND(IF($AX122&gt;0,SUMIFS(Formulas!$I$10:$I$800,Formulas!$D$10:$D$800,$B122,Formulas!$K$10:$K$800,P$6,Formulas!$J$10:$J$800,$I122)*(SUM($K122:$L122,-$AW122)/SUMIFS(Formulas!$I$10:$I$800,Formulas!$D$10:$D$800,$B122,Formulas!$J$10:$J$800,$I122)),SUMIFS(Formulas!$I$10:$I$800,Formulas!$D$10:$D$800,$B122,Formulas!$K$10:$K$800,P$6,Formulas!$J$10:$J$800,$I122)),2),0)</f>
        <v>0</v>
      </c>
      <c r="Q122" s="292">
        <f>IFERROR(ROUND(IF($AX122&gt;0,SUMIFS(Formulas!$I$10:$I$800,Formulas!$D$10:$D$800,$B122,Formulas!$K$10:$K$800,Q$6,Formulas!$J$10:$J$800,$I122)*(SUM($K122:$L122,-$AW122)/SUMIFS(Formulas!$I$10:$I$800,Formulas!$D$10:$D$800,$B122,Formulas!$J$10:$J$800,$I122)),SUMIFS(Formulas!$I$10:$I$800,Formulas!$D$10:$D$800,$B122,Formulas!$K$10:$K$800,Q$6,Formulas!$J$10:$J$800,$I122)),2),0)</f>
        <v>0</v>
      </c>
      <c r="R122" s="312">
        <f>IFERROR(ROUND(IF($AX122&gt;0,SUMIFS(Formulas!$I$10:$I$800,Formulas!$D$10:$D$800,$B122,Formulas!$K$10:$K$800,R$6,Formulas!$J$10:$J$800,$I122)*(SUM($K122:$L122,-$AW122)/SUMIFS(Formulas!$I$10:$I$800,Formulas!$D$10:$D$800,$B122,Formulas!$J$10:$J$800,$I122)),SUMIFS(Formulas!$I$10:$I$800,Formulas!$D$10:$D$800,$B122,Formulas!$K$10:$K$800,R$6,Formulas!$J$10:$J$800,$I122)),2),0)</f>
        <v>0</v>
      </c>
      <c r="S122" s="292">
        <f>IFERROR(ROUND(IF($AX122&gt;0,SUMIFS(Formulas!$I$10:$I$800,Formulas!$D$10:$D$800,$B122,Formulas!$K$10:$K$800,S$6,Formulas!$J$10:$J$800,$I122)*(SUM($K122:$L122,-$AW122)/SUMIFS(Formulas!$I$10:$I$800,Formulas!$D$10:$D$800,$B122,Formulas!$J$10:$J$800,$I122)),SUMIFS(Formulas!$I$10:$I$800,Formulas!$D$10:$D$800,$B122,Formulas!$K$10:$K$800,S$6,Formulas!$J$10:$J$800,$I122)),2),0)</f>
        <v>0</v>
      </c>
      <c r="T122" s="312">
        <f>IFERROR(ROUND(IF($AX122&gt;0,SUMIFS(Formulas!$I$10:$I$800,Formulas!$D$10:$D$800,$B122,Formulas!$K$10:$K$800,T$6,Formulas!$J$10:$J$800,$I122)*(SUM($K122:$L122,-$AW122)/SUMIFS(Formulas!$I$10:$I$800,Formulas!$D$10:$D$800,$B122,Formulas!$J$10:$J$800,$I122)),SUMIFS(Formulas!$I$10:$I$800,Formulas!$D$10:$D$800,$B122,Formulas!$K$10:$K$800,T$6,Formulas!$J$10:$J$800,$I122)),2),0)</f>
        <v>0</v>
      </c>
      <c r="U122" s="292">
        <f>IFERROR(ROUND(IF($AX122&gt;0,SUMIFS(Formulas!$I$10:$I$800,Formulas!$D$10:$D$800,$B122,Formulas!$K$10:$K$800,U$6,Formulas!$J$10:$J$800,$I122)*(SUM($K122:$L122,-$AW122)/SUMIFS(Formulas!$I$10:$I$800,Formulas!$D$10:$D$800,$B122,Formulas!$J$10:$J$800,$I122)),SUMIFS(Formulas!$I$10:$I$800,Formulas!$D$10:$D$800,$B122,Formulas!$K$10:$K$800,U$6,Formulas!$J$10:$J$800,$I122)),2),0)</f>
        <v>0</v>
      </c>
      <c r="V122" s="312">
        <f>IFERROR(ROUND(IF($AX122&gt;0,SUMIFS(Formulas!$I$10:$I$800,Formulas!$D$10:$D$800,$B122,Formulas!$K$10:$K$800,V$6,Formulas!$J$10:$J$800,$I122)*(SUM($K122:$L122,-$AW122)/SUMIFS(Formulas!$I$10:$I$800,Formulas!$D$10:$D$800,$B122,Formulas!$J$10:$J$800,$I122)),SUMIFS(Formulas!$I$10:$I$800,Formulas!$D$10:$D$800,$B122,Formulas!$K$10:$K$800,V$6,Formulas!$J$10:$J$800,$I122)),2),0)</f>
        <v>0</v>
      </c>
      <c r="W122" s="292">
        <f>IFERROR(ROUND(IF($AX122&gt;0,SUMIFS(Formulas!$I$10:$I$800,Formulas!$D$10:$D$800,$B122,Formulas!$K$10:$K$800,W$6,Formulas!$J$10:$J$800,$I122)*(SUM($K122:$L122,-$AW122)/SUMIFS(Formulas!$I$10:$I$800,Formulas!$D$10:$D$800,$B122,Formulas!$J$10:$J$800,$I122)),SUMIFS(Formulas!$I$10:$I$800,Formulas!$D$10:$D$800,$B122,Formulas!$K$10:$K$800,W$6,Formulas!$J$10:$J$800,$I122)),2),0)</f>
        <v>0</v>
      </c>
      <c r="X122" s="312">
        <f>IFERROR(ROUND(IF($AX122&gt;0,SUMIFS(Formulas!$I$10:$I$800,Formulas!$D$10:$D$800,$B122,Formulas!$K$10:$K$800,X$6,Formulas!$J$10:$J$800,$I122)*(SUM($K122:$L122,-$AW122)/SUMIFS(Formulas!$I$10:$I$800,Formulas!$D$10:$D$800,$B122,Formulas!$J$10:$J$800,$I122)),SUMIFS(Formulas!$I$10:$I$800,Formulas!$D$10:$D$800,$B122,Formulas!$K$10:$K$800,X$6,Formulas!$J$10:$J$800,$I122)),2),0)</f>
        <v>0</v>
      </c>
      <c r="Y122" s="292">
        <f>IFERROR(ROUND(IF($AX122&gt;0,SUMIFS(Formulas!$I$10:$I$800,Formulas!$D$10:$D$800,$B122,Formulas!$K$10:$K$800,Y$6,Formulas!$J$10:$J$800,$I122)*(SUM($K122:$L122,-$AW122)/SUMIFS(Formulas!$I$10:$I$800,Formulas!$D$10:$D$800,$B122,Formulas!$J$10:$J$800,$I122)),SUMIFS(Formulas!$I$10:$I$800,Formulas!$D$10:$D$800,$B122,Formulas!$K$10:$K$800,Y$6,Formulas!$J$10:$J$800,$I122)),2),0)</f>
        <v>0</v>
      </c>
      <c r="Z122" s="312">
        <f>IFERROR(ROUND(IF($AX122&gt;0,SUMIFS(Formulas!$I$10:$I$800,Formulas!$D$10:$D$800,$B122,Formulas!$K$10:$K$800,Z$6,Formulas!$J$10:$J$800,$I122)*(SUM($K122:$L122,-$AW122)/SUMIFS(Formulas!$I$10:$I$800,Formulas!$D$10:$D$800,$B122,Formulas!$J$10:$J$800,$I122)),SUMIFS(Formulas!$I$10:$I$800,Formulas!$D$10:$D$800,$B122,Formulas!$K$10:$K$800,Z$6,Formulas!$J$10:$J$800,$I122)),2),0)</f>
        <v>0</v>
      </c>
      <c r="AA122" s="292">
        <f>IFERROR(ROUND(IF($AX122&gt;0,SUMIFS(Formulas!$I$10:$I$800,Formulas!$D$10:$D$800,$B122,Formulas!$K$10:$K$800,AA$6,Formulas!$J$10:$J$800,$I122)*(SUM($K122:$L122,-$AW122)/SUMIFS(Formulas!$I$10:$I$800,Formulas!$D$10:$D$800,$B122,Formulas!$J$10:$J$800,$I122)),SUMIFS(Formulas!$I$10:$I$800,Formulas!$D$10:$D$800,$B122,Formulas!$K$10:$K$800,AA$6,Formulas!$J$10:$J$800,$I122)),2),0)</f>
        <v>0</v>
      </c>
      <c r="AB122" s="312">
        <f>IFERROR(ROUND(IF($AX122&gt;0,SUMIFS(Formulas!$I$10:$I$800,Formulas!$D$10:$D$800,$B122,Formulas!$K$10:$K$800,AB$6,Formulas!$J$10:$J$800,$I122)*(SUM($K122:$L122,-$AW122)/SUMIFS(Formulas!$I$10:$I$800,Formulas!$D$10:$D$800,$B122,Formulas!$J$10:$J$800,$I122)),SUMIFS(Formulas!$I$10:$I$800,Formulas!$D$10:$D$800,$B122,Formulas!$K$10:$K$800,AB$6,Formulas!$J$10:$J$800,$I122)),2),0)</f>
        <v>0</v>
      </c>
      <c r="AC122" s="292">
        <f>IFERROR(ROUND(IF($AX122&gt;0,SUMIFS(Formulas!$I$10:$I$800,Formulas!$D$10:$D$800,$B122,Formulas!$K$10:$K$800,AC$6,Formulas!$J$10:$J$800,$I122)*(SUM($K122:$L122,-$AW122)/SUMIFS(Formulas!$I$10:$I$800,Formulas!$D$10:$D$800,$B122,Formulas!$J$10:$J$800,$I122)),SUMIFS(Formulas!$I$10:$I$800,Formulas!$D$10:$D$800,$B122,Formulas!$K$10:$K$800,AC$6,Formulas!$J$10:$J$800,$I122)),2),0)</f>
        <v>0</v>
      </c>
      <c r="AD122" s="312">
        <f>IFERROR(ROUND(IF($AX122&gt;0,SUMIFS(Formulas!$I$10:$I$800,Formulas!$D$10:$D$800,$B122,Formulas!$K$10:$K$800,AD$6,Formulas!$J$10:$J$800,$I122)*(SUM($K122:$L122,-$AW122)/SUMIFS(Formulas!$I$10:$I$800,Formulas!$D$10:$D$800,$B122,Formulas!$J$10:$J$800,$I122)),SUMIFS(Formulas!$I$10:$I$800,Formulas!$D$10:$D$800,$B122,Formulas!$K$10:$K$800,AD$6,Formulas!$J$10:$J$800,$I122)),2),0)</f>
        <v>0</v>
      </c>
      <c r="AE122" s="292">
        <f>IFERROR(ROUND(IF($AX122&gt;0,SUMIFS(Formulas!$I$10:$I$800,Formulas!$D$10:$D$800,$B122,Formulas!$K$10:$K$800,AE$6,Formulas!$J$10:$J$800,$I122)*(SUM($K122:$L122,-$AW122)/SUMIFS(Formulas!$I$10:$I$800,Formulas!$D$10:$D$800,$B122,Formulas!$J$10:$J$800,$I122)),SUMIFS(Formulas!$I$10:$I$800,Formulas!$D$10:$D$800,$B122,Formulas!$K$10:$K$800,AE$6,Formulas!$J$10:$J$800,$I122)),2),0)</f>
        <v>0</v>
      </c>
      <c r="AF122" s="312">
        <f>IFERROR(ROUND(IF($AX122&gt;0,SUMIFS(Formulas!$I$10:$I$800,Formulas!$D$10:$D$800,$B122,Formulas!$K$10:$K$800,AF$6,Formulas!$J$10:$J$800,$I122)*(SUM($K122:$L122,-$AW122)/SUMIFS(Formulas!$I$10:$I$800,Formulas!$D$10:$D$800,$B122,Formulas!$J$10:$J$800,$I122)),SUMIFS(Formulas!$I$10:$I$800,Formulas!$D$10:$D$800,$B122,Formulas!$K$10:$K$800,AF$6,Formulas!$J$10:$J$800,$I122)),2),0)</f>
        <v>0</v>
      </c>
      <c r="AG122" s="292">
        <f>IFERROR(ROUND(IF($AX122&gt;0,SUMIFS(Formulas!$I$10:$I$800,Formulas!$D$10:$D$800,$B122,Formulas!$K$10:$K$800,AG$6,Formulas!$J$10:$J$800,$I122)*(SUM($K122:$L122,-$AW122)/SUMIFS(Formulas!$I$10:$I$800,Formulas!$D$10:$D$800,$B122,Formulas!$J$10:$J$800,$I122)),SUMIFS(Formulas!$I$10:$I$800,Formulas!$D$10:$D$800,$B122,Formulas!$K$10:$K$800,AG$6,Formulas!$J$10:$J$800,$I122)),2),0)</f>
        <v>0</v>
      </c>
      <c r="AH122" s="312">
        <f>IFERROR(ROUND(IF($AX122&gt;0,SUMIFS(Formulas!$I$10:$I$800,Formulas!$D$10:$D$800,$B122,Formulas!$K$10:$K$800,AH$6,Formulas!$J$10:$J$800,$I122)*(SUM($K122:$L122,-$AW122)/SUMIFS(Formulas!$I$10:$I$800,Formulas!$D$10:$D$800,$B122,Formulas!$J$10:$J$800,$I122)),SUMIFS(Formulas!$I$10:$I$800,Formulas!$D$10:$D$800,$B122,Formulas!$K$10:$K$800,AH$6,Formulas!$J$10:$J$800,$I122)),2),0)</f>
        <v>0</v>
      </c>
      <c r="AI122" s="292">
        <f>IFERROR(ROUND(IF($AX122&gt;0,SUMIFS(Formulas!$I$10:$I$800,Formulas!$D$10:$D$800,$B122,Formulas!$K$10:$K$800,AI$6,Formulas!$J$10:$J$800,$I122)*(SUM($K122:$L122,-$AW122)/SUMIFS(Formulas!$I$10:$I$800,Formulas!$D$10:$D$800,$B122,Formulas!$J$10:$J$800,$I122)),SUMIFS(Formulas!$I$10:$I$800,Formulas!$D$10:$D$800,$B122,Formulas!$K$10:$K$800,AI$6,Formulas!$J$10:$J$800,$I122)),2),0)</f>
        <v>0</v>
      </c>
      <c r="AJ122" s="312">
        <f>IFERROR(ROUND(IF($AX122&gt;0,SUMIFS(Formulas!$I$10:$I$800,Formulas!$D$10:$D$800,$B122,Formulas!$K$10:$K$800,AJ$6,Formulas!$J$10:$J$800,$I122)*(SUM($K122:$L122,-$AW122)/SUMIFS(Formulas!$I$10:$I$800,Formulas!$D$10:$D$800,$B122,Formulas!$J$10:$J$800,$I122)),SUMIFS(Formulas!$I$10:$I$800,Formulas!$D$10:$D$800,$B122,Formulas!$K$10:$K$800,AJ$6,Formulas!$J$10:$J$800,$I122)),2),0)</f>
        <v>0</v>
      </c>
      <c r="AK122" s="292">
        <f>IFERROR(ROUND(IF($AX122&gt;0,SUMIFS(Formulas!$I$10:$I$800,Formulas!$D$10:$D$800,$B122,Formulas!$K$10:$K$800,AK$6,Formulas!$J$10:$J$800,$I122)*(SUM($K122:$L122,-$AW122)/SUMIFS(Formulas!$I$10:$I$800,Formulas!$D$10:$D$800,$B122,Formulas!$J$10:$J$800,$I122)),SUMIFS(Formulas!$I$10:$I$800,Formulas!$D$10:$D$800,$B122,Formulas!$K$10:$K$800,AK$6,Formulas!$J$10:$J$800,$I122)),2),0)</f>
        <v>0</v>
      </c>
      <c r="AL122" s="312">
        <f>IFERROR(ROUND(IF($AX122&gt;0,SUMIFS(Formulas!$I$10:$I$800,Formulas!$D$10:$D$800,$B122,Formulas!$K$10:$K$800,AL$6,Formulas!$J$10:$J$800,$I122)*(SUM($K122:$L122,-$AW122)/SUMIFS(Formulas!$I$10:$I$800,Formulas!$D$10:$D$800,$B122,Formulas!$J$10:$J$800,$I122)),SUMIFS(Formulas!$I$10:$I$800,Formulas!$D$10:$D$800,$B122,Formulas!$K$10:$K$800,AL$6,Formulas!$J$10:$J$800,$I122)),2),0)</f>
        <v>0</v>
      </c>
      <c r="AM122" s="292">
        <f>IFERROR(ROUND(IF($AX122&gt;0,SUMIFS(Formulas!$I$10:$I$800,Formulas!$D$10:$D$800,$B122,Formulas!$K$10:$K$800,AM$6,Formulas!$J$10:$J$800,$I122)*(SUM($K122:$L122,-$AW122)/SUMIFS(Formulas!$I$10:$I$800,Formulas!$D$10:$D$800,$B122,Formulas!$J$10:$J$800,$I122)),SUMIFS(Formulas!$I$10:$I$800,Formulas!$D$10:$D$800,$B122,Formulas!$K$10:$K$800,AM$6,Formulas!$J$10:$J$800,$I122)),2),0)</f>
        <v>0</v>
      </c>
      <c r="AN122" s="312">
        <f>IFERROR(ROUND(IF($AX122&gt;0,SUMIFS(Formulas!$I$10:$I$800,Formulas!$D$10:$D$800,$B122,Formulas!$K$10:$K$800,AN$6,Formulas!$J$10:$J$800,$I122)*(SUM($K122:$L122,-$AW122)/SUMIFS(Formulas!$I$10:$I$800,Formulas!$D$10:$D$800,$B122,Formulas!$J$10:$J$800,$I122)),SUMIFS(Formulas!$I$10:$I$800,Formulas!$D$10:$D$800,$B122,Formulas!$K$10:$K$800,AN$6,Formulas!$J$10:$J$800,$I122)),2),0)</f>
        <v>0</v>
      </c>
    </row>
    <row r="123" spans="2:40" ht="15.75" x14ac:dyDescent="0.25">
      <c r="B123" s="211">
        <v>20000391</v>
      </c>
      <c r="C123" t="s">
        <v>71</v>
      </c>
      <c r="M123" s="292">
        <f>IFERROR(ROUND(IF($AX123&gt;0,SUMIFS(Formulas!$I$10:$I$800,Formulas!$D$10:$D$800,$B123,Formulas!$K$10:$K$800,M$6,Formulas!$J$10:$J$800,$I123)*(SUM($K123:$L123,-$AW123)/SUMIFS(Formulas!$I$10:$I$800,Formulas!$D$10:$D$800,$B123,Formulas!$J$10:$J$800,$I123)),SUMIFS(Formulas!$I$10:$I$800,Formulas!$D$10:$D$800,$B123,Formulas!$K$10:$K$800,M$6,Formulas!$J$10:$J$800,$I123)),2),0)</f>
        <v>0</v>
      </c>
      <c r="N123" s="312">
        <f>IFERROR(ROUND(IF($AX123&gt;0,SUMIFS(Formulas!$I$10:$I$800,Formulas!$D$10:$D$800,$B123,Formulas!$K$10:$K$800,N$6,Formulas!$J$10:$J$800,$I123)*(SUM($K123:$L123,-$AW123)/SUMIFS(Formulas!$I$10:$I$800,Formulas!$D$10:$D$800,$B123,Formulas!$J$10:$J$800,$I123)),SUMIFS(Formulas!$I$10:$I$800,Formulas!$D$10:$D$800,$B123,Formulas!$K$10:$K$800,N$6,Formulas!$J$10:$J$800,$I123)),2),0)</f>
        <v>0</v>
      </c>
      <c r="O123" s="292">
        <f>IFERROR(ROUND(IF($AX123&gt;0,SUMIFS(Formulas!$I$10:$I$800,Formulas!$D$10:$D$800,$B123,Formulas!$K$10:$K$800,O$6,Formulas!$J$10:$J$800,$I123)*(SUM($K123:$L123,-$AW123)/SUMIFS(Formulas!$I$10:$I$800,Formulas!$D$10:$D$800,$B123,Formulas!$J$10:$J$800,$I123)),SUMIFS(Formulas!$I$10:$I$800,Formulas!$D$10:$D$800,$B123,Formulas!$K$10:$K$800,O$6,Formulas!$J$10:$J$800,$I123)),2),0)</f>
        <v>0</v>
      </c>
      <c r="P123" s="312">
        <f>IFERROR(ROUND(IF($AX123&gt;0,SUMIFS(Formulas!$I$10:$I$800,Formulas!$D$10:$D$800,$B123,Formulas!$K$10:$K$800,P$6,Formulas!$J$10:$J$800,$I123)*(SUM($K123:$L123,-$AW123)/SUMIFS(Formulas!$I$10:$I$800,Formulas!$D$10:$D$800,$B123,Formulas!$J$10:$J$800,$I123)),SUMIFS(Formulas!$I$10:$I$800,Formulas!$D$10:$D$800,$B123,Formulas!$K$10:$K$800,P$6,Formulas!$J$10:$J$800,$I123)),2),0)</f>
        <v>0</v>
      </c>
      <c r="Q123" s="292">
        <f>IFERROR(ROUND(IF($AX123&gt;0,SUMIFS(Formulas!$I$10:$I$800,Formulas!$D$10:$D$800,$B123,Formulas!$K$10:$K$800,Q$6,Formulas!$J$10:$J$800,$I123)*(SUM($K123:$L123,-$AW123)/SUMIFS(Formulas!$I$10:$I$800,Formulas!$D$10:$D$800,$B123,Formulas!$J$10:$J$800,$I123)),SUMIFS(Formulas!$I$10:$I$800,Formulas!$D$10:$D$800,$B123,Formulas!$K$10:$K$800,Q$6,Formulas!$J$10:$J$800,$I123)),2),0)</f>
        <v>0</v>
      </c>
      <c r="R123" s="312">
        <f>IFERROR(ROUND(IF($AX123&gt;0,SUMIFS(Formulas!$I$10:$I$800,Formulas!$D$10:$D$800,$B123,Formulas!$K$10:$K$800,R$6,Formulas!$J$10:$J$800,$I123)*(SUM($K123:$L123,-$AW123)/SUMIFS(Formulas!$I$10:$I$800,Formulas!$D$10:$D$800,$B123,Formulas!$J$10:$J$800,$I123)),SUMIFS(Formulas!$I$10:$I$800,Formulas!$D$10:$D$800,$B123,Formulas!$K$10:$K$800,R$6,Formulas!$J$10:$J$800,$I123)),2),0)</f>
        <v>0</v>
      </c>
      <c r="S123" s="292">
        <f>IFERROR(ROUND(IF($AX123&gt;0,SUMIFS(Formulas!$I$10:$I$800,Formulas!$D$10:$D$800,$B123,Formulas!$K$10:$K$800,S$6,Formulas!$J$10:$J$800,$I123)*(SUM($K123:$L123,-$AW123)/SUMIFS(Formulas!$I$10:$I$800,Formulas!$D$10:$D$800,$B123,Formulas!$J$10:$J$800,$I123)),SUMIFS(Formulas!$I$10:$I$800,Formulas!$D$10:$D$800,$B123,Formulas!$K$10:$K$800,S$6,Formulas!$J$10:$J$800,$I123)),2),0)</f>
        <v>0</v>
      </c>
      <c r="T123" s="312">
        <f>IFERROR(ROUND(IF($AX123&gt;0,SUMIFS(Formulas!$I$10:$I$800,Formulas!$D$10:$D$800,$B123,Formulas!$K$10:$K$800,T$6,Formulas!$J$10:$J$800,$I123)*(SUM($K123:$L123,-$AW123)/SUMIFS(Formulas!$I$10:$I$800,Formulas!$D$10:$D$800,$B123,Formulas!$J$10:$J$800,$I123)),SUMIFS(Formulas!$I$10:$I$800,Formulas!$D$10:$D$800,$B123,Formulas!$K$10:$K$800,T$6,Formulas!$J$10:$J$800,$I123)),2),0)</f>
        <v>0</v>
      </c>
      <c r="U123" s="292">
        <f>IFERROR(ROUND(IF($AX123&gt;0,SUMIFS(Formulas!$I$10:$I$800,Formulas!$D$10:$D$800,$B123,Formulas!$K$10:$K$800,U$6,Formulas!$J$10:$J$800,$I123)*(SUM($K123:$L123,-$AW123)/SUMIFS(Formulas!$I$10:$I$800,Formulas!$D$10:$D$800,$B123,Formulas!$J$10:$J$800,$I123)),SUMIFS(Formulas!$I$10:$I$800,Formulas!$D$10:$D$800,$B123,Formulas!$K$10:$K$800,U$6,Formulas!$J$10:$J$800,$I123)),2),0)</f>
        <v>0</v>
      </c>
      <c r="V123" s="312">
        <f>IFERROR(ROUND(IF($AX123&gt;0,SUMIFS(Formulas!$I$10:$I$800,Formulas!$D$10:$D$800,$B123,Formulas!$K$10:$K$800,V$6,Formulas!$J$10:$J$800,$I123)*(SUM($K123:$L123,-$AW123)/SUMIFS(Formulas!$I$10:$I$800,Formulas!$D$10:$D$800,$B123,Formulas!$J$10:$J$800,$I123)),SUMIFS(Formulas!$I$10:$I$800,Formulas!$D$10:$D$800,$B123,Formulas!$K$10:$K$800,V$6,Formulas!$J$10:$J$800,$I123)),2),0)</f>
        <v>0</v>
      </c>
      <c r="W123" s="292">
        <f>IFERROR(ROUND(IF($AX123&gt;0,SUMIFS(Formulas!$I$10:$I$800,Formulas!$D$10:$D$800,$B123,Formulas!$K$10:$K$800,W$6,Formulas!$J$10:$J$800,$I123)*(SUM($K123:$L123,-$AW123)/SUMIFS(Formulas!$I$10:$I$800,Formulas!$D$10:$D$800,$B123,Formulas!$J$10:$J$800,$I123)),SUMIFS(Formulas!$I$10:$I$800,Formulas!$D$10:$D$800,$B123,Formulas!$K$10:$K$800,W$6,Formulas!$J$10:$J$800,$I123)),2),0)</f>
        <v>0</v>
      </c>
      <c r="X123" s="312">
        <f>IFERROR(ROUND(IF($AX123&gt;0,SUMIFS(Formulas!$I$10:$I$800,Formulas!$D$10:$D$800,$B123,Formulas!$K$10:$K$800,X$6,Formulas!$J$10:$J$800,$I123)*(SUM($K123:$L123,-$AW123)/SUMIFS(Formulas!$I$10:$I$800,Formulas!$D$10:$D$800,$B123,Formulas!$J$10:$J$800,$I123)),SUMIFS(Formulas!$I$10:$I$800,Formulas!$D$10:$D$800,$B123,Formulas!$K$10:$K$800,X$6,Formulas!$J$10:$J$800,$I123)),2),0)</f>
        <v>0</v>
      </c>
      <c r="Y123" s="292">
        <f>IFERROR(ROUND(IF($AX123&gt;0,SUMIFS(Formulas!$I$10:$I$800,Formulas!$D$10:$D$800,$B123,Formulas!$K$10:$K$800,Y$6,Formulas!$J$10:$J$800,$I123)*(SUM($K123:$L123,-$AW123)/SUMIFS(Formulas!$I$10:$I$800,Formulas!$D$10:$D$800,$B123,Formulas!$J$10:$J$800,$I123)),SUMIFS(Formulas!$I$10:$I$800,Formulas!$D$10:$D$800,$B123,Formulas!$K$10:$K$800,Y$6,Formulas!$J$10:$J$800,$I123)),2),0)</f>
        <v>0</v>
      </c>
      <c r="Z123" s="312">
        <f>IFERROR(ROUND(IF($AX123&gt;0,SUMIFS(Formulas!$I$10:$I$800,Formulas!$D$10:$D$800,$B123,Formulas!$K$10:$K$800,Z$6,Formulas!$J$10:$J$800,$I123)*(SUM($K123:$L123,-$AW123)/SUMIFS(Formulas!$I$10:$I$800,Formulas!$D$10:$D$800,$B123,Formulas!$J$10:$J$800,$I123)),SUMIFS(Formulas!$I$10:$I$800,Formulas!$D$10:$D$800,$B123,Formulas!$K$10:$K$800,Z$6,Formulas!$J$10:$J$800,$I123)),2),0)</f>
        <v>0</v>
      </c>
      <c r="AA123" s="292">
        <f>IFERROR(ROUND(IF($AX123&gt;0,SUMIFS(Formulas!$I$10:$I$800,Formulas!$D$10:$D$800,$B123,Formulas!$K$10:$K$800,AA$6,Formulas!$J$10:$J$800,$I123)*(SUM($K123:$L123,-$AW123)/SUMIFS(Formulas!$I$10:$I$800,Formulas!$D$10:$D$800,$B123,Formulas!$J$10:$J$800,$I123)),SUMIFS(Formulas!$I$10:$I$800,Formulas!$D$10:$D$800,$B123,Formulas!$K$10:$K$800,AA$6,Formulas!$J$10:$J$800,$I123)),2),0)</f>
        <v>0</v>
      </c>
      <c r="AB123" s="312">
        <f>IFERROR(ROUND(IF($AX123&gt;0,SUMIFS(Formulas!$I$10:$I$800,Formulas!$D$10:$D$800,$B123,Formulas!$K$10:$K$800,AB$6,Formulas!$J$10:$J$800,$I123)*(SUM($K123:$L123,-$AW123)/SUMIFS(Formulas!$I$10:$I$800,Formulas!$D$10:$D$800,$B123,Formulas!$J$10:$J$800,$I123)),SUMIFS(Formulas!$I$10:$I$800,Formulas!$D$10:$D$800,$B123,Formulas!$K$10:$K$800,AB$6,Formulas!$J$10:$J$800,$I123)),2),0)</f>
        <v>0</v>
      </c>
      <c r="AC123" s="292">
        <f>IFERROR(ROUND(IF($AX123&gt;0,SUMIFS(Formulas!$I$10:$I$800,Formulas!$D$10:$D$800,$B123,Formulas!$K$10:$K$800,AC$6,Formulas!$J$10:$J$800,$I123)*(SUM($K123:$L123,-$AW123)/SUMIFS(Formulas!$I$10:$I$800,Formulas!$D$10:$D$800,$B123,Formulas!$J$10:$J$800,$I123)),SUMIFS(Formulas!$I$10:$I$800,Formulas!$D$10:$D$800,$B123,Formulas!$K$10:$K$800,AC$6,Formulas!$J$10:$J$800,$I123)),2),0)</f>
        <v>0</v>
      </c>
      <c r="AD123" s="312">
        <f>IFERROR(ROUND(IF($AX123&gt;0,SUMIFS(Formulas!$I$10:$I$800,Formulas!$D$10:$D$800,$B123,Formulas!$K$10:$K$800,AD$6,Formulas!$J$10:$J$800,$I123)*(SUM($K123:$L123,-$AW123)/SUMIFS(Formulas!$I$10:$I$800,Formulas!$D$10:$D$800,$B123,Formulas!$J$10:$J$800,$I123)),SUMIFS(Formulas!$I$10:$I$800,Formulas!$D$10:$D$800,$B123,Formulas!$K$10:$K$800,AD$6,Formulas!$J$10:$J$800,$I123)),2),0)</f>
        <v>0</v>
      </c>
      <c r="AE123" s="292">
        <f>IFERROR(ROUND(IF($AX123&gt;0,SUMIFS(Formulas!$I$10:$I$800,Formulas!$D$10:$D$800,$B123,Formulas!$K$10:$K$800,AE$6,Formulas!$J$10:$J$800,$I123)*(SUM($K123:$L123,-$AW123)/SUMIFS(Formulas!$I$10:$I$800,Formulas!$D$10:$D$800,$B123,Formulas!$J$10:$J$800,$I123)),SUMIFS(Formulas!$I$10:$I$800,Formulas!$D$10:$D$800,$B123,Formulas!$K$10:$K$800,AE$6,Formulas!$J$10:$J$800,$I123)),2),0)</f>
        <v>0</v>
      </c>
      <c r="AF123" s="312">
        <f>IFERROR(ROUND(IF($AX123&gt;0,SUMIFS(Formulas!$I$10:$I$800,Formulas!$D$10:$D$800,$B123,Formulas!$K$10:$K$800,AF$6,Formulas!$J$10:$J$800,$I123)*(SUM($K123:$L123,-$AW123)/SUMIFS(Formulas!$I$10:$I$800,Formulas!$D$10:$D$800,$B123,Formulas!$J$10:$J$800,$I123)),SUMIFS(Formulas!$I$10:$I$800,Formulas!$D$10:$D$800,$B123,Formulas!$K$10:$K$800,AF$6,Formulas!$J$10:$J$800,$I123)),2),0)</f>
        <v>0</v>
      </c>
      <c r="AG123" s="292">
        <f>IFERROR(ROUND(IF($AX123&gt;0,SUMIFS(Formulas!$I$10:$I$800,Formulas!$D$10:$D$800,$B123,Formulas!$K$10:$K$800,AG$6,Formulas!$J$10:$J$800,$I123)*(SUM($K123:$L123,-$AW123)/SUMIFS(Formulas!$I$10:$I$800,Formulas!$D$10:$D$800,$B123,Formulas!$J$10:$J$800,$I123)),SUMIFS(Formulas!$I$10:$I$800,Formulas!$D$10:$D$800,$B123,Formulas!$K$10:$K$800,AG$6,Formulas!$J$10:$J$800,$I123)),2),0)</f>
        <v>0</v>
      </c>
      <c r="AH123" s="312">
        <f>IFERROR(ROUND(IF($AX123&gt;0,SUMIFS(Formulas!$I$10:$I$800,Formulas!$D$10:$D$800,$B123,Formulas!$K$10:$K$800,AH$6,Formulas!$J$10:$J$800,$I123)*(SUM($K123:$L123,-$AW123)/SUMIFS(Formulas!$I$10:$I$800,Formulas!$D$10:$D$800,$B123,Formulas!$J$10:$J$800,$I123)),SUMIFS(Formulas!$I$10:$I$800,Formulas!$D$10:$D$800,$B123,Formulas!$K$10:$K$800,AH$6,Formulas!$J$10:$J$800,$I123)),2),0)</f>
        <v>0</v>
      </c>
      <c r="AI123" s="292">
        <f>IFERROR(ROUND(IF($AX123&gt;0,SUMIFS(Formulas!$I$10:$I$800,Formulas!$D$10:$D$800,$B123,Formulas!$K$10:$K$800,AI$6,Formulas!$J$10:$J$800,$I123)*(SUM($K123:$L123,-$AW123)/SUMIFS(Formulas!$I$10:$I$800,Formulas!$D$10:$D$800,$B123,Formulas!$J$10:$J$800,$I123)),SUMIFS(Formulas!$I$10:$I$800,Formulas!$D$10:$D$800,$B123,Formulas!$K$10:$K$800,AI$6,Formulas!$J$10:$J$800,$I123)),2),0)</f>
        <v>0</v>
      </c>
      <c r="AJ123" s="312">
        <f>IFERROR(ROUND(IF($AX123&gt;0,SUMIFS(Formulas!$I$10:$I$800,Formulas!$D$10:$D$800,$B123,Formulas!$K$10:$K$800,AJ$6,Formulas!$J$10:$J$800,$I123)*(SUM($K123:$L123,-$AW123)/SUMIFS(Formulas!$I$10:$I$800,Formulas!$D$10:$D$800,$B123,Formulas!$J$10:$J$800,$I123)),SUMIFS(Formulas!$I$10:$I$800,Formulas!$D$10:$D$800,$B123,Formulas!$K$10:$K$800,AJ$6,Formulas!$J$10:$J$800,$I123)),2),0)</f>
        <v>0</v>
      </c>
      <c r="AK123" s="292">
        <f>IFERROR(ROUND(IF($AX123&gt;0,SUMIFS(Formulas!$I$10:$I$800,Formulas!$D$10:$D$800,$B123,Formulas!$K$10:$K$800,AK$6,Formulas!$J$10:$J$800,$I123)*(SUM($K123:$L123,-$AW123)/SUMIFS(Formulas!$I$10:$I$800,Formulas!$D$10:$D$800,$B123,Formulas!$J$10:$J$800,$I123)),SUMIFS(Formulas!$I$10:$I$800,Formulas!$D$10:$D$800,$B123,Formulas!$K$10:$K$800,AK$6,Formulas!$J$10:$J$800,$I123)),2),0)</f>
        <v>0</v>
      </c>
      <c r="AL123" s="312">
        <f>IFERROR(ROUND(IF($AX123&gt;0,SUMIFS(Formulas!$I$10:$I$800,Formulas!$D$10:$D$800,$B123,Formulas!$K$10:$K$800,AL$6,Formulas!$J$10:$J$800,$I123)*(SUM($K123:$L123,-$AW123)/SUMIFS(Formulas!$I$10:$I$800,Formulas!$D$10:$D$800,$B123,Formulas!$J$10:$J$800,$I123)),SUMIFS(Formulas!$I$10:$I$800,Formulas!$D$10:$D$800,$B123,Formulas!$K$10:$K$800,AL$6,Formulas!$J$10:$J$800,$I123)),2),0)</f>
        <v>0</v>
      </c>
      <c r="AM123" s="292">
        <f>IFERROR(ROUND(IF($AX123&gt;0,SUMIFS(Formulas!$I$10:$I$800,Formulas!$D$10:$D$800,$B123,Formulas!$K$10:$K$800,AM$6,Formulas!$J$10:$J$800,$I123)*(SUM($K123:$L123,-$AW123)/SUMIFS(Formulas!$I$10:$I$800,Formulas!$D$10:$D$800,$B123,Formulas!$J$10:$J$800,$I123)),SUMIFS(Formulas!$I$10:$I$800,Formulas!$D$10:$D$800,$B123,Formulas!$K$10:$K$800,AM$6,Formulas!$J$10:$J$800,$I123)),2),0)</f>
        <v>0</v>
      </c>
      <c r="AN123" s="312">
        <f>IFERROR(ROUND(IF($AX123&gt;0,SUMIFS(Formulas!$I$10:$I$800,Formulas!$D$10:$D$800,$B123,Formulas!$K$10:$K$800,AN$6,Formulas!$J$10:$J$800,$I123)*(SUM($K123:$L123,-$AW123)/SUMIFS(Formulas!$I$10:$I$800,Formulas!$D$10:$D$800,$B123,Formulas!$J$10:$J$800,$I123)),SUMIFS(Formulas!$I$10:$I$800,Formulas!$D$10:$D$800,$B123,Formulas!$K$10:$K$800,AN$6,Formulas!$J$10:$J$800,$I123)),2),0)</f>
        <v>0</v>
      </c>
    </row>
    <row r="124" spans="2:40" ht="15.75" x14ac:dyDescent="0.25">
      <c r="B124" s="211">
        <v>20000443</v>
      </c>
      <c r="C124" t="s">
        <v>110</v>
      </c>
      <c r="M124" s="292">
        <f>IFERROR(ROUND(IF($AX124&gt;0,SUMIFS(Formulas!$I$10:$I$800,Formulas!$D$10:$D$800,$B124,Formulas!$K$10:$K$800,M$6,Formulas!$J$10:$J$800,$I124)*(SUM($K124:$L124,-$AW124)/SUMIFS(Formulas!$I$10:$I$800,Formulas!$D$10:$D$800,$B124,Formulas!$J$10:$J$800,$I124)),SUMIFS(Formulas!$I$10:$I$800,Formulas!$D$10:$D$800,$B124,Formulas!$K$10:$K$800,M$6,Formulas!$J$10:$J$800,$I124)),2),0)</f>
        <v>0</v>
      </c>
      <c r="N124" s="312">
        <f>IFERROR(ROUND(IF($AX124&gt;0,SUMIFS(Formulas!$I$10:$I$800,Formulas!$D$10:$D$800,$B124,Formulas!$K$10:$K$800,N$6,Formulas!$J$10:$J$800,$I124)*(SUM($K124:$L124,-$AW124)/SUMIFS(Formulas!$I$10:$I$800,Formulas!$D$10:$D$800,$B124,Formulas!$J$10:$J$800,$I124)),SUMIFS(Formulas!$I$10:$I$800,Formulas!$D$10:$D$800,$B124,Formulas!$K$10:$K$800,N$6,Formulas!$J$10:$J$800,$I124)),2),0)</f>
        <v>0</v>
      </c>
      <c r="O124" s="292">
        <f>IFERROR(ROUND(IF($AX124&gt;0,SUMIFS(Formulas!$I$10:$I$800,Formulas!$D$10:$D$800,$B124,Formulas!$K$10:$K$800,O$6,Formulas!$J$10:$J$800,$I124)*(SUM($K124:$L124,-$AW124)/SUMIFS(Formulas!$I$10:$I$800,Formulas!$D$10:$D$800,$B124,Formulas!$J$10:$J$800,$I124)),SUMIFS(Formulas!$I$10:$I$800,Formulas!$D$10:$D$800,$B124,Formulas!$K$10:$K$800,O$6,Formulas!$J$10:$J$800,$I124)),2),0)</f>
        <v>0</v>
      </c>
      <c r="P124" s="312">
        <f>IFERROR(ROUND(IF($AX124&gt;0,SUMIFS(Formulas!$I$10:$I$800,Formulas!$D$10:$D$800,$B124,Formulas!$K$10:$K$800,P$6,Formulas!$J$10:$J$800,$I124)*(SUM($K124:$L124,-$AW124)/SUMIFS(Formulas!$I$10:$I$800,Formulas!$D$10:$D$800,$B124,Formulas!$J$10:$J$800,$I124)),SUMIFS(Formulas!$I$10:$I$800,Formulas!$D$10:$D$800,$B124,Formulas!$K$10:$K$800,P$6,Formulas!$J$10:$J$800,$I124)),2),0)</f>
        <v>0</v>
      </c>
      <c r="Q124" s="292">
        <f>IFERROR(ROUND(IF($AX124&gt;0,SUMIFS(Formulas!$I$10:$I$800,Formulas!$D$10:$D$800,$B124,Formulas!$K$10:$K$800,Q$6,Formulas!$J$10:$J$800,$I124)*(SUM($K124:$L124,-$AW124)/SUMIFS(Formulas!$I$10:$I$800,Formulas!$D$10:$D$800,$B124,Formulas!$J$10:$J$800,$I124)),SUMIFS(Formulas!$I$10:$I$800,Formulas!$D$10:$D$800,$B124,Formulas!$K$10:$K$800,Q$6,Formulas!$J$10:$J$800,$I124)),2),0)</f>
        <v>0</v>
      </c>
      <c r="R124" s="312">
        <f>IFERROR(ROUND(IF($AX124&gt;0,SUMIFS(Formulas!$I$10:$I$800,Formulas!$D$10:$D$800,$B124,Formulas!$K$10:$K$800,R$6,Formulas!$J$10:$J$800,$I124)*(SUM($K124:$L124,-$AW124)/SUMIFS(Formulas!$I$10:$I$800,Formulas!$D$10:$D$800,$B124,Formulas!$J$10:$J$800,$I124)),SUMIFS(Formulas!$I$10:$I$800,Formulas!$D$10:$D$800,$B124,Formulas!$K$10:$K$800,R$6,Formulas!$J$10:$J$800,$I124)),2),0)</f>
        <v>0</v>
      </c>
      <c r="S124" s="292">
        <f>IFERROR(ROUND(IF($AX124&gt;0,SUMIFS(Formulas!$I$10:$I$800,Formulas!$D$10:$D$800,$B124,Formulas!$K$10:$K$800,S$6,Formulas!$J$10:$J$800,$I124)*(SUM($K124:$L124,-$AW124)/SUMIFS(Formulas!$I$10:$I$800,Formulas!$D$10:$D$800,$B124,Formulas!$J$10:$J$800,$I124)),SUMIFS(Formulas!$I$10:$I$800,Formulas!$D$10:$D$800,$B124,Formulas!$K$10:$K$800,S$6,Formulas!$J$10:$J$800,$I124)),2),0)</f>
        <v>0</v>
      </c>
      <c r="T124" s="312">
        <f>IFERROR(ROUND(IF($AX124&gt;0,SUMIFS(Formulas!$I$10:$I$800,Formulas!$D$10:$D$800,$B124,Formulas!$K$10:$K$800,T$6,Formulas!$J$10:$J$800,$I124)*(SUM($K124:$L124,-$AW124)/SUMIFS(Formulas!$I$10:$I$800,Formulas!$D$10:$D$800,$B124,Formulas!$J$10:$J$800,$I124)),SUMIFS(Formulas!$I$10:$I$800,Formulas!$D$10:$D$800,$B124,Formulas!$K$10:$K$800,T$6,Formulas!$J$10:$J$800,$I124)),2),0)</f>
        <v>0</v>
      </c>
      <c r="U124" s="292">
        <f>IFERROR(ROUND(IF($AX124&gt;0,SUMIFS(Formulas!$I$10:$I$800,Formulas!$D$10:$D$800,$B124,Formulas!$K$10:$K$800,U$6,Formulas!$J$10:$J$800,$I124)*(SUM($K124:$L124,-$AW124)/SUMIFS(Formulas!$I$10:$I$800,Formulas!$D$10:$D$800,$B124,Formulas!$J$10:$J$800,$I124)),SUMIFS(Formulas!$I$10:$I$800,Formulas!$D$10:$D$800,$B124,Formulas!$K$10:$K$800,U$6,Formulas!$J$10:$J$800,$I124)),2),0)</f>
        <v>0</v>
      </c>
      <c r="V124" s="312">
        <f>IFERROR(ROUND(IF($AX124&gt;0,SUMIFS(Formulas!$I$10:$I$800,Formulas!$D$10:$D$800,$B124,Formulas!$K$10:$K$800,V$6,Formulas!$J$10:$J$800,$I124)*(SUM($K124:$L124,-$AW124)/SUMIFS(Formulas!$I$10:$I$800,Formulas!$D$10:$D$800,$B124,Formulas!$J$10:$J$800,$I124)),SUMIFS(Formulas!$I$10:$I$800,Formulas!$D$10:$D$800,$B124,Formulas!$K$10:$K$800,V$6,Formulas!$J$10:$J$800,$I124)),2),0)</f>
        <v>0</v>
      </c>
      <c r="W124" s="292">
        <f>IFERROR(ROUND(IF($AX124&gt;0,SUMIFS(Formulas!$I$10:$I$800,Formulas!$D$10:$D$800,$B124,Formulas!$K$10:$K$800,W$6,Formulas!$J$10:$J$800,$I124)*(SUM($K124:$L124,-$AW124)/SUMIFS(Formulas!$I$10:$I$800,Formulas!$D$10:$D$800,$B124,Formulas!$J$10:$J$800,$I124)),SUMIFS(Formulas!$I$10:$I$800,Formulas!$D$10:$D$800,$B124,Formulas!$K$10:$K$800,W$6,Formulas!$J$10:$J$800,$I124)),2),0)</f>
        <v>0</v>
      </c>
      <c r="X124" s="312">
        <f>IFERROR(ROUND(IF($AX124&gt;0,SUMIFS(Formulas!$I$10:$I$800,Formulas!$D$10:$D$800,$B124,Formulas!$K$10:$K$800,X$6,Formulas!$J$10:$J$800,$I124)*(SUM($K124:$L124,-$AW124)/SUMIFS(Formulas!$I$10:$I$800,Formulas!$D$10:$D$800,$B124,Formulas!$J$10:$J$800,$I124)),SUMIFS(Formulas!$I$10:$I$800,Formulas!$D$10:$D$800,$B124,Formulas!$K$10:$K$800,X$6,Formulas!$J$10:$J$800,$I124)),2),0)</f>
        <v>0</v>
      </c>
      <c r="Y124" s="292">
        <f>IFERROR(ROUND(IF($AX124&gt;0,SUMIFS(Formulas!$I$10:$I$800,Formulas!$D$10:$D$800,$B124,Formulas!$K$10:$K$800,Y$6,Formulas!$J$10:$J$800,$I124)*(SUM($K124:$L124,-$AW124)/SUMIFS(Formulas!$I$10:$I$800,Formulas!$D$10:$D$800,$B124,Formulas!$J$10:$J$800,$I124)),SUMIFS(Formulas!$I$10:$I$800,Formulas!$D$10:$D$800,$B124,Formulas!$K$10:$K$800,Y$6,Formulas!$J$10:$J$800,$I124)),2),0)</f>
        <v>0</v>
      </c>
      <c r="Z124" s="312">
        <f>IFERROR(ROUND(IF($AX124&gt;0,SUMIFS(Formulas!$I$10:$I$800,Formulas!$D$10:$D$800,$B124,Formulas!$K$10:$K$800,Z$6,Formulas!$J$10:$J$800,$I124)*(SUM($K124:$L124,-$AW124)/SUMIFS(Formulas!$I$10:$I$800,Formulas!$D$10:$D$800,$B124,Formulas!$J$10:$J$800,$I124)),SUMIFS(Formulas!$I$10:$I$800,Formulas!$D$10:$D$800,$B124,Formulas!$K$10:$K$800,Z$6,Formulas!$J$10:$J$800,$I124)),2),0)</f>
        <v>0</v>
      </c>
      <c r="AA124" s="292">
        <f>IFERROR(ROUND(IF($AX124&gt;0,SUMIFS(Formulas!$I$10:$I$800,Formulas!$D$10:$D$800,$B124,Formulas!$K$10:$K$800,AA$6,Formulas!$J$10:$J$800,$I124)*(SUM($K124:$L124,-$AW124)/SUMIFS(Formulas!$I$10:$I$800,Formulas!$D$10:$D$800,$B124,Formulas!$J$10:$J$800,$I124)),SUMIFS(Formulas!$I$10:$I$800,Formulas!$D$10:$D$800,$B124,Formulas!$K$10:$K$800,AA$6,Formulas!$J$10:$J$800,$I124)),2),0)</f>
        <v>0</v>
      </c>
      <c r="AB124" s="312">
        <f>IFERROR(ROUND(IF($AX124&gt;0,SUMIFS(Formulas!$I$10:$I$800,Formulas!$D$10:$D$800,$B124,Formulas!$K$10:$K$800,AB$6,Formulas!$J$10:$J$800,$I124)*(SUM($K124:$L124,-$AW124)/SUMIFS(Formulas!$I$10:$I$800,Formulas!$D$10:$D$800,$B124,Formulas!$J$10:$J$800,$I124)),SUMIFS(Formulas!$I$10:$I$800,Formulas!$D$10:$D$800,$B124,Formulas!$K$10:$K$800,AB$6,Formulas!$J$10:$J$800,$I124)),2),0)</f>
        <v>0</v>
      </c>
      <c r="AC124" s="292">
        <f>IFERROR(ROUND(IF($AX124&gt;0,SUMIFS(Formulas!$I$10:$I$800,Formulas!$D$10:$D$800,$B124,Formulas!$K$10:$K$800,AC$6,Formulas!$J$10:$J$800,$I124)*(SUM($K124:$L124,-$AW124)/SUMIFS(Formulas!$I$10:$I$800,Formulas!$D$10:$D$800,$B124,Formulas!$J$10:$J$800,$I124)),SUMIFS(Formulas!$I$10:$I$800,Formulas!$D$10:$D$800,$B124,Formulas!$K$10:$K$800,AC$6,Formulas!$J$10:$J$800,$I124)),2),0)</f>
        <v>0</v>
      </c>
      <c r="AD124" s="312">
        <f>IFERROR(ROUND(IF($AX124&gt;0,SUMIFS(Formulas!$I$10:$I$800,Formulas!$D$10:$D$800,$B124,Formulas!$K$10:$K$800,AD$6,Formulas!$J$10:$J$800,$I124)*(SUM($K124:$L124,-$AW124)/SUMIFS(Formulas!$I$10:$I$800,Formulas!$D$10:$D$800,$B124,Formulas!$J$10:$J$800,$I124)),SUMIFS(Formulas!$I$10:$I$800,Formulas!$D$10:$D$800,$B124,Formulas!$K$10:$K$800,AD$6,Formulas!$J$10:$J$800,$I124)),2),0)</f>
        <v>0</v>
      </c>
      <c r="AE124" s="292">
        <f>IFERROR(ROUND(IF($AX124&gt;0,SUMIFS(Formulas!$I$10:$I$800,Formulas!$D$10:$D$800,$B124,Formulas!$K$10:$K$800,AE$6,Formulas!$J$10:$J$800,$I124)*(SUM($K124:$L124,-$AW124)/SUMIFS(Formulas!$I$10:$I$800,Formulas!$D$10:$D$800,$B124,Formulas!$J$10:$J$800,$I124)),SUMIFS(Formulas!$I$10:$I$800,Formulas!$D$10:$D$800,$B124,Formulas!$K$10:$K$800,AE$6,Formulas!$J$10:$J$800,$I124)),2),0)</f>
        <v>0</v>
      </c>
      <c r="AF124" s="312">
        <f>IFERROR(ROUND(IF($AX124&gt;0,SUMIFS(Formulas!$I$10:$I$800,Formulas!$D$10:$D$800,$B124,Formulas!$K$10:$K$800,AF$6,Formulas!$J$10:$J$800,$I124)*(SUM($K124:$L124,-$AW124)/SUMIFS(Formulas!$I$10:$I$800,Formulas!$D$10:$D$800,$B124,Formulas!$J$10:$J$800,$I124)),SUMIFS(Formulas!$I$10:$I$800,Formulas!$D$10:$D$800,$B124,Formulas!$K$10:$K$800,AF$6,Formulas!$J$10:$J$800,$I124)),2),0)</f>
        <v>0</v>
      </c>
      <c r="AG124" s="292">
        <f>IFERROR(ROUND(IF($AX124&gt;0,SUMIFS(Formulas!$I$10:$I$800,Formulas!$D$10:$D$800,$B124,Formulas!$K$10:$K$800,AG$6,Formulas!$J$10:$J$800,$I124)*(SUM($K124:$L124,-$AW124)/SUMIFS(Formulas!$I$10:$I$800,Formulas!$D$10:$D$800,$B124,Formulas!$J$10:$J$800,$I124)),SUMIFS(Formulas!$I$10:$I$800,Formulas!$D$10:$D$800,$B124,Formulas!$K$10:$K$800,AG$6,Formulas!$J$10:$J$800,$I124)),2),0)</f>
        <v>0</v>
      </c>
      <c r="AH124" s="312">
        <f>IFERROR(ROUND(IF($AX124&gt;0,SUMIFS(Formulas!$I$10:$I$800,Formulas!$D$10:$D$800,$B124,Formulas!$K$10:$K$800,AH$6,Formulas!$J$10:$J$800,$I124)*(SUM($K124:$L124,-$AW124)/SUMIFS(Formulas!$I$10:$I$800,Formulas!$D$10:$D$800,$B124,Formulas!$J$10:$J$800,$I124)),SUMIFS(Formulas!$I$10:$I$800,Formulas!$D$10:$D$800,$B124,Formulas!$K$10:$K$800,AH$6,Formulas!$J$10:$J$800,$I124)),2),0)</f>
        <v>0</v>
      </c>
      <c r="AI124" s="292">
        <f>IFERROR(ROUND(IF($AX124&gt;0,SUMIFS(Formulas!$I$10:$I$800,Formulas!$D$10:$D$800,$B124,Formulas!$K$10:$K$800,AI$6,Formulas!$J$10:$J$800,$I124)*(SUM($K124:$L124,-$AW124)/SUMIFS(Formulas!$I$10:$I$800,Formulas!$D$10:$D$800,$B124,Formulas!$J$10:$J$800,$I124)),SUMIFS(Formulas!$I$10:$I$800,Formulas!$D$10:$D$800,$B124,Formulas!$K$10:$K$800,AI$6,Formulas!$J$10:$J$800,$I124)),2),0)</f>
        <v>0</v>
      </c>
      <c r="AJ124" s="312">
        <f>IFERROR(ROUND(IF($AX124&gt;0,SUMIFS(Formulas!$I$10:$I$800,Formulas!$D$10:$D$800,$B124,Formulas!$K$10:$K$800,AJ$6,Formulas!$J$10:$J$800,$I124)*(SUM($K124:$L124,-$AW124)/SUMIFS(Formulas!$I$10:$I$800,Formulas!$D$10:$D$800,$B124,Formulas!$J$10:$J$800,$I124)),SUMIFS(Formulas!$I$10:$I$800,Formulas!$D$10:$D$800,$B124,Formulas!$K$10:$K$800,AJ$6,Formulas!$J$10:$J$800,$I124)),2),0)</f>
        <v>0</v>
      </c>
      <c r="AK124" s="292">
        <f>IFERROR(ROUND(IF($AX124&gt;0,SUMIFS(Formulas!$I$10:$I$800,Formulas!$D$10:$D$800,$B124,Formulas!$K$10:$K$800,AK$6,Formulas!$J$10:$J$800,$I124)*(SUM($K124:$L124,-$AW124)/SUMIFS(Formulas!$I$10:$I$800,Formulas!$D$10:$D$800,$B124,Formulas!$J$10:$J$800,$I124)),SUMIFS(Formulas!$I$10:$I$800,Formulas!$D$10:$D$800,$B124,Formulas!$K$10:$K$800,AK$6,Formulas!$J$10:$J$800,$I124)),2),0)</f>
        <v>0</v>
      </c>
      <c r="AL124" s="312">
        <f>IFERROR(ROUND(IF($AX124&gt;0,SUMIFS(Formulas!$I$10:$I$800,Formulas!$D$10:$D$800,$B124,Formulas!$K$10:$K$800,AL$6,Formulas!$J$10:$J$800,$I124)*(SUM($K124:$L124,-$AW124)/SUMIFS(Formulas!$I$10:$I$800,Formulas!$D$10:$D$800,$B124,Formulas!$J$10:$J$800,$I124)),SUMIFS(Formulas!$I$10:$I$800,Formulas!$D$10:$D$800,$B124,Formulas!$K$10:$K$800,AL$6,Formulas!$J$10:$J$800,$I124)),2),0)</f>
        <v>0</v>
      </c>
      <c r="AM124" s="292">
        <f>IFERROR(ROUND(IF($AX124&gt;0,SUMIFS(Formulas!$I$10:$I$800,Formulas!$D$10:$D$800,$B124,Formulas!$K$10:$K$800,AM$6,Formulas!$J$10:$J$800,$I124)*(SUM($K124:$L124,-$AW124)/SUMIFS(Formulas!$I$10:$I$800,Formulas!$D$10:$D$800,$B124,Formulas!$J$10:$J$800,$I124)),SUMIFS(Formulas!$I$10:$I$800,Formulas!$D$10:$D$800,$B124,Formulas!$K$10:$K$800,AM$6,Formulas!$J$10:$J$800,$I124)),2),0)</f>
        <v>0</v>
      </c>
      <c r="AN124" s="312">
        <f>IFERROR(ROUND(IF($AX124&gt;0,SUMIFS(Formulas!$I$10:$I$800,Formulas!$D$10:$D$800,$B124,Formulas!$K$10:$K$800,AN$6,Formulas!$J$10:$J$800,$I124)*(SUM($K124:$L124,-$AW124)/SUMIFS(Formulas!$I$10:$I$800,Formulas!$D$10:$D$800,$B124,Formulas!$J$10:$J$800,$I124)),SUMIFS(Formulas!$I$10:$I$800,Formulas!$D$10:$D$800,$B124,Formulas!$K$10:$K$800,AN$6,Formulas!$J$10:$J$800,$I124)),2),0)</f>
        <v>0</v>
      </c>
    </row>
    <row r="125" spans="2:40" ht="15.75" x14ac:dyDescent="0.25">
      <c r="B125" s="211">
        <v>20000410</v>
      </c>
      <c r="C125" t="s">
        <v>90</v>
      </c>
      <c r="M125" s="292">
        <f>IFERROR(ROUND(IF($AX125&gt;0,SUMIFS(Formulas!$I$10:$I$800,Formulas!$D$10:$D$800,$B125,Formulas!$K$10:$K$800,M$6,Formulas!$J$10:$J$800,$I125)*(SUM($K125:$L125,-$AW125)/SUMIFS(Formulas!$I$10:$I$800,Formulas!$D$10:$D$800,$B125,Formulas!$J$10:$J$800,$I125)),SUMIFS(Formulas!$I$10:$I$800,Formulas!$D$10:$D$800,$B125,Formulas!$K$10:$K$800,M$6,Formulas!$J$10:$J$800,$I125)),2),0)</f>
        <v>0</v>
      </c>
      <c r="N125" s="312">
        <f>IFERROR(ROUND(IF($AX125&gt;0,SUMIFS(Formulas!$I$10:$I$800,Formulas!$D$10:$D$800,$B125,Formulas!$K$10:$K$800,N$6,Formulas!$J$10:$J$800,$I125)*(SUM($K125:$L125,-$AW125)/SUMIFS(Formulas!$I$10:$I$800,Formulas!$D$10:$D$800,$B125,Formulas!$J$10:$J$800,$I125)),SUMIFS(Formulas!$I$10:$I$800,Formulas!$D$10:$D$800,$B125,Formulas!$K$10:$K$800,N$6,Formulas!$J$10:$J$800,$I125)),2),0)</f>
        <v>0</v>
      </c>
      <c r="O125" s="292">
        <f>IFERROR(ROUND(IF($AX125&gt;0,SUMIFS(Formulas!$I$10:$I$800,Formulas!$D$10:$D$800,$B125,Formulas!$K$10:$K$800,O$6,Formulas!$J$10:$J$800,$I125)*(SUM($K125:$L125,-$AW125)/SUMIFS(Formulas!$I$10:$I$800,Formulas!$D$10:$D$800,$B125,Formulas!$J$10:$J$800,$I125)),SUMIFS(Formulas!$I$10:$I$800,Formulas!$D$10:$D$800,$B125,Formulas!$K$10:$K$800,O$6,Formulas!$J$10:$J$800,$I125)),2),0)</f>
        <v>0</v>
      </c>
      <c r="P125" s="312">
        <f>IFERROR(ROUND(IF($AX125&gt;0,SUMIFS(Formulas!$I$10:$I$800,Formulas!$D$10:$D$800,$B125,Formulas!$K$10:$K$800,P$6,Formulas!$J$10:$J$800,$I125)*(SUM($K125:$L125,-$AW125)/SUMIFS(Formulas!$I$10:$I$800,Formulas!$D$10:$D$800,$B125,Formulas!$J$10:$J$800,$I125)),SUMIFS(Formulas!$I$10:$I$800,Formulas!$D$10:$D$800,$B125,Formulas!$K$10:$K$800,P$6,Formulas!$J$10:$J$800,$I125)),2),0)</f>
        <v>0</v>
      </c>
      <c r="Q125" s="292">
        <f>IFERROR(ROUND(IF($AX125&gt;0,SUMIFS(Formulas!$I$10:$I$800,Formulas!$D$10:$D$800,$B125,Formulas!$K$10:$K$800,Q$6,Formulas!$J$10:$J$800,$I125)*(SUM($K125:$L125,-$AW125)/SUMIFS(Formulas!$I$10:$I$800,Formulas!$D$10:$D$800,$B125,Formulas!$J$10:$J$800,$I125)),SUMIFS(Formulas!$I$10:$I$800,Formulas!$D$10:$D$800,$B125,Formulas!$K$10:$K$800,Q$6,Formulas!$J$10:$J$800,$I125)),2),0)</f>
        <v>0</v>
      </c>
      <c r="R125" s="312">
        <f>IFERROR(ROUND(IF($AX125&gt;0,SUMIFS(Formulas!$I$10:$I$800,Formulas!$D$10:$D$800,$B125,Formulas!$K$10:$K$800,R$6,Formulas!$J$10:$J$800,$I125)*(SUM($K125:$L125,-$AW125)/SUMIFS(Formulas!$I$10:$I$800,Formulas!$D$10:$D$800,$B125,Formulas!$J$10:$J$800,$I125)),SUMIFS(Formulas!$I$10:$I$800,Formulas!$D$10:$D$800,$B125,Formulas!$K$10:$K$800,R$6,Formulas!$J$10:$J$800,$I125)),2),0)</f>
        <v>0</v>
      </c>
      <c r="S125" s="292">
        <f>IFERROR(ROUND(IF($AX125&gt;0,SUMIFS(Formulas!$I$10:$I$800,Formulas!$D$10:$D$800,$B125,Formulas!$K$10:$K$800,S$6,Formulas!$J$10:$J$800,$I125)*(SUM($K125:$L125,-$AW125)/SUMIFS(Formulas!$I$10:$I$800,Formulas!$D$10:$D$800,$B125,Formulas!$J$10:$J$800,$I125)),SUMIFS(Formulas!$I$10:$I$800,Formulas!$D$10:$D$800,$B125,Formulas!$K$10:$K$800,S$6,Formulas!$J$10:$J$800,$I125)),2),0)</f>
        <v>0</v>
      </c>
      <c r="T125" s="312">
        <f>IFERROR(ROUND(IF($AX125&gt;0,SUMIFS(Formulas!$I$10:$I$800,Formulas!$D$10:$D$800,$B125,Formulas!$K$10:$K$800,T$6,Formulas!$J$10:$J$800,$I125)*(SUM($K125:$L125,-$AW125)/SUMIFS(Formulas!$I$10:$I$800,Formulas!$D$10:$D$800,$B125,Formulas!$J$10:$J$800,$I125)),SUMIFS(Formulas!$I$10:$I$800,Formulas!$D$10:$D$800,$B125,Formulas!$K$10:$K$800,T$6,Formulas!$J$10:$J$800,$I125)),2),0)</f>
        <v>0</v>
      </c>
      <c r="U125" s="292">
        <f>IFERROR(ROUND(IF($AX125&gt;0,SUMIFS(Formulas!$I$10:$I$800,Formulas!$D$10:$D$800,$B125,Formulas!$K$10:$K$800,U$6,Formulas!$J$10:$J$800,$I125)*(SUM($K125:$L125,-$AW125)/SUMIFS(Formulas!$I$10:$I$800,Formulas!$D$10:$D$800,$B125,Formulas!$J$10:$J$800,$I125)),SUMIFS(Formulas!$I$10:$I$800,Formulas!$D$10:$D$800,$B125,Formulas!$K$10:$K$800,U$6,Formulas!$J$10:$J$800,$I125)),2),0)</f>
        <v>0</v>
      </c>
      <c r="V125" s="312">
        <f>IFERROR(ROUND(IF($AX125&gt;0,SUMIFS(Formulas!$I$10:$I$800,Formulas!$D$10:$D$800,$B125,Formulas!$K$10:$K$800,V$6,Formulas!$J$10:$J$800,$I125)*(SUM($K125:$L125,-$AW125)/SUMIFS(Formulas!$I$10:$I$800,Formulas!$D$10:$D$800,$B125,Formulas!$J$10:$J$800,$I125)),SUMIFS(Formulas!$I$10:$I$800,Formulas!$D$10:$D$800,$B125,Formulas!$K$10:$K$800,V$6,Formulas!$J$10:$J$800,$I125)),2),0)</f>
        <v>0</v>
      </c>
      <c r="W125" s="292">
        <f>IFERROR(ROUND(IF($AX125&gt;0,SUMIFS(Formulas!$I$10:$I$800,Formulas!$D$10:$D$800,$B125,Formulas!$K$10:$K$800,W$6,Formulas!$J$10:$J$800,$I125)*(SUM($K125:$L125,-$AW125)/SUMIFS(Formulas!$I$10:$I$800,Formulas!$D$10:$D$800,$B125,Formulas!$J$10:$J$800,$I125)),SUMIFS(Formulas!$I$10:$I$800,Formulas!$D$10:$D$800,$B125,Formulas!$K$10:$K$800,W$6,Formulas!$J$10:$J$800,$I125)),2),0)</f>
        <v>0</v>
      </c>
      <c r="X125" s="312">
        <f>IFERROR(ROUND(IF($AX125&gt;0,SUMIFS(Formulas!$I$10:$I$800,Formulas!$D$10:$D$800,$B125,Formulas!$K$10:$K$800,X$6,Formulas!$J$10:$J$800,$I125)*(SUM($K125:$L125,-$AW125)/SUMIFS(Formulas!$I$10:$I$800,Formulas!$D$10:$D$800,$B125,Formulas!$J$10:$J$800,$I125)),SUMIFS(Formulas!$I$10:$I$800,Formulas!$D$10:$D$800,$B125,Formulas!$K$10:$K$800,X$6,Formulas!$J$10:$J$800,$I125)),2),0)</f>
        <v>0</v>
      </c>
      <c r="Y125" s="292">
        <f>IFERROR(ROUND(IF($AX125&gt;0,SUMIFS(Formulas!$I$10:$I$800,Formulas!$D$10:$D$800,$B125,Formulas!$K$10:$K$800,Y$6,Formulas!$J$10:$J$800,$I125)*(SUM($K125:$L125,-$AW125)/SUMIFS(Formulas!$I$10:$I$800,Formulas!$D$10:$D$800,$B125,Formulas!$J$10:$J$800,$I125)),SUMIFS(Formulas!$I$10:$I$800,Formulas!$D$10:$D$800,$B125,Formulas!$K$10:$K$800,Y$6,Formulas!$J$10:$J$800,$I125)),2),0)</f>
        <v>0</v>
      </c>
      <c r="Z125" s="312">
        <f>IFERROR(ROUND(IF($AX125&gt;0,SUMIFS(Formulas!$I$10:$I$800,Formulas!$D$10:$D$800,$B125,Formulas!$K$10:$K$800,Z$6,Formulas!$J$10:$J$800,$I125)*(SUM($K125:$L125,-$AW125)/SUMIFS(Formulas!$I$10:$I$800,Formulas!$D$10:$D$800,$B125,Formulas!$J$10:$J$800,$I125)),SUMIFS(Formulas!$I$10:$I$800,Formulas!$D$10:$D$800,$B125,Formulas!$K$10:$K$800,Z$6,Formulas!$J$10:$J$800,$I125)),2),0)</f>
        <v>0</v>
      </c>
      <c r="AA125" s="292">
        <f>IFERROR(ROUND(IF($AX125&gt;0,SUMIFS(Formulas!$I$10:$I$800,Formulas!$D$10:$D$800,$B125,Formulas!$K$10:$K$800,AA$6,Formulas!$J$10:$J$800,$I125)*(SUM($K125:$L125,-$AW125)/SUMIFS(Formulas!$I$10:$I$800,Formulas!$D$10:$D$800,$B125,Formulas!$J$10:$J$800,$I125)),SUMIFS(Formulas!$I$10:$I$800,Formulas!$D$10:$D$800,$B125,Formulas!$K$10:$K$800,AA$6,Formulas!$J$10:$J$800,$I125)),2),0)</f>
        <v>0</v>
      </c>
      <c r="AB125" s="312">
        <f>IFERROR(ROUND(IF($AX125&gt;0,SUMIFS(Formulas!$I$10:$I$800,Formulas!$D$10:$D$800,$B125,Formulas!$K$10:$K$800,AB$6,Formulas!$J$10:$J$800,$I125)*(SUM($K125:$L125,-$AW125)/SUMIFS(Formulas!$I$10:$I$800,Formulas!$D$10:$D$800,$B125,Formulas!$J$10:$J$800,$I125)),SUMIFS(Formulas!$I$10:$I$800,Formulas!$D$10:$D$800,$B125,Formulas!$K$10:$K$800,AB$6,Formulas!$J$10:$J$800,$I125)),2),0)</f>
        <v>0</v>
      </c>
      <c r="AC125" s="292">
        <f>IFERROR(ROUND(IF($AX125&gt;0,SUMIFS(Formulas!$I$10:$I$800,Formulas!$D$10:$D$800,$B125,Formulas!$K$10:$K$800,AC$6,Formulas!$J$10:$J$800,$I125)*(SUM($K125:$L125,-$AW125)/SUMIFS(Formulas!$I$10:$I$800,Formulas!$D$10:$D$800,$B125,Formulas!$J$10:$J$800,$I125)),SUMIFS(Formulas!$I$10:$I$800,Formulas!$D$10:$D$800,$B125,Formulas!$K$10:$K$800,AC$6,Formulas!$J$10:$J$800,$I125)),2),0)</f>
        <v>0</v>
      </c>
      <c r="AD125" s="312">
        <f>IFERROR(ROUND(IF($AX125&gt;0,SUMIFS(Formulas!$I$10:$I$800,Formulas!$D$10:$D$800,$B125,Formulas!$K$10:$K$800,AD$6,Formulas!$J$10:$J$800,$I125)*(SUM($K125:$L125,-$AW125)/SUMIFS(Formulas!$I$10:$I$800,Formulas!$D$10:$D$800,$B125,Formulas!$J$10:$J$800,$I125)),SUMIFS(Formulas!$I$10:$I$800,Formulas!$D$10:$D$800,$B125,Formulas!$K$10:$K$800,AD$6,Formulas!$J$10:$J$800,$I125)),2),0)</f>
        <v>0</v>
      </c>
      <c r="AE125" s="292">
        <f>IFERROR(ROUND(IF($AX125&gt;0,SUMIFS(Formulas!$I$10:$I$800,Formulas!$D$10:$D$800,$B125,Formulas!$K$10:$K$800,AE$6,Formulas!$J$10:$J$800,$I125)*(SUM($K125:$L125,-$AW125)/SUMIFS(Formulas!$I$10:$I$800,Formulas!$D$10:$D$800,$B125,Formulas!$J$10:$J$800,$I125)),SUMIFS(Formulas!$I$10:$I$800,Formulas!$D$10:$D$800,$B125,Formulas!$K$10:$K$800,AE$6,Formulas!$J$10:$J$800,$I125)),2),0)</f>
        <v>0</v>
      </c>
      <c r="AF125" s="312">
        <f>IFERROR(ROUND(IF($AX125&gt;0,SUMIFS(Formulas!$I$10:$I$800,Formulas!$D$10:$D$800,$B125,Formulas!$K$10:$K$800,AF$6,Formulas!$J$10:$J$800,$I125)*(SUM($K125:$L125,-$AW125)/SUMIFS(Formulas!$I$10:$I$800,Formulas!$D$10:$D$800,$B125,Formulas!$J$10:$J$800,$I125)),SUMIFS(Formulas!$I$10:$I$800,Formulas!$D$10:$D$800,$B125,Formulas!$K$10:$K$800,AF$6,Formulas!$J$10:$J$800,$I125)),2),0)</f>
        <v>0</v>
      </c>
      <c r="AG125" s="292">
        <f>IFERROR(ROUND(IF($AX125&gt;0,SUMIFS(Formulas!$I$10:$I$800,Formulas!$D$10:$D$800,$B125,Formulas!$K$10:$K$800,AG$6,Formulas!$J$10:$J$800,$I125)*(SUM($K125:$L125,-$AW125)/SUMIFS(Formulas!$I$10:$I$800,Formulas!$D$10:$D$800,$B125,Formulas!$J$10:$J$800,$I125)),SUMIFS(Formulas!$I$10:$I$800,Formulas!$D$10:$D$800,$B125,Formulas!$K$10:$K$800,AG$6,Formulas!$J$10:$J$800,$I125)),2),0)</f>
        <v>0</v>
      </c>
      <c r="AH125" s="312">
        <f>IFERROR(ROUND(IF($AX125&gt;0,SUMIFS(Formulas!$I$10:$I$800,Formulas!$D$10:$D$800,$B125,Formulas!$K$10:$K$800,AH$6,Formulas!$J$10:$J$800,$I125)*(SUM($K125:$L125,-$AW125)/SUMIFS(Formulas!$I$10:$I$800,Formulas!$D$10:$D$800,$B125,Formulas!$J$10:$J$800,$I125)),SUMIFS(Formulas!$I$10:$I$800,Formulas!$D$10:$D$800,$B125,Formulas!$K$10:$K$800,AH$6,Formulas!$J$10:$J$800,$I125)),2),0)</f>
        <v>0</v>
      </c>
      <c r="AI125" s="292">
        <f>IFERROR(ROUND(IF($AX125&gt;0,SUMIFS(Formulas!$I$10:$I$800,Formulas!$D$10:$D$800,$B125,Formulas!$K$10:$K$800,AI$6,Formulas!$J$10:$J$800,$I125)*(SUM($K125:$L125,-$AW125)/SUMIFS(Formulas!$I$10:$I$800,Formulas!$D$10:$D$800,$B125,Formulas!$J$10:$J$800,$I125)),SUMIFS(Formulas!$I$10:$I$800,Formulas!$D$10:$D$800,$B125,Formulas!$K$10:$K$800,AI$6,Formulas!$J$10:$J$800,$I125)),2),0)</f>
        <v>0</v>
      </c>
      <c r="AJ125" s="312">
        <f>IFERROR(ROUND(IF($AX125&gt;0,SUMIFS(Formulas!$I$10:$I$800,Formulas!$D$10:$D$800,$B125,Formulas!$K$10:$K$800,AJ$6,Formulas!$J$10:$J$800,$I125)*(SUM($K125:$L125,-$AW125)/SUMIFS(Formulas!$I$10:$I$800,Formulas!$D$10:$D$800,$B125,Formulas!$J$10:$J$800,$I125)),SUMIFS(Formulas!$I$10:$I$800,Formulas!$D$10:$D$800,$B125,Formulas!$K$10:$K$800,AJ$6,Formulas!$J$10:$J$800,$I125)),2),0)</f>
        <v>0</v>
      </c>
      <c r="AK125" s="292">
        <f>IFERROR(ROUND(IF($AX125&gt;0,SUMIFS(Formulas!$I$10:$I$800,Formulas!$D$10:$D$800,$B125,Formulas!$K$10:$K$800,AK$6,Formulas!$J$10:$J$800,$I125)*(SUM($K125:$L125,-$AW125)/SUMIFS(Formulas!$I$10:$I$800,Formulas!$D$10:$D$800,$B125,Formulas!$J$10:$J$800,$I125)),SUMIFS(Formulas!$I$10:$I$800,Formulas!$D$10:$D$800,$B125,Formulas!$K$10:$K$800,AK$6,Formulas!$J$10:$J$800,$I125)),2),0)</f>
        <v>0</v>
      </c>
      <c r="AL125" s="312">
        <f>IFERROR(ROUND(IF($AX125&gt;0,SUMIFS(Formulas!$I$10:$I$800,Formulas!$D$10:$D$800,$B125,Formulas!$K$10:$K$800,AL$6,Formulas!$J$10:$J$800,$I125)*(SUM($K125:$L125,-$AW125)/SUMIFS(Formulas!$I$10:$I$800,Formulas!$D$10:$D$800,$B125,Formulas!$J$10:$J$800,$I125)),SUMIFS(Formulas!$I$10:$I$800,Formulas!$D$10:$D$800,$B125,Formulas!$K$10:$K$800,AL$6,Formulas!$J$10:$J$800,$I125)),2),0)</f>
        <v>0</v>
      </c>
      <c r="AM125" s="292">
        <f>IFERROR(ROUND(IF($AX125&gt;0,SUMIFS(Formulas!$I$10:$I$800,Formulas!$D$10:$D$800,$B125,Formulas!$K$10:$K$800,AM$6,Formulas!$J$10:$J$800,$I125)*(SUM($K125:$L125,-$AW125)/SUMIFS(Formulas!$I$10:$I$800,Formulas!$D$10:$D$800,$B125,Formulas!$J$10:$J$800,$I125)),SUMIFS(Formulas!$I$10:$I$800,Formulas!$D$10:$D$800,$B125,Formulas!$K$10:$K$800,AM$6,Formulas!$J$10:$J$800,$I125)),2),0)</f>
        <v>0</v>
      </c>
      <c r="AN125" s="312">
        <f>IFERROR(ROUND(IF($AX125&gt;0,SUMIFS(Formulas!$I$10:$I$800,Formulas!$D$10:$D$800,$B125,Formulas!$K$10:$K$800,AN$6,Formulas!$J$10:$J$800,$I125)*(SUM($K125:$L125,-$AW125)/SUMIFS(Formulas!$I$10:$I$800,Formulas!$D$10:$D$800,$B125,Formulas!$J$10:$J$800,$I125)),SUMIFS(Formulas!$I$10:$I$800,Formulas!$D$10:$D$800,$B125,Formulas!$K$10:$K$800,AN$6,Formulas!$J$10:$J$800,$I125)),2),0)</f>
        <v>0</v>
      </c>
    </row>
    <row r="126" spans="2:40" ht="15.75" x14ac:dyDescent="0.25">
      <c r="B126" s="211">
        <v>20000409</v>
      </c>
      <c r="C126" t="s">
        <v>89</v>
      </c>
      <c r="M126" s="292">
        <f>IFERROR(ROUND(IF($AX126&gt;0,SUMIFS(Formulas!$I$10:$I$800,Formulas!$D$10:$D$800,$B126,Formulas!$K$10:$K$800,M$6,Formulas!$J$10:$J$800,$I126)*(SUM($K126:$L126,-$AW126)/SUMIFS(Formulas!$I$10:$I$800,Formulas!$D$10:$D$800,$B126,Formulas!$J$10:$J$800,$I126)),SUMIFS(Formulas!$I$10:$I$800,Formulas!$D$10:$D$800,$B126,Formulas!$K$10:$K$800,M$6,Formulas!$J$10:$J$800,$I126)),2),0)</f>
        <v>0</v>
      </c>
      <c r="N126" s="312">
        <f>IFERROR(ROUND(IF($AX126&gt;0,SUMIFS(Formulas!$I$10:$I$800,Formulas!$D$10:$D$800,$B126,Formulas!$K$10:$K$800,N$6,Formulas!$J$10:$J$800,$I126)*(SUM($K126:$L126,-$AW126)/SUMIFS(Formulas!$I$10:$I$800,Formulas!$D$10:$D$800,$B126,Formulas!$J$10:$J$800,$I126)),SUMIFS(Formulas!$I$10:$I$800,Formulas!$D$10:$D$800,$B126,Formulas!$K$10:$K$800,N$6,Formulas!$J$10:$J$800,$I126)),2),0)</f>
        <v>0</v>
      </c>
      <c r="O126" s="292">
        <f>IFERROR(ROUND(IF($AX126&gt;0,SUMIFS(Formulas!$I$10:$I$800,Formulas!$D$10:$D$800,$B126,Formulas!$K$10:$K$800,O$6,Formulas!$J$10:$J$800,$I126)*(SUM($K126:$L126,-$AW126)/SUMIFS(Formulas!$I$10:$I$800,Formulas!$D$10:$D$800,$B126,Formulas!$J$10:$J$800,$I126)),SUMIFS(Formulas!$I$10:$I$800,Formulas!$D$10:$D$800,$B126,Formulas!$K$10:$K$800,O$6,Formulas!$J$10:$J$800,$I126)),2),0)</f>
        <v>0</v>
      </c>
      <c r="P126" s="312">
        <f>IFERROR(ROUND(IF($AX126&gt;0,SUMIFS(Formulas!$I$10:$I$800,Formulas!$D$10:$D$800,$B126,Formulas!$K$10:$K$800,P$6,Formulas!$J$10:$J$800,$I126)*(SUM($K126:$L126,-$AW126)/SUMIFS(Formulas!$I$10:$I$800,Formulas!$D$10:$D$800,$B126,Formulas!$J$10:$J$800,$I126)),SUMIFS(Formulas!$I$10:$I$800,Formulas!$D$10:$D$800,$B126,Formulas!$K$10:$K$800,P$6,Formulas!$J$10:$J$800,$I126)),2),0)</f>
        <v>0</v>
      </c>
      <c r="Q126" s="292">
        <f>IFERROR(ROUND(IF($AX126&gt;0,SUMIFS(Formulas!$I$10:$I$800,Formulas!$D$10:$D$800,$B126,Formulas!$K$10:$K$800,Q$6,Formulas!$J$10:$J$800,$I126)*(SUM($K126:$L126,-$AW126)/SUMIFS(Formulas!$I$10:$I$800,Formulas!$D$10:$D$800,$B126,Formulas!$J$10:$J$800,$I126)),SUMIFS(Formulas!$I$10:$I$800,Formulas!$D$10:$D$800,$B126,Formulas!$K$10:$K$800,Q$6,Formulas!$J$10:$J$800,$I126)),2),0)</f>
        <v>0</v>
      </c>
      <c r="R126" s="312">
        <f>IFERROR(ROUND(IF($AX126&gt;0,SUMIFS(Formulas!$I$10:$I$800,Formulas!$D$10:$D$800,$B126,Formulas!$K$10:$K$800,R$6,Formulas!$J$10:$J$800,$I126)*(SUM($K126:$L126,-$AW126)/SUMIFS(Formulas!$I$10:$I$800,Formulas!$D$10:$D$800,$B126,Formulas!$J$10:$J$800,$I126)),SUMIFS(Formulas!$I$10:$I$800,Formulas!$D$10:$D$800,$B126,Formulas!$K$10:$K$800,R$6,Formulas!$J$10:$J$800,$I126)),2),0)</f>
        <v>0</v>
      </c>
      <c r="S126" s="292">
        <f>IFERROR(ROUND(IF($AX126&gt;0,SUMIFS(Formulas!$I$10:$I$800,Formulas!$D$10:$D$800,$B126,Formulas!$K$10:$K$800,S$6,Formulas!$J$10:$J$800,$I126)*(SUM($K126:$L126,-$AW126)/SUMIFS(Formulas!$I$10:$I$800,Formulas!$D$10:$D$800,$B126,Formulas!$J$10:$J$800,$I126)),SUMIFS(Formulas!$I$10:$I$800,Formulas!$D$10:$D$800,$B126,Formulas!$K$10:$K$800,S$6,Formulas!$J$10:$J$800,$I126)),2),0)</f>
        <v>0</v>
      </c>
      <c r="T126" s="312">
        <f>IFERROR(ROUND(IF($AX126&gt;0,SUMIFS(Formulas!$I$10:$I$800,Formulas!$D$10:$D$800,$B126,Formulas!$K$10:$K$800,T$6,Formulas!$J$10:$J$800,$I126)*(SUM($K126:$L126,-$AW126)/SUMIFS(Formulas!$I$10:$I$800,Formulas!$D$10:$D$800,$B126,Formulas!$J$10:$J$800,$I126)),SUMIFS(Formulas!$I$10:$I$800,Formulas!$D$10:$D$800,$B126,Formulas!$K$10:$K$800,T$6,Formulas!$J$10:$J$800,$I126)),2),0)</f>
        <v>0</v>
      </c>
      <c r="U126" s="292">
        <f>IFERROR(ROUND(IF($AX126&gt;0,SUMIFS(Formulas!$I$10:$I$800,Formulas!$D$10:$D$800,$B126,Formulas!$K$10:$K$800,U$6,Formulas!$J$10:$J$800,$I126)*(SUM($K126:$L126,-$AW126)/SUMIFS(Formulas!$I$10:$I$800,Formulas!$D$10:$D$800,$B126,Formulas!$J$10:$J$800,$I126)),SUMIFS(Formulas!$I$10:$I$800,Formulas!$D$10:$D$800,$B126,Formulas!$K$10:$K$800,U$6,Formulas!$J$10:$J$800,$I126)),2),0)</f>
        <v>0</v>
      </c>
      <c r="V126" s="312">
        <f>IFERROR(ROUND(IF($AX126&gt;0,SUMIFS(Formulas!$I$10:$I$800,Formulas!$D$10:$D$800,$B126,Formulas!$K$10:$K$800,V$6,Formulas!$J$10:$J$800,$I126)*(SUM($K126:$L126,-$AW126)/SUMIFS(Formulas!$I$10:$I$800,Formulas!$D$10:$D$800,$B126,Formulas!$J$10:$J$800,$I126)),SUMIFS(Formulas!$I$10:$I$800,Formulas!$D$10:$D$800,$B126,Formulas!$K$10:$K$800,V$6,Formulas!$J$10:$J$800,$I126)),2),0)</f>
        <v>0</v>
      </c>
      <c r="W126" s="292">
        <f>IFERROR(ROUND(IF($AX126&gt;0,SUMIFS(Formulas!$I$10:$I$800,Formulas!$D$10:$D$800,$B126,Formulas!$K$10:$K$800,W$6,Formulas!$J$10:$J$800,$I126)*(SUM($K126:$L126,-$AW126)/SUMIFS(Formulas!$I$10:$I$800,Formulas!$D$10:$D$800,$B126,Formulas!$J$10:$J$800,$I126)),SUMIFS(Formulas!$I$10:$I$800,Formulas!$D$10:$D$800,$B126,Formulas!$K$10:$K$800,W$6,Formulas!$J$10:$J$800,$I126)),2),0)</f>
        <v>0</v>
      </c>
      <c r="X126" s="312">
        <f>IFERROR(ROUND(IF($AX126&gt;0,SUMIFS(Formulas!$I$10:$I$800,Formulas!$D$10:$D$800,$B126,Formulas!$K$10:$K$800,X$6,Formulas!$J$10:$J$800,$I126)*(SUM($K126:$L126,-$AW126)/SUMIFS(Formulas!$I$10:$I$800,Formulas!$D$10:$D$800,$B126,Formulas!$J$10:$J$800,$I126)),SUMIFS(Formulas!$I$10:$I$800,Formulas!$D$10:$D$800,$B126,Formulas!$K$10:$K$800,X$6,Formulas!$J$10:$J$800,$I126)),2),0)</f>
        <v>0</v>
      </c>
      <c r="Y126" s="292">
        <f>IFERROR(ROUND(IF($AX126&gt;0,SUMIFS(Formulas!$I$10:$I$800,Formulas!$D$10:$D$800,$B126,Formulas!$K$10:$K$800,Y$6,Formulas!$J$10:$J$800,$I126)*(SUM($K126:$L126,-$AW126)/SUMIFS(Formulas!$I$10:$I$800,Formulas!$D$10:$D$800,$B126,Formulas!$J$10:$J$800,$I126)),SUMIFS(Formulas!$I$10:$I$800,Formulas!$D$10:$D$800,$B126,Formulas!$K$10:$K$800,Y$6,Formulas!$J$10:$J$800,$I126)),2),0)</f>
        <v>0</v>
      </c>
      <c r="Z126" s="312">
        <f>IFERROR(ROUND(IF($AX126&gt;0,SUMIFS(Formulas!$I$10:$I$800,Formulas!$D$10:$D$800,$B126,Formulas!$K$10:$K$800,Z$6,Formulas!$J$10:$J$800,$I126)*(SUM($K126:$L126,-$AW126)/SUMIFS(Formulas!$I$10:$I$800,Formulas!$D$10:$D$800,$B126,Formulas!$J$10:$J$800,$I126)),SUMIFS(Formulas!$I$10:$I$800,Formulas!$D$10:$D$800,$B126,Formulas!$K$10:$K$800,Z$6,Formulas!$J$10:$J$800,$I126)),2),0)</f>
        <v>0</v>
      </c>
      <c r="AA126" s="292">
        <f>IFERROR(ROUND(IF($AX126&gt;0,SUMIFS(Formulas!$I$10:$I$800,Formulas!$D$10:$D$800,$B126,Formulas!$K$10:$K$800,AA$6,Formulas!$J$10:$J$800,$I126)*(SUM($K126:$L126,-$AW126)/SUMIFS(Formulas!$I$10:$I$800,Formulas!$D$10:$D$800,$B126,Formulas!$J$10:$J$800,$I126)),SUMIFS(Formulas!$I$10:$I$800,Formulas!$D$10:$D$800,$B126,Formulas!$K$10:$K$800,AA$6,Formulas!$J$10:$J$800,$I126)),2),0)</f>
        <v>0</v>
      </c>
      <c r="AB126" s="312">
        <f>IFERROR(ROUND(IF($AX126&gt;0,SUMIFS(Formulas!$I$10:$I$800,Formulas!$D$10:$D$800,$B126,Formulas!$K$10:$K$800,AB$6,Formulas!$J$10:$J$800,$I126)*(SUM($K126:$L126,-$AW126)/SUMIFS(Formulas!$I$10:$I$800,Formulas!$D$10:$D$800,$B126,Formulas!$J$10:$J$800,$I126)),SUMIFS(Formulas!$I$10:$I$800,Formulas!$D$10:$D$800,$B126,Formulas!$K$10:$K$800,AB$6,Formulas!$J$10:$J$800,$I126)),2),0)</f>
        <v>0</v>
      </c>
      <c r="AC126" s="292">
        <f>IFERROR(ROUND(IF($AX126&gt;0,SUMIFS(Formulas!$I$10:$I$800,Formulas!$D$10:$D$800,$B126,Formulas!$K$10:$K$800,AC$6,Formulas!$J$10:$J$800,$I126)*(SUM($K126:$L126,-$AW126)/SUMIFS(Formulas!$I$10:$I$800,Formulas!$D$10:$D$800,$B126,Formulas!$J$10:$J$800,$I126)),SUMIFS(Formulas!$I$10:$I$800,Formulas!$D$10:$D$800,$B126,Formulas!$K$10:$K$800,AC$6,Formulas!$J$10:$J$800,$I126)),2),0)</f>
        <v>0</v>
      </c>
      <c r="AD126" s="312">
        <f>IFERROR(ROUND(IF($AX126&gt;0,SUMIFS(Formulas!$I$10:$I$800,Formulas!$D$10:$D$800,$B126,Formulas!$K$10:$K$800,AD$6,Formulas!$J$10:$J$800,$I126)*(SUM($K126:$L126,-$AW126)/SUMIFS(Formulas!$I$10:$I$800,Formulas!$D$10:$D$800,$B126,Formulas!$J$10:$J$800,$I126)),SUMIFS(Formulas!$I$10:$I$800,Formulas!$D$10:$D$800,$B126,Formulas!$K$10:$K$800,AD$6,Formulas!$J$10:$J$800,$I126)),2),0)</f>
        <v>0</v>
      </c>
      <c r="AE126" s="292">
        <f>IFERROR(ROUND(IF($AX126&gt;0,SUMIFS(Formulas!$I$10:$I$800,Formulas!$D$10:$D$800,$B126,Formulas!$K$10:$K$800,AE$6,Formulas!$J$10:$J$800,$I126)*(SUM($K126:$L126,-$AW126)/SUMIFS(Formulas!$I$10:$I$800,Formulas!$D$10:$D$800,$B126,Formulas!$J$10:$J$800,$I126)),SUMIFS(Formulas!$I$10:$I$800,Formulas!$D$10:$D$800,$B126,Formulas!$K$10:$K$800,AE$6,Formulas!$J$10:$J$800,$I126)),2),0)</f>
        <v>0</v>
      </c>
      <c r="AF126" s="312">
        <f>IFERROR(ROUND(IF($AX126&gt;0,SUMIFS(Formulas!$I$10:$I$800,Formulas!$D$10:$D$800,$B126,Formulas!$K$10:$K$800,AF$6,Formulas!$J$10:$J$800,$I126)*(SUM($K126:$L126,-$AW126)/SUMIFS(Formulas!$I$10:$I$800,Formulas!$D$10:$D$800,$B126,Formulas!$J$10:$J$800,$I126)),SUMIFS(Formulas!$I$10:$I$800,Formulas!$D$10:$D$800,$B126,Formulas!$K$10:$K$800,AF$6,Formulas!$J$10:$J$800,$I126)),2),0)</f>
        <v>0</v>
      </c>
      <c r="AG126" s="292">
        <f>IFERROR(ROUND(IF($AX126&gt;0,SUMIFS(Formulas!$I$10:$I$800,Formulas!$D$10:$D$800,$B126,Formulas!$K$10:$K$800,AG$6,Formulas!$J$10:$J$800,$I126)*(SUM($K126:$L126,-$AW126)/SUMIFS(Formulas!$I$10:$I$800,Formulas!$D$10:$D$800,$B126,Formulas!$J$10:$J$800,$I126)),SUMIFS(Formulas!$I$10:$I$800,Formulas!$D$10:$D$800,$B126,Formulas!$K$10:$K$800,AG$6,Formulas!$J$10:$J$800,$I126)),2),0)</f>
        <v>0</v>
      </c>
      <c r="AH126" s="312">
        <f>IFERROR(ROUND(IF($AX126&gt;0,SUMIFS(Formulas!$I$10:$I$800,Formulas!$D$10:$D$800,$B126,Formulas!$K$10:$K$800,AH$6,Formulas!$J$10:$J$800,$I126)*(SUM($K126:$L126,-$AW126)/SUMIFS(Formulas!$I$10:$I$800,Formulas!$D$10:$D$800,$B126,Formulas!$J$10:$J$800,$I126)),SUMIFS(Formulas!$I$10:$I$800,Formulas!$D$10:$D$800,$B126,Formulas!$K$10:$K$800,AH$6,Formulas!$J$10:$J$800,$I126)),2),0)</f>
        <v>0</v>
      </c>
      <c r="AI126" s="292">
        <f>IFERROR(ROUND(IF($AX126&gt;0,SUMIFS(Formulas!$I$10:$I$800,Formulas!$D$10:$D$800,$B126,Formulas!$K$10:$K$800,AI$6,Formulas!$J$10:$J$800,$I126)*(SUM($K126:$L126,-$AW126)/SUMIFS(Formulas!$I$10:$I$800,Formulas!$D$10:$D$800,$B126,Formulas!$J$10:$J$800,$I126)),SUMIFS(Formulas!$I$10:$I$800,Formulas!$D$10:$D$800,$B126,Formulas!$K$10:$K$800,AI$6,Formulas!$J$10:$J$800,$I126)),2),0)</f>
        <v>0</v>
      </c>
      <c r="AJ126" s="312">
        <f>IFERROR(ROUND(IF($AX126&gt;0,SUMIFS(Formulas!$I$10:$I$800,Formulas!$D$10:$D$800,$B126,Formulas!$K$10:$K$800,AJ$6,Formulas!$J$10:$J$800,$I126)*(SUM($K126:$L126,-$AW126)/SUMIFS(Formulas!$I$10:$I$800,Formulas!$D$10:$D$800,$B126,Formulas!$J$10:$J$800,$I126)),SUMIFS(Formulas!$I$10:$I$800,Formulas!$D$10:$D$800,$B126,Formulas!$K$10:$K$800,AJ$6,Formulas!$J$10:$J$800,$I126)),2),0)</f>
        <v>0</v>
      </c>
      <c r="AK126" s="292">
        <f>IFERROR(ROUND(IF($AX126&gt;0,SUMIFS(Formulas!$I$10:$I$800,Formulas!$D$10:$D$800,$B126,Formulas!$K$10:$K$800,AK$6,Formulas!$J$10:$J$800,$I126)*(SUM($K126:$L126,-$AW126)/SUMIFS(Formulas!$I$10:$I$800,Formulas!$D$10:$D$800,$B126,Formulas!$J$10:$J$800,$I126)),SUMIFS(Formulas!$I$10:$I$800,Formulas!$D$10:$D$800,$B126,Formulas!$K$10:$K$800,AK$6,Formulas!$J$10:$J$800,$I126)),2),0)</f>
        <v>0</v>
      </c>
      <c r="AL126" s="312">
        <f>IFERROR(ROUND(IF($AX126&gt;0,SUMIFS(Formulas!$I$10:$I$800,Formulas!$D$10:$D$800,$B126,Formulas!$K$10:$K$800,AL$6,Formulas!$J$10:$J$800,$I126)*(SUM($K126:$L126,-$AW126)/SUMIFS(Formulas!$I$10:$I$800,Formulas!$D$10:$D$800,$B126,Formulas!$J$10:$J$800,$I126)),SUMIFS(Formulas!$I$10:$I$800,Formulas!$D$10:$D$800,$B126,Formulas!$K$10:$K$800,AL$6,Formulas!$J$10:$J$800,$I126)),2),0)</f>
        <v>0</v>
      </c>
      <c r="AM126" s="292">
        <f>IFERROR(ROUND(IF($AX126&gt;0,SUMIFS(Formulas!$I$10:$I$800,Formulas!$D$10:$D$800,$B126,Formulas!$K$10:$K$800,AM$6,Formulas!$J$10:$J$800,$I126)*(SUM($K126:$L126,-$AW126)/SUMIFS(Formulas!$I$10:$I$800,Formulas!$D$10:$D$800,$B126,Formulas!$J$10:$J$800,$I126)),SUMIFS(Formulas!$I$10:$I$800,Formulas!$D$10:$D$800,$B126,Formulas!$K$10:$K$800,AM$6,Formulas!$J$10:$J$800,$I126)),2),0)</f>
        <v>0</v>
      </c>
      <c r="AN126" s="312">
        <f>IFERROR(ROUND(IF($AX126&gt;0,SUMIFS(Formulas!$I$10:$I$800,Formulas!$D$10:$D$800,$B126,Formulas!$K$10:$K$800,AN$6,Formulas!$J$10:$J$800,$I126)*(SUM($K126:$L126,-$AW126)/SUMIFS(Formulas!$I$10:$I$800,Formulas!$D$10:$D$800,$B126,Formulas!$J$10:$J$800,$I126)),SUMIFS(Formulas!$I$10:$I$800,Formulas!$D$10:$D$800,$B126,Formulas!$K$10:$K$800,AN$6,Formulas!$J$10:$J$800,$I126)),2),0)</f>
        <v>0</v>
      </c>
    </row>
    <row r="127" spans="2:40" ht="15.75" x14ac:dyDescent="0.25">
      <c r="B127" s="211">
        <v>20000196</v>
      </c>
      <c r="C127" t="s">
        <v>31</v>
      </c>
      <c r="M127" s="292">
        <f>IFERROR(ROUND(IF($AX127&gt;0,SUMIFS(Formulas!$I$10:$I$800,Formulas!$D$10:$D$800,$B127,Formulas!$K$10:$K$800,M$6,Formulas!$J$10:$J$800,$I127)*(SUM($K127:$L127,-$AW127)/SUMIFS(Formulas!$I$10:$I$800,Formulas!$D$10:$D$800,$B127,Formulas!$J$10:$J$800,$I127)),SUMIFS(Formulas!$I$10:$I$800,Formulas!$D$10:$D$800,$B127,Formulas!$K$10:$K$800,M$6,Formulas!$J$10:$J$800,$I127)),2),0)</f>
        <v>0</v>
      </c>
      <c r="N127" s="312">
        <f>IFERROR(ROUND(IF($AX127&gt;0,SUMIFS(Formulas!$I$10:$I$800,Formulas!$D$10:$D$800,$B127,Formulas!$K$10:$K$800,N$6,Formulas!$J$10:$J$800,$I127)*(SUM($K127:$L127,-$AW127)/SUMIFS(Formulas!$I$10:$I$800,Formulas!$D$10:$D$800,$B127,Formulas!$J$10:$J$800,$I127)),SUMIFS(Formulas!$I$10:$I$800,Formulas!$D$10:$D$800,$B127,Formulas!$K$10:$K$800,N$6,Formulas!$J$10:$J$800,$I127)),2),0)</f>
        <v>0</v>
      </c>
      <c r="O127" s="292">
        <f>IFERROR(ROUND(IF($AX127&gt;0,SUMIFS(Formulas!$I$10:$I$800,Formulas!$D$10:$D$800,$B127,Formulas!$K$10:$K$800,O$6,Formulas!$J$10:$J$800,$I127)*(SUM($K127:$L127,-$AW127)/SUMIFS(Formulas!$I$10:$I$800,Formulas!$D$10:$D$800,$B127,Formulas!$J$10:$J$800,$I127)),SUMIFS(Formulas!$I$10:$I$800,Formulas!$D$10:$D$800,$B127,Formulas!$K$10:$K$800,O$6,Formulas!$J$10:$J$800,$I127)),2),0)</f>
        <v>0</v>
      </c>
      <c r="P127" s="312">
        <f>IFERROR(ROUND(IF($AX127&gt;0,SUMIFS(Formulas!$I$10:$I$800,Formulas!$D$10:$D$800,$B127,Formulas!$K$10:$K$800,P$6,Formulas!$J$10:$J$800,$I127)*(SUM($K127:$L127,-$AW127)/SUMIFS(Formulas!$I$10:$I$800,Formulas!$D$10:$D$800,$B127,Formulas!$J$10:$J$800,$I127)),SUMIFS(Formulas!$I$10:$I$800,Formulas!$D$10:$D$800,$B127,Formulas!$K$10:$K$800,P$6,Formulas!$J$10:$J$800,$I127)),2),0)</f>
        <v>0</v>
      </c>
      <c r="Q127" s="292">
        <f>IFERROR(ROUND(IF($AX127&gt;0,SUMIFS(Formulas!$I$10:$I$800,Formulas!$D$10:$D$800,$B127,Formulas!$K$10:$K$800,Q$6,Formulas!$J$10:$J$800,$I127)*(SUM($K127:$L127,-$AW127)/SUMIFS(Formulas!$I$10:$I$800,Formulas!$D$10:$D$800,$B127,Formulas!$J$10:$J$800,$I127)),SUMIFS(Formulas!$I$10:$I$800,Formulas!$D$10:$D$800,$B127,Formulas!$K$10:$K$800,Q$6,Formulas!$J$10:$J$800,$I127)),2),0)</f>
        <v>0</v>
      </c>
      <c r="R127" s="312">
        <f>IFERROR(ROUND(IF($AX127&gt;0,SUMIFS(Formulas!$I$10:$I$800,Formulas!$D$10:$D$800,$B127,Formulas!$K$10:$K$800,R$6,Formulas!$J$10:$J$800,$I127)*(SUM($K127:$L127,-$AW127)/SUMIFS(Formulas!$I$10:$I$800,Formulas!$D$10:$D$800,$B127,Formulas!$J$10:$J$800,$I127)),SUMIFS(Formulas!$I$10:$I$800,Formulas!$D$10:$D$800,$B127,Formulas!$K$10:$K$800,R$6,Formulas!$J$10:$J$800,$I127)),2),0)</f>
        <v>0</v>
      </c>
      <c r="S127" s="292">
        <f>IFERROR(ROUND(IF($AX127&gt;0,SUMIFS(Formulas!$I$10:$I$800,Formulas!$D$10:$D$800,$B127,Formulas!$K$10:$K$800,S$6,Formulas!$J$10:$J$800,$I127)*(SUM($K127:$L127,-$AW127)/SUMIFS(Formulas!$I$10:$I$800,Formulas!$D$10:$D$800,$B127,Formulas!$J$10:$J$800,$I127)),SUMIFS(Formulas!$I$10:$I$800,Formulas!$D$10:$D$800,$B127,Formulas!$K$10:$K$800,S$6,Formulas!$J$10:$J$800,$I127)),2),0)</f>
        <v>0</v>
      </c>
      <c r="T127" s="312">
        <f>IFERROR(ROUND(IF($AX127&gt;0,SUMIFS(Formulas!$I$10:$I$800,Formulas!$D$10:$D$800,$B127,Formulas!$K$10:$K$800,T$6,Formulas!$J$10:$J$800,$I127)*(SUM($K127:$L127,-$AW127)/SUMIFS(Formulas!$I$10:$I$800,Formulas!$D$10:$D$800,$B127,Formulas!$J$10:$J$800,$I127)),SUMIFS(Formulas!$I$10:$I$800,Formulas!$D$10:$D$800,$B127,Formulas!$K$10:$K$800,T$6,Formulas!$J$10:$J$800,$I127)),2),0)</f>
        <v>0</v>
      </c>
      <c r="U127" s="292">
        <f>IFERROR(ROUND(IF($AX127&gt;0,SUMIFS(Formulas!$I$10:$I$800,Formulas!$D$10:$D$800,$B127,Formulas!$K$10:$K$800,U$6,Formulas!$J$10:$J$800,$I127)*(SUM($K127:$L127,-$AW127)/SUMIFS(Formulas!$I$10:$I$800,Formulas!$D$10:$D$800,$B127,Formulas!$J$10:$J$800,$I127)),SUMIFS(Formulas!$I$10:$I$800,Formulas!$D$10:$D$800,$B127,Formulas!$K$10:$K$800,U$6,Formulas!$J$10:$J$800,$I127)),2),0)</f>
        <v>0</v>
      </c>
      <c r="V127" s="312">
        <f>IFERROR(ROUND(IF($AX127&gt;0,SUMIFS(Formulas!$I$10:$I$800,Formulas!$D$10:$D$800,$B127,Formulas!$K$10:$K$800,V$6,Formulas!$J$10:$J$800,$I127)*(SUM($K127:$L127,-$AW127)/SUMIFS(Formulas!$I$10:$I$800,Formulas!$D$10:$D$800,$B127,Formulas!$J$10:$J$800,$I127)),SUMIFS(Formulas!$I$10:$I$800,Formulas!$D$10:$D$800,$B127,Formulas!$K$10:$K$800,V$6,Formulas!$J$10:$J$800,$I127)),2),0)</f>
        <v>0</v>
      </c>
      <c r="W127" s="292">
        <f>IFERROR(ROUND(IF($AX127&gt;0,SUMIFS(Formulas!$I$10:$I$800,Formulas!$D$10:$D$800,$B127,Formulas!$K$10:$K$800,W$6,Formulas!$J$10:$J$800,$I127)*(SUM($K127:$L127,-$AW127)/SUMIFS(Formulas!$I$10:$I$800,Formulas!$D$10:$D$800,$B127,Formulas!$J$10:$J$800,$I127)),SUMIFS(Formulas!$I$10:$I$800,Formulas!$D$10:$D$800,$B127,Formulas!$K$10:$K$800,W$6,Formulas!$J$10:$J$800,$I127)),2),0)</f>
        <v>0</v>
      </c>
      <c r="X127" s="312">
        <f>IFERROR(ROUND(IF($AX127&gt;0,SUMIFS(Formulas!$I$10:$I$800,Formulas!$D$10:$D$800,$B127,Formulas!$K$10:$K$800,X$6,Formulas!$J$10:$J$800,$I127)*(SUM($K127:$L127,-$AW127)/SUMIFS(Formulas!$I$10:$I$800,Formulas!$D$10:$D$800,$B127,Formulas!$J$10:$J$800,$I127)),SUMIFS(Formulas!$I$10:$I$800,Formulas!$D$10:$D$800,$B127,Formulas!$K$10:$K$800,X$6,Formulas!$J$10:$J$800,$I127)),2),0)</f>
        <v>0</v>
      </c>
      <c r="Y127" s="292">
        <f>IFERROR(ROUND(IF($AX127&gt;0,SUMIFS(Formulas!$I$10:$I$800,Formulas!$D$10:$D$800,$B127,Formulas!$K$10:$K$800,Y$6,Formulas!$J$10:$J$800,$I127)*(SUM($K127:$L127,-$AW127)/SUMIFS(Formulas!$I$10:$I$800,Formulas!$D$10:$D$800,$B127,Formulas!$J$10:$J$800,$I127)),SUMIFS(Formulas!$I$10:$I$800,Formulas!$D$10:$D$800,$B127,Formulas!$K$10:$K$800,Y$6,Formulas!$J$10:$J$800,$I127)),2),0)</f>
        <v>0</v>
      </c>
      <c r="Z127" s="312">
        <f>IFERROR(ROUND(IF($AX127&gt;0,SUMIFS(Formulas!$I$10:$I$800,Formulas!$D$10:$D$800,$B127,Formulas!$K$10:$K$800,Z$6,Formulas!$J$10:$J$800,$I127)*(SUM($K127:$L127,-$AW127)/SUMIFS(Formulas!$I$10:$I$800,Formulas!$D$10:$D$800,$B127,Formulas!$J$10:$J$800,$I127)),SUMIFS(Formulas!$I$10:$I$800,Formulas!$D$10:$D$800,$B127,Formulas!$K$10:$K$800,Z$6,Formulas!$J$10:$J$800,$I127)),2),0)</f>
        <v>0</v>
      </c>
      <c r="AA127" s="292">
        <f>IFERROR(ROUND(IF($AX127&gt;0,SUMIFS(Formulas!$I$10:$I$800,Formulas!$D$10:$D$800,$B127,Formulas!$K$10:$K$800,AA$6,Formulas!$J$10:$J$800,$I127)*(SUM($K127:$L127,-$AW127)/SUMIFS(Formulas!$I$10:$I$800,Formulas!$D$10:$D$800,$B127,Formulas!$J$10:$J$800,$I127)),SUMIFS(Formulas!$I$10:$I$800,Formulas!$D$10:$D$800,$B127,Formulas!$K$10:$K$800,AA$6,Formulas!$J$10:$J$800,$I127)),2),0)</f>
        <v>0</v>
      </c>
      <c r="AB127" s="312">
        <f>IFERROR(ROUND(IF($AX127&gt;0,SUMIFS(Formulas!$I$10:$I$800,Formulas!$D$10:$D$800,$B127,Formulas!$K$10:$K$800,AB$6,Formulas!$J$10:$J$800,$I127)*(SUM($K127:$L127,-$AW127)/SUMIFS(Formulas!$I$10:$I$800,Formulas!$D$10:$D$800,$B127,Formulas!$J$10:$J$800,$I127)),SUMIFS(Formulas!$I$10:$I$800,Formulas!$D$10:$D$800,$B127,Formulas!$K$10:$K$800,AB$6,Formulas!$J$10:$J$800,$I127)),2),0)</f>
        <v>0</v>
      </c>
      <c r="AC127" s="292">
        <f>IFERROR(ROUND(IF($AX127&gt;0,SUMIFS(Formulas!$I$10:$I$800,Formulas!$D$10:$D$800,$B127,Formulas!$K$10:$K$800,AC$6,Formulas!$J$10:$J$800,$I127)*(SUM($K127:$L127,-$AW127)/SUMIFS(Formulas!$I$10:$I$800,Formulas!$D$10:$D$800,$B127,Formulas!$J$10:$J$800,$I127)),SUMIFS(Formulas!$I$10:$I$800,Formulas!$D$10:$D$800,$B127,Formulas!$K$10:$K$800,AC$6,Formulas!$J$10:$J$800,$I127)),2),0)</f>
        <v>0</v>
      </c>
      <c r="AD127" s="312">
        <f>IFERROR(ROUND(IF($AX127&gt;0,SUMIFS(Formulas!$I$10:$I$800,Formulas!$D$10:$D$800,$B127,Formulas!$K$10:$K$800,AD$6,Formulas!$J$10:$J$800,$I127)*(SUM($K127:$L127,-$AW127)/SUMIFS(Formulas!$I$10:$I$800,Formulas!$D$10:$D$800,$B127,Formulas!$J$10:$J$800,$I127)),SUMIFS(Formulas!$I$10:$I$800,Formulas!$D$10:$D$800,$B127,Formulas!$K$10:$K$800,AD$6,Formulas!$J$10:$J$800,$I127)),2),0)</f>
        <v>0</v>
      </c>
      <c r="AE127" s="292">
        <f>IFERROR(ROUND(IF($AX127&gt;0,SUMIFS(Formulas!$I$10:$I$800,Formulas!$D$10:$D$800,$B127,Formulas!$K$10:$K$800,AE$6,Formulas!$J$10:$J$800,$I127)*(SUM($K127:$L127,-$AW127)/SUMIFS(Formulas!$I$10:$I$800,Formulas!$D$10:$D$800,$B127,Formulas!$J$10:$J$800,$I127)),SUMIFS(Formulas!$I$10:$I$800,Formulas!$D$10:$D$800,$B127,Formulas!$K$10:$K$800,AE$6,Formulas!$J$10:$J$800,$I127)),2),0)</f>
        <v>0</v>
      </c>
      <c r="AF127" s="312">
        <f>IFERROR(ROUND(IF($AX127&gt;0,SUMIFS(Formulas!$I$10:$I$800,Formulas!$D$10:$D$800,$B127,Formulas!$K$10:$K$800,AF$6,Formulas!$J$10:$J$800,$I127)*(SUM($K127:$L127,-$AW127)/SUMIFS(Formulas!$I$10:$I$800,Formulas!$D$10:$D$800,$B127,Formulas!$J$10:$J$800,$I127)),SUMIFS(Formulas!$I$10:$I$800,Formulas!$D$10:$D$800,$B127,Formulas!$K$10:$K$800,AF$6,Formulas!$J$10:$J$800,$I127)),2),0)</f>
        <v>0</v>
      </c>
      <c r="AG127" s="292">
        <f>IFERROR(ROUND(IF($AX127&gt;0,SUMIFS(Formulas!$I$10:$I$800,Formulas!$D$10:$D$800,$B127,Formulas!$K$10:$K$800,AG$6,Formulas!$J$10:$J$800,$I127)*(SUM($K127:$L127,-$AW127)/SUMIFS(Formulas!$I$10:$I$800,Formulas!$D$10:$D$800,$B127,Formulas!$J$10:$J$800,$I127)),SUMIFS(Formulas!$I$10:$I$800,Formulas!$D$10:$D$800,$B127,Formulas!$K$10:$K$800,AG$6,Formulas!$J$10:$J$800,$I127)),2),0)</f>
        <v>0</v>
      </c>
      <c r="AH127" s="312">
        <f>IFERROR(ROUND(IF($AX127&gt;0,SUMIFS(Formulas!$I$10:$I$800,Formulas!$D$10:$D$800,$B127,Formulas!$K$10:$K$800,AH$6,Formulas!$J$10:$J$800,$I127)*(SUM($K127:$L127,-$AW127)/SUMIFS(Formulas!$I$10:$I$800,Formulas!$D$10:$D$800,$B127,Formulas!$J$10:$J$800,$I127)),SUMIFS(Formulas!$I$10:$I$800,Formulas!$D$10:$D$800,$B127,Formulas!$K$10:$K$800,AH$6,Formulas!$J$10:$J$800,$I127)),2),0)</f>
        <v>0</v>
      </c>
      <c r="AI127" s="292">
        <f>IFERROR(ROUND(IF($AX127&gt;0,SUMIFS(Formulas!$I$10:$I$800,Formulas!$D$10:$D$800,$B127,Formulas!$K$10:$K$800,AI$6,Formulas!$J$10:$J$800,$I127)*(SUM($K127:$L127,-$AW127)/SUMIFS(Formulas!$I$10:$I$800,Formulas!$D$10:$D$800,$B127,Formulas!$J$10:$J$800,$I127)),SUMIFS(Formulas!$I$10:$I$800,Formulas!$D$10:$D$800,$B127,Formulas!$K$10:$K$800,AI$6,Formulas!$J$10:$J$800,$I127)),2),0)</f>
        <v>0</v>
      </c>
      <c r="AJ127" s="312">
        <f>IFERROR(ROUND(IF($AX127&gt;0,SUMIFS(Formulas!$I$10:$I$800,Formulas!$D$10:$D$800,$B127,Formulas!$K$10:$K$800,AJ$6,Formulas!$J$10:$J$800,$I127)*(SUM($K127:$L127,-$AW127)/SUMIFS(Formulas!$I$10:$I$800,Formulas!$D$10:$D$800,$B127,Formulas!$J$10:$J$800,$I127)),SUMIFS(Formulas!$I$10:$I$800,Formulas!$D$10:$D$800,$B127,Formulas!$K$10:$K$800,AJ$6,Formulas!$J$10:$J$800,$I127)),2),0)</f>
        <v>0</v>
      </c>
      <c r="AK127" s="292">
        <f>IFERROR(ROUND(IF($AX127&gt;0,SUMIFS(Formulas!$I$10:$I$800,Formulas!$D$10:$D$800,$B127,Formulas!$K$10:$K$800,AK$6,Formulas!$J$10:$J$800,$I127)*(SUM($K127:$L127,-$AW127)/SUMIFS(Formulas!$I$10:$I$800,Formulas!$D$10:$D$800,$B127,Formulas!$J$10:$J$800,$I127)),SUMIFS(Formulas!$I$10:$I$800,Formulas!$D$10:$D$800,$B127,Formulas!$K$10:$K$800,AK$6,Formulas!$J$10:$J$800,$I127)),2),0)</f>
        <v>0</v>
      </c>
      <c r="AL127" s="312">
        <f>IFERROR(ROUND(IF($AX127&gt;0,SUMIFS(Formulas!$I$10:$I$800,Formulas!$D$10:$D$800,$B127,Formulas!$K$10:$K$800,AL$6,Formulas!$J$10:$J$800,$I127)*(SUM($K127:$L127,-$AW127)/SUMIFS(Formulas!$I$10:$I$800,Formulas!$D$10:$D$800,$B127,Formulas!$J$10:$J$800,$I127)),SUMIFS(Formulas!$I$10:$I$800,Formulas!$D$10:$D$800,$B127,Formulas!$K$10:$K$800,AL$6,Formulas!$J$10:$J$800,$I127)),2),0)</f>
        <v>0</v>
      </c>
      <c r="AM127" s="292">
        <f>IFERROR(ROUND(IF($AX127&gt;0,SUMIFS(Formulas!$I$10:$I$800,Formulas!$D$10:$D$800,$B127,Formulas!$K$10:$K$800,AM$6,Formulas!$J$10:$J$800,$I127)*(SUM($K127:$L127,-$AW127)/SUMIFS(Formulas!$I$10:$I$800,Formulas!$D$10:$D$800,$B127,Formulas!$J$10:$J$800,$I127)),SUMIFS(Formulas!$I$10:$I$800,Formulas!$D$10:$D$800,$B127,Formulas!$K$10:$K$800,AM$6,Formulas!$J$10:$J$800,$I127)),2),0)</f>
        <v>0</v>
      </c>
      <c r="AN127" s="312">
        <f>IFERROR(ROUND(IF($AX127&gt;0,SUMIFS(Formulas!$I$10:$I$800,Formulas!$D$10:$D$800,$B127,Formulas!$K$10:$K$800,AN$6,Formulas!$J$10:$J$800,$I127)*(SUM($K127:$L127,-$AW127)/SUMIFS(Formulas!$I$10:$I$800,Formulas!$D$10:$D$800,$B127,Formulas!$J$10:$J$800,$I127)),SUMIFS(Formulas!$I$10:$I$800,Formulas!$D$10:$D$800,$B127,Formulas!$K$10:$K$800,AN$6,Formulas!$J$10:$J$800,$I127)),2),0)</f>
        <v>0</v>
      </c>
    </row>
    <row r="128" spans="2:40" ht="15.75" x14ac:dyDescent="0.25">
      <c r="B128" s="211">
        <v>20000249</v>
      </c>
      <c r="C128" t="s">
        <v>46</v>
      </c>
      <c r="M128" s="292">
        <f>IFERROR(ROUND(IF($AX128&gt;0,SUMIFS(Formulas!$I$10:$I$800,Formulas!$D$10:$D$800,$B128,Formulas!$K$10:$K$800,M$6,Formulas!$J$10:$J$800,$I128)*(SUM($K128:$L128,-$AW128)/SUMIFS(Formulas!$I$10:$I$800,Formulas!$D$10:$D$800,$B128,Formulas!$J$10:$J$800,$I128)),SUMIFS(Formulas!$I$10:$I$800,Formulas!$D$10:$D$800,$B128,Formulas!$K$10:$K$800,M$6,Formulas!$J$10:$J$800,$I128)),2),0)</f>
        <v>0</v>
      </c>
      <c r="N128" s="312">
        <f>IFERROR(ROUND(IF($AX128&gt;0,SUMIFS(Formulas!$I$10:$I$800,Formulas!$D$10:$D$800,$B128,Formulas!$K$10:$K$800,N$6,Formulas!$J$10:$J$800,$I128)*(SUM($K128:$L128,-$AW128)/SUMIFS(Formulas!$I$10:$I$800,Formulas!$D$10:$D$800,$B128,Formulas!$J$10:$J$800,$I128)),SUMIFS(Formulas!$I$10:$I$800,Formulas!$D$10:$D$800,$B128,Formulas!$K$10:$K$800,N$6,Formulas!$J$10:$J$800,$I128)),2),0)</f>
        <v>0</v>
      </c>
      <c r="O128" s="292">
        <f>IFERROR(ROUND(IF($AX128&gt;0,SUMIFS(Formulas!$I$10:$I$800,Formulas!$D$10:$D$800,$B128,Formulas!$K$10:$K$800,O$6,Formulas!$J$10:$J$800,$I128)*(SUM($K128:$L128,-$AW128)/SUMIFS(Formulas!$I$10:$I$800,Formulas!$D$10:$D$800,$B128,Formulas!$J$10:$J$800,$I128)),SUMIFS(Formulas!$I$10:$I$800,Formulas!$D$10:$D$800,$B128,Formulas!$K$10:$K$800,O$6,Formulas!$J$10:$J$800,$I128)),2),0)</f>
        <v>0</v>
      </c>
      <c r="P128" s="312">
        <f>IFERROR(ROUND(IF($AX128&gt;0,SUMIFS(Formulas!$I$10:$I$800,Formulas!$D$10:$D$800,$B128,Formulas!$K$10:$K$800,P$6,Formulas!$J$10:$J$800,$I128)*(SUM($K128:$L128,-$AW128)/SUMIFS(Formulas!$I$10:$I$800,Formulas!$D$10:$D$800,$B128,Formulas!$J$10:$J$800,$I128)),SUMIFS(Formulas!$I$10:$I$800,Formulas!$D$10:$D$800,$B128,Formulas!$K$10:$K$800,P$6,Formulas!$J$10:$J$800,$I128)),2),0)</f>
        <v>0</v>
      </c>
      <c r="Q128" s="292">
        <f>IFERROR(ROUND(IF($AX128&gt;0,SUMIFS(Formulas!$I$10:$I$800,Formulas!$D$10:$D$800,$B128,Formulas!$K$10:$K$800,Q$6,Formulas!$J$10:$J$800,$I128)*(SUM($K128:$L128,-$AW128)/SUMIFS(Formulas!$I$10:$I$800,Formulas!$D$10:$D$800,$B128,Formulas!$J$10:$J$800,$I128)),SUMIFS(Formulas!$I$10:$I$800,Formulas!$D$10:$D$800,$B128,Formulas!$K$10:$K$800,Q$6,Formulas!$J$10:$J$800,$I128)),2),0)</f>
        <v>0</v>
      </c>
      <c r="R128" s="312">
        <f>IFERROR(ROUND(IF($AX128&gt;0,SUMIFS(Formulas!$I$10:$I$800,Formulas!$D$10:$D$800,$B128,Formulas!$K$10:$K$800,R$6,Formulas!$J$10:$J$800,$I128)*(SUM($K128:$L128,-$AW128)/SUMIFS(Formulas!$I$10:$I$800,Formulas!$D$10:$D$800,$B128,Formulas!$J$10:$J$800,$I128)),SUMIFS(Formulas!$I$10:$I$800,Formulas!$D$10:$D$800,$B128,Formulas!$K$10:$K$800,R$6,Formulas!$J$10:$J$800,$I128)),2),0)</f>
        <v>0</v>
      </c>
      <c r="S128" s="292">
        <f>IFERROR(ROUND(IF($AX128&gt;0,SUMIFS(Formulas!$I$10:$I$800,Formulas!$D$10:$D$800,$B128,Formulas!$K$10:$K$800,S$6,Formulas!$J$10:$J$800,$I128)*(SUM($K128:$L128,-$AW128)/SUMIFS(Formulas!$I$10:$I$800,Formulas!$D$10:$D$800,$B128,Formulas!$J$10:$J$800,$I128)),SUMIFS(Formulas!$I$10:$I$800,Formulas!$D$10:$D$800,$B128,Formulas!$K$10:$K$800,S$6,Formulas!$J$10:$J$800,$I128)),2),0)</f>
        <v>0</v>
      </c>
      <c r="T128" s="312">
        <f>IFERROR(ROUND(IF($AX128&gt;0,SUMIFS(Formulas!$I$10:$I$800,Formulas!$D$10:$D$800,$B128,Formulas!$K$10:$K$800,T$6,Formulas!$J$10:$J$800,$I128)*(SUM($K128:$L128,-$AW128)/SUMIFS(Formulas!$I$10:$I$800,Formulas!$D$10:$D$800,$B128,Formulas!$J$10:$J$800,$I128)),SUMIFS(Formulas!$I$10:$I$800,Formulas!$D$10:$D$800,$B128,Formulas!$K$10:$K$800,T$6,Formulas!$J$10:$J$800,$I128)),2),0)</f>
        <v>0</v>
      </c>
      <c r="U128" s="292">
        <f>IFERROR(ROUND(IF($AX128&gt;0,SUMIFS(Formulas!$I$10:$I$800,Formulas!$D$10:$D$800,$B128,Formulas!$K$10:$K$800,U$6,Formulas!$J$10:$J$800,$I128)*(SUM($K128:$L128,-$AW128)/SUMIFS(Formulas!$I$10:$I$800,Formulas!$D$10:$D$800,$B128,Formulas!$J$10:$J$800,$I128)),SUMIFS(Formulas!$I$10:$I$800,Formulas!$D$10:$D$800,$B128,Formulas!$K$10:$K$800,U$6,Formulas!$J$10:$J$800,$I128)),2),0)</f>
        <v>0</v>
      </c>
      <c r="V128" s="312">
        <f>IFERROR(ROUND(IF($AX128&gt;0,SUMIFS(Formulas!$I$10:$I$800,Formulas!$D$10:$D$800,$B128,Formulas!$K$10:$K$800,V$6,Formulas!$J$10:$J$800,$I128)*(SUM($K128:$L128,-$AW128)/SUMIFS(Formulas!$I$10:$I$800,Formulas!$D$10:$D$800,$B128,Formulas!$J$10:$J$800,$I128)),SUMIFS(Formulas!$I$10:$I$800,Formulas!$D$10:$D$800,$B128,Formulas!$K$10:$K$800,V$6,Formulas!$J$10:$J$800,$I128)),2),0)</f>
        <v>0</v>
      </c>
      <c r="W128" s="292">
        <f>IFERROR(ROUND(IF($AX128&gt;0,SUMIFS(Formulas!$I$10:$I$800,Formulas!$D$10:$D$800,$B128,Formulas!$K$10:$K$800,W$6,Formulas!$J$10:$J$800,$I128)*(SUM($K128:$L128,-$AW128)/SUMIFS(Formulas!$I$10:$I$800,Formulas!$D$10:$D$800,$B128,Formulas!$J$10:$J$800,$I128)),SUMIFS(Formulas!$I$10:$I$800,Formulas!$D$10:$D$800,$B128,Formulas!$K$10:$K$800,W$6,Formulas!$J$10:$J$800,$I128)),2),0)</f>
        <v>0</v>
      </c>
      <c r="X128" s="312">
        <f>IFERROR(ROUND(IF($AX128&gt;0,SUMIFS(Formulas!$I$10:$I$800,Formulas!$D$10:$D$800,$B128,Formulas!$K$10:$K$800,X$6,Formulas!$J$10:$J$800,$I128)*(SUM($K128:$L128,-$AW128)/SUMIFS(Formulas!$I$10:$I$800,Formulas!$D$10:$D$800,$B128,Formulas!$J$10:$J$800,$I128)),SUMIFS(Formulas!$I$10:$I$800,Formulas!$D$10:$D$800,$B128,Formulas!$K$10:$K$800,X$6,Formulas!$J$10:$J$800,$I128)),2),0)</f>
        <v>0</v>
      </c>
      <c r="Y128" s="292">
        <f>IFERROR(ROUND(IF($AX128&gt;0,SUMIFS(Formulas!$I$10:$I$800,Formulas!$D$10:$D$800,$B128,Formulas!$K$10:$K$800,Y$6,Formulas!$J$10:$J$800,$I128)*(SUM($K128:$L128,-$AW128)/SUMIFS(Formulas!$I$10:$I$800,Formulas!$D$10:$D$800,$B128,Formulas!$J$10:$J$800,$I128)),SUMIFS(Formulas!$I$10:$I$800,Formulas!$D$10:$D$800,$B128,Formulas!$K$10:$K$800,Y$6,Formulas!$J$10:$J$800,$I128)),2),0)</f>
        <v>0</v>
      </c>
      <c r="Z128" s="312">
        <f>IFERROR(ROUND(IF($AX128&gt;0,SUMIFS(Formulas!$I$10:$I$800,Formulas!$D$10:$D$800,$B128,Formulas!$K$10:$K$800,Z$6,Formulas!$J$10:$J$800,$I128)*(SUM($K128:$L128,-$AW128)/SUMIFS(Formulas!$I$10:$I$800,Formulas!$D$10:$D$800,$B128,Formulas!$J$10:$J$800,$I128)),SUMIFS(Formulas!$I$10:$I$800,Formulas!$D$10:$D$800,$B128,Formulas!$K$10:$K$800,Z$6,Formulas!$J$10:$J$800,$I128)),2),0)</f>
        <v>0</v>
      </c>
      <c r="AA128" s="292">
        <f>IFERROR(ROUND(IF($AX128&gt;0,SUMIFS(Formulas!$I$10:$I$800,Formulas!$D$10:$D$800,$B128,Formulas!$K$10:$K$800,AA$6,Formulas!$J$10:$J$800,$I128)*(SUM($K128:$L128,-$AW128)/SUMIFS(Formulas!$I$10:$I$800,Formulas!$D$10:$D$800,$B128,Formulas!$J$10:$J$800,$I128)),SUMIFS(Formulas!$I$10:$I$800,Formulas!$D$10:$D$800,$B128,Formulas!$K$10:$K$800,AA$6,Formulas!$J$10:$J$800,$I128)),2),0)</f>
        <v>0</v>
      </c>
      <c r="AB128" s="312">
        <f>IFERROR(ROUND(IF($AX128&gt;0,SUMIFS(Formulas!$I$10:$I$800,Formulas!$D$10:$D$800,$B128,Formulas!$K$10:$K$800,AB$6,Formulas!$J$10:$J$800,$I128)*(SUM($K128:$L128,-$AW128)/SUMIFS(Formulas!$I$10:$I$800,Formulas!$D$10:$D$800,$B128,Formulas!$J$10:$J$800,$I128)),SUMIFS(Formulas!$I$10:$I$800,Formulas!$D$10:$D$800,$B128,Formulas!$K$10:$K$800,AB$6,Formulas!$J$10:$J$800,$I128)),2),0)</f>
        <v>0</v>
      </c>
      <c r="AC128" s="292">
        <f>IFERROR(ROUND(IF($AX128&gt;0,SUMIFS(Formulas!$I$10:$I$800,Formulas!$D$10:$D$800,$B128,Formulas!$K$10:$K$800,AC$6,Formulas!$J$10:$J$800,$I128)*(SUM($K128:$L128,-$AW128)/SUMIFS(Formulas!$I$10:$I$800,Formulas!$D$10:$D$800,$B128,Formulas!$J$10:$J$800,$I128)),SUMIFS(Formulas!$I$10:$I$800,Formulas!$D$10:$D$800,$B128,Formulas!$K$10:$K$800,AC$6,Formulas!$J$10:$J$800,$I128)),2),0)</f>
        <v>0</v>
      </c>
      <c r="AD128" s="312">
        <f>IFERROR(ROUND(IF($AX128&gt;0,SUMIFS(Formulas!$I$10:$I$800,Formulas!$D$10:$D$800,$B128,Formulas!$K$10:$K$800,AD$6,Formulas!$J$10:$J$800,$I128)*(SUM($K128:$L128,-$AW128)/SUMIFS(Formulas!$I$10:$I$800,Formulas!$D$10:$D$800,$B128,Formulas!$J$10:$J$800,$I128)),SUMIFS(Formulas!$I$10:$I$800,Formulas!$D$10:$D$800,$B128,Formulas!$K$10:$K$800,AD$6,Formulas!$J$10:$J$800,$I128)),2),0)</f>
        <v>0</v>
      </c>
      <c r="AE128" s="292">
        <f>IFERROR(ROUND(IF($AX128&gt;0,SUMIFS(Formulas!$I$10:$I$800,Formulas!$D$10:$D$800,$B128,Formulas!$K$10:$K$800,AE$6,Formulas!$J$10:$J$800,$I128)*(SUM($K128:$L128,-$AW128)/SUMIFS(Formulas!$I$10:$I$800,Formulas!$D$10:$D$800,$B128,Formulas!$J$10:$J$800,$I128)),SUMIFS(Formulas!$I$10:$I$800,Formulas!$D$10:$D$800,$B128,Formulas!$K$10:$K$800,AE$6,Formulas!$J$10:$J$800,$I128)),2),0)</f>
        <v>0</v>
      </c>
      <c r="AF128" s="312">
        <f>IFERROR(ROUND(IF($AX128&gt;0,SUMIFS(Formulas!$I$10:$I$800,Formulas!$D$10:$D$800,$B128,Formulas!$K$10:$K$800,AF$6,Formulas!$J$10:$J$800,$I128)*(SUM($K128:$L128,-$AW128)/SUMIFS(Formulas!$I$10:$I$800,Formulas!$D$10:$D$800,$B128,Formulas!$J$10:$J$800,$I128)),SUMIFS(Formulas!$I$10:$I$800,Formulas!$D$10:$D$800,$B128,Formulas!$K$10:$K$800,AF$6,Formulas!$J$10:$J$800,$I128)),2),0)</f>
        <v>0</v>
      </c>
      <c r="AG128" s="292">
        <f>IFERROR(ROUND(IF($AX128&gt;0,SUMIFS(Formulas!$I$10:$I$800,Formulas!$D$10:$D$800,$B128,Formulas!$K$10:$K$800,AG$6,Formulas!$J$10:$J$800,$I128)*(SUM($K128:$L128,-$AW128)/SUMIFS(Formulas!$I$10:$I$800,Formulas!$D$10:$D$800,$B128,Formulas!$J$10:$J$800,$I128)),SUMIFS(Formulas!$I$10:$I$800,Formulas!$D$10:$D$800,$B128,Formulas!$K$10:$K$800,AG$6,Formulas!$J$10:$J$800,$I128)),2),0)</f>
        <v>0</v>
      </c>
      <c r="AH128" s="312">
        <f>IFERROR(ROUND(IF($AX128&gt;0,SUMIFS(Formulas!$I$10:$I$800,Formulas!$D$10:$D$800,$B128,Formulas!$K$10:$K$800,AH$6,Formulas!$J$10:$J$800,$I128)*(SUM($K128:$L128,-$AW128)/SUMIFS(Formulas!$I$10:$I$800,Formulas!$D$10:$D$800,$B128,Formulas!$J$10:$J$800,$I128)),SUMIFS(Formulas!$I$10:$I$800,Formulas!$D$10:$D$800,$B128,Formulas!$K$10:$K$800,AH$6,Formulas!$J$10:$J$800,$I128)),2),0)</f>
        <v>0</v>
      </c>
      <c r="AI128" s="292">
        <f>IFERROR(ROUND(IF($AX128&gt;0,SUMIFS(Formulas!$I$10:$I$800,Formulas!$D$10:$D$800,$B128,Formulas!$K$10:$K$800,AI$6,Formulas!$J$10:$J$800,$I128)*(SUM($K128:$L128,-$AW128)/SUMIFS(Formulas!$I$10:$I$800,Formulas!$D$10:$D$800,$B128,Formulas!$J$10:$J$800,$I128)),SUMIFS(Formulas!$I$10:$I$800,Formulas!$D$10:$D$800,$B128,Formulas!$K$10:$K$800,AI$6,Formulas!$J$10:$J$800,$I128)),2),0)</f>
        <v>0</v>
      </c>
      <c r="AJ128" s="312">
        <f>IFERROR(ROUND(IF($AX128&gt;0,SUMIFS(Formulas!$I$10:$I$800,Formulas!$D$10:$D$800,$B128,Formulas!$K$10:$K$800,AJ$6,Formulas!$J$10:$J$800,$I128)*(SUM($K128:$L128,-$AW128)/SUMIFS(Formulas!$I$10:$I$800,Formulas!$D$10:$D$800,$B128,Formulas!$J$10:$J$800,$I128)),SUMIFS(Formulas!$I$10:$I$800,Formulas!$D$10:$D$800,$B128,Formulas!$K$10:$K$800,AJ$6,Formulas!$J$10:$J$800,$I128)),2),0)</f>
        <v>0</v>
      </c>
      <c r="AK128" s="292">
        <f>IFERROR(ROUND(IF($AX128&gt;0,SUMIFS(Formulas!$I$10:$I$800,Formulas!$D$10:$D$800,$B128,Formulas!$K$10:$K$800,AK$6,Formulas!$J$10:$J$800,$I128)*(SUM($K128:$L128,-$AW128)/SUMIFS(Formulas!$I$10:$I$800,Formulas!$D$10:$D$800,$B128,Formulas!$J$10:$J$800,$I128)),SUMIFS(Formulas!$I$10:$I$800,Formulas!$D$10:$D$800,$B128,Formulas!$K$10:$K$800,AK$6,Formulas!$J$10:$J$800,$I128)),2),0)</f>
        <v>0</v>
      </c>
      <c r="AL128" s="312">
        <f>IFERROR(ROUND(IF($AX128&gt;0,SUMIFS(Formulas!$I$10:$I$800,Formulas!$D$10:$D$800,$B128,Formulas!$K$10:$K$800,AL$6,Formulas!$J$10:$J$800,$I128)*(SUM($K128:$L128,-$AW128)/SUMIFS(Formulas!$I$10:$I$800,Formulas!$D$10:$D$800,$B128,Formulas!$J$10:$J$800,$I128)),SUMIFS(Formulas!$I$10:$I$800,Formulas!$D$10:$D$800,$B128,Formulas!$K$10:$K$800,AL$6,Formulas!$J$10:$J$800,$I128)),2),0)</f>
        <v>0</v>
      </c>
      <c r="AM128" s="292">
        <f>IFERROR(ROUND(IF($AX128&gt;0,SUMIFS(Formulas!$I$10:$I$800,Formulas!$D$10:$D$800,$B128,Formulas!$K$10:$K$800,AM$6,Formulas!$J$10:$J$800,$I128)*(SUM($K128:$L128,-$AW128)/SUMIFS(Formulas!$I$10:$I$800,Formulas!$D$10:$D$800,$B128,Formulas!$J$10:$J$800,$I128)),SUMIFS(Formulas!$I$10:$I$800,Formulas!$D$10:$D$800,$B128,Formulas!$K$10:$K$800,AM$6,Formulas!$J$10:$J$800,$I128)),2),0)</f>
        <v>0</v>
      </c>
      <c r="AN128" s="312">
        <f>IFERROR(ROUND(IF($AX128&gt;0,SUMIFS(Formulas!$I$10:$I$800,Formulas!$D$10:$D$800,$B128,Formulas!$K$10:$K$800,AN$6,Formulas!$J$10:$J$800,$I128)*(SUM($K128:$L128,-$AW128)/SUMIFS(Formulas!$I$10:$I$800,Formulas!$D$10:$D$800,$B128,Formulas!$J$10:$J$800,$I128)),SUMIFS(Formulas!$I$10:$I$800,Formulas!$D$10:$D$800,$B128,Formulas!$K$10:$K$800,AN$6,Formulas!$J$10:$J$800,$I128)),2),0)</f>
        <v>0</v>
      </c>
    </row>
    <row r="129" spans="2:40" ht="15.75" x14ac:dyDescent="0.25">
      <c r="B129" s="211">
        <v>20001220</v>
      </c>
      <c r="C129" t="s">
        <v>199</v>
      </c>
      <c r="M129" s="292">
        <f>IFERROR(ROUND(IF($AX129&gt;0,SUMIFS(Formulas!$I$10:$I$800,Formulas!$D$10:$D$800,$B129,Formulas!$K$10:$K$800,M$6,Formulas!$J$10:$J$800,$I129)*(SUM($K129:$L129,-$AW129)/SUMIFS(Formulas!$I$10:$I$800,Formulas!$D$10:$D$800,$B129,Formulas!$J$10:$J$800,$I129)),SUMIFS(Formulas!$I$10:$I$800,Formulas!$D$10:$D$800,$B129,Formulas!$K$10:$K$800,M$6,Formulas!$J$10:$J$800,$I129)),2),0)</f>
        <v>0</v>
      </c>
      <c r="N129" s="312">
        <f>IFERROR(ROUND(IF($AX129&gt;0,SUMIFS(Formulas!$I$10:$I$800,Formulas!$D$10:$D$800,$B129,Formulas!$K$10:$K$800,N$6,Formulas!$J$10:$J$800,$I129)*(SUM($K129:$L129,-$AW129)/SUMIFS(Formulas!$I$10:$I$800,Formulas!$D$10:$D$800,$B129,Formulas!$J$10:$J$800,$I129)),SUMIFS(Formulas!$I$10:$I$800,Formulas!$D$10:$D$800,$B129,Formulas!$K$10:$K$800,N$6,Formulas!$J$10:$J$800,$I129)),2),0)</f>
        <v>0</v>
      </c>
      <c r="O129" s="292">
        <f>IFERROR(ROUND(IF($AX129&gt;0,SUMIFS(Formulas!$I$10:$I$800,Formulas!$D$10:$D$800,$B129,Formulas!$K$10:$K$800,O$6,Formulas!$J$10:$J$800,$I129)*(SUM($K129:$L129,-$AW129)/SUMIFS(Formulas!$I$10:$I$800,Formulas!$D$10:$D$800,$B129,Formulas!$J$10:$J$800,$I129)),SUMIFS(Formulas!$I$10:$I$800,Formulas!$D$10:$D$800,$B129,Formulas!$K$10:$K$800,O$6,Formulas!$J$10:$J$800,$I129)),2),0)</f>
        <v>0</v>
      </c>
      <c r="P129" s="312">
        <f>IFERROR(ROUND(IF($AX129&gt;0,SUMIFS(Formulas!$I$10:$I$800,Formulas!$D$10:$D$800,$B129,Formulas!$K$10:$K$800,P$6,Formulas!$J$10:$J$800,$I129)*(SUM($K129:$L129,-$AW129)/SUMIFS(Formulas!$I$10:$I$800,Formulas!$D$10:$D$800,$B129,Formulas!$J$10:$J$800,$I129)),SUMIFS(Formulas!$I$10:$I$800,Formulas!$D$10:$D$800,$B129,Formulas!$K$10:$K$800,P$6,Formulas!$J$10:$J$800,$I129)),2),0)</f>
        <v>0</v>
      </c>
      <c r="Q129" s="292">
        <f>IFERROR(ROUND(IF($AX129&gt;0,SUMIFS(Formulas!$I$10:$I$800,Formulas!$D$10:$D$800,$B129,Formulas!$K$10:$K$800,Q$6,Formulas!$J$10:$J$800,$I129)*(SUM($K129:$L129,-$AW129)/SUMIFS(Formulas!$I$10:$I$800,Formulas!$D$10:$D$800,$B129,Formulas!$J$10:$J$800,$I129)),SUMIFS(Formulas!$I$10:$I$800,Formulas!$D$10:$D$800,$B129,Formulas!$K$10:$K$800,Q$6,Formulas!$J$10:$J$800,$I129)),2),0)</f>
        <v>0</v>
      </c>
      <c r="R129" s="312">
        <f>IFERROR(ROUND(IF($AX129&gt;0,SUMIFS(Formulas!$I$10:$I$800,Formulas!$D$10:$D$800,$B129,Formulas!$K$10:$K$800,R$6,Formulas!$J$10:$J$800,$I129)*(SUM($K129:$L129,-$AW129)/SUMIFS(Formulas!$I$10:$I$800,Formulas!$D$10:$D$800,$B129,Formulas!$J$10:$J$800,$I129)),SUMIFS(Formulas!$I$10:$I$800,Formulas!$D$10:$D$800,$B129,Formulas!$K$10:$K$800,R$6,Formulas!$J$10:$J$800,$I129)),2),0)</f>
        <v>0</v>
      </c>
      <c r="S129" s="292">
        <f>IFERROR(ROUND(IF($AX129&gt;0,SUMIFS(Formulas!$I$10:$I$800,Formulas!$D$10:$D$800,$B129,Formulas!$K$10:$K$800,S$6,Formulas!$J$10:$J$800,$I129)*(SUM($K129:$L129,-$AW129)/SUMIFS(Formulas!$I$10:$I$800,Formulas!$D$10:$D$800,$B129,Formulas!$J$10:$J$800,$I129)),SUMIFS(Formulas!$I$10:$I$800,Formulas!$D$10:$D$800,$B129,Formulas!$K$10:$K$800,S$6,Formulas!$J$10:$J$800,$I129)),2),0)</f>
        <v>0</v>
      </c>
      <c r="T129" s="312">
        <f>IFERROR(ROUND(IF($AX129&gt;0,SUMIFS(Formulas!$I$10:$I$800,Formulas!$D$10:$D$800,$B129,Formulas!$K$10:$K$800,T$6,Formulas!$J$10:$J$800,$I129)*(SUM($K129:$L129,-$AW129)/SUMIFS(Formulas!$I$10:$I$800,Formulas!$D$10:$D$800,$B129,Formulas!$J$10:$J$800,$I129)),SUMIFS(Formulas!$I$10:$I$800,Formulas!$D$10:$D$800,$B129,Formulas!$K$10:$K$800,T$6,Formulas!$J$10:$J$800,$I129)),2),0)</f>
        <v>0</v>
      </c>
      <c r="U129" s="292">
        <f>IFERROR(ROUND(IF($AX129&gt;0,SUMIFS(Formulas!$I$10:$I$800,Formulas!$D$10:$D$800,$B129,Formulas!$K$10:$K$800,U$6,Formulas!$J$10:$J$800,$I129)*(SUM($K129:$L129,-$AW129)/SUMIFS(Formulas!$I$10:$I$800,Formulas!$D$10:$D$800,$B129,Formulas!$J$10:$J$800,$I129)),SUMIFS(Formulas!$I$10:$I$800,Formulas!$D$10:$D$800,$B129,Formulas!$K$10:$K$800,U$6,Formulas!$J$10:$J$800,$I129)),2),0)</f>
        <v>0</v>
      </c>
      <c r="V129" s="312">
        <f>IFERROR(ROUND(IF($AX129&gt;0,SUMIFS(Formulas!$I$10:$I$800,Formulas!$D$10:$D$800,$B129,Formulas!$K$10:$K$800,V$6,Formulas!$J$10:$J$800,$I129)*(SUM($K129:$L129,-$AW129)/SUMIFS(Formulas!$I$10:$I$800,Formulas!$D$10:$D$800,$B129,Formulas!$J$10:$J$800,$I129)),SUMIFS(Formulas!$I$10:$I$800,Formulas!$D$10:$D$800,$B129,Formulas!$K$10:$K$800,V$6,Formulas!$J$10:$J$800,$I129)),2),0)</f>
        <v>0</v>
      </c>
      <c r="W129" s="292">
        <f>IFERROR(ROUND(IF($AX129&gt;0,SUMIFS(Formulas!$I$10:$I$800,Formulas!$D$10:$D$800,$B129,Formulas!$K$10:$K$800,W$6,Formulas!$J$10:$J$800,$I129)*(SUM($K129:$L129,-$AW129)/SUMIFS(Formulas!$I$10:$I$800,Formulas!$D$10:$D$800,$B129,Formulas!$J$10:$J$800,$I129)),SUMIFS(Formulas!$I$10:$I$800,Formulas!$D$10:$D$800,$B129,Formulas!$K$10:$K$800,W$6,Formulas!$J$10:$J$800,$I129)),2),0)</f>
        <v>0</v>
      </c>
      <c r="X129" s="312">
        <f>IFERROR(ROUND(IF($AX129&gt;0,SUMIFS(Formulas!$I$10:$I$800,Formulas!$D$10:$D$800,$B129,Formulas!$K$10:$K$800,X$6,Formulas!$J$10:$J$800,$I129)*(SUM($K129:$L129,-$AW129)/SUMIFS(Formulas!$I$10:$I$800,Formulas!$D$10:$D$800,$B129,Formulas!$J$10:$J$800,$I129)),SUMIFS(Formulas!$I$10:$I$800,Formulas!$D$10:$D$800,$B129,Formulas!$K$10:$K$800,X$6,Formulas!$J$10:$J$800,$I129)),2),0)</f>
        <v>0</v>
      </c>
      <c r="Y129" s="292">
        <f>IFERROR(ROUND(IF($AX129&gt;0,SUMIFS(Formulas!$I$10:$I$800,Formulas!$D$10:$D$800,$B129,Formulas!$K$10:$K$800,Y$6,Formulas!$J$10:$J$800,$I129)*(SUM($K129:$L129,-$AW129)/SUMIFS(Formulas!$I$10:$I$800,Formulas!$D$10:$D$800,$B129,Formulas!$J$10:$J$800,$I129)),SUMIFS(Formulas!$I$10:$I$800,Formulas!$D$10:$D$800,$B129,Formulas!$K$10:$K$800,Y$6,Formulas!$J$10:$J$800,$I129)),2),0)</f>
        <v>0</v>
      </c>
      <c r="Z129" s="312">
        <f>IFERROR(ROUND(IF($AX129&gt;0,SUMIFS(Formulas!$I$10:$I$800,Formulas!$D$10:$D$800,$B129,Formulas!$K$10:$K$800,Z$6,Formulas!$J$10:$J$800,$I129)*(SUM($K129:$L129,-$AW129)/SUMIFS(Formulas!$I$10:$I$800,Formulas!$D$10:$D$800,$B129,Formulas!$J$10:$J$800,$I129)),SUMIFS(Formulas!$I$10:$I$800,Formulas!$D$10:$D$800,$B129,Formulas!$K$10:$K$800,Z$6,Formulas!$J$10:$J$800,$I129)),2),0)</f>
        <v>0</v>
      </c>
      <c r="AA129" s="292">
        <f>IFERROR(ROUND(IF($AX129&gt;0,SUMIFS(Formulas!$I$10:$I$800,Formulas!$D$10:$D$800,$B129,Formulas!$K$10:$K$800,AA$6,Formulas!$J$10:$J$800,$I129)*(SUM($K129:$L129,-$AW129)/SUMIFS(Formulas!$I$10:$I$800,Formulas!$D$10:$D$800,$B129,Formulas!$J$10:$J$800,$I129)),SUMIFS(Formulas!$I$10:$I$800,Formulas!$D$10:$D$800,$B129,Formulas!$K$10:$K$800,AA$6,Formulas!$J$10:$J$800,$I129)),2),0)</f>
        <v>0</v>
      </c>
      <c r="AB129" s="312">
        <f>IFERROR(ROUND(IF($AX129&gt;0,SUMIFS(Formulas!$I$10:$I$800,Formulas!$D$10:$D$800,$B129,Formulas!$K$10:$K$800,AB$6,Formulas!$J$10:$J$800,$I129)*(SUM($K129:$L129,-$AW129)/SUMIFS(Formulas!$I$10:$I$800,Formulas!$D$10:$D$800,$B129,Formulas!$J$10:$J$800,$I129)),SUMIFS(Formulas!$I$10:$I$800,Formulas!$D$10:$D$800,$B129,Formulas!$K$10:$K$800,AB$6,Formulas!$J$10:$J$800,$I129)),2),0)</f>
        <v>0</v>
      </c>
      <c r="AC129" s="292">
        <f>IFERROR(ROUND(IF($AX129&gt;0,SUMIFS(Formulas!$I$10:$I$800,Formulas!$D$10:$D$800,$B129,Formulas!$K$10:$K$800,AC$6,Formulas!$J$10:$J$800,$I129)*(SUM($K129:$L129,-$AW129)/SUMIFS(Formulas!$I$10:$I$800,Formulas!$D$10:$D$800,$B129,Formulas!$J$10:$J$800,$I129)),SUMIFS(Formulas!$I$10:$I$800,Formulas!$D$10:$D$800,$B129,Formulas!$K$10:$K$800,AC$6,Formulas!$J$10:$J$800,$I129)),2),0)</f>
        <v>0</v>
      </c>
      <c r="AD129" s="312">
        <f>IFERROR(ROUND(IF($AX129&gt;0,SUMIFS(Formulas!$I$10:$I$800,Formulas!$D$10:$D$800,$B129,Formulas!$K$10:$K$800,AD$6,Formulas!$J$10:$J$800,$I129)*(SUM($K129:$L129,-$AW129)/SUMIFS(Formulas!$I$10:$I$800,Formulas!$D$10:$D$800,$B129,Formulas!$J$10:$J$800,$I129)),SUMIFS(Formulas!$I$10:$I$800,Formulas!$D$10:$D$800,$B129,Formulas!$K$10:$K$800,AD$6,Formulas!$J$10:$J$800,$I129)),2),0)</f>
        <v>0</v>
      </c>
      <c r="AE129" s="292">
        <f>IFERROR(ROUND(IF($AX129&gt;0,SUMIFS(Formulas!$I$10:$I$800,Formulas!$D$10:$D$800,$B129,Formulas!$K$10:$K$800,AE$6,Formulas!$J$10:$J$800,$I129)*(SUM($K129:$L129,-$AW129)/SUMIFS(Formulas!$I$10:$I$800,Formulas!$D$10:$D$800,$B129,Formulas!$J$10:$J$800,$I129)),SUMIFS(Formulas!$I$10:$I$800,Formulas!$D$10:$D$800,$B129,Formulas!$K$10:$K$800,AE$6,Formulas!$J$10:$J$800,$I129)),2),0)</f>
        <v>0</v>
      </c>
      <c r="AF129" s="312">
        <f>IFERROR(ROUND(IF($AX129&gt;0,SUMIFS(Formulas!$I$10:$I$800,Formulas!$D$10:$D$800,$B129,Formulas!$K$10:$K$800,AF$6,Formulas!$J$10:$J$800,$I129)*(SUM($K129:$L129,-$AW129)/SUMIFS(Formulas!$I$10:$I$800,Formulas!$D$10:$D$800,$B129,Formulas!$J$10:$J$800,$I129)),SUMIFS(Formulas!$I$10:$I$800,Formulas!$D$10:$D$800,$B129,Formulas!$K$10:$K$800,AF$6,Formulas!$J$10:$J$800,$I129)),2),0)</f>
        <v>0</v>
      </c>
      <c r="AG129" s="292">
        <f>IFERROR(ROUND(IF($AX129&gt;0,SUMIFS(Formulas!$I$10:$I$800,Formulas!$D$10:$D$800,$B129,Formulas!$K$10:$K$800,AG$6,Formulas!$J$10:$J$800,$I129)*(SUM($K129:$L129,-$AW129)/SUMIFS(Formulas!$I$10:$I$800,Formulas!$D$10:$D$800,$B129,Formulas!$J$10:$J$800,$I129)),SUMIFS(Formulas!$I$10:$I$800,Formulas!$D$10:$D$800,$B129,Formulas!$K$10:$K$800,AG$6,Formulas!$J$10:$J$800,$I129)),2),0)</f>
        <v>0</v>
      </c>
      <c r="AH129" s="312">
        <f>IFERROR(ROUND(IF($AX129&gt;0,SUMIFS(Formulas!$I$10:$I$800,Formulas!$D$10:$D$800,$B129,Formulas!$K$10:$K$800,AH$6,Formulas!$J$10:$J$800,$I129)*(SUM($K129:$L129,-$AW129)/SUMIFS(Formulas!$I$10:$I$800,Formulas!$D$10:$D$800,$B129,Formulas!$J$10:$J$800,$I129)),SUMIFS(Formulas!$I$10:$I$800,Formulas!$D$10:$D$800,$B129,Formulas!$K$10:$K$800,AH$6,Formulas!$J$10:$J$800,$I129)),2),0)</f>
        <v>0</v>
      </c>
      <c r="AI129" s="292">
        <f>IFERROR(ROUND(IF($AX129&gt;0,SUMIFS(Formulas!$I$10:$I$800,Formulas!$D$10:$D$800,$B129,Formulas!$K$10:$K$800,AI$6,Formulas!$J$10:$J$800,$I129)*(SUM($K129:$L129,-$AW129)/SUMIFS(Formulas!$I$10:$I$800,Formulas!$D$10:$D$800,$B129,Formulas!$J$10:$J$800,$I129)),SUMIFS(Formulas!$I$10:$I$800,Formulas!$D$10:$D$800,$B129,Formulas!$K$10:$K$800,AI$6,Formulas!$J$10:$J$800,$I129)),2),0)</f>
        <v>0</v>
      </c>
      <c r="AJ129" s="312">
        <f>IFERROR(ROUND(IF($AX129&gt;0,SUMIFS(Formulas!$I$10:$I$800,Formulas!$D$10:$D$800,$B129,Formulas!$K$10:$K$800,AJ$6,Formulas!$J$10:$J$800,$I129)*(SUM($K129:$L129,-$AW129)/SUMIFS(Formulas!$I$10:$I$800,Formulas!$D$10:$D$800,$B129,Formulas!$J$10:$J$800,$I129)),SUMIFS(Formulas!$I$10:$I$800,Formulas!$D$10:$D$800,$B129,Formulas!$K$10:$K$800,AJ$6,Formulas!$J$10:$J$800,$I129)),2),0)</f>
        <v>0</v>
      </c>
      <c r="AK129" s="292">
        <f>IFERROR(ROUND(IF($AX129&gt;0,SUMIFS(Formulas!$I$10:$I$800,Formulas!$D$10:$D$800,$B129,Formulas!$K$10:$K$800,AK$6,Formulas!$J$10:$J$800,$I129)*(SUM($K129:$L129,-$AW129)/SUMIFS(Formulas!$I$10:$I$800,Formulas!$D$10:$D$800,$B129,Formulas!$J$10:$J$800,$I129)),SUMIFS(Formulas!$I$10:$I$800,Formulas!$D$10:$D$800,$B129,Formulas!$K$10:$K$800,AK$6,Formulas!$J$10:$J$800,$I129)),2),0)</f>
        <v>0</v>
      </c>
      <c r="AL129" s="312">
        <f>IFERROR(ROUND(IF($AX129&gt;0,SUMIFS(Formulas!$I$10:$I$800,Formulas!$D$10:$D$800,$B129,Formulas!$K$10:$K$800,AL$6,Formulas!$J$10:$J$800,$I129)*(SUM($K129:$L129,-$AW129)/SUMIFS(Formulas!$I$10:$I$800,Formulas!$D$10:$D$800,$B129,Formulas!$J$10:$J$800,$I129)),SUMIFS(Formulas!$I$10:$I$800,Formulas!$D$10:$D$800,$B129,Formulas!$K$10:$K$800,AL$6,Formulas!$J$10:$J$800,$I129)),2),0)</f>
        <v>0</v>
      </c>
      <c r="AM129" s="292">
        <f>IFERROR(ROUND(IF($AX129&gt;0,SUMIFS(Formulas!$I$10:$I$800,Formulas!$D$10:$D$800,$B129,Formulas!$K$10:$K$800,AM$6,Formulas!$J$10:$J$800,$I129)*(SUM($K129:$L129,-$AW129)/SUMIFS(Formulas!$I$10:$I$800,Formulas!$D$10:$D$800,$B129,Formulas!$J$10:$J$800,$I129)),SUMIFS(Formulas!$I$10:$I$800,Formulas!$D$10:$D$800,$B129,Formulas!$K$10:$K$800,AM$6,Formulas!$J$10:$J$800,$I129)),2),0)</f>
        <v>0</v>
      </c>
      <c r="AN129" s="312">
        <f>IFERROR(ROUND(IF($AX129&gt;0,SUMIFS(Formulas!$I$10:$I$800,Formulas!$D$10:$D$800,$B129,Formulas!$K$10:$K$800,AN$6,Formulas!$J$10:$J$800,$I129)*(SUM($K129:$L129,-$AW129)/SUMIFS(Formulas!$I$10:$I$800,Formulas!$D$10:$D$800,$B129,Formulas!$J$10:$J$800,$I129)),SUMIFS(Formulas!$I$10:$I$800,Formulas!$D$10:$D$800,$B129,Formulas!$K$10:$K$800,AN$6,Formulas!$J$10:$J$800,$I129)),2),0)</f>
        <v>0</v>
      </c>
    </row>
    <row r="130" spans="2:40" ht="15.75" x14ac:dyDescent="0.25">
      <c r="B130" s="211">
        <v>20000232</v>
      </c>
      <c r="C130" t="s">
        <v>42</v>
      </c>
      <c r="M130" s="292">
        <f>IFERROR(ROUND(IF($AX130&gt;0,SUMIFS(Formulas!$I$10:$I$800,Formulas!$D$10:$D$800,$B130,Formulas!$K$10:$K$800,M$6,Formulas!$J$10:$J$800,$I130)*(SUM($K130:$L130,-$AW130)/SUMIFS(Formulas!$I$10:$I$800,Formulas!$D$10:$D$800,$B130,Formulas!$J$10:$J$800,$I130)),SUMIFS(Formulas!$I$10:$I$800,Formulas!$D$10:$D$800,$B130,Formulas!$K$10:$K$800,M$6,Formulas!$J$10:$J$800,$I130)),2),0)</f>
        <v>0</v>
      </c>
      <c r="N130" s="312">
        <f>IFERROR(ROUND(IF($AX130&gt;0,SUMIFS(Formulas!$I$10:$I$800,Formulas!$D$10:$D$800,$B130,Formulas!$K$10:$K$800,N$6,Formulas!$J$10:$J$800,$I130)*(SUM($K130:$L130,-$AW130)/SUMIFS(Formulas!$I$10:$I$800,Formulas!$D$10:$D$800,$B130,Formulas!$J$10:$J$800,$I130)),SUMIFS(Formulas!$I$10:$I$800,Formulas!$D$10:$D$800,$B130,Formulas!$K$10:$K$800,N$6,Formulas!$J$10:$J$800,$I130)),2),0)</f>
        <v>0</v>
      </c>
      <c r="O130" s="292">
        <f>IFERROR(ROUND(IF($AX130&gt;0,SUMIFS(Formulas!$I$10:$I$800,Formulas!$D$10:$D$800,$B130,Formulas!$K$10:$K$800,O$6,Formulas!$J$10:$J$800,$I130)*(SUM($K130:$L130,-$AW130)/SUMIFS(Formulas!$I$10:$I$800,Formulas!$D$10:$D$800,$B130,Formulas!$J$10:$J$800,$I130)),SUMIFS(Formulas!$I$10:$I$800,Formulas!$D$10:$D$800,$B130,Formulas!$K$10:$K$800,O$6,Formulas!$J$10:$J$800,$I130)),2),0)</f>
        <v>0</v>
      </c>
      <c r="P130" s="312">
        <f>IFERROR(ROUND(IF($AX130&gt;0,SUMIFS(Formulas!$I$10:$I$800,Formulas!$D$10:$D$800,$B130,Formulas!$K$10:$K$800,P$6,Formulas!$J$10:$J$800,$I130)*(SUM($K130:$L130,-$AW130)/SUMIFS(Formulas!$I$10:$I$800,Formulas!$D$10:$D$800,$B130,Formulas!$J$10:$J$800,$I130)),SUMIFS(Formulas!$I$10:$I$800,Formulas!$D$10:$D$800,$B130,Formulas!$K$10:$K$800,P$6,Formulas!$J$10:$J$800,$I130)),2),0)</f>
        <v>0</v>
      </c>
      <c r="Q130" s="292">
        <f>IFERROR(ROUND(IF($AX130&gt;0,SUMIFS(Formulas!$I$10:$I$800,Formulas!$D$10:$D$800,$B130,Formulas!$K$10:$K$800,Q$6,Formulas!$J$10:$J$800,$I130)*(SUM($K130:$L130,-$AW130)/SUMIFS(Formulas!$I$10:$I$800,Formulas!$D$10:$D$800,$B130,Formulas!$J$10:$J$800,$I130)),SUMIFS(Formulas!$I$10:$I$800,Formulas!$D$10:$D$800,$B130,Formulas!$K$10:$K$800,Q$6,Formulas!$J$10:$J$800,$I130)),2),0)</f>
        <v>0</v>
      </c>
      <c r="R130" s="312">
        <f>IFERROR(ROUND(IF($AX130&gt;0,SUMIFS(Formulas!$I$10:$I$800,Formulas!$D$10:$D$800,$B130,Formulas!$K$10:$K$800,R$6,Formulas!$J$10:$J$800,$I130)*(SUM($K130:$L130,-$AW130)/SUMIFS(Formulas!$I$10:$I$800,Formulas!$D$10:$D$800,$B130,Formulas!$J$10:$J$800,$I130)),SUMIFS(Formulas!$I$10:$I$800,Formulas!$D$10:$D$800,$B130,Formulas!$K$10:$K$800,R$6,Formulas!$J$10:$J$800,$I130)),2),0)</f>
        <v>0</v>
      </c>
      <c r="S130" s="292">
        <f>IFERROR(ROUND(IF($AX130&gt;0,SUMIFS(Formulas!$I$10:$I$800,Formulas!$D$10:$D$800,$B130,Formulas!$K$10:$K$800,S$6,Formulas!$J$10:$J$800,$I130)*(SUM($K130:$L130,-$AW130)/SUMIFS(Formulas!$I$10:$I$800,Formulas!$D$10:$D$800,$B130,Formulas!$J$10:$J$800,$I130)),SUMIFS(Formulas!$I$10:$I$800,Formulas!$D$10:$D$800,$B130,Formulas!$K$10:$K$800,S$6,Formulas!$J$10:$J$800,$I130)),2),0)</f>
        <v>0</v>
      </c>
      <c r="T130" s="312">
        <f>IFERROR(ROUND(IF($AX130&gt;0,SUMIFS(Formulas!$I$10:$I$800,Formulas!$D$10:$D$800,$B130,Formulas!$K$10:$K$800,T$6,Formulas!$J$10:$J$800,$I130)*(SUM($K130:$L130,-$AW130)/SUMIFS(Formulas!$I$10:$I$800,Formulas!$D$10:$D$800,$B130,Formulas!$J$10:$J$800,$I130)),SUMIFS(Formulas!$I$10:$I$800,Formulas!$D$10:$D$800,$B130,Formulas!$K$10:$K$800,T$6,Formulas!$J$10:$J$800,$I130)),2),0)</f>
        <v>0</v>
      </c>
      <c r="U130" s="292">
        <f>IFERROR(ROUND(IF($AX130&gt;0,SUMIFS(Formulas!$I$10:$I$800,Formulas!$D$10:$D$800,$B130,Formulas!$K$10:$K$800,U$6,Formulas!$J$10:$J$800,$I130)*(SUM($K130:$L130,-$AW130)/SUMIFS(Formulas!$I$10:$I$800,Formulas!$D$10:$D$800,$B130,Formulas!$J$10:$J$800,$I130)),SUMIFS(Formulas!$I$10:$I$800,Formulas!$D$10:$D$800,$B130,Formulas!$K$10:$K$800,U$6,Formulas!$J$10:$J$800,$I130)),2),0)</f>
        <v>0</v>
      </c>
      <c r="V130" s="312">
        <f>IFERROR(ROUND(IF($AX130&gt;0,SUMIFS(Formulas!$I$10:$I$800,Formulas!$D$10:$D$800,$B130,Formulas!$K$10:$K$800,V$6,Formulas!$J$10:$J$800,$I130)*(SUM($K130:$L130,-$AW130)/SUMIFS(Formulas!$I$10:$I$800,Formulas!$D$10:$D$800,$B130,Formulas!$J$10:$J$800,$I130)),SUMIFS(Formulas!$I$10:$I$800,Formulas!$D$10:$D$800,$B130,Formulas!$K$10:$K$800,V$6,Formulas!$J$10:$J$800,$I130)),2),0)</f>
        <v>0</v>
      </c>
      <c r="W130" s="292">
        <f>IFERROR(ROUND(IF($AX130&gt;0,SUMIFS(Formulas!$I$10:$I$800,Formulas!$D$10:$D$800,$B130,Formulas!$K$10:$K$800,W$6,Formulas!$J$10:$J$800,$I130)*(SUM($K130:$L130,-$AW130)/SUMIFS(Formulas!$I$10:$I$800,Formulas!$D$10:$D$800,$B130,Formulas!$J$10:$J$800,$I130)),SUMIFS(Formulas!$I$10:$I$800,Formulas!$D$10:$D$800,$B130,Formulas!$K$10:$K$800,W$6,Formulas!$J$10:$J$800,$I130)),2),0)</f>
        <v>0</v>
      </c>
      <c r="X130" s="312">
        <f>IFERROR(ROUND(IF($AX130&gt;0,SUMIFS(Formulas!$I$10:$I$800,Formulas!$D$10:$D$800,$B130,Formulas!$K$10:$K$800,X$6,Formulas!$J$10:$J$800,$I130)*(SUM($K130:$L130,-$AW130)/SUMIFS(Formulas!$I$10:$I$800,Formulas!$D$10:$D$800,$B130,Formulas!$J$10:$J$800,$I130)),SUMIFS(Formulas!$I$10:$I$800,Formulas!$D$10:$D$800,$B130,Formulas!$K$10:$K$800,X$6,Formulas!$J$10:$J$800,$I130)),2),0)</f>
        <v>0</v>
      </c>
      <c r="Y130" s="292">
        <f>IFERROR(ROUND(IF($AX130&gt;0,SUMIFS(Formulas!$I$10:$I$800,Formulas!$D$10:$D$800,$B130,Formulas!$K$10:$K$800,Y$6,Formulas!$J$10:$J$800,$I130)*(SUM($K130:$L130,-$AW130)/SUMIFS(Formulas!$I$10:$I$800,Formulas!$D$10:$D$800,$B130,Formulas!$J$10:$J$800,$I130)),SUMIFS(Formulas!$I$10:$I$800,Formulas!$D$10:$D$800,$B130,Formulas!$K$10:$K$800,Y$6,Formulas!$J$10:$J$800,$I130)),2),0)</f>
        <v>0</v>
      </c>
      <c r="Z130" s="312">
        <f>IFERROR(ROUND(IF($AX130&gt;0,SUMIFS(Formulas!$I$10:$I$800,Formulas!$D$10:$D$800,$B130,Formulas!$K$10:$K$800,Z$6,Formulas!$J$10:$J$800,$I130)*(SUM($K130:$L130,-$AW130)/SUMIFS(Formulas!$I$10:$I$800,Formulas!$D$10:$D$800,$B130,Formulas!$J$10:$J$800,$I130)),SUMIFS(Formulas!$I$10:$I$800,Formulas!$D$10:$D$800,$B130,Formulas!$K$10:$K$800,Z$6,Formulas!$J$10:$J$800,$I130)),2),0)</f>
        <v>0</v>
      </c>
      <c r="AA130" s="292">
        <f>IFERROR(ROUND(IF($AX130&gt;0,SUMIFS(Formulas!$I$10:$I$800,Formulas!$D$10:$D$800,$B130,Formulas!$K$10:$K$800,AA$6,Formulas!$J$10:$J$800,$I130)*(SUM($K130:$L130,-$AW130)/SUMIFS(Formulas!$I$10:$I$800,Formulas!$D$10:$D$800,$B130,Formulas!$J$10:$J$800,$I130)),SUMIFS(Formulas!$I$10:$I$800,Formulas!$D$10:$D$800,$B130,Formulas!$K$10:$K$800,AA$6,Formulas!$J$10:$J$800,$I130)),2),0)</f>
        <v>0</v>
      </c>
      <c r="AB130" s="312">
        <f>IFERROR(ROUND(IF($AX130&gt;0,SUMIFS(Formulas!$I$10:$I$800,Formulas!$D$10:$D$800,$B130,Formulas!$K$10:$K$800,AB$6,Formulas!$J$10:$J$800,$I130)*(SUM($K130:$L130,-$AW130)/SUMIFS(Formulas!$I$10:$I$800,Formulas!$D$10:$D$800,$B130,Formulas!$J$10:$J$800,$I130)),SUMIFS(Formulas!$I$10:$I$800,Formulas!$D$10:$D$800,$B130,Formulas!$K$10:$K$800,AB$6,Formulas!$J$10:$J$800,$I130)),2),0)</f>
        <v>0</v>
      </c>
      <c r="AC130" s="292">
        <f>IFERROR(ROUND(IF($AX130&gt;0,SUMIFS(Formulas!$I$10:$I$800,Formulas!$D$10:$D$800,$B130,Formulas!$K$10:$K$800,AC$6,Formulas!$J$10:$J$800,$I130)*(SUM($K130:$L130,-$AW130)/SUMIFS(Formulas!$I$10:$I$800,Formulas!$D$10:$D$800,$B130,Formulas!$J$10:$J$800,$I130)),SUMIFS(Formulas!$I$10:$I$800,Formulas!$D$10:$D$800,$B130,Formulas!$K$10:$K$800,AC$6,Formulas!$J$10:$J$800,$I130)),2),0)</f>
        <v>0</v>
      </c>
      <c r="AD130" s="312">
        <f>IFERROR(ROUND(IF($AX130&gt;0,SUMIFS(Formulas!$I$10:$I$800,Formulas!$D$10:$D$800,$B130,Formulas!$K$10:$K$800,AD$6,Formulas!$J$10:$J$800,$I130)*(SUM($K130:$L130,-$AW130)/SUMIFS(Formulas!$I$10:$I$800,Formulas!$D$10:$D$800,$B130,Formulas!$J$10:$J$800,$I130)),SUMIFS(Formulas!$I$10:$I$800,Formulas!$D$10:$D$800,$B130,Formulas!$K$10:$K$800,AD$6,Formulas!$J$10:$J$800,$I130)),2),0)</f>
        <v>0</v>
      </c>
      <c r="AE130" s="292">
        <f>IFERROR(ROUND(IF($AX130&gt;0,SUMIFS(Formulas!$I$10:$I$800,Formulas!$D$10:$D$800,$B130,Formulas!$K$10:$K$800,AE$6,Formulas!$J$10:$J$800,$I130)*(SUM($K130:$L130,-$AW130)/SUMIFS(Formulas!$I$10:$I$800,Formulas!$D$10:$D$800,$B130,Formulas!$J$10:$J$800,$I130)),SUMIFS(Formulas!$I$10:$I$800,Formulas!$D$10:$D$800,$B130,Formulas!$K$10:$K$800,AE$6,Formulas!$J$10:$J$800,$I130)),2),0)</f>
        <v>0</v>
      </c>
      <c r="AF130" s="312">
        <f>IFERROR(ROUND(IF($AX130&gt;0,SUMIFS(Formulas!$I$10:$I$800,Formulas!$D$10:$D$800,$B130,Formulas!$K$10:$K$800,AF$6,Formulas!$J$10:$J$800,$I130)*(SUM($K130:$L130,-$AW130)/SUMIFS(Formulas!$I$10:$I$800,Formulas!$D$10:$D$800,$B130,Formulas!$J$10:$J$800,$I130)),SUMIFS(Formulas!$I$10:$I$800,Formulas!$D$10:$D$800,$B130,Formulas!$K$10:$K$800,AF$6,Formulas!$J$10:$J$800,$I130)),2),0)</f>
        <v>0</v>
      </c>
      <c r="AG130" s="292">
        <f>IFERROR(ROUND(IF($AX130&gt;0,SUMIFS(Formulas!$I$10:$I$800,Formulas!$D$10:$D$800,$B130,Formulas!$K$10:$K$800,AG$6,Formulas!$J$10:$J$800,$I130)*(SUM($K130:$L130,-$AW130)/SUMIFS(Formulas!$I$10:$I$800,Formulas!$D$10:$D$800,$B130,Formulas!$J$10:$J$800,$I130)),SUMIFS(Formulas!$I$10:$I$800,Formulas!$D$10:$D$800,$B130,Formulas!$K$10:$K$800,AG$6,Formulas!$J$10:$J$800,$I130)),2),0)</f>
        <v>0</v>
      </c>
      <c r="AH130" s="312">
        <f>IFERROR(ROUND(IF($AX130&gt;0,SUMIFS(Formulas!$I$10:$I$800,Formulas!$D$10:$D$800,$B130,Formulas!$K$10:$K$800,AH$6,Formulas!$J$10:$J$800,$I130)*(SUM($K130:$L130,-$AW130)/SUMIFS(Formulas!$I$10:$I$800,Formulas!$D$10:$D$800,$B130,Formulas!$J$10:$J$800,$I130)),SUMIFS(Formulas!$I$10:$I$800,Formulas!$D$10:$D$800,$B130,Formulas!$K$10:$K$800,AH$6,Formulas!$J$10:$J$800,$I130)),2),0)</f>
        <v>0</v>
      </c>
      <c r="AI130" s="292">
        <f>IFERROR(ROUND(IF($AX130&gt;0,SUMIFS(Formulas!$I$10:$I$800,Formulas!$D$10:$D$800,$B130,Formulas!$K$10:$K$800,AI$6,Formulas!$J$10:$J$800,$I130)*(SUM($K130:$L130,-$AW130)/SUMIFS(Formulas!$I$10:$I$800,Formulas!$D$10:$D$800,$B130,Formulas!$J$10:$J$800,$I130)),SUMIFS(Formulas!$I$10:$I$800,Formulas!$D$10:$D$800,$B130,Formulas!$K$10:$K$800,AI$6,Formulas!$J$10:$J$800,$I130)),2),0)</f>
        <v>0</v>
      </c>
      <c r="AJ130" s="312">
        <f>IFERROR(ROUND(IF($AX130&gt;0,SUMIFS(Formulas!$I$10:$I$800,Formulas!$D$10:$D$800,$B130,Formulas!$K$10:$K$800,AJ$6,Formulas!$J$10:$J$800,$I130)*(SUM($K130:$L130,-$AW130)/SUMIFS(Formulas!$I$10:$I$800,Formulas!$D$10:$D$800,$B130,Formulas!$J$10:$J$800,$I130)),SUMIFS(Formulas!$I$10:$I$800,Formulas!$D$10:$D$800,$B130,Formulas!$K$10:$K$800,AJ$6,Formulas!$J$10:$J$800,$I130)),2),0)</f>
        <v>0</v>
      </c>
      <c r="AK130" s="292">
        <f>IFERROR(ROUND(IF($AX130&gt;0,SUMIFS(Formulas!$I$10:$I$800,Formulas!$D$10:$D$800,$B130,Formulas!$K$10:$K$800,AK$6,Formulas!$J$10:$J$800,$I130)*(SUM($K130:$L130,-$AW130)/SUMIFS(Formulas!$I$10:$I$800,Formulas!$D$10:$D$800,$B130,Formulas!$J$10:$J$800,$I130)),SUMIFS(Formulas!$I$10:$I$800,Formulas!$D$10:$D$800,$B130,Formulas!$K$10:$K$800,AK$6,Formulas!$J$10:$J$800,$I130)),2),0)</f>
        <v>0</v>
      </c>
      <c r="AL130" s="312">
        <f>IFERROR(ROUND(IF($AX130&gt;0,SUMIFS(Formulas!$I$10:$I$800,Formulas!$D$10:$D$800,$B130,Formulas!$K$10:$K$800,AL$6,Formulas!$J$10:$J$800,$I130)*(SUM($K130:$L130,-$AW130)/SUMIFS(Formulas!$I$10:$I$800,Formulas!$D$10:$D$800,$B130,Formulas!$J$10:$J$800,$I130)),SUMIFS(Formulas!$I$10:$I$800,Formulas!$D$10:$D$800,$B130,Formulas!$K$10:$K$800,AL$6,Formulas!$J$10:$J$800,$I130)),2),0)</f>
        <v>0</v>
      </c>
      <c r="AM130" s="292">
        <f>IFERROR(ROUND(IF($AX130&gt;0,SUMIFS(Formulas!$I$10:$I$800,Formulas!$D$10:$D$800,$B130,Formulas!$K$10:$K$800,AM$6,Formulas!$J$10:$J$800,$I130)*(SUM($K130:$L130,-$AW130)/SUMIFS(Formulas!$I$10:$I$800,Formulas!$D$10:$D$800,$B130,Formulas!$J$10:$J$800,$I130)),SUMIFS(Formulas!$I$10:$I$800,Formulas!$D$10:$D$800,$B130,Formulas!$K$10:$K$800,AM$6,Formulas!$J$10:$J$800,$I130)),2),0)</f>
        <v>0</v>
      </c>
      <c r="AN130" s="312">
        <f>IFERROR(ROUND(IF($AX130&gt;0,SUMIFS(Formulas!$I$10:$I$800,Formulas!$D$10:$D$800,$B130,Formulas!$K$10:$K$800,AN$6,Formulas!$J$10:$J$800,$I130)*(SUM($K130:$L130,-$AW130)/SUMIFS(Formulas!$I$10:$I$800,Formulas!$D$10:$D$800,$B130,Formulas!$J$10:$J$800,$I130)),SUMIFS(Formulas!$I$10:$I$800,Formulas!$D$10:$D$800,$B130,Formulas!$K$10:$K$800,AN$6,Formulas!$J$10:$J$800,$I130)),2),0)</f>
        <v>0</v>
      </c>
    </row>
    <row r="131" spans="2:40" ht="15.75" x14ac:dyDescent="0.25">
      <c r="B131" s="211">
        <v>20000221</v>
      </c>
      <c r="C131" t="s">
        <v>39</v>
      </c>
      <c r="M131" s="292">
        <f>IFERROR(ROUND(IF($AX131&gt;0,SUMIFS(Formulas!$I$10:$I$800,Formulas!$D$10:$D$800,$B131,Formulas!$K$10:$K$800,M$6,Formulas!$J$10:$J$800,$I131)*(SUM($K131:$L131,-$AW131)/SUMIFS(Formulas!$I$10:$I$800,Formulas!$D$10:$D$800,$B131,Formulas!$J$10:$J$800,$I131)),SUMIFS(Formulas!$I$10:$I$800,Formulas!$D$10:$D$800,$B131,Formulas!$K$10:$K$800,M$6,Formulas!$J$10:$J$800,$I131)),2),0)</f>
        <v>0</v>
      </c>
      <c r="N131" s="312">
        <f>IFERROR(ROUND(IF($AX131&gt;0,SUMIFS(Formulas!$I$10:$I$800,Formulas!$D$10:$D$800,$B131,Formulas!$K$10:$K$800,N$6,Formulas!$J$10:$J$800,$I131)*(SUM($K131:$L131,-$AW131)/SUMIFS(Formulas!$I$10:$I$800,Formulas!$D$10:$D$800,$B131,Formulas!$J$10:$J$800,$I131)),SUMIFS(Formulas!$I$10:$I$800,Formulas!$D$10:$D$800,$B131,Formulas!$K$10:$K$800,N$6,Formulas!$J$10:$J$800,$I131)),2),0)</f>
        <v>0</v>
      </c>
      <c r="O131" s="292">
        <f>IFERROR(ROUND(IF($AX131&gt;0,SUMIFS(Formulas!$I$10:$I$800,Formulas!$D$10:$D$800,$B131,Formulas!$K$10:$K$800,O$6,Formulas!$J$10:$J$800,$I131)*(SUM($K131:$L131,-$AW131)/SUMIFS(Formulas!$I$10:$I$800,Formulas!$D$10:$D$800,$B131,Formulas!$J$10:$J$800,$I131)),SUMIFS(Formulas!$I$10:$I$800,Formulas!$D$10:$D$800,$B131,Formulas!$K$10:$K$800,O$6,Formulas!$J$10:$J$800,$I131)),2),0)</f>
        <v>0</v>
      </c>
      <c r="P131" s="312">
        <f>IFERROR(ROUND(IF($AX131&gt;0,SUMIFS(Formulas!$I$10:$I$800,Formulas!$D$10:$D$800,$B131,Formulas!$K$10:$K$800,P$6,Formulas!$J$10:$J$800,$I131)*(SUM($K131:$L131,-$AW131)/SUMIFS(Formulas!$I$10:$I$800,Formulas!$D$10:$D$800,$B131,Formulas!$J$10:$J$800,$I131)),SUMIFS(Formulas!$I$10:$I$800,Formulas!$D$10:$D$800,$B131,Formulas!$K$10:$K$800,P$6,Formulas!$J$10:$J$800,$I131)),2),0)</f>
        <v>0</v>
      </c>
      <c r="Q131" s="292">
        <f>IFERROR(ROUND(IF($AX131&gt;0,SUMIFS(Formulas!$I$10:$I$800,Formulas!$D$10:$D$800,$B131,Formulas!$K$10:$K$800,Q$6,Formulas!$J$10:$J$800,$I131)*(SUM($K131:$L131,-$AW131)/SUMIFS(Formulas!$I$10:$I$800,Formulas!$D$10:$D$800,$B131,Formulas!$J$10:$J$800,$I131)),SUMIFS(Formulas!$I$10:$I$800,Formulas!$D$10:$D$800,$B131,Formulas!$K$10:$K$800,Q$6,Formulas!$J$10:$J$800,$I131)),2),0)</f>
        <v>0</v>
      </c>
      <c r="R131" s="312">
        <f>IFERROR(ROUND(IF($AX131&gt;0,SUMIFS(Formulas!$I$10:$I$800,Formulas!$D$10:$D$800,$B131,Formulas!$K$10:$K$800,R$6,Formulas!$J$10:$J$800,$I131)*(SUM($K131:$L131,-$AW131)/SUMIFS(Formulas!$I$10:$I$800,Formulas!$D$10:$D$800,$B131,Formulas!$J$10:$J$800,$I131)),SUMIFS(Formulas!$I$10:$I$800,Formulas!$D$10:$D$800,$B131,Formulas!$K$10:$K$800,R$6,Formulas!$J$10:$J$800,$I131)),2),0)</f>
        <v>0</v>
      </c>
      <c r="S131" s="292">
        <f>IFERROR(ROUND(IF($AX131&gt;0,SUMIFS(Formulas!$I$10:$I$800,Formulas!$D$10:$D$800,$B131,Formulas!$K$10:$K$800,S$6,Formulas!$J$10:$J$800,$I131)*(SUM($K131:$L131,-$AW131)/SUMIFS(Formulas!$I$10:$I$800,Formulas!$D$10:$D$800,$B131,Formulas!$J$10:$J$800,$I131)),SUMIFS(Formulas!$I$10:$I$800,Formulas!$D$10:$D$800,$B131,Formulas!$K$10:$K$800,S$6,Formulas!$J$10:$J$800,$I131)),2),0)</f>
        <v>0</v>
      </c>
      <c r="T131" s="312">
        <f>IFERROR(ROUND(IF($AX131&gt;0,SUMIFS(Formulas!$I$10:$I$800,Formulas!$D$10:$D$800,$B131,Formulas!$K$10:$K$800,T$6,Formulas!$J$10:$J$800,$I131)*(SUM($K131:$L131,-$AW131)/SUMIFS(Formulas!$I$10:$I$800,Formulas!$D$10:$D$800,$B131,Formulas!$J$10:$J$800,$I131)),SUMIFS(Formulas!$I$10:$I$800,Formulas!$D$10:$D$800,$B131,Formulas!$K$10:$K$800,T$6,Formulas!$J$10:$J$800,$I131)),2),0)</f>
        <v>0</v>
      </c>
      <c r="U131" s="292">
        <f>IFERROR(ROUND(IF($AX131&gt;0,SUMIFS(Formulas!$I$10:$I$800,Formulas!$D$10:$D$800,$B131,Formulas!$K$10:$K$800,U$6,Formulas!$J$10:$J$800,$I131)*(SUM($K131:$L131,-$AW131)/SUMIFS(Formulas!$I$10:$I$800,Formulas!$D$10:$D$800,$B131,Formulas!$J$10:$J$800,$I131)),SUMIFS(Formulas!$I$10:$I$800,Formulas!$D$10:$D$800,$B131,Formulas!$K$10:$K$800,U$6,Formulas!$J$10:$J$800,$I131)),2),0)</f>
        <v>0</v>
      </c>
      <c r="V131" s="312">
        <f>IFERROR(ROUND(IF($AX131&gt;0,SUMIFS(Formulas!$I$10:$I$800,Formulas!$D$10:$D$800,$B131,Formulas!$K$10:$K$800,V$6,Formulas!$J$10:$J$800,$I131)*(SUM($K131:$L131,-$AW131)/SUMIFS(Formulas!$I$10:$I$800,Formulas!$D$10:$D$800,$B131,Formulas!$J$10:$J$800,$I131)),SUMIFS(Formulas!$I$10:$I$800,Formulas!$D$10:$D$800,$B131,Formulas!$K$10:$K$800,V$6,Formulas!$J$10:$J$800,$I131)),2),0)</f>
        <v>0</v>
      </c>
      <c r="W131" s="292">
        <f>IFERROR(ROUND(IF($AX131&gt;0,SUMIFS(Formulas!$I$10:$I$800,Formulas!$D$10:$D$800,$B131,Formulas!$K$10:$K$800,W$6,Formulas!$J$10:$J$800,$I131)*(SUM($K131:$L131,-$AW131)/SUMIFS(Formulas!$I$10:$I$800,Formulas!$D$10:$D$800,$B131,Formulas!$J$10:$J$800,$I131)),SUMIFS(Formulas!$I$10:$I$800,Formulas!$D$10:$D$800,$B131,Formulas!$K$10:$K$800,W$6,Formulas!$J$10:$J$800,$I131)),2),0)</f>
        <v>0</v>
      </c>
      <c r="X131" s="312">
        <f>IFERROR(ROUND(IF($AX131&gt;0,SUMIFS(Formulas!$I$10:$I$800,Formulas!$D$10:$D$800,$B131,Formulas!$K$10:$K$800,X$6,Formulas!$J$10:$J$800,$I131)*(SUM($K131:$L131,-$AW131)/SUMIFS(Formulas!$I$10:$I$800,Formulas!$D$10:$D$800,$B131,Formulas!$J$10:$J$800,$I131)),SUMIFS(Formulas!$I$10:$I$800,Formulas!$D$10:$D$800,$B131,Formulas!$K$10:$K$800,X$6,Formulas!$J$10:$J$800,$I131)),2),0)</f>
        <v>0</v>
      </c>
      <c r="Y131" s="292">
        <f>IFERROR(ROUND(IF($AX131&gt;0,SUMIFS(Formulas!$I$10:$I$800,Formulas!$D$10:$D$800,$B131,Formulas!$K$10:$K$800,Y$6,Formulas!$J$10:$J$800,$I131)*(SUM($K131:$L131,-$AW131)/SUMIFS(Formulas!$I$10:$I$800,Formulas!$D$10:$D$800,$B131,Formulas!$J$10:$J$800,$I131)),SUMIFS(Formulas!$I$10:$I$800,Formulas!$D$10:$D$800,$B131,Formulas!$K$10:$K$800,Y$6,Formulas!$J$10:$J$800,$I131)),2),0)</f>
        <v>0</v>
      </c>
      <c r="Z131" s="312">
        <f>IFERROR(ROUND(IF($AX131&gt;0,SUMIFS(Formulas!$I$10:$I$800,Formulas!$D$10:$D$800,$B131,Formulas!$K$10:$K$800,Z$6,Formulas!$J$10:$J$800,$I131)*(SUM($K131:$L131,-$AW131)/SUMIFS(Formulas!$I$10:$I$800,Formulas!$D$10:$D$800,$B131,Formulas!$J$10:$J$800,$I131)),SUMIFS(Formulas!$I$10:$I$800,Formulas!$D$10:$D$800,$B131,Formulas!$K$10:$K$800,Z$6,Formulas!$J$10:$J$800,$I131)),2),0)</f>
        <v>0</v>
      </c>
      <c r="AA131" s="292">
        <f>IFERROR(ROUND(IF($AX131&gt;0,SUMIFS(Formulas!$I$10:$I$800,Formulas!$D$10:$D$800,$B131,Formulas!$K$10:$K$800,AA$6,Formulas!$J$10:$J$800,$I131)*(SUM($K131:$L131,-$AW131)/SUMIFS(Formulas!$I$10:$I$800,Formulas!$D$10:$D$800,$B131,Formulas!$J$10:$J$800,$I131)),SUMIFS(Formulas!$I$10:$I$800,Formulas!$D$10:$D$800,$B131,Formulas!$K$10:$K$800,AA$6,Formulas!$J$10:$J$800,$I131)),2),0)</f>
        <v>0</v>
      </c>
      <c r="AB131" s="312">
        <f>IFERROR(ROUND(IF($AX131&gt;0,SUMIFS(Formulas!$I$10:$I$800,Formulas!$D$10:$D$800,$B131,Formulas!$K$10:$K$800,AB$6,Formulas!$J$10:$J$800,$I131)*(SUM($K131:$L131,-$AW131)/SUMIFS(Formulas!$I$10:$I$800,Formulas!$D$10:$D$800,$B131,Formulas!$J$10:$J$800,$I131)),SUMIFS(Formulas!$I$10:$I$800,Formulas!$D$10:$D$800,$B131,Formulas!$K$10:$K$800,AB$6,Formulas!$J$10:$J$800,$I131)),2),0)</f>
        <v>0</v>
      </c>
      <c r="AC131" s="292">
        <f>IFERROR(ROUND(IF($AX131&gt;0,SUMIFS(Formulas!$I$10:$I$800,Formulas!$D$10:$D$800,$B131,Formulas!$K$10:$K$800,AC$6,Formulas!$J$10:$J$800,$I131)*(SUM($K131:$L131,-$AW131)/SUMIFS(Formulas!$I$10:$I$800,Formulas!$D$10:$D$800,$B131,Formulas!$J$10:$J$800,$I131)),SUMIFS(Formulas!$I$10:$I$800,Formulas!$D$10:$D$800,$B131,Formulas!$K$10:$K$800,AC$6,Formulas!$J$10:$J$800,$I131)),2),0)</f>
        <v>0</v>
      </c>
      <c r="AD131" s="312">
        <f>IFERROR(ROUND(IF($AX131&gt;0,SUMIFS(Formulas!$I$10:$I$800,Formulas!$D$10:$D$800,$B131,Formulas!$K$10:$K$800,AD$6,Formulas!$J$10:$J$800,$I131)*(SUM($K131:$L131,-$AW131)/SUMIFS(Formulas!$I$10:$I$800,Formulas!$D$10:$D$800,$B131,Formulas!$J$10:$J$800,$I131)),SUMIFS(Formulas!$I$10:$I$800,Formulas!$D$10:$D$800,$B131,Formulas!$K$10:$K$800,AD$6,Formulas!$J$10:$J$800,$I131)),2),0)</f>
        <v>0</v>
      </c>
      <c r="AE131" s="292">
        <f>IFERROR(ROUND(IF($AX131&gt;0,SUMIFS(Formulas!$I$10:$I$800,Formulas!$D$10:$D$800,$B131,Formulas!$K$10:$K$800,AE$6,Formulas!$J$10:$J$800,$I131)*(SUM($K131:$L131,-$AW131)/SUMIFS(Formulas!$I$10:$I$800,Formulas!$D$10:$D$800,$B131,Formulas!$J$10:$J$800,$I131)),SUMIFS(Formulas!$I$10:$I$800,Formulas!$D$10:$D$800,$B131,Formulas!$K$10:$K$800,AE$6,Formulas!$J$10:$J$800,$I131)),2),0)</f>
        <v>0</v>
      </c>
      <c r="AF131" s="312">
        <f>IFERROR(ROUND(IF($AX131&gt;0,SUMIFS(Formulas!$I$10:$I$800,Formulas!$D$10:$D$800,$B131,Formulas!$K$10:$K$800,AF$6,Formulas!$J$10:$J$800,$I131)*(SUM($K131:$L131,-$AW131)/SUMIFS(Formulas!$I$10:$I$800,Formulas!$D$10:$D$800,$B131,Formulas!$J$10:$J$800,$I131)),SUMIFS(Formulas!$I$10:$I$800,Formulas!$D$10:$D$800,$B131,Formulas!$K$10:$K$800,AF$6,Formulas!$J$10:$J$800,$I131)),2),0)</f>
        <v>0</v>
      </c>
      <c r="AG131" s="292">
        <f>IFERROR(ROUND(IF($AX131&gt;0,SUMIFS(Formulas!$I$10:$I$800,Formulas!$D$10:$D$800,$B131,Formulas!$K$10:$K$800,AG$6,Formulas!$J$10:$J$800,$I131)*(SUM($K131:$L131,-$AW131)/SUMIFS(Formulas!$I$10:$I$800,Formulas!$D$10:$D$800,$B131,Formulas!$J$10:$J$800,$I131)),SUMIFS(Formulas!$I$10:$I$800,Formulas!$D$10:$D$800,$B131,Formulas!$K$10:$K$800,AG$6,Formulas!$J$10:$J$800,$I131)),2),0)</f>
        <v>0</v>
      </c>
      <c r="AH131" s="312">
        <f>IFERROR(ROUND(IF($AX131&gt;0,SUMIFS(Formulas!$I$10:$I$800,Formulas!$D$10:$D$800,$B131,Formulas!$K$10:$K$800,AH$6,Formulas!$J$10:$J$800,$I131)*(SUM($K131:$L131,-$AW131)/SUMIFS(Formulas!$I$10:$I$800,Formulas!$D$10:$D$800,$B131,Formulas!$J$10:$J$800,$I131)),SUMIFS(Formulas!$I$10:$I$800,Formulas!$D$10:$D$800,$B131,Formulas!$K$10:$K$800,AH$6,Formulas!$J$10:$J$800,$I131)),2),0)</f>
        <v>0</v>
      </c>
      <c r="AI131" s="292">
        <f>IFERROR(ROUND(IF($AX131&gt;0,SUMIFS(Formulas!$I$10:$I$800,Formulas!$D$10:$D$800,$B131,Formulas!$K$10:$K$800,AI$6,Formulas!$J$10:$J$800,$I131)*(SUM($K131:$L131,-$AW131)/SUMIFS(Formulas!$I$10:$I$800,Formulas!$D$10:$D$800,$B131,Formulas!$J$10:$J$800,$I131)),SUMIFS(Formulas!$I$10:$I$800,Formulas!$D$10:$D$800,$B131,Formulas!$K$10:$K$800,AI$6,Formulas!$J$10:$J$800,$I131)),2),0)</f>
        <v>0</v>
      </c>
      <c r="AJ131" s="312">
        <f>IFERROR(ROUND(IF($AX131&gt;0,SUMIFS(Formulas!$I$10:$I$800,Formulas!$D$10:$D$800,$B131,Formulas!$K$10:$K$800,AJ$6,Formulas!$J$10:$J$800,$I131)*(SUM($K131:$L131,-$AW131)/SUMIFS(Formulas!$I$10:$I$800,Formulas!$D$10:$D$800,$B131,Formulas!$J$10:$J$800,$I131)),SUMIFS(Formulas!$I$10:$I$800,Formulas!$D$10:$D$800,$B131,Formulas!$K$10:$K$800,AJ$6,Formulas!$J$10:$J$800,$I131)),2),0)</f>
        <v>0</v>
      </c>
      <c r="AK131" s="292">
        <f>IFERROR(ROUND(IF($AX131&gt;0,SUMIFS(Formulas!$I$10:$I$800,Formulas!$D$10:$D$800,$B131,Formulas!$K$10:$K$800,AK$6,Formulas!$J$10:$J$800,$I131)*(SUM($K131:$L131,-$AW131)/SUMIFS(Formulas!$I$10:$I$800,Formulas!$D$10:$D$800,$B131,Formulas!$J$10:$J$800,$I131)),SUMIFS(Formulas!$I$10:$I$800,Formulas!$D$10:$D$800,$B131,Formulas!$K$10:$K$800,AK$6,Formulas!$J$10:$J$800,$I131)),2),0)</f>
        <v>0</v>
      </c>
      <c r="AL131" s="312">
        <f>IFERROR(ROUND(IF($AX131&gt;0,SUMIFS(Formulas!$I$10:$I$800,Formulas!$D$10:$D$800,$B131,Formulas!$K$10:$K$800,AL$6,Formulas!$J$10:$J$800,$I131)*(SUM($K131:$L131,-$AW131)/SUMIFS(Formulas!$I$10:$I$800,Formulas!$D$10:$D$800,$B131,Formulas!$J$10:$J$800,$I131)),SUMIFS(Formulas!$I$10:$I$800,Formulas!$D$10:$D$800,$B131,Formulas!$K$10:$K$800,AL$6,Formulas!$J$10:$J$800,$I131)),2),0)</f>
        <v>0</v>
      </c>
      <c r="AM131" s="292">
        <f>IFERROR(ROUND(IF($AX131&gt;0,SUMIFS(Formulas!$I$10:$I$800,Formulas!$D$10:$D$800,$B131,Formulas!$K$10:$K$800,AM$6,Formulas!$J$10:$J$800,$I131)*(SUM($K131:$L131,-$AW131)/SUMIFS(Formulas!$I$10:$I$800,Formulas!$D$10:$D$800,$B131,Formulas!$J$10:$J$800,$I131)),SUMIFS(Formulas!$I$10:$I$800,Formulas!$D$10:$D$800,$B131,Formulas!$K$10:$K$800,AM$6,Formulas!$J$10:$J$800,$I131)),2),0)</f>
        <v>0</v>
      </c>
      <c r="AN131" s="312">
        <f>IFERROR(ROUND(IF($AX131&gt;0,SUMIFS(Formulas!$I$10:$I$800,Formulas!$D$10:$D$800,$B131,Formulas!$K$10:$K$800,AN$6,Formulas!$J$10:$J$800,$I131)*(SUM($K131:$L131,-$AW131)/SUMIFS(Formulas!$I$10:$I$800,Formulas!$D$10:$D$800,$B131,Formulas!$J$10:$J$800,$I131)),SUMIFS(Formulas!$I$10:$I$800,Formulas!$D$10:$D$800,$B131,Formulas!$K$10:$K$800,AN$6,Formulas!$J$10:$J$800,$I131)),2),0)</f>
        <v>0</v>
      </c>
    </row>
    <row r="132" spans="2:40" ht="15.75" x14ac:dyDescent="0.25">
      <c r="B132" s="211">
        <v>20000246</v>
      </c>
      <c r="C132" t="s">
        <v>45</v>
      </c>
      <c r="M132" s="292">
        <f>IFERROR(ROUND(IF($AX132&gt;0,SUMIFS(Formulas!$I$10:$I$800,Formulas!$D$10:$D$800,$B132,Formulas!$K$10:$K$800,M$6,Formulas!$J$10:$J$800,$I132)*(SUM($K132:$L132,-$AW132)/SUMIFS(Formulas!$I$10:$I$800,Formulas!$D$10:$D$800,$B132,Formulas!$J$10:$J$800,$I132)),SUMIFS(Formulas!$I$10:$I$800,Formulas!$D$10:$D$800,$B132,Formulas!$K$10:$K$800,M$6,Formulas!$J$10:$J$800,$I132)),2),0)</f>
        <v>0</v>
      </c>
      <c r="N132" s="312">
        <f>IFERROR(ROUND(IF($AX132&gt;0,SUMIFS(Formulas!$I$10:$I$800,Formulas!$D$10:$D$800,$B132,Formulas!$K$10:$K$800,N$6,Formulas!$J$10:$J$800,$I132)*(SUM($K132:$L132,-$AW132)/SUMIFS(Formulas!$I$10:$I$800,Formulas!$D$10:$D$800,$B132,Formulas!$J$10:$J$800,$I132)),SUMIFS(Formulas!$I$10:$I$800,Formulas!$D$10:$D$800,$B132,Formulas!$K$10:$K$800,N$6,Formulas!$J$10:$J$800,$I132)),2),0)</f>
        <v>0</v>
      </c>
      <c r="O132" s="292">
        <f>IFERROR(ROUND(IF($AX132&gt;0,SUMIFS(Formulas!$I$10:$I$800,Formulas!$D$10:$D$800,$B132,Formulas!$K$10:$K$800,O$6,Formulas!$J$10:$J$800,$I132)*(SUM($K132:$L132,-$AW132)/SUMIFS(Formulas!$I$10:$I$800,Formulas!$D$10:$D$800,$B132,Formulas!$J$10:$J$800,$I132)),SUMIFS(Formulas!$I$10:$I$800,Formulas!$D$10:$D$800,$B132,Formulas!$K$10:$K$800,O$6,Formulas!$J$10:$J$800,$I132)),2),0)</f>
        <v>0</v>
      </c>
      <c r="P132" s="312">
        <f>IFERROR(ROUND(IF($AX132&gt;0,SUMIFS(Formulas!$I$10:$I$800,Formulas!$D$10:$D$800,$B132,Formulas!$K$10:$K$800,P$6,Formulas!$J$10:$J$800,$I132)*(SUM($K132:$L132,-$AW132)/SUMIFS(Formulas!$I$10:$I$800,Formulas!$D$10:$D$800,$B132,Formulas!$J$10:$J$800,$I132)),SUMIFS(Formulas!$I$10:$I$800,Formulas!$D$10:$D$800,$B132,Formulas!$K$10:$K$800,P$6,Formulas!$J$10:$J$800,$I132)),2),0)</f>
        <v>0</v>
      </c>
      <c r="Q132" s="292">
        <f>IFERROR(ROUND(IF($AX132&gt;0,SUMIFS(Formulas!$I$10:$I$800,Formulas!$D$10:$D$800,$B132,Formulas!$K$10:$K$800,Q$6,Formulas!$J$10:$J$800,$I132)*(SUM($K132:$L132,-$AW132)/SUMIFS(Formulas!$I$10:$I$800,Formulas!$D$10:$D$800,$B132,Formulas!$J$10:$J$800,$I132)),SUMIFS(Formulas!$I$10:$I$800,Formulas!$D$10:$D$800,$B132,Formulas!$K$10:$K$800,Q$6,Formulas!$J$10:$J$800,$I132)),2),0)</f>
        <v>0</v>
      </c>
      <c r="R132" s="312">
        <f>IFERROR(ROUND(IF($AX132&gt;0,SUMIFS(Formulas!$I$10:$I$800,Formulas!$D$10:$D$800,$B132,Formulas!$K$10:$K$800,R$6,Formulas!$J$10:$J$800,$I132)*(SUM($K132:$L132,-$AW132)/SUMIFS(Formulas!$I$10:$I$800,Formulas!$D$10:$D$800,$B132,Formulas!$J$10:$J$800,$I132)),SUMIFS(Formulas!$I$10:$I$800,Formulas!$D$10:$D$800,$B132,Formulas!$K$10:$K$800,R$6,Formulas!$J$10:$J$800,$I132)),2),0)</f>
        <v>0</v>
      </c>
      <c r="S132" s="292">
        <f>IFERROR(ROUND(IF($AX132&gt;0,SUMIFS(Formulas!$I$10:$I$800,Formulas!$D$10:$D$800,$B132,Formulas!$K$10:$K$800,S$6,Formulas!$J$10:$J$800,$I132)*(SUM($K132:$L132,-$AW132)/SUMIFS(Formulas!$I$10:$I$800,Formulas!$D$10:$D$800,$B132,Formulas!$J$10:$J$800,$I132)),SUMIFS(Formulas!$I$10:$I$800,Formulas!$D$10:$D$800,$B132,Formulas!$K$10:$K$800,S$6,Formulas!$J$10:$J$800,$I132)),2),0)</f>
        <v>0</v>
      </c>
      <c r="T132" s="312">
        <f>IFERROR(ROUND(IF($AX132&gt;0,SUMIFS(Formulas!$I$10:$I$800,Formulas!$D$10:$D$800,$B132,Formulas!$K$10:$K$800,T$6,Formulas!$J$10:$J$800,$I132)*(SUM($K132:$L132,-$AW132)/SUMIFS(Formulas!$I$10:$I$800,Formulas!$D$10:$D$800,$B132,Formulas!$J$10:$J$800,$I132)),SUMIFS(Formulas!$I$10:$I$800,Formulas!$D$10:$D$800,$B132,Formulas!$K$10:$K$800,T$6,Formulas!$J$10:$J$800,$I132)),2),0)</f>
        <v>0</v>
      </c>
      <c r="U132" s="292">
        <f>IFERROR(ROUND(IF($AX132&gt;0,SUMIFS(Formulas!$I$10:$I$800,Formulas!$D$10:$D$800,$B132,Formulas!$K$10:$K$800,U$6,Formulas!$J$10:$J$800,$I132)*(SUM($K132:$L132,-$AW132)/SUMIFS(Formulas!$I$10:$I$800,Formulas!$D$10:$D$800,$B132,Formulas!$J$10:$J$800,$I132)),SUMIFS(Formulas!$I$10:$I$800,Formulas!$D$10:$D$800,$B132,Formulas!$K$10:$K$800,U$6,Formulas!$J$10:$J$800,$I132)),2),0)</f>
        <v>0</v>
      </c>
      <c r="V132" s="312">
        <f>IFERROR(ROUND(IF($AX132&gt;0,SUMIFS(Formulas!$I$10:$I$800,Formulas!$D$10:$D$800,$B132,Formulas!$K$10:$K$800,V$6,Formulas!$J$10:$J$800,$I132)*(SUM($K132:$L132,-$AW132)/SUMIFS(Formulas!$I$10:$I$800,Formulas!$D$10:$D$800,$B132,Formulas!$J$10:$J$800,$I132)),SUMIFS(Formulas!$I$10:$I$800,Formulas!$D$10:$D$800,$B132,Formulas!$K$10:$K$800,V$6,Formulas!$J$10:$J$800,$I132)),2),0)</f>
        <v>0</v>
      </c>
      <c r="W132" s="292">
        <f>IFERROR(ROUND(IF($AX132&gt;0,SUMIFS(Formulas!$I$10:$I$800,Formulas!$D$10:$D$800,$B132,Formulas!$K$10:$K$800,W$6,Formulas!$J$10:$J$800,$I132)*(SUM($K132:$L132,-$AW132)/SUMIFS(Formulas!$I$10:$I$800,Formulas!$D$10:$D$800,$B132,Formulas!$J$10:$J$800,$I132)),SUMIFS(Formulas!$I$10:$I$800,Formulas!$D$10:$D$800,$B132,Formulas!$K$10:$K$800,W$6,Formulas!$J$10:$J$800,$I132)),2),0)</f>
        <v>0</v>
      </c>
      <c r="X132" s="312">
        <f>IFERROR(ROUND(IF($AX132&gt;0,SUMIFS(Formulas!$I$10:$I$800,Formulas!$D$10:$D$800,$B132,Formulas!$K$10:$K$800,X$6,Formulas!$J$10:$J$800,$I132)*(SUM($K132:$L132,-$AW132)/SUMIFS(Formulas!$I$10:$I$800,Formulas!$D$10:$D$800,$B132,Formulas!$J$10:$J$800,$I132)),SUMIFS(Formulas!$I$10:$I$800,Formulas!$D$10:$D$800,$B132,Formulas!$K$10:$K$800,X$6,Formulas!$J$10:$J$800,$I132)),2),0)</f>
        <v>0</v>
      </c>
      <c r="Y132" s="292">
        <f>IFERROR(ROUND(IF($AX132&gt;0,SUMIFS(Formulas!$I$10:$I$800,Formulas!$D$10:$D$800,$B132,Formulas!$K$10:$K$800,Y$6,Formulas!$J$10:$J$800,$I132)*(SUM($K132:$L132,-$AW132)/SUMIFS(Formulas!$I$10:$I$800,Formulas!$D$10:$D$800,$B132,Formulas!$J$10:$J$800,$I132)),SUMIFS(Formulas!$I$10:$I$800,Formulas!$D$10:$D$800,$B132,Formulas!$K$10:$K$800,Y$6,Formulas!$J$10:$J$800,$I132)),2),0)</f>
        <v>0</v>
      </c>
      <c r="Z132" s="312">
        <f>IFERROR(ROUND(IF($AX132&gt;0,SUMIFS(Formulas!$I$10:$I$800,Formulas!$D$10:$D$800,$B132,Formulas!$K$10:$K$800,Z$6,Formulas!$J$10:$J$800,$I132)*(SUM($K132:$L132,-$AW132)/SUMIFS(Formulas!$I$10:$I$800,Formulas!$D$10:$D$800,$B132,Formulas!$J$10:$J$800,$I132)),SUMIFS(Formulas!$I$10:$I$800,Formulas!$D$10:$D$800,$B132,Formulas!$K$10:$K$800,Z$6,Formulas!$J$10:$J$800,$I132)),2),0)</f>
        <v>0</v>
      </c>
      <c r="AA132" s="292">
        <f>IFERROR(ROUND(IF($AX132&gt;0,SUMIFS(Formulas!$I$10:$I$800,Formulas!$D$10:$D$800,$B132,Formulas!$K$10:$K$800,AA$6,Formulas!$J$10:$J$800,$I132)*(SUM($K132:$L132,-$AW132)/SUMIFS(Formulas!$I$10:$I$800,Formulas!$D$10:$D$800,$B132,Formulas!$J$10:$J$800,$I132)),SUMIFS(Formulas!$I$10:$I$800,Formulas!$D$10:$D$800,$B132,Formulas!$K$10:$K$800,AA$6,Formulas!$J$10:$J$800,$I132)),2),0)</f>
        <v>0</v>
      </c>
      <c r="AB132" s="312">
        <f>IFERROR(ROUND(IF($AX132&gt;0,SUMIFS(Formulas!$I$10:$I$800,Formulas!$D$10:$D$800,$B132,Formulas!$K$10:$K$800,AB$6,Formulas!$J$10:$J$800,$I132)*(SUM($K132:$L132,-$AW132)/SUMIFS(Formulas!$I$10:$I$800,Formulas!$D$10:$D$800,$B132,Formulas!$J$10:$J$800,$I132)),SUMIFS(Formulas!$I$10:$I$800,Formulas!$D$10:$D$800,$B132,Formulas!$K$10:$K$800,AB$6,Formulas!$J$10:$J$800,$I132)),2),0)</f>
        <v>0</v>
      </c>
      <c r="AC132" s="292">
        <f>IFERROR(ROUND(IF($AX132&gt;0,SUMIFS(Formulas!$I$10:$I$800,Formulas!$D$10:$D$800,$B132,Formulas!$K$10:$K$800,AC$6,Formulas!$J$10:$J$800,$I132)*(SUM($K132:$L132,-$AW132)/SUMIFS(Formulas!$I$10:$I$800,Formulas!$D$10:$D$800,$B132,Formulas!$J$10:$J$800,$I132)),SUMIFS(Formulas!$I$10:$I$800,Formulas!$D$10:$D$800,$B132,Formulas!$K$10:$K$800,AC$6,Formulas!$J$10:$J$800,$I132)),2),0)</f>
        <v>0</v>
      </c>
      <c r="AD132" s="312">
        <f>IFERROR(ROUND(IF($AX132&gt;0,SUMIFS(Formulas!$I$10:$I$800,Formulas!$D$10:$D$800,$B132,Formulas!$K$10:$K$800,AD$6,Formulas!$J$10:$J$800,$I132)*(SUM($K132:$L132,-$AW132)/SUMIFS(Formulas!$I$10:$I$800,Formulas!$D$10:$D$800,$B132,Formulas!$J$10:$J$800,$I132)),SUMIFS(Formulas!$I$10:$I$800,Formulas!$D$10:$D$800,$B132,Formulas!$K$10:$K$800,AD$6,Formulas!$J$10:$J$800,$I132)),2),0)</f>
        <v>0</v>
      </c>
      <c r="AE132" s="292">
        <f>IFERROR(ROUND(IF($AX132&gt;0,SUMIFS(Formulas!$I$10:$I$800,Formulas!$D$10:$D$800,$B132,Formulas!$K$10:$K$800,AE$6,Formulas!$J$10:$J$800,$I132)*(SUM($K132:$L132,-$AW132)/SUMIFS(Formulas!$I$10:$I$800,Formulas!$D$10:$D$800,$B132,Formulas!$J$10:$J$800,$I132)),SUMIFS(Formulas!$I$10:$I$800,Formulas!$D$10:$D$800,$B132,Formulas!$K$10:$K$800,AE$6,Formulas!$J$10:$J$800,$I132)),2),0)</f>
        <v>0</v>
      </c>
      <c r="AF132" s="312">
        <f>IFERROR(ROUND(IF($AX132&gt;0,SUMIFS(Formulas!$I$10:$I$800,Formulas!$D$10:$D$800,$B132,Formulas!$K$10:$K$800,AF$6,Formulas!$J$10:$J$800,$I132)*(SUM($K132:$L132,-$AW132)/SUMIFS(Formulas!$I$10:$I$800,Formulas!$D$10:$D$800,$B132,Formulas!$J$10:$J$800,$I132)),SUMIFS(Formulas!$I$10:$I$800,Formulas!$D$10:$D$800,$B132,Formulas!$K$10:$K$800,AF$6,Formulas!$J$10:$J$800,$I132)),2),0)</f>
        <v>0</v>
      </c>
      <c r="AG132" s="292">
        <f>IFERROR(ROUND(IF($AX132&gt;0,SUMIFS(Formulas!$I$10:$I$800,Formulas!$D$10:$D$800,$B132,Formulas!$K$10:$K$800,AG$6,Formulas!$J$10:$J$800,$I132)*(SUM($K132:$L132,-$AW132)/SUMIFS(Formulas!$I$10:$I$800,Formulas!$D$10:$D$800,$B132,Formulas!$J$10:$J$800,$I132)),SUMIFS(Formulas!$I$10:$I$800,Formulas!$D$10:$D$800,$B132,Formulas!$K$10:$K$800,AG$6,Formulas!$J$10:$J$800,$I132)),2),0)</f>
        <v>0</v>
      </c>
      <c r="AH132" s="312">
        <f>IFERROR(ROUND(IF($AX132&gt;0,SUMIFS(Formulas!$I$10:$I$800,Formulas!$D$10:$D$800,$B132,Formulas!$K$10:$K$800,AH$6,Formulas!$J$10:$J$800,$I132)*(SUM($K132:$L132,-$AW132)/SUMIFS(Formulas!$I$10:$I$800,Formulas!$D$10:$D$800,$B132,Formulas!$J$10:$J$800,$I132)),SUMIFS(Formulas!$I$10:$I$800,Formulas!$D$10:$D$800,$B132,Formulas!$K$10:$K$800,AH$6,Formulas!$J$10:$J$800,$I132)),2),0)</f>
        <v>0</v>
      </c>
      <c r="AI132" s="292">
        <f>IFERROR(ROUND(IF($AX132&gt;0,SUMIFS(Formulas!$I$10:$I$800,Formulas!$D$10:$D$800,$B132,Formulas!$K$10:$K$800,AI$6,Formulas!$J$10:$J$800,$I132)*(SUM($K132:$L132,-$AW132)/SUMIFS(Formulas!$I$10:$I$800,Formulas!$D$10:$D$800,$B132,Formulas!$J$10:$J$800,$I132)),SUMIFS(Formulas!$I$10:$I$800,Formulas!$D$10:$D$800,$B132,Formulas!$K$10:$K$800,AI$6,Formulas!$J$10:$J$800,$I132)),2),0)</f>
        <v>0</v>
      </c>
      <c r="AJ132" s="312">
        <f>IFERROR(ROUND(IF($AX132&gt;0,SUMIFS(Formulas!$I$10:$I$800,Formulas!$D$10:$D$800,$B132,Formulas!$K$10:$K$800,AJ$6,Formulas!$J$10:$J$800,$I132)*(SUM($K132:$L132,-$AW132)/SUMIFS(Formulas!$I$10:$I$800,Formulas!$D$10:$D$800,$B132,Formulas!$J$10:$J$800,$I132)),SUMIFS(Formulas!$I$10:$I$800,Formulas!$D$10:$D$800,$B132,Formulas!$K$10:$K$800,AJ$6,Formulas!$J$10:$J$800,$I132)),2),0)</f>
        <v>0</v>
      </c>
      <c r="AK132" s="292">
        <f>IFERROR(ROUND(IF($AX132&gt;0,SUMIFS(Formulas!$I$10:$I$800,Formulas!$D$10:$D$800,$B132,Formulas!$K$10:$K$800,AK$6,Formulas!$J$10:$J$800,$I132)*(SUM($K132:$L132,-$AW132)/SUMIFS(Formulas!$I$10:$I$800,Formulas!$D$10:$D$800,$B132,Formulas!$J$10:$J$800,$I132)),SUMIFS(Formulas!$I$10:$I$800,Formulas!$D$10:$D$800,$B132,Formulas!$K$10:$K$800,AK$6,Formulas!$J$10:$J$800,$I132)),2),0)</f>
        <v>0</v>
      </c>
      <c r="AL132" s="312">
        <f>IFERROR(ROUND(IF($AX132&gt;0,SUMIFS(Formulas!$I$10:$I$800,Formulas!$D$10:$D$800,$B132,Formulas!$K$10:$K$800,AL$6,Formulas!$J$10:$J$800,$I132)*(SUM($K132:$L132,-$AW132)/SUMIFS(Formulas!$I$10:$I$800,Formulas!$D$10:$D$800,$B132,Formulas!$J$10:$J$800,$I132)),SUMIFS(Formulas!$I$10:$I$800,Formulas!$D$10:$D$800,$B132,Formulas!$K$10:$K$800,AL$6,Formulas!$J$10:$J$800,$I132)),2),0)</f>
        <v>0</v>
      </c>
      <c r="AM132" s="292">
        <f>IFERROR(ROUND(IF($AX132&gt;0,SUMIFS(Formulas!$I$10:$I$800,Formulas!$D$10:$D$800,$B132,Formulas!$K$10:$K$800,AM$6,Formulas!$J$10:$J$800,$I132)*(SUM($K132:$L132,-$AW132)/SUMIFS(Formulas!$I$10:$I$800,Formulas!$D$10:$D$800,$B132,Formulas!$J$10:$J$800,$I132)),SUMIFS(Formulas!$I$10:$I$800,Formulas!$D$10:$D$800,$B132,Formulas!$K$10:$K$800,AM$6,Formulas!$J$10:$J$800,$I132)),2),0)</f>
        <v>0</v>
      </c>
      <c r="AN132" s="312">
        <f>IFERROR(ROUND(IF($AX132&gt;0,SUMIFS(Formulas!$I$10:$I$800,Formulas!$D$10:$D$800,$B132,Formulas!$K$10:$K$800,AN$6,Formulas!$J$10:$J$800,$I132)*(SUM($K132:$L132,-$AW132)/SUMIFS(Formulas!$I$10:$I$800,Formulas!$D$10:$D$800,$B132,Formulas!$J$10:$J$800,$I132)),SUMIFS(Formulas!$I$10:$I$800,Formulas!$D$10:$D$800,$B132,Formulas!$K$10:$K$800,AN$6,Formulas!$J$10:$J$800,$I132)),2),0)</f>
        <v>0</v>
      </c>
    </row>
    <row r="133" spans="2:40" ht="15.75" x14ac:dyDescent="0.25">
      <c r="B133" s="211">
        <v>20000377</v>
      </c>
      <c r="C133" t="s">
        <v>59</v>
      </c>
      <c r="M133" s="292">
        <f>IFERROR(ROUND(IF($AX133&gt;0,SUMIFS(Formulas!$I$10:$I$800,Formulas!$D$10:$D$800,$B133,Formulas!$K$10:$K$800,M$6,Formulas!$J$10:$J$800,$I133)*(SUM($K133:$L133,-$AW133)/SUMIFS(Formulas!$I$10:$I$800,Formulas!$D$10:$D$800,$B133,Formulas!$J$10:$J$800,$I133)),SUMIFS(Formulas!$I$10:$I$800,Formulas!$D$10:$D$800,$B133,Formulas!$K$10:$K$800,M$6,Formulas!$J$10:$J$800,$I133)),2),0)</f>
        <v>0</v>
      </c>
      <c r="N133" s="312">
        <f>IFERROR(ROUND(IF($AX133&gt;0,SUMIFS(Formulas!$I$10:$I$800,Formulas!$D$10:$D$800,$B133,Formulas!$K$10:$K$800,N$6,Formulas!$J$10:$J$800,$I133)*(SUM($K133:$L133,-$AW133)/SUMIFS(Formulas!$I$10:$I$800,Formulas!$D$10:$D$800,$B133,Formulas!$J$10:$J$800,$I133)),SUMIFS(Formulas!$I$10:$I$800,Formulas!$D$10:$D$800,$B133,Formulas!$K$10:$K$800,N$6,Formulas!$J$10:$J$800,$I133)),2),0)</f>
        <v>0</v>
      </c>
      <c r="O133" s="292">
        <f>IFERROR(ROUND(IF($AX133&gt;0,SUMIFS(Formulas!$I$10:$I$800,Formulas!$D$10:$D$800,$B133,Formulas!$K$10:$K$800,O$6,Formulas!$J$10:$J$800,$I133)*(SUM($K133:$L133,-$AW133)/SUMIFS(Formulas!$I$10:$I$800,Formulas!$D$10:$D$800,$B133,Formulas!$J$10:$J$800,$I133)),SUMIFS(Formulas!$I$10:$I$800,Formulas!$D$10:$D$800,$B133,Formulas!$K$10:$K$800,O$6,Formulas!$J$10:$J$800,$I133)),2),0)</f>
        <v>0</v>
      </c>
      <c r="P133" s="312">
        <f>IFERROR(ROUND(IF($AX133&gt;0,SUMIFS(Formulas!$I$10:$I$800,Formulas!$D$10:$D$800,$B133,Formulas!$K$10:$K$800,P$6,Formulas!$J$10:$J$800,$I133)*(SUM($K133:$L133,-$AW133)/SUMIFS(Formulas!$I$10:$I$800,Formulas!$D$10:$D$800,$B133,Formulas!$J$10:$J$800,$I133)),SUMIFS(Formulas!$I$10:$I$800,Formulas!$D$10:$D$800,$B133,Formulas!$K$10:$K$800,P$6,Formulas!$J$10:$J$800,$I133)),2),0)</f>
        <v>0</v>
      </c>
      <c r="Q133" s="292">
        <f>IFERROR(ROUND(IF($AX133&gt;0,SUMIFS(Formulas!$I$10:$I$800,Formulas!$D$10:$D$800,$B133,Formulas!$K$10:$K$800,Q$6,Formulas!$J$10:$J$800,$I133)*(SUM($K133:$L133,-$AW133)/SUMIFS(Formulas!$I$10:$I$800,Formulas!$D$10:$D$800,$B133,Formulas!$J$10:$J$800,$I133)),SUMIFS(Formulas!$I$10:$I$800,Formulas!$D$10:$D$800,$B133,Formulas!$K$10:$K$800,Q$6,Formulas!$J$10:$J$800,$I133)),2),0)</f>
        <v>0</v>
      </c>
      <c r="R133" s="312">
        <f>IFERROR(ROUND(IF($AX133&gt;0,SUMIFS(Formulas!$I$10:$I$800,Formulas!$D$10:$D$800,$B133,Formulas!$K$10:$K$800,R$6,Formulas!$J$10:$J$800,$I133)*(SUM($K133:$L133,-$AW133)/SUMIFS(Formulas!$I$10:$I$800,Formulas!$D$10:$D$800,$B133,Formulas!$J$10:$J$800,$I133)),SUMIFS(Formulas!$I$10:$I$800,Formulas!$D$10:$D$800,$B133,Formulas!$K$10:$K$800,R$6,Formulas!$J$10:$J$800,$I133)),2),0)</f>
        <v>0</v>
      </c>
      <c r="S133" s="292">
        <f>IFERROR(ROUND(IF($AX133&gt;0,SUMIFS(Formulas!$I$10:$I$800,Formulas!$D$10:$D$800,$B133,Formulas!$K$10:$K$800,S$6,Formulas!$J$10:$J$800,$I133)*(SUM($K133:$L133,-$AW133)/SUMIFS(Formulas!$I$10:$I$800,Formulas!$D$10:$D$800,$B133,Formulas!$J$10:$J$800,$I133)),SUMIFS(Formulas!$I$10:$I$800,Formulas!$D$10:$D$800,$B133,Formulas!$K$10:$K$800,S$6,Formulas!$J$10:$J$800,$I133)),2),0)</f>
        <v>0</v>
      </c>
      <c r="T133" s="312">
        <f>IFERROR(ROUND(IF($AX133&gt;0,SUMIFS(Formulas!$I$10:$I$800,Formulas!$D$10:$D$800,$B133,Formulas!$K$10:$K$800,T$6,Formulas!$J$10:$J$800,$I133)*(SUM($K133:$L133,-$AW133)/SUMIFS(Formulas!$I$10:$I$800,Formulas!$D$10:$D$800,$B133,Formulas!$J$10:$J$800,$I133)),SUMIFS(Formulas!$I$10:$I$800,Formulas!$D$10:$D$800,$B133,Formulas!$K$10:$K$800,T$6,Formulas!$J$10:$J$800,$I133)),2),0)</f>
        <v>0</v>
      </c>
      <c r="U133" s="292">
        <f>IFERROR(ROUND(IF($AX133&gt;0,SUMIFS(Formulas!$I$10:$I$800,Formulas!$D$10:$D$800,$B133,Formulas!$K$10:$K$800,U$6,Formulas!$J$10:$J$800,$I133)*(SUM($K133:$L133,-$AW133)/SUMIFS(Formulas!$I$10:$I$800,Formulas!$D$10:$D$800,$B133,Formulas!$J$10:$J$800,$I133)),SUMIFS(Formulas!$I$10:$I$800,Formulas!$D$10:$D$800,$B133,Formulas!$K$10:$K$800,U$6,Formulas!$J$10:$J$800,$I133)),2),0)</f>
        <v>0</v>
      </c>
      <c r="V133" s="312">
        <f>IFERROR(ROUND(IF($AX133&gt;0,SUMIFS(Formulas!$I$10:$I$800,Formulas!$D$10:$D$800,$B133,Formulas!$K$10:$K$800,V$6,Formulas!$J$10:$J$800,$I133)*(SUM($K133:$L133,-$AW133)/SUMIFS(Formulas!$I$10:$I$800,Formulas!$D$10:$D$800,$B133,Formulas!$J$10:$J$800,$I133)),SUMIFS(Formulas!$I$10:$I$800,Formulas!$D$10:$D$800,$B133,Formulas!$K$10:$K$800,V$6,Formulas!$J$10:$J$800,$I133)),2),0)</f>
        <v>0</v>
      </c>
      <c r="W133" s="292">
        <f>IFERROR(ROUND(IF($AX133&gt;0,SUMIFS(Formulas!$I$10:$I$800,Formulas!$D$10:$D$800,$B133,Formulas!$K$10:$K$800,W$6,Formulas!$J$10:$J$800,$I133)*(SUM($K133:$L133,-$AW133)/SUMIFS(Formulas!$I$10:$I$800,Formulas!$D$10:$D$800,$B133,Formulas!$J$10:$J$800,$I133)),SUMIFS(Formulas!$I$10:$I$800,Formulas!$D$10:$D$800,$B133,Formulas!$K$10:$K$800,W$6,Formulas!$J$10:$J$800,$I133)),2),0)</f>
        <v>0</v>
      </c>
      <c r="X133" s="312">
        <f>IFERROR(ROUND(IF($AX133&gt;0,SUMIFS(Formulas!$I$10:$I$800,Formulas!$D$10:$D$800,$B133,Formulas!$K$10:$K$800,X$6,Formulas!$J$10:$J$800,$I133)*(SUM($K133:$L133,-$AW133)/SUMIFS(Formulas!$I$10:$I$800,Formulas!$D$10:$D$800,$B133,Formulas!$J$10:$J$800,$I133)),SUMIFS(Formulas!$I$10:$I$800,Formulas!$D$10:$D$800,$B133,Formulas!$K$10:$K$800,X$6,Formulas!$J$10:$J$800,$I133)),2),0)</f>
        <v>0</v>
      </c>
      <c r="Y133" s="292">
        <f>IFERROR(ROUND(IF($AX133&gt;0,SUMIFS(Formulas!$I$10:$I$800,Formulas!$D$10:$D$800,$B133,Formulas!$K$10:$K$800,Y$6,Formulas!$J$10:$J$800,$I133)*(SUM($K133:$L133,-$AW133)/SUMIFS(Formulas!$I$10:$I$800,Formulas!$D$10:$D$800,$B133,Formulas!$J$10:$J$800,$I133)),SUMIFS(Formulas!$I$10:$I$800,Formulas!$D$10:$D$800,$B133,Formulas!$K$10:$K$800,Y$6,Formulas!$J$10:$J$800,$I133)),2),0)</f>
        <v>0</v>
      </c>
      <c r="Z133" s="312">
        <f>IFERROR(ROUND(IF($AX133&gt;0,SUMIFS(Formulas!$I$10:$I$800,Formulas!$D$10:$D$800,$B133,Formulas!$K$10:$K$800,Z$6,Formulas!$J$10:$J$800,$I133)*(SUM($K133:$L133,-$AW133)/SUMIFS(Formulas!$I$10:$I$800,Formulas!$D$10:$D$800,$B133,Formulas!$J$10:$J$800,$I133)),SUMIFS(Formulas!$I$10:$I$800,Formulas!$D$10:$D$800,$B133,Formulas!$K$10:$K$800,Z$6,Formulas!$J$10:$J$800,$I133)),2),0)</f>
        <v>0</v>
      </c>
      <c r="AA133" s="292">
        <f>IFERROR(ROUND(IF($AX133&gt;0,SUMIFS(Formulas!$I$10:$I$800,Formulas!$D$10:$D$800,$B133,Formulas!$K$10:$K$800,AA$6,Formulas!$J$10:$J$800,$I133)*(SUM($K133:$L133,-$AW133)/SUMIFS(Formulas!$I$10:$I$800,Formulas!$D$10:$D$800,$B133,Formulas!$J$10:$J$800,$I133)),SUMIFS(Formulas!$I$10:$I$800,Formulas!$D$10:$D$800,$B133,Formulas!$K$10:$K$800,AA$6,Formulas!$J$10:$J$800,$I133)),2),0)</f>
        <v>0</v>
      </c>
      <c r="AB133" s="312">
        <f>IFERROR(ROUND(IF($AX133&gt;0,SUMIFS(Formulas!$I$10:$I$800,Formulas!$D$10:$D$800,$B133,Formulas!$K$10:$K$800,AB$6,Formulas!$J$10:$J$800,$I133)*(SUM($K133:$L133,-$AW133)/SUMIFS(Formulas!$I$10:$I$800,Formulas!$D$10:$D$800,$B133,Formulas!$J$10:$J$800,$I133)),SUMIFS(Formulas!$I$10:$I$800,Formulas!$D$10:$D$800,$B133,Formulas!$K$10:$K$800,AB$6,Formulas!$J$10:$J$800,$I133)),2),0)</f>
        <v>0</v>
      </c>
      <c r="AC133" s="292">
        <f>IFERROR(ROUND(IF($AX133&gt;0,SUMIFS(Formulas!$I$10:$I$800,Formulas!$D$10:$D$800,$B133,Formulas!$K$10:$K$800,AC$6,Formulas!$J$10:$J$800,$I133)*(SUM($K133:$L133,-$AW133)/SUMIFS(Formulas!$I$10:$I$800,Formulas!$D$10:$D$800,$B133,Formulas!$J$10:$J$800,$I133)),SUMIFS(Formulas!$I$10:$I$800,Formulas!$D$10:$D$800,$B133,Formulas!$K$10:$K$800,AC$6,Formulas!$J$10:$J$800,$I133)),2),0)</f>
        <v>0</v>
      </c>
      <c r="AD133" s="312">
        <f>IFERROR(ROUND(IF($AX133&gt;0,SUMIFS(Formulas!$I$10:$I$800,Formulas!$D$10:$D$800,$B133,Formulas!$K$10:$K$800,AD$6,Formulas!$J$10:$J$800,$I133)*(SUM($K133:$L133,-$AW133)/SUMIFS(Formulas!$I$10:$I$800,Formulas!$D$10:$D$800,$B133,Formulas!$J$10:$J$800,$I133)),SUMIFS(Formulas!$I$10:$I$800,Formulas!$D$10:$D$800,$B133,Formulas!$K$10:$K$800,AD$6,Formulas!$J$10:$J$800,$I133)),2),0)</f>
        <v>0</v>
      </c>
      <c r="AE133" s="292">
        <f>IFERROR(ROUND(IF($AX133&gt;0,SUMIFS(Formulas!$I$10:$I$800,Formulas!$D$10:$D$800,$B133,Formulas!$K$10:$K$800,AE$6,Formulas!$J$10:$J$800,$I133)*(SUM($K133:$L133,-$AW133)/SUMIFS(Formulas!$I$10:$I$800,Formulas!$D$10:$D$800,$B133,Formulas!$J$10:$J$800,$I133)),SUMIFS(Formulas!$I$10:$I$800,Formulas!$D$10:$D$800,$B133,Formulas!$K$10:$K$800,AE$6,Formulas!$J$10:$J$800,$I133)),2),0)</f>
        <v>0</v>
      </c>
      <c r="AF133" s="312">
        <f>IFERROR(ROUND(IF($AX133&gt;0,SUMIFS(Formulas!$I$10:$I$800,Formulas!$D$10:$D$800,$B133,Formulas!$K$10:$K$800,AF$6,Formulas!$J$10:$J$800,$I133)*(SUM($K133:$L133,-$AW133)/SUMIFS(Formulas!$I$10:$I$800,Formulas!$D$10:$D$800,$B133,Formulas!$J$10:$J$800,$I133)),SUMIFS(Formulas!$I$10:$I$800,Formulas!$D$10:$D$800,$B133,Formulas!$K$10:$K$800,AF$6,Formulas!$J$10:$J$800,$I133)),2),0)</f>
        <v>0</v>
      </c>
      <c r="AG133" s="292">
        <f>IFERROR(ROUND(IF($AX133&gt;0,SUMIFS(Formulas!$I$10:$I$800,Formulas!$D$10:$D$800,$B133,Formulas!$K$10:$K$800,AG$6,Formulas!$J$10:$J$800,$I133)*(SUM($K133:$L133,-$AW133)/SUMIFS(Formulas!$I$10:$I$800,Formulas!$D$10:$D$800,$B133,Formulas!$J$10:$J$800,$I133)),SUMIFS(Formulas!$I$10:$I$800,Formulas!$D$10:$D$800,$B133,Formulas!$K$10:$K$800,AG$6,Formulas!$J$10:$J$800,$I133)),2),0)</f>
        <v>0</v>
      </c>
      <c r="AH133" s="312">
        <f>IFERROR(ROUND(IF($AX133&gt;0,SUMIFS(Formulas!$I$10:$I$800,Formulas!$D$10:$D$800,$B133,Formulas!$K$10:$K$800,AH$6,Formulas!$J$10:$J$800,$I133)*(SUM($K133:$L133,-$AW133)/SUMIFS(Formulas!$I$10:$I$800,Formulas!$D$10:$D$800,$B133,Formulas!$J$10:$J$800,$I133)),SUMIFS(Formulas!$I$10:$I$800,Formulas!$D$10:$D$800,$B133,Formulas!$K$10:$K$800,AH$6,Formulas!$J$10:$J$800,$I133)),2),0)</f>
        <v>0</v>
      </c>
      <c r="AI133" s="292">
        <f>IFERROR(ROUND(IF($AX133&gt;0,SUMIFS(Formulas!$I$10:$I$800,Formulas!$D$10:$D$800,$B133,Formulas!$K$10:$K$800,AI$6,Formulas!$J$10:$J$800,$I133)*(SUM($K133:$L133,-$AW133)/SUMIFS(Formulas!$I$10:$I$800,Formulas!$D$10:$D$800,$B133,Formulas!$J$10:$J$800,$I133)),SUMIFS(Formulas!$I$10:$I$800,Formulas!$D$10:$D$800,$B133,Formulas!$K$10:$K$800,AI$6,Formulas!$J$10:$J$800,$I133)),2),0)</f>
        <v>0</v>
      </c>
      <c r="AJ133" s="312">
        <f>IFERROR(ROUND(IF($AX133&gt;0,SUMIFS(Formulas!$I$10:$I$800,Formulas!$D$10:$D$800,$B133,Formulas!$K$10:$K$800,AJ$6,Formulas!$J$10:$J$800,$I133)*(SUM($K133:$L133,-$AW133)/SUMIFS(Formulas!$I$10:$I$800,Formulas!$D$10:$D$800,$B133,Formulas!$J$10:$J$800,$I133)),SUMIFS(Formulas!$I$10:$I$800,Formulas!$D$10:$D$800,$B133,Formulas!$K$10:$K$800,AJ$6,Formulas!$J$10:$J$800,$I133)),2),0)</f>
        <v>0</v>
      </c>
      <c r="AK133" s="292">
        <f>IFERROR(ROUND(IF($AX133&gt;0,SUMIFS(Formulas!$I$10:$I$800,Formulas!$D$10:$D$800,$B133,Formulas!$K$10:$K$800,AK$6,Formulas!$J$10:$J$800,$I133)*(SUM($K133:$L133,-$AW133)/SUMIFS(Formulas!$I$10:$I$800,Formulas!$D$10:$D$800,$B133,Formulas!$J$10:$J$800,$I133)),SUMIFS(Formulas!$I$10:$I$800,Formulas!$D$10:$D$800,$B133,Formulas!$K$10:$K$800,AK$6,Formulas!$J$10:$J$800,$I133)),2),0)</f>
        <v>0</v>
      </c>
      <c r="AL133" s="312">
        <f>IFERROR(ROUND(IF($AX133&gt;0,SUMIFS(Formulas!$I$10:$I$800,Formulas!$D$10:$D$800,$B133,Formulas!$K$10:$K$800,AL$6,Formulas!$J$10:$J$800,$I133)*(SUM($K133:$L133,-$AW133)/SUMIFS(Formulas!$I$10:$I$800,Formulas!$D$10:$D$800,$B133,Formulas!$J$10:$J$800,$I133)),SUMIFS(Formulas!$I$10:$I$800,Formulas!$D$10:$D$800,$B133,Formulas!$K$10:$K$800,AL$6,Formulas!$J$10:$J$800,$I133)),2),0)</f>
        <v>0</v>
      </c>
      <c r="AM133" s="292">
        <f>IFERROR(ROUND(IF($AX133&gt;0,SUMIFS(Formulas!$I$10:$I$800,Formulas!$D$10:$D$800,$B133,Formulas!$K$10:$K$800,AM$6,Formulas!$J$10:$J$800,$I133)*(SUM($K133:$L133,-$AW133)/SUMIFS(Formulas!$I$10:$I$800,Formulas!$D$10:$D$800,$B133,Formulas!$J$10:$J$800,$I133)),SUMIFS(Formulas!$I$10:$I$800,Formulas!$D$10:$D$800,$B133,Formulas!$K$10:$K$800,AM$6,Formulas!$J$10:$J$800,$I133)),2),0)</f>
        <v>0</v>
      </c>
      <c r="AN133" s="312">
        <f>IFERROR(ROUND(IF($AX133&gt;0,SUMIFS(Formulas!$I$10:$I$800,Formulas!$D$10:$D$800,$B133,Formulas!$K$10:$K$800,AN$6,Formulas!$J$10:$J$800,$I133)*(SUM($K133:$L133,-$AW133)/SUMIFS(Formulas!$I$10:$I$800,Formulas!$D$10:$D$800,$B133,Formulas!$J$10:$J$800,$I133)),SUMIFS(Formulas!$I$10:$I$800,Formulas!$D$10:$D$800,$B133,Formulas!$K$10:$K$800,AN$6,Formulas!$J$10:$J$800,$I133)),2),0)</f>
        <v>0</v>
      </c>
    </row>
    <row r="134" spans="2:40" ht="15.75" x14ac:dyDescent="0.25">
      <c r="B134" s="211">
        <v>20000378</v>
      </c>
      <c r="C134" t="s">
        <v>60</v>
      </c>
      <c r="M134" s="292">
        <f>IFERROR(ROUND(IF($AX134&gt;0,SUMIFS(Formulas!$I$10:$I$800,Formulas!$D$10:$D$800,$B134,Formulas!$K$10:$K$800,M$6,Formulas!$J$10:$J$800,$I134)*(SUM($K134:$L134,-$AW134)/SUMIFS(Formulas!$I$10:$I$800,Formulas!$D$10:$D$800,$B134,Formulas!$J$10:$J$800,$I134)),SUMIFS(Formulas!$I$10:$I$800,Formulas!$D$10:$D$800,$B134,Formulas!$K$10:$K$800,M$6,Formulas!$J$10:$J$800,$I134)),2),0)</f>
        <v>0</v>
      </c>
      <c r="N134" s="312">
        <f>IFERROR(ROUND(IF($AX134&gt;0,SUMIFS(Formulas!$I$10:$I$800,Formulas!$D$10:$D$800,$B134,Formulas!$K$10:$K$800,N$6,Formulas!$J$10:$J$800,$I134)*(SUM($K134:$L134,-$AW134)/SUMIFS(Formulas!$I$10:$I$800,Formulas!$D$10:$D$800,$B134,Formulas!$J$10:$J$800,$I134)),SUMIFS(Formulas!$I$10:$I$800,Formulas!$D$10:$D$800,$B134,Formulas!$K$10:$K$800,N$6,Formulas!$J$10:$J$800,$I134)),2),0)</f>
        <v>0</v>
      </c>
      <c r="O134" s="292">
        <f>IFERROR(ROUND(IF($AX134&gt;0,SUMIFS(Formulas!$I$10:$I$800,Formulas!$D$10:$D$800,$B134,Formulas!$K$10:$K$800,O$6,Formulas!$J$10:$J$800,$I134)*(SUM($K134:$L134,-$AW134)/SUMIFS(Formulas!$I$10:$I$800,Formulas!$D$10:$D$800,$B134,Formulas!$J$10:$J$800,$I134)),SUMIFS(Formulas!$I$10:$I$800,Formulas!$D$10:$D$800,$B134,Formulas!$K$10:$K$800,O$6,Formulas!$J$10:$J$800,$I134)),2),0)</f>
        <v>0</v>
      </c>
      <c r="P134" s="312">
        <f>IFERROR(ROUND(IF($AX134&gt;0,SUMIFS(Formulas!$I$10:$I$800,Formulas!$D$10:$D$800,$B134,Formulas!$K$10:$K$800,P$6,Formulas!$J$10:$J$800,$I134)*(SUM($K134:$L134,-$AW134)/SUMIFS(Formulas!$I$10:$I$800,Formulas!$D$10:$D$800,$B134,Formulas!$J$10:$J$800,$I134)),SUMIFS(Formulas!$I$10:$I$800,Formulas!$D$10:$D$800,$B134,Formulas!$K$10:$K$800,P$6,Formulas!$J$10:$J$800,$I134)),2),0)</f>
        <v>0</v>
      </c>
      <c r="Q134" s="292">
        <f>IFERROR(ROUND(IF($AX134&gt;0,SUMIFS(Formulas!$I$10:$I$800,Formulas!$D$10:$D$800,$B134,Formulas!$K$10:$K$800,Q$6,Formulas!$J$10:$J$800,$I134)*(SUM($K134:$L134,-$AW134)/SUMIFS(Formulas!$I$10:$I$800,Formulas!$D$10:$D$800,$B134,Formulas!$J$10:$J$800,$I134)),SUMIFS(Formulas!$I$10:$I$800,Formulas!$D$10:$D$800,$B134,Formulas!$K$10:$K$800,Q$6,Formulas!$J$10:$J$800,$I134)),2),0)</f>
        <v>0</v>
      </c>
      <c r="R134" s="312">
        <f>IFERROR(ROUND(IF($AX134&gt;0,SUMIFS(Formulas!$I$10:$I$800,Formulas!$D$10:$D$800,$B134,Formulas!$K$10:$K$800,R$6,Formulas!$J$10:$J$800,$I134)*(SUM($K134:$L134,-$AW134)/SUMIFS(Formulas!$I$10:$I$800,Formulas!$D$10:$D$800,$B134,Formulas!$J$10:$J$800,$I134)),SUMIFS(Formulas!$I$10:$I$800,Formulas!$D$10:$D$800,$B134,Formulas!$K$10:$K$800,R$6,Formulas!$J$10:$J$800,$I134)),2),0)</f>
        <v>0</v>
      </c>
      <c r="S134" s="292">
        <f>IFERROR(ROUND(IF($AX134&gt;0,SUMIFS(Formulas!$I$10:$I$800,Formulas!$D$10:$D$800,$B134,Formulas!$K$10:$K$800,S$6,Formulas!$J$10:$J$800,$I134)*(SUM($K134:$L134,-$AW134)/SUMIFS(Formulas!$I$10:$I$800,Formulas!$D$10:$D$800,$B134,Formulas!$J$10:$J$800,$I134)),SUMIFS(Formulas!$I$10:$I$800,Formulas!$D$10:$D$800,$B134,Formulas!$K$10:$K$800,S$6,Formulas!$J$10:$J$800,$I134)),2),0)</f>
        <v>0</v>
      </c>
      <c r="T134" s="312">
        <f>IFERROR(ROUND(IF($AX134&gt;0,SUMIFS(Formulas!$I$10:$I$800,Formulas!$D$10:$D$800,$B134,Formulas!$K$10:$K$800,T$6,Formulas!$J$10:$J$800,$I134)*(SUM($K134:$L134,-$AW134)/SUMIFS(Formulas!$I$10:$I$800,Formulas!$D$10:$D$800,$B134,Formulas!$J$10:$J$800,$I134)),SUMIFS(Formulas!$I$10:$I$800,Formulas!$D$10:$D$800,$B134,Formulas!$K$10:$K$800,T$6,Formulas!$J$10:$J$800,$I134)),2),0)</f>
        <v>0</v>
      </c>
      <c r="U134" s="292">
        <f>IFERROR(ROUND(IF($AX134&gt;0,SUMIFS(Formulas!$I$10:$I$800,Formulas!$D$10:$D$800,$B134,Formulas!$K$10:$K$800,U$6,Formulas!$J$10:$J$800,$I134)*(SUM($K134:$L134,-$AW134)/SUMIFS(Formulas!$I$10:$I$800,Formulas!$D$10:$D$800,$B134,Formulas!$J$10:$J$800,$I134)),SUMIFS(Formulas!$I$10:$I$800,Formulas!$D$10:$D$800,$B134,Formulas!$K$10:$K$800,U$6,Formulas!$J$10:$J$800,$I134)),2),0)</f>
        <v>0</v>
      </c>
      <c r="V134" s="312">
        <f>IFERROR(ROUND(IF($AX134&gt;0,SUMIFS(Formulas!$I$10:$I$800,Formulas!$D$10:$D$800,$B134,Formulas!$K$10:$K$800,V$6,Formulas!$J$10:$J$800,$I134)*(SUM($K134:$L134,-$AW134)/SUMIFS(Formulas!$I$10:$I$800,Formulas!$D$10:$D$800,$B134,Formulas!$J$10:$J$800,$I134)),SUMIFS(Formulas!$I$10:$I$800,Formulas!$D$10:$D$800,$B134,Formulas!$K$10:$K$800,V$6,Formulas!$J$10:$J$800,$I134)),2),0)</f>
        <v>0</v>
      </c>
      <c r="W134" s="292">
        <f>IFERROR(ROUND(IF($AX134&gt;0,SUMIFS(Formulas!$I$10:$I$800,Formulas!$D$10:$D$800,$B134,Formulas!$K$10:$K$800,W$6,Formulas!$J$10:$J$800,$I134)*(SUM($K134:$L134,-$AW134)/SUMIFS(Formulas!$I$10:$I$800,Formulas!$D$10:$D$800,$B134,Formulas!$J$10:$J$800,$I134)),SUMIFS(Formulas!$I$10:$I$800,Formulas!$D$10:$D$800,$B134,Formulas!$K$10:$K$800,W$6,Formulas!$J$10:$J$800,$I134)),2),0)</f>
        <v>0</v>
      </c>
      <c r="X134" s="312">
        <f>IFERROR(ROUND(IF($AX134&gt;0,SUMIFS(Formulas!$I$10:$I$800,Formulas!$D$10:$D$800,$B134,Formulas!$K$10:$K$800,X$6,Formulas!$J$10:$J$800,$I134)*(SUM($K134:$L134,-$AW134)/SUMIFS(Formulas!$I$10:$I$800,Formulas!$D$10:$D$800,$B134,Formulas!$J$10:$J$800,$I134)),SUMIFS(Formulas!$I$10:$I$800,Formulas!$D$10:$D$800,$B134,Formulas!$K$10:$K$800,X$6,Formulas!$J$10:$J$800,$I134)),2),0)</f>
        <v>0</v>
      </c>
      <c r="Y134" s="292">
        <f>IFERROR(ROUND(IF($AX134&gt;0,SUMIFS(Formulas!$I$10:$I$800,Formulas!$D$10:$D$800,$B134,Formulas!$K$10:$K$800,Y$6,Formulas!$J$10:$J$800,$I134)*(SUM($K134:$L134,-$AW134)/SUMIFS(Formulas!$I$10:$I$800,Formulas!$D$10:$D$800,$B134,Formulas!$J$10:$J$800,$I134)),SUMIFS(Formulas!$I$10:$I$800,Formulas!$D$10:$D$800,$B134,Formulas!$K$10:$K$800,Y$6,Formulas!$J$10:$J$800,$I134)),2),0)</f>
        <v>0</v>
      </c>
      <c r="Z134" s="312">
        <f>IFERROR(ROUND(IF($AX134&gt;0,SUMIFS(Formulas!$I$10:$I$800,Formulas!$D$10:$D$800,$B134,Formulas!$K$10:$K$800,Z$6,Formulas!$J$10:$J$800,$I134)*(SUM($K134:$L134,-$AW134)/SUMIFS(Formulas!$I$10:$I$800,Formulas!$D$10:$D$800,$B134,Formulas!$J$10:$J$800,$I134)),SUMIFS(Formulas!$I$10:$I$800,Formulas!$D$10:$D$800,$B134,Formulas!$K$10:$K$800,Z$6,Formulas!$J$10:$J$800,$I134)),2),0)</f>
        <v>0</v>
      </c>
      <c r="AA134" s="292">
        <f>IFERROR(ROUND(IF($AX134&gt;0,SUMIFS(Formulas!$I$10:$I$800,Formulas!$D$10:$D$800,$B134,Formulas!$K$10:$K$800,AA$6,Formulas!$J$10:$J$800,$I134)*(SUM($K134:$L134,-$AW134)/SUMIFS(Formulas!$I$10:$I$800,Formulas!$D$10:$D$800,$B134,Formulas!$J$10:$J$800,$I134)),SUMIFS(Formulas!$I$10:$I$800,Formulas!$D$10:$D$800,$B134,Formulas!$K$10:$K$800,AA$6,Formulas!$J$10:$J$800,$I134)),2),0)</f>
        <v>0</v>
      </c>
      <c r="AB134" s="312">
        <f>IFERROR(ROUND(IF($AX134&gt;0,SUMIFS(Formulas!$I$10:$I$800,Formulas!$D$10:$D$800,$B134,Formulas!$K$10:$K$800,AB$6,Formulas!$J$10:$J$800,$I134)*(SUM($K134:$L134,-$AW134)/SUMIFS(Formulas!$I$10:$I$800,Formulas!$D$10:$D$800,$B134,Formulas!$J$10:$J$800,$I134)),SUMIFS(Formulas!$I$10:$I$800,Formulas!$D$10:$D$800,$B134,Formulas!$K$10:$K$800,AB$6,Formulas!$J$10:$J$800,$I134)),2),0)</f>
        <v>0</v>
      </c>
      <c r="AC134" s="292">
        <f>IFERROR(ROUND(IF($AX134&gt;0,SUMIFS(Formulas!$I$10:$I$800,Formulas!$D$10:$D$800,$B134,Formulas!$K$10:$K$800,AC$6,Formulas!$J$10:$J$800,$I134)*(SUM($K134:$L134,-$AW134)/SUMIFS(Formulas!$I$10:$I$800,Formulas!$D$10:$D$800,$B134,Formulas!$J$10:$J$800,$I134)),SUMIFS(Formulas!$I$10:$I$800,Formulas!$D$10:$D$800,$B134,Formulas!$K$10:$K$800,AC$6,Formulas!$J$10:$J$800,$I134)),2),0)</f>
        <v>0</v>
      </c>
      <c r="AD134" s="312">
        <f>IFERROR(ROUND(IF($AX134&gt;0,SUMIFS(Formulas!$I$10:$I$800,Formulas!$D$10:$D$800,$B134,Formulas!$K$10:$K$800,AD$6,Formulas!$J$10:$J$800,$I134)*(SUM($K134:$L134,-$AW134)/SUMIFS(Formulas!$I$10:$I$800,Formulas!$D$10:$D$800,$B134,Formulas!$J$10:$J$800,$I134)),SUMIFS(Formulas!$I$10:$I$800,Formulas!$D$10:$D$800,$B134,Formulas!$K$10:$K$800,AD$6,Formulas!$J$10:$J$800,$I134)),2),0)</f>
        <v>0</v>
      </c>
      <c r="AE134" s="292">
        <f>IFERROR(ROUND(IF($AX134&gt;0,SUMIFS(Formulas!$I$10:$I$800,Formulas!$D$10:$D$800,$B134,Formulas!$K$10:$K$800,AE$6,Formulas!$J$10:$J$800,$I134)*(SUM($K134:$L134,-$AW134)/SUMIFS(Formulas!$I$10:$I$800,Formulas!$D$10:$D$800,$B134,Formulas!$J$10:$J$800,$I134)),SUMIFS(Formulas!$I$10:$I$800,Formulas!$D$10:$D$800,$B134,Formulas!$K$10:$K$800,AE$6,Formulas!$J$10:$J$800,$I134)),2),0)</f>
        <v>0</v>
      </c>
      <c r="AF134" s="312">
        <f>IFERROR(ROUND(IF($AX134&gt;0,SUMIFS(Formulas!$I$10:$I$800,Formulas!$D$10:$D$800,$B134,Formulas!$K$10:$K$800,AF$6,Formulas!$J$10:$J$800,$I134)*(SUM($K134:$L134,-$AW134)/SUMIFS(Formulas!$I$10:$I$800,Formulas!$D$10:$D$800,$B134,Formulas!$J$10:$J$800,$I134)),SUMIFS(Formulas!$I$10:$I$800,Formulas!$D$10:$D$800,$B134,Formulas!$K$10:$K$800,AF$6,Formulas!$J$10:$J$800,$I134)),2),0)</f>
        <v>0</v>
      </c>
      <c r="AG134" s="292">
        <f>IFERROR(ROUND(IF($AX134&gt;0,SUMIFS(Formulas!$I$10:$I$800,Formulas!$D$10:$D$800,$B134,Formulas!$K$10:$K$800,AG$6,Formulas!$J$10:$J$800,$I134)*(SUM($K134:$L134,-$AW134)/SUMIFS(Formulas!$I$10:$I$800,Formulas!$D$10:$D$800,$B134,Formulas!$J$10:$J$800,$I134)),SUMIFS(Formulas!$I$10:$I$800,Formulas!$D$10:$D$800,$B134,Formulas!$K$10:$K$800,AG$6,Formulas!$J$10:$J$800,$I134)),2),0)</f>
        <v>0</v>
      </c>
      <c r="AH134" s="312">
        <f>IFERROR(ROUND(IF($AX134&gt;0,SUMIFS(Formulas!$I$10:$I$800,Formulas!$D$10:$D$800,$B134,Formulas!$K$10:$K$800,AH$6,Formulas!$J$10:$J$800,$I134)*(SUM($K134:$L134,-$AW134)/SUMIFS(Formulas!$I$10:$I$800,Formulas!$D$10:$D$800,$B134,Formulas!$J$10:$J$800,$I134)),SUMIFS(Formulas!$I$10:$I$800,Formulas!$D$10:$D$800,$B134,Formulas!$K$10:$K$800,AH$6,Formulas!$J$10:$J$800,$I134)),2),0)</f>
        <v>0</v>
      </c>
      <c r="AI134" s="292">
        <f>IFERROR(ROUND(IF($AX134&gt;0,SUMIFS(Formulas!$I$10:$I$800,Formulas!$D$10:$D$800,$B134,Formulas!$K$10:$K$800,AI$6,Formulas!$J$10:$J$800,$I134)*(SUM($K134:$L134,-$AW134)/SUMIFS(Formulas!$I$10:$I$800,Formulas!$D$10:$D$800,$B134,Formulas!$J$10:$J$800,$I134)),SUMIFS(Formulas!$I$10:$I$800,Formulas!$D$10:$D$800,$B134,Formulas!$K$10:$K$800,AI$6,Formulas!$J$10:$J$800,$I134)),2),0)</f>
        <v>0</v>
      </c>
      <c r="AJ134" s="312">
        <f>IFERROR(ROUND(IF($AX134&gt;0,SUMIFS(Formulas!$I$10:$I$800,Formulas!$D$10:$D$800,$B134,Formulas!$K$10:$K$800,AJ$6,Formulas!$J$10:$J$800,$I134)*(SUM($K134:$L134,-$AW134)/SUMIFS(Formulas!$I$10:$I$800,Formulas!$D$10:$D$800,$B134,Formulas!$J$10:$J$800,$I134)),SUMIFS(Formulas!$I$10:$I$800,Formulas!$D$10:$D$800,$B134,Formulas!$K$10:$K$800,AJ$6,Formulas!$J$10:$J$800,$I134)),2),0)</f>
        <v>0</v>
      </c>
      <c r="AK134" s="292">
        <f>IFERROR(ROUND(IF($AX134&gt;0,SUMIFS(Formulas!$I$10:$I$800,Formulas!$D$10:$D$800,$B134,Formulas!$K$10:$K$800,AK$6,Formulas!$J$10:$J$800,$I134)*(SUM($K134:$L134,-$AW134)/SUMIFS(Formulas!$I$10:$I$800,Formulas!$D$10:$D$800,$B134,Formulas!$J$10:$J$800,$I134)),SUMIFS(Formulas!$I$10:$I$800,Formulas!$D$10:$D$800,$B134,Formulas!$K$10:$K$800,AK$6,Formulas!$J$10:$J$800,$I134)),2),0)</f>
        <v>0</v>
      </c>
      <c r="AL134" s="312">
        <f>IFERROR(ROUND(IF($AX134&gt;0,SUMIFS(Formulas!$I$10:$I$800,Formulas!$D$10:$D$800,$B134,Formulas!$K$10:$K$800,AL$6,Formulas!$J$10:$J$800,$I134)*(SUM($K134:$L134,-$AW134)/SUMIFS(Formulas!$I$10:$I$800,Formulas!$D$10:$D$800,$B134,Formulas!$J$10:$J$800,$I134)),SUMIFS(Formulas!$I$10:$I$800,Formulas!$D$10:$D$800,$B134,Formulas!$K$10:$K$800,AL$6,Formulas!$J$10:$J$800,$I134)),2),0)</f>
        <v>0</v>
      </c>
      <c r="AM134" s="292">
        <f>IFERROR(ROUND(IF($AX134&gt;0,SUMIFS(Formulas!$I$10:$I$800,Formulas!$D$10:$D$800,$B134,Formulas!$K$10:$K$800,AM$6,Formulas!$J$10:$J$800,$I134)*(SUM($K134:$L134,-$AW134)/SUMIFS(Formulas!$I$10:$I$800,Formulas!$D$10:$D$800,$B134,Formulas!$J$10:$J$800,$I134)),SUMIFS(Formulas!$I$10:$I$800,Formulas!$D$10:$D$800,$B134,Formulas!$K$10:$K$800,AM$6,Formulas!$J$10:$J$800,$I134)),2),0)</f>
        <v>0</v>
      </c>
      <c r="AN134" s="312">
        <f>IFERROR(ROUND(IF($AX134&gt;0,SUMIFS(Formulas!$I$10:$I$800,Formulas!$D$10:$D$800,$B134,Formulas!$K$10:$K$800,AN$6,Formulas!$J$10:$J$800,$I134)*(SUM($K134:$L134,-$AW134)/SUMIFS(Formulas!$I$10:$I$800,Formulas!$D$10:$D$800,$B134,Formulas!$J$10:$J$800,$I134)),SUMIFS(Formulas!$I$10:$I$800,Formulas!$D$10:$D$800,$B134,Formulas!$K$10:$K$800,AN$6,Formulas!$J$10:$J$800,$I134)),2),0)</f>
        <v>0</v>
      </c>
    </row>
    <row r="135" spans="2:40" ht="15.75" x14ac:dyDescent="0.25">
      <c r="B135" s="211">
        <v>20000384</v>
      </c>
      <c r="C135" t="s">
        <v>65</v>
      </c>
      <c r="M135" s="292">
        <f>IFERROR(ROUND(IF($AX135&gt;0,SUMIFS(Formulas!$I$10:$I$800,Formulas!$D$10:$D$800,$B135,Formulas!$K$10:$K$800,M$6,Formulas!$J$10:$J$800,$I135)*(SUM($K135:$L135,-$AW135)/SUMIFS(Formulas!$I$10:$I$800,Formulas!$D$10:$D$800,$B135,Formulas!$J$10:$J$800,$I135)),SUMIFS(Formulas!$I$10:$I$800,Formulas!$D$10:$D$800,$B135,Formulas!$K$10:$K$800,M$6,Formulas!$J$10:$J$800,$I135)),2),0)</f>
        <v>0</v>
      </c>
      <c r="N135" s="312">
        <f>IFERROR(ROUND(IF($AX135&gt;0,SUMIFS(Formulas!$I$10:$I$800,Formulas!$D$10:$D$800,$B135,Formulas!$K$10:$K$800,N$6,Formulas!$J$10:$J$800,$I135)*(SUM($K135:$L135,-$AW135)/SUMIFS(Formulas!$I$10:$I$800,Formulas!$D$10:$D$800,$B135,Formulas!$J$10:$J$800,$I135)),SUMIFS(Formulas!$I$10:$I$800,Formulas!$D$10:$D$800,$B135,Formulas!$K$10:$K$800,N$6,Formulas!$J$10:$J$800,$I135)),2),0)</f>
        <v>0</v>
      </c>
      <c r="O135" s="292">
        <f>IFERROR(ROUND(IF($AX135&gt;0,SUMIFS(Formulas!$I$10:$I$800,Formulas!$D$10:$D$800,$B135,Formulas!$K$10:$K$800,O$6,Formulas!$J$10:$J$800,$I135)*(SUM($K135:$L135,-$AW135)/SUMIFS(Formulas!$I$10:$I$800,Formulas!$D$10:$D$800,$B135,Formulas!$J$10:$J$800,$I135)),SUMIFS(Formulas!$I$10:$I$800,Formulas!$D$10:$D$800,$B135,Formulas!$K$10:$K$800,O$6,Formulas!$J$10:$J$800,$I135)),2),0)</f>
        <v>0</v>
      </c>
      <c r="P135" s="312">
        <f>IFERROR(ROUND(IF($AX135&gt;0,SUMIFS(Formulas!$I$10:$I$800,Formulas!$D$10:$D$800,$B135,Formulas!$K$10:$K$800,P$6,Formulas!$J$10:$J$800,$I135)*(SUM($K135:$L135,-$AW135)/SUMIFS(Formulas!$I$10:$I$800,Formulas!$D$10:$D$800,$B135,Formulas!$J$10:$J$800,$I135)),SUMIFS(Formulas!$I$10:$I$800,Formulas!$D$10:$D$800,$B135,Formulas!$K$10:$K$800,P$6,Formulas!$J$10:$J$800,$I135)),2),0)</f>
        <v>0</v>
      </c>
      <c r="Q135" s="292">
        <f>IFERROR(ROUND(IF($AX135&gt;0,SUMIFS(Formulas!$I$10:$I$800,Formulas!$D$10:$D$800,$B135,Formulas!$K$10:$K$800,Q$6,Formulas!$J$10:$J$800,$I135)*(SUM($K135:$L135,-$AW135)/SUMIFS(Formulas!$I$10:$I$800,Formulas!$D$10:$D$800,$B135,Formulas!$J$10:$J$800,$I135)),SUMIFS(Formulas!$I$10:$I$800,Formulas!$D$10:$D$800,$B135,Formulas!$K$10:$K$800,Q$6,Formulas!$J$10:$J$800,$I135)),2),0)</f>
        <v>0</v>
      </c>
      <c r="R135" s="312">
        <f>IFERROR(ROUND(IF($AX135&gt;0,SUMIFS(Formulas!$I$10:$I$800,Formulas!$D$10:$D$800,$B135,Formulas!$K$10:$K$800,R$6,Formulas!$J$10:$J$800,$I135)*(SUM($K135:$L135,-$AW135)/SUMIFS(Formulas!$I$10:$I$800,Formulas!$D$10:$D$800,$B135,Formulas!$J$10:$J$800,$I135)),SUMIFS(Formulas!$I$10:$I$800,Formulas!$D$10:$D$800,$B135,Formulas!$K$10:$K$800,R$6,Formulas!$J$10:$J$800,$I135)),2),0)</f>
        <v>0</v>
      </c>
      <c r="S135" s="292">
        <f>IFERROR(ROUND(IF($AX135&gt;0,SUMIFS(Formulas!$I$10:$I$800,Formulas!$D$10:$D$800,$B135,Formulas!$K$10:$K$800,S$6,Formulas!$J$10:$J$800,$I135)*(SUM($K135:$L135,-$AW135)/SUMIFS(Formulas!$I$10:$I$800,Formulas!$D$10:$D$800,$B135,Formulas!$J$10:$J$800,$I135)),SUMIFS(Formulas!$I$10:$I$800,Formulas!$D$10:$D$800,$B135,Formulas!$K$10:$K$800,S$6,Formulas!$J$10:$J$800,$I135)),2),0)</f>
        <v>0</v>
      </c>
      <c r="T135" s="312">
        <f>IFERROR(ROUND(IF($AX135&gt;0,SUMIFS(Formulas!$I$10:$I$800,Formulas!$D$10:$D$800,$B135,Formulas!$K$10:$K$800,T$6,Formulas!$J$10:$J$800,$I135)*(SUM($K135:$L135,-$AW135)/SUMIFS(Formulas!$I$10:$I$800,Formulas!$D$10:$D$800,$B135,Formulas!$J$10:$J$800,$I135)),SUMIFS(Formulas!$I$10:$I$800,Formulas!$D$10:$D$800,$B135,Formulas!$K$10:$K$800,T$6,Formulas!$J$10:$J$800,$I135)),2),0)</f>
        <v>0</v>
      </c>
      <c r="U135" s="292">
        <f>IFERROR(ROUND(IF($AX135&gt;0,SUMIFS(Formulas!$I$10:$I$800,Formulas!$D$10:$D$800,$B135,Formulas!$K$10:$K$800,U$6,Formulas!$J$10:$J$800,$I135)*(SUM($K135:$L135,-$AW135)/SUMIFS(Formulas!$I$10:$I$800,Formulas!$D$10:$D$800,$B135,Formulas!$J$10:$J$800,$I135)),SUMIFS(Formulas!$I$10:$I$800,Formulas!$D$10:$D$800,$B135,Formulas!$K$10:$K$800,U$6,Formulas!$J$10:$J$800,$I135)),2),0)</f>
        <v>0</v>
      </c>
      <c r="V135" s="312">
        <f>IFERROR(ROUND(IF($AX135&gt;0,SUMIFS(Formulas!$I$10:$I$800,Formulas!$D$10:$D$800,$B135,Formulas!$K$10:$K$800,V$6,Formulas!$J$10:$J$800,$I135)*(SUM($K135:$L135,-$AW135)/SUMIFS(Formulas!$I$10:$I$800,Formulas!$D$10:$D$800,$B135,Formulas!$J$10:$J$800,$I135)),SUMIFS(Formulas!$I$10:$I$800,Formulas!$D$10:$D$800,$B135,Formulas!$K$10:$K$800,V$6,Formulas!$J$10:$J$800,$I135)),2),0)</f>
        <v>0</v>
      </c>
      <c r="W135" s="292">
        <f>IFERROR(ROUND(IF($AX135&gt;0,SUMIFS(Formulas!$I$10:$I$800,Formulas!$D$10:$D$800,$B135,Formulas!$K$10:$K$800,W$6,Formulas!$J$10:$J$800,$I135)*(SUM($K135:$L135,-$AW135)/SUMIFS(Formulas!$I$10:$I$800,Formulas!$D$10:$D$800,$B135,Formulas!$J$10:$J$800,$I135)),SUMIFS(Formulas!$I$10:$I$800,Formulas!$D$10:$D$800,$B135,Formulas!$K$10:$K$800,W$6,Formulas!$J$10:$J$800,$I135)),2),0)</f>
        <v>0</v>
      </c>
      <c r="X135" s="312">
        <f>IFERROR(ROUND(IF($AX135&gt;0,SUMIFS(Formulas!$I$10:$I$800,Formulas!$D$10:$D$800,$B135,Formulas!$K$10:$K$800,X$6,Formulas!$J$10:$J$800,$I135)*(SUM($K135:$L135,-$AW135)/SUMIFS(Formulas!$I$10:$I$800,Formulas!$D$10:$D$800,$B135,Formulas!$J$10:$J$800,$I135)),SUMIFS(Formulas!$I$10:$I$800,Formulas!$D$10:$D$800,$B135,Formulas!$K$10:$K$800,X$6,Formulas!$J$10:$J$800,$I135)),2),0)</f>
        <v>0</v>
      </c>
      <c r="Y135" s="292">
        <f>IFERROR(ROUND(IF($AX135&gt;0,SUMIFS(Formulas!$I$10:$I$800,Formulas!$D$10:$D$800,$B135,Formulas!$K$10:$K$800,Y$6,Formulas!$J$10:$J$800,$I135)*(SUM($K135:$L135,-$AW135)/SUMIFS(Formulas!$I$10:$I$800,Formulas!$D$10:$D$800,$B135,Formulas!$J$10:$J$800,$I135)),SUMIFS(Formulas!$I$10:$I$800,Formulas!$D$10:$D$800,$B135,Formulas!$K$10:$K$800,Y$6,Formulas!$J$10:$J$800,$I135)),2),0)</f>
        <v>0</v>
      </c>
      <c r="Z135" s="312">
        <f>IFERROR(ROUND(IF($AX135&gt;0,SUMIFS(Formulas!$I$10:$I$800,Formulas!$D$10:$D$800,$B135,Formulas!$K$10:$K$800,Z$6,Formulas!$J$10:$J$800,$I135)*(SUM($K135:$L135,-$AW135)/SUMIFS(Formulas!$I$10:$I$800,Formulas!$D$10:$D$800,$B135,Formulas!$J$10:$J$800,$I135)),SUMIFS(Formulas!$I$10:$I$800,Formulas!$D$10:$D$800,$B135,Formulas!$K$10:$K$800,Z$6,Formulas!$J$10:$J$800,$I135)),2),0)</f>
        <v>0</v>
      </c>
      <c r="AA135" s="292">
        <f>IFERROR(ROUND(IF($AX135&gt;0,SUMIFS(Formulas!$I$10:$I$800,Formulas!$D$10:$D$800,$B135,Formulas!$K$10:$K$800,AA$6,Formulas!$J$10:$J$800,$I135)*(SUM($K135:$L135,-$AW135)/SUMIFS(Formulas!$I$10:$I$800,Formulas!$D$10:$D$800,$B135,Formulas!$J$10:$J$800,$I135)),SUMIFS(Formulas!$I$10:$I$800,Formulas!$D$10:$D$800,$B135,Formulas!$K$10:$K$800,AA$6,Formulas!$J$10:$J$800,$I135)),2),0)</f>
        <v>0</v>
      </c>
      <c r="AB135" s="312">
        <f>IFERROR(ROUND(IF($AX135&gt;0,SUMIFS(Formulas!$I$10:$I$800,Formulas!$D$10:$D$800,$B135,Formulas!$K$10:$K$800,AB$6,Formulas!$J$10:$J$800,$I135)*(SUM($K135:$L135,-$AW135)/SUMIFS(Formulas!$I$10:$I$800,Formulas!$D$10:$D$800,$B135,Formulas!$J$10:$J$800,$I135)),SUMIFS(Formulas!$I$10:$I$800,Formulas!$D$10:$D$800,$B135,Formulas!$K$10:$K$800,AB$6,Formulas!$J$10:$J$800,$I135)),2),0)</f>
        <v>0</v>
      </c>
      <c r="AC135" s="292">
        <f>IFERROR(ROUND(IF($AX135&gt;0,SUMIFS(Formulas!$I$10:$I$800,Formulas!$D$10:$D$800,$B135,Formulas!$K$10:$K$800,AC$6,Formulas!$J$10:$J$800,$I135)*(SUM($K135:$L135,-$AW135)/SUMIFS(Formulas!$I$10:$I$800,Formulas!$D$10:$D$800,$B135,Formulas!$J$10:$J$800,$I135)),SUMIFS(Formulas!$I$10:$I$800,Formulas!$D$10:$D$800,$B135,Formulas!$K$10:$K$800,AC$6,Formulas!$J$10:$J$800,$I135)),2),0)</f>
        <v>0</v>
      </c>
      <c r="AD135" s="312">
        <f>IFERROR(ROUND(IF($AX135&gt;0,SUMIFS(Formulas!$I$10:$I$800,Formulas!$D$10:$D$800,$B135,Formulas!$K$10:$K$800,AD$6,Formulas!$J$10:$J$800,$I135)*(SUM($K135:$L135,-$AW135)/SUMIFS(Formulas!$I$10:$I$800,Formulas!$D$10:$D$800,$B135,Formulas!$J$10:$J$800,$I135)),SUMIFS(Formulas!$I$10:$I$800,Formulas!$D$10:$D$800,$B135,Formulas!$K$10:$K$800,AD$6,Formulas!$J$10:$J$800,$I135)),2),0)</f>
        <v>0</v>
      </c>
      <c r="AE135" s="292">
        <f>IFERROR(ROUND(IF($AX135&gt;0,SUMIFS(Formulas!$I$10:$I$800,Formulas!$D$10:$D$800,$B135,Formulas!$K$10:$K$800,AE$6,Formulas!$J$10:$J$800,$I135)*(SUM($K135:$L135,-$AW135)/SUMIFS(Formulas!$I$10:$I$800,Formulas!$D$10:$D$800,$B135,Formulas!$J$10:$J$800,$I135)),SUMIFS(Formulas!$I$10:$I$800,Formulas!$D$10:$D$800,$B135,Formulas!$K$10:$K$800,AE$6,Formulas!$J$10:$J$800,$I135)),2),0)</f>
        <v>0</v>
      </c>
      <c r="AF135" s="312">
        <f>IFERROR(ROUND(IF($AX135&gt;0,SUMIFS(Formulas!$I$10:$I$800,Formulas!$D$10:$D$800,$B135,Formulas!$K$10:$K$800,AF$6,Formulas!$J$10:$J$800,$I135)*(SUM($K135:$L135,-$AW135)/SUMIFS(Formulas!$I$10:$I$800,Formulas!$D$10:$D$800,$B135,Formulas!$J$10:$J$800,$I135)),SUMIFS(Formulas!$I$10:$I$800,Formulas!$D$10:$D$800,$B135,Formulas!$K$10:$K$800,AF$6,Formulas!$J$10:$J$800,$I135)),2),0)</f>
        <v>0</v>
      </c>
      <c r="AG135" s="292">
        <f>IFERROR(ROUND(IF($AX135&gt;0,SUMIFS(Formulas!$I$10:$I$800,Formulas!$D$10:$D$800,$B135,Formulas!$K$10:$K$800,AG$6,Formulas!$J$10:$J$800,$I135)*(SUM($K135:$L135,-$AW135)/SUMIFS(Formulas!$I$10:$I$800,Formulas!$D$10:$D$800,$B135,Formulas!$J$10:$J$800,$I135)),SUMIFS(Formulas!$I$10:$I$800,Formulas!$D$10:$D$800,$B135,Formulas!$K$10:$K$800,AG$6,Formulas!$J$10:$J$800,$I135)),2),0)</f>
        <v>0</v>
      </c>
      <c r="AH135" s="312">
        <f>IFERROR(ROUND(IF($AX135&gt;0,SUMIFS(Formulas!$I$10:$I$800,Formulas!$D$10:$D$800,$B135,Formulas!$K$10:$K$800,AH$6,Formulas!$J$10:$J$800,$I135)*(SUM($K135:$L135,-$AW135)/SUMIFS(Formulas!$I$10:$I$800,Formulas!$D$10:$D$800,$B135,Formulas!$J$10:$J$800,$I135)),SUMIFS(Formulas!$I$10:$I$800,Formulas!$D$10:$D$800,$B135,Formulas!$K$10:$K$800,AH$6,Formulas!$J$10:$J$800,$I135)),2),0)</f>
        <v>0</v>
      </c>
      <c r="AI135" s="292">
        <f>IFERROR(ROUND(IF($AX135&gt;0,SUMIFS(Formulas!$I$10:$I$800,Formulas!$D$10:$D$800,$B135,Formulas!$K$10:$K$800,AI$6,Formulas!$J$10:$J$800,$I135)*(SUM($K135:$L135,-$AW135)/SUMIFS(Formulas!$I$10:$I$800,Formulas!$D$10:$D$800,$B135,Formulas!$J$10:$J$800,$I135)),SUMIFS(Formulas!$I$10:$I$800,Formulas!$D$10:$D$800,$B135,Formulas!$K$10:$K$800,AI$6,Formulas!$J$10:$J$800,$I135)),2),0)</f>
        <v>0</v>
      </c>
      <c r="AJ135" s="312">
        <f>IFERROR(ROUND(IF($AX135&gt;0,SUMIFS(Formulas!$I$10:$I$800,Formulas!$D$10:$D$800,$B135,Formulas!$K$10:$K$800,AJ$6,Formulas!$J$10:$J$800,$I135)*(SUM($K135:$L135,-$AW135)/SUMIFS(Formulas!$I$10:$I$800,Formulas!$D$10:$D$800,$B135,Formulas!$J$10:$J$800,$I135)),SUMIFS(Formulas!$I$10:$I$800,Formulas!$D$10:$D$800,$B135,Formulas!$K$10:$K$800,AJ$6,Formulas!$J$10:$J$800,$I135)),2),0)</f>
        <v>0</v>
      </c>
      <c r="AK135" s="292">
        <f>IFERROR(ROUND(IF($AX135&gt;0,SUMIFS(Formulas!$I$10:$I$800,Formulas!$D$10:$D$800,$B135,Formulas!$K$10:$K$800,AK$6,Formulas!$J$10:$J$800,$I135)*(SUM($K135:$L135,-$AW135)/SUMIFS(Formulas!$I$10:$I$800,Formulas!$D$10:$D$800,$B135,Formulas!$J$10:$J$800,$I135)),SUMIFS(Formulas!$I$10:$I$800,Formulas!$D$10:$D$800,$B135,Formulas!$K$10:$K$800,AK$6,Formulas!$J$10:$J$800,$I135)),2),0)</f>
        <v>0</v>
      </c>
      <c r="AL135" s="312">
        <f>IFERROR(ROUND(IF($AX135&gt;0,SUMIFS(Formulas!$I$10:$I$800,Formulas!$D$10:$D$800,$B135,Formulas!$K$10:$K$800,AL$6,Formulas!$J$10:$J$800,$I135)*(SUM($K135:$L135,-$AW135)/SUMIFS(Formulas!$I$10:$I$800,Formulas!$D$10:$D$800,$B135,Formulas!$J$10:$J$800,$I135)),SUMIFS(Formulas!$I$10:$I$800,Formulas!$D$10:$D$800,$B135,Formulas!$K$10:$K$800,AL$6,Formulas!$J$10:$J$800,$I135)),2),0)</f>
        <v>0</v>
      </c>
      <c r="AM135" s="292">
        <f>IFERROR(ROUND(IF($AX135&gt;0,SUMIFS(Formulas!$I$10:$I$800,Formulas!$D$10:$D$800,$B135,Formulas!$K$10:$K$800,AM$6,Formulas!$J$10:$J$800,$I135)*(SUM($K135:$L135,-$AW135)/SUMIFS(Formulas!$I$10:$I$800,Formulas!$D$10:$D$800,$B135,Formulas!$J$10:$J$800,$I135)),SUMIFS(Formulas!$I$10:$I$800,Formulas!$D$10:$D$800,$B135,Formulas!$K$10:$K$800,AM$6,Formulas!$J$10:$J$800,$I135)),2),0)</f>
        <v>0</v>
      </c>
      <c r="AN135" s="312">
        <f>IFERROR(ROUND(IF($AX135&gt;0,SUMIFS(Formulas!$I$10:$I$800,Formulas!$D$10:$D$800,$B135,Formulas!$K$10:$K$800,AN$6,Formulas!$J$10:$J$800,$I135)*(SUM($K135:$L135,-$AW135)/SUMIFS(Formulas!$I$10:$I$800,Formulas!$D$10:$D$800,$B135,Formulas!$J$10:$J$800,$I135)),SUMIFS(Formulas!$I$10:$I$800,Formulas!$D$10:$D$800,$B135,Formulas!$K$10:$K$800,AN$6,Formulas!$J$10:$J$800,$I135)),2),0)</f>
        <v>0</v>
      </c>
    </row>
    <row r="136" spans="2:40" ht="15.75" x14ac:dyDescent="0.25">
      <c r="B136" s="211">
        <v>20000432</v>
      </c>
      <c r="C136" t="s">
        <v>105</v>
      </c>
      <c r="M136" s="292">
        <f>IFERROR(ROUND(IF($AX136&gt;0,SUMIFS(Formulas!$I$10:$I$800,Formulas!$D$10:$D$800,$B136,Formulas!$K$10:$K$800,M$6,Formulas!$J$10:$J$800,$I136)*(SUM($K136:$L136,-$AW136)/SUMIFS(Formulas!$I$10:$I$800,Formulas!$D$10:$D$800,$B136,Formulas!$J$10:$J$800,$I136)),SUMIFS(Formulas!$I$10:$I$800,Formulas!$D$10:$D$800,$B136,Formulas!$K$10:$K$800,M$6,Formulas!$J$10:$J$800,$I136)),2),0)</f>
        <v>0</v>
      </c>
      <c r="N136" s="312">
        <f>IFERROR(ROUND(IF($AX136&gt;0,SUMIFS(Formulas!$I$10:$I$800,Formulas!$D$10:$D$800,$B136,Formulas!$K$10:$K$800,N$6,Formulas!$J$10:$J$800,$I136)*(SUM($K136:$L136,-$AW136)/SUMIFS(Formulas!$I$10:$I$800,Formulas!$D$10:$D$800,$B136,Formulas!$J$10:$J$800,$I136)),SUMIFS(Formulas!$I$10:$I$800,Formulas!$D$10:$D$800,$B136,Formulas!$K$10:$K$800,N$6,Formulas!$J$10:$J$800,$I136)),2),0)</f>
        <v>0</v>
      </c>
      <c r="O136" s="292">
        <f>IFERROR(ROUND(IF($AX136&gt;0,SUMIFS(Formulas!$I$10:$I$800,Formulas!$D$10:$D$800,$B136,Formulas!$K$10:$K$800,O$6,Formulas!$J$10:$J$800,$I136)*(SUM($K136:$L136,-$AW136)/SUMIFS(Formulas!$I$10:$I$800,Formulas!$D$10:$D$800,$B136,Formulas!$J$10:$J$800,$I136)),SUMIFS(Formulas!$I$10:$I$800,Formulas!$D$10:$D$800,$B136,Formulas!$K$10:$K$800,O$6,Formulas!$J$10:$J$800,$I136)),2),0)</f>
        <v>0</v>
      </c>
      <c r="P136" s="312">
        <f>IFERROR(ROUND(IF($AX136&gt;0,SUMIFS(Formulas!$I$10:$I$800,Formulas!$D$10:$D$800,$B136,Formulas!$K$10:$K$800,P$6,Formulas!$J$10:$J$800,$I136)*(SUM($K136:$L136,-$AW136)/SUMIFS(Formulas!$I$10:$I$800,Formulas!$D$10:$D$800,$B136,Formulas!$J$10:$J$800,$I136)),SUMIFS(Formulas!$I$10:$I$800,Formulas!$D$10:$D$800,$B136,Formulas!$K$10:$K$800,P$6,Formulas!$J$10:$J$800,$I136)),2),0)</f>
        <v>0</v>
      </c>
      <c r="Q136" s="292">
        <f>IFERROR(ROUND(IF($AX136&gt;0,SUMIFS(Formulas!$I$10:$I$800,Formulas!$D$10:$D$800,$B136,Formulas!$K$10:$K$800,Q$6,Formulas!$J$10:$J$800,$I136)*(SUM($K136:$L136,-$AW136)/SUMIFS(Formulas!$I$10:$I$800,Formulas!$D$10:$D$800,$B136,Formulas!$J$10:$J$800,$I136)),SUMIFS(Formulas!$I$10:$I$800,Formulas!$D$10:$D$800,$B136,Formulas!$K$10:$K$800,Q$6,Formulas!$J$10:$J$800,$I136)),2),0)</f>
        <v>0</v>
      </c>
      <c r="R136" s="312">
        <f>IFERROR(ROUND(IF($AX136&gt;0,SUMIFS(Formulas!$I$10:$I$800,Formulas!$D$10:$D$800,$B136,Formulas!$K$10:$K$800,R$6,Formulas!$J$10:$J$800,$I136)*(SUM($K136:$L136,-$AW136)/SUMIFS(Formulas!$I$10:$I$800,Formulas!$D$10:$D$800,$B136,Formulas!$J$10:$J$800,$I136)),SUMIFS(Formulas!$I$10:$I$800,Formulas!$D$10:$D$800,$B136,Formulas!$K$10:$K$800,R$6,Formulas!$J$10:$J$800,$I136)),2),0)</f>
        <v>0</v>
      </c>
      <c r="S136" s="292">
        <f>IFERROR(ROUND(IF($AX136&gt;0,SUMIFS(Formulas!$I$10:$I$800,Formulas!$D$10:$D$800,$B136,Formulas!$K$10:$K$800,S$6,Formulas!$J$10:$J$800,$I136)*(SUM($K136:$L136,-$AW136)/SUMIFS(Formulas!$I$10:$I$800,Formulas!$D$10:$D$800,$B136,Formulas!$J$10:$J$800,$I136)),SUMIFS(Formulas!$I$10:$I$800,Formulas!$D$10:$D$800,$B136,Formulas!$K$10:$K$800,S$6,Formulas!$J$10:$J$800,$I136)),2),0)</f>
        <v>0</v>
      </c>
      <c r="T136" s="312">
        <f>IFERROR(ROUND(IF($AX136&gt;0,SUMIFS(Formulas!$I$10:$I$800,Formulas!$D$10:$D$800,$B136,Formulas!$K$10:$K$800,T$6,Formulas!$J$10:$J$800,$I136)*(SUM($K136:$L136,-$AW136)/SUMIFS(Formulas!$I$10:$I$800,Formulas!$D$10:$D$800,$B136,Formulas!$J$10:$J$800,$I136)),SUMIFS(Formulas!$I$10:$I$800,Formulas!$D$10:$D$800,$B136,Formulas!$K$10:$K$800,T$6,Formulas!$J$10:$J$800,$I136)),2),0)</f>
        <v>0</v>
      </c>
      <c r="U136" s="292">
        <f>IFERROR(ROUND(IF($AX136&gt;0,SUMIFS(Formulas!$I$10:$I$800,Formulas!$D$10:$D$800,$B136,Formulas!$K$10:$K$800,U$6,Formulas!$J$10:$J$800,$I136)*(SUM($K136:$L136,-$AW136)/SUMIFS(Formulas!$I$10:$I$800,Formulas!$D$10:$D$800,$B136,Formulas!$J$10:$J$800,$I136)),SUMIFS(Formulas!$I$10:$I$800,Formulas!$D$10:$D$800,$B136,Formulas!$K$10:$K$800,U$6,Formulas!$J$10:$J$800,$I136)),2),0)</f>
        <v>0</v>
      </c>
      <c r="V136" s="312">
        <f>IFERROR(ROUND(IF($AX136&gt;0,SUMIFS(Formulas!$I$10:$I$800,Formulas!$D$10:$D$800,$B136,Formulas!$K$10:$K$800,V$6,Formulas!$J$10:$J$800,$I136)*(SUM($K136:$L136,-$AW136)/SUMIFS(Formulas!$I$10:$I$800,Formulas!$D$10:$D$800,$B136,Formulas!$J$10:$J$800,$I136)),SUMIFS(Formulas!$I$10:$I$800,Formulas!$D$10:$D$800,$B136,Formulas!$K$10:$K$800,V$6,Formulas!$J$10:$J$800,$I136)),2),0)</f>
        <v>0</v>
      </c>
      <c r="W136" s="292">
        <f>IFERROR(ROUND(IF($AX136&gt;0,SUMIFS(Formulas!$I$10:$I$800,Formulas!$D$10:$D$800,$B136,Formulas!$K$10:$K$800,W$6,Formulas!$J$10:$J$800,$I136)*(SUM($K136:$L136,-$AW136)/SUMIFS(Formulas!$I$10:$I$800,Formulas!$D$10:$D$800,$B136,Formulas!$J$10:$J$800,$I136)),SUMIFS(Formulas!$I$10:$I$800,Formulas!$D$10:$D$800,$B136,Formulas!$K$10:$K$800,W$6,Formulas!$J$10:$J$800,$I136)),2),0)</f>
        <v>0</v>
      </c>
      <c r="X136" s="312">
        <f>IFERROR(ROUND(IF($AX136&gt;0,SUMIFS(Formulas!$I$10:$I$800,Formulas!$D$10:$D$800,$B136,Formulas!$K$10:$K$800,X$6,Formulas!$J$10:$J$800,$I136)*(SUM($K136:$L136,-$AW136)/SUMIFS(Formulas!$I$10:$I$800,Formulas!$D$10:$D$800,$B136,Formulas!$J$10:$J$800,$I136)),SUMIFS(Formulas!$I$10:$I$800,Formulas!$D$10:$D$800,$B136,Formulas!$K$10:$K$800,X$6,Formulas!$J$10:$J$800,$I136)),2),0)</f>
        <v>0</v>
      </c>
      <c r="Y136" s="292">
        <f>IFERROR(ROUND(IF($AX136&gt;0,SUMIFS(Formulas!$I$10:$I$800,Formulas!$D$10:$D$800,$B136,Formulas!$K$10:$K$800,Y$6,Formulas!$J$10:$J$800,$I136)*(SUM($K136:$L136,-$AW136)/SUMIFS(Formulas!$I$10:$I$800,Formulas!$D$10:$D$800,$B136,Formulas!$J$10:$J$800,$I136)),SUMIFS(Formulas!$I$10:$I$800,Formulas!$D$10:$D$800,$B136,Formulas!$K$10:$K$800,Y$6,Formulas!$J$10:$J$800,$I136)),2),0)</f>
        <v>0</v>
      </c>
      <c r="Z136" s="312">
        <f>IFERROR(ROUND(IF($AX136&gt;0,SUMIFS(Formulas!$I$10:$I$800,Formulas!$D$10:$D$800,$B136,Formulas!$K$10:$K$800,Z$6,Formulas!$J$10:$J$800,$I136)*(SUM($K136:$L136,-$AW136)/SUMIFS(Formulas!$I$10:$I$800,Formulas!$D$10:$D$800,$B136,Formulas!$J$10:$J$800,$I136)),SUMIFS(Formulas!$I$10:$I$800,Formulas!$D$10:$D$800,$B136,Formulas!$K$10:$K$800,Z$6,Formulas!$J$10:$J$800,$I136)),2),0)</f>
        <v>0</v>
      </c>
      <c r="AA136" s="292">
        <f>IFERROR(ROUND(IF($AX136&gt;0,SUMIFS(Formulas!$I$10:$I$800,Formulas!$D$10:$D$800,$B136,Formulas!$K$10:$K$800,AA$6,Formulas!$J$10:$J$800,$I136)*(SUM($K136:$L136,-$AW136)/SUMIFS(Formulas!$I$10:$I$800,Formulas!$D$10:$D$800,$B136,Formulas!$J$10:$J$800,$I136)),SUMIFS(Formulas!$I$10:$I$800,Formulas!$D$10:$D$800,$B136,Formulas!$K$10:$K$800,AA$6,Formulas!$J$10:$J$800,$I136)),2),0)</f>
        <v>0</v>
      </c>
      <c r="AB136" s="312">
        <f>IFERROR(ROUND(IF($AX136&gt;0,SUMIFS(Formulas!$I$10:$I$800,Formulas!$D$10:$D$800,$B136,Formulas!$K$10:$K$800,AB$6,Formulas!$J$10:$J$800,$I136)*(SUM($K136:$L136,-$AW136)/SUMIFS(Formulas!$I$10:$I$800,Formulas!$D$10:$D$800,$B136,Formulas!$J$10:$J$800,$I136)),SUMIFS(Formulas!$I$10:$I$800,Formulas!$D$10:$D$800,$B136,Formulas!$K$10:$K$800,AB$6,Formulas!$J$10:$J$800,$I136)),2),0)</f>
        <v>0</v>
      </c>
      <c r="AC136" s="292">
        <f>IFERROR(ROUND(IF($AX136&gt;0,SUMIFS(Formulas!$I$10:$I$800,Formulas!$D$10:$D$800,$B136,Formulas!$K$10:$K$800,AC$6,Formulas!$J$10:$J$800,$I136)*(SUM($K136:$L136,-$AW136)/SUMIFS(Formulas!$I$10:$I$800,Formulas!$D$10:$D$800,$B136,Formulas!$J$10:$J$800,$I136)),SUMIFS(Formulas!$I$10:$I$800,Formulas!$D$10:$D$800,$B136,Formulas!$K$10:$K$800,AC$6,Formulas!$J$10:$J$800,$I136)),2),0)</f>
        <v>0</v>
      </c>
      <c r="AD136" s="312">
        <f>IFERROR(ROUND(IF($AX136&gt;0,SUMIFS(Formulas!$I$10:$I$800,Formulas!$D$10:$D$800,$B136,Formulas!$K$10:$K$800,AD$6,Formulas!$J$10:$J$800,$I136)*(SUM($K136:$L136,-$AW136)/SUMIFS(Formulas!$I$10:$I$800,Formulas!$D$10:$D$800,$B136,Formulas!$J$10:$J$800,$I136)),SUMIFS(Formulas!$I$10:$I$800,Formulas!$D$10:$D$800,$B136,Formulas!$K$10:$K$800,AD$6,Formulas!$J$10:$J$800,$I136)),2),0)</f>
        <v>0</v>
      </c>
      <c r="AE136" s="292">
        <f>IFERROR(ROUND(IF($AX136&gt;0,SUMIFS(Formulas!$I$10:$I$800,Formulas!$D$10:$D$800,$B136,Formulas!$K$10:$K$800,AE$6,Formulas!$J$10:$J$800,$I136)*(SUM($K136:$L136,-$AW136)/SUMIFS(Formulas!$I$10:$I$800,Formulas!$D$10:$D$800,$B136,Formulas!$J$10:$J$800,$I136)),SUMIFS(Formulas!$I$10:$I$800,Formulas!$D$10:$D$800,$B136,Formulas!$K$10:$K$800,AE$6,Formulas!$J$10:$J$800,$I136)),2),0)</f>
        <v>0</v>
      </c>
      <c r="AF136" s="312">
        <f>IFERROR(ROUND(IF($AX136&gt;0,SUMIFS(Formulas!$I$10:$I$800,Formulas!$D$10:$D$800,$B136,Formulas!$K$10:$K$800,AF$6,Formulas!$J$10:$J$800,$I136)*(SUM($K136:$L136,-$AW136)/SUMIFS(Formulas!$I$10:$I$800,Formulas!$D$10:$D$800,$B136,Formulas!$J$10:$J$800,$I136)),SUMIFS(Formulas!$I$10:$I$800,Formulas!$D$10:$D$800,$B136,Formulas!$K$10:$K$800,AF$6,Formulas!$J$10:$J$800,$I136)),2),0)</f>
        <v>0</v>
      </c>
      <c r="AG136" s="292">
        <f>IFERROR(ROUND(IF($AX136&gt;0,SUMIFS(Formulas!$I$10:$I$800,Formulas!$D$10:$D$800,$B136,Formulas!$K$10:$K$800,AG$6,Formulas!$J$10:$J$800,$I136)*(SUM($K136:$L136,-$AW136)/SUMIFS(Formulas!$I$10:$I$800,Formulas!$D$10:$D$800,$B136,Formulas!$J$10:$J$800,$I136)),SUMIFS(Formulas!$I$10:$I$800,Formulas!$D$10:$D$800,$B136,Formulas!$K$10:$K$800,AG$6,Formulas!$J$10:$J$800,$I136)),2),0)</f>
        <v>0</v>
      </c>
      <c r="AH136" s="312">
        <f>IFERROR(ROUND(IF($AX136&gt;0,SUMIFS(Formulas!$I$10:$I$800,Formulas!$D$10:$D$800,$B136,Formulas!$K$10:$K$800,AH$6,Formulas!$J$10:$J$800,$I136)*(SUM($K136:$L136,-$AW136)/SUMIFS(Formulas!$I$10:$I$800,Formulas!$D$10:$D$800,$B136,Formulas!$J$10:$J$800,$I136)),SUMIFS(Formulas!$I$10:$I$800,Formulas!$D$10:$D$800,$B136,Formulas!$K$10:$K$800,AH$6,Formulas!$J$10:$J$800,$I136)),2),0)</f>
        <v>0</v>
      </c>
      <c r="AI136" s="292">
        <f>IFERROR(ROUND(IF($AX136&gt;0,SUMIFS(Formulas!$I$10:$I$800,Formulas!$D$10:$D$800,$B136,Formulas!$K$10:$K$800,AI$6,Formulas!$J$10:$J$800,$I136)*(SUM($K136:$L136,-$AW136)/SUMIFS(Formulas!$I$10:$I$800,Formulas!$D$10:$D$800,$B136,Formulas!$J$10:$J$800,$I136)),SUMIFS(Formulas!$I$10:$I$800,Formulas!$D$10:$D$800,$B136,Formulas!$K$10:$K$800,AI$6,Formulas!$J$10:$J$800,$I136)),2),0)</f>
        <v>0</v>
      </c>
      <c r="AJ136" s="312">
        <f>IFERROR(ROUND(IF($AX136&gt;0,SUMIFS(Formulas!$I$10:$I$800,Formulas!$D$10:$D$800,$B136,Formulas!$K$10:$K$800,AJ$6,Formulas!$J$10:$J$800,$I136)*(SUM($K136:$L136,-$AW136)/SUMIFS(Formulas!$I$10:$I$800,Formulas!$D$10:$D$800,$B136,Formulas!$J$10:$J$800,$I136)),SUMIFS(Formulas!$I$10:$I$800,Formulas!$D$10:$D$800,$B136,Formulas!$K$10:$K$800,AJ$6,Formulas!$J$10:$J$800,$I136)),2),0)</f>
        <v>0</v>
      </c>
      <c r="AK136" s="292">
        <f>IFERROR(ROUND(IF($AX136&gt;0,SUMIFS(Formulas!$I$10:$I$800,Formulas!$D$10:$D$800,$B136,Formulas!$K$10:$K$800,AK$6,Formulas!$J$10:$J$800,$I136)*(SUM($K136:$L136,-$AW136)/SUMIFS(Formulas!$I$10:$I$800,Formulas!$D$10:$D$800,$B136,Formulas!$J$10:$J$800,$I136)),SUMIFS(Formulas!$I$10:$I$800,Formulas!$D$10:$D$800,$B136,Formulas!$K$10:$K$800,AK$6,Formulas!$J$10:$J$800,$I136)),2),0)</f>
        <v>0</v>
      </c>
      <c r="AL136" s="312">
        <f>IFERROR(ROUND(IF($AX136&gt;0,SUMIFS(Formulas!$I$10:$I$800,Formulas!$D$10:$D$800,$B136,Formulas!$K$10:$K$800,AL$6,Formulas!$J$10:$J$800,$I136)*(SUM($K136:$L136,-$AW136)/SUMIFS(Formulas!$I$10:$I$800,Formulas!$D$10:$D$800,$B136,Formulas!$J$10:$J$800,$I136)),SUMIFS(Formulas!$I$10:$I$800,Formulas!$D$10:$D$800,$B136,Formulas!$K$10:$K$800,AL$6,Formulas!$J$10:$J$800,$I136)),2),0)</f>
        <v>0</v>
      </c>
      <c r="AM136" s="292">
        <f>IFERROR(ROUND(IF($AX136&gt;0,SUMIFS(Formulas!$I$10:$I$800,Formulas!$D$10:$D$800,$B136,Formulas!$K$10:$K$800,AM$6,Formulas!$J$10:$J$800,$I136)*(SUM($K136:$L136,-$AW136)/SUMIFS(Formulas!$I$10:$I$800,Formulas!$D$10:$D$800,$B136,Formulas!$J$10:$J$800,$I136)),SUMIFS(Formulas!$I$10:$I$800,Formulas!$D$10:$D$800,$B136,Formulas!$K$10:$K$800,AM$6,Formulas!$J$10:$J$800,$I136)),2),0)</f>
        <v>0</v>
      </c>
      <c r="AN136" s="312">
        <f>IFERROR(ROUND(IF($AX136&gt;0,SUMIFS(Formulas!$I$10:$I$800,Formulas!$D$10:$D$800,$B136,Formulas!$K$10:$K$800,AN$6,Formulas!$J$10:$J$800,$I136)*(SUM($K136:$L136,-$AW136)/SUMIFS(Formulas!$I$10:$I$800,Formulas!$D$10:$D$800,$B136,Formulas!$J$10:$J$800,$I136)),SUMIFS(Formulas!$I$10:$I$800,Formulas!$D$10:$D$800,$B136,Formulas!$K$10:$K$800,AN$6,Formulas!$J$10:$J$800,$I136)),2),0)</f>
        <v>0</v>
      </c>
    </row>
    <row r="137" spans="2:40" ht="15.75" x14ac:dyDescent="0.25">
      <c r="B137" s="211">
        <v>20000447</v>
      </c>
      <c r="C137" t="s">
        <v>114</v>
      </c>
      <c r="M137" s="292">
        <f>IFERROR(ROUND(IF($AX137&gt;0,SUMIFS(Formulas!$I$10:$I$800,Formulas!$D$10:$D$800,$B137,Formulas!$K$10:$K$800,M$6,Formulas!$J$10:$J$800,$I137)*(SUM($K137:$L137,-$AW137)/SUMIFS(Formulas!$I$10:$I$800,Formulas!$D$10:$D$800,$B137,Formulas!$J$10:$J$800,$I137)),SUMIFS(Formulas!$I$10:$I$800,Formulas!$D$10:$D$800,$B137,Formulas!$K$10:$K$800,M$6,Formulas!$J$10:$J$800,$I137)),2),0)</f>
        <v>0</v>
      </c>
      <c r="N137" s="312">
        <f>IFERROR(ROUND(IF($AX137&gt;0,SUMIFS(Formulas!$I$10:$I$800,Formulas!$D$10:$D$800,$B137,Formulas!$K$10:$K$800,N$6,Formulas!$J$10:$J$800,$I137)*(SUM($K137:$L137,-$AW137)/SUMIFS(Formulas!$I$10:$I$800,Formulas!$D$10:$D$800,$B137,Formulas!$J$10:$J$800,$I137)),SUMIFS(Formulas!$I$10:$I$800,Formulas!$D$10:$D$800,$B137,Formulas!$K$10:$K$800,N$6,Formulas!$J$10:$J$800,$I137)),2),0)</f>
        <v>0</v>
      </c>
      <c r="O137" s="292">
        <f>IFERROR(ROUND(IF($AX137&gt;0,SUMIFS(Formulas!$I$10:$I$800,Formulas!$D$10:$D$800,$B137,Formulas!$K$10:$K$800,O$6,Formulas!$J$10:$J$800,$I137)*(SUM($K137:$L137,-$AW137)/SUMIFS(Formulas!$I$10:$I$800,Formulas!$D$10:$D$800,$B137,Formulas!$J$10:$J$800,$I137)),SUMIFS(Formulas!$I$10:$I$800,Formulas!$D$10:$D$800,$B137,Formulas!$K$10:$K$800,O$6,Formulas!$J$10:$J$800,$I137)),2),0)</f>
        <v>0</v>
      </c>
      <c r="P137" s="312">
        <f>IFERROR(ROUND(IF($AX137&gt;0,SUMIFS(Formulas!$I$10:$I$800,Formulas!$D$10:$D$800,$B137,Formulas!$K$10:$K$800,P$6,Formulas!$J$10:$J$800,$I137)*(SUM($K137:$L137,-$AW137)/SUMIFS(Formulas!$I$10:$I$800,Formulas!$D$10:$D$800,$B137,Formulas!$J$10:$J$800,$I137)),SUMIFS(Formulas!$I$10:$I$800,Formulas!$D$10:$D$800,$B137,Formulas!$K$10:$K$800,P$6,Formulas!$J$10:$J$800,$I137)),2),0)</f>
        <v>0</v>
      </c>
      <c r="Q137" s="292">
        <f>IFERROR(ROUND(IF($AX137&gt;0,SUMIFS(Formulas!$I$10:$I$800,Formulas!$D$10:$D$800,$B137,Formulas!$K$10:$K$800,Q$6,Formulas!$J$10:$J$800,$I137)*(SUM($K137:$L137,-$AW137)/SUMIFS(Formulas!$I$10:$I$800,Formulas!$D$10:$D$800,$B137,Formulas!$J$10:$J$800,$I137)),SUMIFS(Formulas!$I$10:$I$800,Formulas!$D$10:$D$800,$B137,Formulas!$K$10:$K$800,Q$6,Formulas!$J$10:$J$800,$I137)),2),0)</f>
        <v>0</v>
      </c>
      <c r="R137" s="312">
        <f>IFERROR(ROUND(IF($AX137&gt;0,SUMIFS(Formulas!$I$10:$I$800,Formulas!$D$10:$D$800,$B137,Formulas!$K$10:$K$800,R$6,Formulas!$J$10:$J$800,$I137)*(SUM($K137:$L137,-$AW137)/SUMIFS(Formulas!$I$10:$I$800,Formulas!$D$10:$D$800,$B137,Formulas!$J$10:$J$800,$I137)),SUMIFS(Formulas!$I$10:$I$800,Formulas!$D$10:$D$800,$B137,Formulas!$K$10:$K$800,R$6,Formulas!$J$10:$J$800,$I137)),2),0)</f>
        <v>0</v>
      </c>
      <c r="S137" s="292">
        <f>IFERROR(ROUND(IF($AX137&gt;0,SUMIFS(Formulas!$I$10:$I$800,Formulas!$D$10:$D$800,$B137,Formulas!$K$10:$K$800,S$6,Formulas!$J$10:$J$800,$I137)*(SUM($K137:$L137,-$AW137)/SUMIFS(Formulas!$I$10:$I$800,Formulas!$D$10:$D$800,$B137,Formulas!$J$10:$J$800,$I137)),SUMIFS(Formulas!$I$10:$I$800,Formulas!$D$10:$D$800,$B137,Formulas!$K$10:$K$800,S$6,Formulas!$J$10:$J$800,$I137)),2),0)</f>
        <v>0</v>
      </c>
      <c r="T137" s="312">
        <f>IFERROR(ROUND(IF($AX137&gt;0,SUMIFS(Formulas!$I$10:$I$800,Formulas!$D$10:$D$800,$B137,Formulas!$K$10:$K$800,T$6,Formulas!$J$10:$J$800,$I137)*(SUM($K137:$L137,-$AW137)/SUMIFS(Formulas!$I$10:$I$800,Formulas!$D$10:$D$800,$B137,Formulas!$J$10:$J$800,$I137)),SUMIFS(Formulas!$I$10:$I$800,Formulas!$D$10:$D$800,$B137,Formulas!$K$10:$K$800,T$6,Formulas!$J$10:$J$800,$I137)),2),0)</f>
        <v>0</v>
      </c>
      <c r="U137" s="292">
        <f>IFERROR(ROUND(IF($AX137&gt;0,SUMIFS(Formulas!$I$10:$I$800,Formulas!$D$10:$D$800,$B137,Formulas!$K$10:$K$800,U$6,Formulas!$J$10:$J$800,$I137)*(SUM($K137:$L137,-$AW137)/SUMIFS(Formulas!$I$10:$I$800,Formulas!$D$10:$D$800,$B137,Formulas!$J$10:$J$800,$I137)),SUMIFS(Formulas!$I$10:$I$800,Formulas!$D$10:$D$800,$B137,Formulas!$K$10:$K$800,U$6,Formulas!$J$10:$J$800,$I137)),2),0)</f>
        <v>0</v>
      </c>
      <c r="V137" s="312">
        <f>IFERROR(ROUND(IF($AX137&gt;0,SUMIFS(Formulas!$I$10:$I$800,Formulas!$D$10:$D$800,$B137,Formulas!$K$10:$K$800,V$6,Formulas!$J$10:$J$800,$I137)*(SUM($K137:$L137,-$AW137)/SUMIFS(Formulas!$I$10:$I$800,Formulas!$D$10:$D$800,$B137,Formulas!$J$10:$J$800,$I137)),SUMIFS(Formulas!$I$10:$I$800,Formulas!$D$10:$D$800,$B137,Formulas!$K$10:$K$800,V$6,Formulas!$J$10:$J$800,$I137)),2),0)</f>
        <v>0</v>
      </c>
      <c r="W137" s="292">
        <f>IFERROR(ROUND(IF($AX137&gt;0,SUMIFS(Formulas!$I$10:$I$800,Formulas!$D$10:$D$800,$B137,Formulas!$K$10:$K$800,W$6,Formulas!$J$10:$J$800,$I137)*(SUM($K137:$L137,-$AW137)/SUMIFS(Formulas!$I$10:$I$800,Formulas!$D$10:$D$800,$B137,Formulas!$J$10:$J$800,$I137)),SUMIFS(Formulas!$I$10:$I$800,Formulas!$D$10:$D$800,$B137,Formulas!$K$10:$K$800,W$6,Formulas!$J$10:$J$800,$I137)),2),0)</f>
        <v>0</v>
      </c>
      <c r="X137" s="312">
        <f>IFERROR(ROUND(IF($AX137&gt;0,SUMIFS(Formulas!$I$10:$I$800,Formulas!$D$10:$D$800,$B137,Formulas!$K$10:$K$800,X$6,Formulas!$J$10:$J$800,$I137)*(SUM($K137:$L137,-$AW137)/SUMIFS(Formulas!$I$10:$I$800,Formulas!$D$10:$D$800,$B137,Formulas!$J$10:$J$800,$I137)),SUMIFS(Formulas!$I$10:$I$800,Formulas!$D$10:$D$800,$B137,Formulas!$K$10:$K$800,X$6,Formulas!$J$10:$J$800,$I137)),2),0)</f>
        <v>0</v>
      </c>
      <c r="Y137" s="292">
        <f>IFERROR(ROUND(IF($AX137&gt;0,SUMIFS(Formulas!$I$10:$I$800,Formulas!$D$10:$D$800,$B137,Formulas!$K$10:$K$800,Y$6,Formulas!$J$10:$J$800,$I137)*(SUM($K137:$L137,-$AW137)/SUMIFS(Formulas!$I$10:$I$800,Formulas!$D$10:$D$800,$B137,Formulas!$J$10:$J$800,$I137)),SUMIFS(Formulas!$I$10:$I$800,Formulas!$D$10:$D$800,$B137,Formulas!$K$10:$K$800,Y$6,Formulas!$J$10:$J$800,$I137)),2),0)</f>
        <v>0</v>
      </c>
      <c r="Z137" s="312">
        <f>IFERROR(ROUND(IF($AX137&gt;0,SUMIFS(Formulas!$I$10:$I$800,Formulas!$D$10:$D$800,$B137,Formulas!$K$10:$K$800,Z$6,Formulas!$J$10:$J$800,$I137)*(SUM($K137:$L137,-$AW137)/SUMIFS(Formulas!$I$10:$I$800,Formulas!$D$10:$D$800,$B137,Formulas!$J$10:$J$800,$I137)),SUMIFS(Formulas!$I$10:$I$800,Formulas!$D$10:$D$800,$B137,Formulas!$K$10:$K$800,Z$6,Formulas!$J$10:$J$800,$I137)),2),0)</f>
        <v>0</v>
      </c>
      <c r="AA137" s="292">
        <f>IFERROR(ROUND(IF($AX137&gt;0,SUMIFS(Formulas!$I$10:$I$800,Formulas!$D$10:$D$800,$B137,Formulas!$K$10:$K$800,AA$6,Formulas!$J$10:$J$800,$I137)*(SUM($K137:$L137,-$AW137)/SUMIFS(Formulas!$I$10:$I$800,Formulas!$D$10:$D$800,$B137,Formulas!$J$10:$J$800,$I137)),SUMIFS(Formulas!$I$10:$I$800,Formulas!$D$10:$D$800,$B137,Formulas!$K$10:$K$800,AA$6,Formulas!$J$10:$J$800,$I137)),2),0)</f>
        <v>0</v>
      </c>
      <c r="AB137" s="312">
        <f>IFERROR(ROUND(IF($AX137&gt;0,SUMIFS(Formulas!$I$10:$I$800,Formulas!$D$10:$D$800,$B137,Formulas!$K$10:$K$800,AB$6,Formulas!$J$10:$J$800,$I137)*(SUM($K137:$L137,-$AW137)/SUMIFS(Formulas!$I$10:$I$800,Formulas!$D$10:$D$800,$B137,Formulas!$J$10:$J$800,$I137)),SUMIFS(Formulas!$I$10:$I$800,Formulas!$D$10:$D$800,$B137,Formulas!$K$10:$K$800,AB$6,Formulas!$J$10:$J$800,$I137)),2),0)</f>
        <v>0</v>
      </c>
      <c r="AC137" s="292">
        <f>IFERROR(ROUND(IF($AX137&gt;0,SUMIFS(Formulas!$I$10:$I$800,Formulas!$D$10:$D$800,$B137,Formulas!$K$10:$K$800,AC$6,Formulas!$J$10:$J$800,$I137)*(SUM($K137:$L137,-$AW137)/SUMIFS(Formulas!$I$10:$I$800,Formulas!$D$10:$D$800,$B137,Formulas!$J$10:$J$800,$I137)),SUMIFS(Formulas!$I$10:$I$800,Formulas!$D$10:$D$800,$B137,Formulas!$K$10:$K$800,AC$6,Formulas!$J$10:$J$800,$I137)),2),0)</f>
        <v>0</v>
      </c>
      <c r="AD137" s="312">
        <f>IFERROR(ROUND(IF($AX137&gt;0,SUMIFS(Formulas!$I$10:$I$800,Formulas!$D$10:$D$800,$B137,Formulas!$K$10:$K$800,AD$6,Formulas!$J$10:$J$800,$I137)*(SUM($K137:$L137,-$AW137)/SUMIFS(Formulas!$I$10:$I$800,Formulas!$D$10:$D$800,$B137,Formulas!$J$10:$J$800,$I137)),SUMIFS(Formulas!$I$10:$I$800,Formulas!$D$10:$D$800,$B137,Formulas!$K$10:$K$800,AD$6,Formulas!$J$10:$J$800,$I137)),2),0)</f>
        <v>0</v>
      </c>
      <c r="AE137" s="292">
        <f>IFERROR(ROUND(IF($AX137&gt;0,SUMIFS(Formulas!$I$10:$I$800,Formulas!$D$10:$D$800,$B137,Formulas!$K$10:$K$800,AE$6,Formulas!$J$10:$J$800,$I137)*(SUM($K137:$L137,-$AW137)/SUMIFS(Formulas!$I$10:$I$800,Formulas!$D$10:$D$800,$B137,Formulas!$J$10:$J$800,$I137)),SUMIFS(Formulas!$I$10:$I$800,Formulas!$D$10:$D$800,$B137,Formulas!$K$10:$K$800,AE$6,Formulas!$J$10:$J$800,$I137)),2),0)</f>
        <v>0</v>
      </c>
      <c r="AF137" s="312">
        <f>IFERROR(ROUND(IF($AX137&gt;0,SUMIFS(Formulas!$I$10:$I$800,Formulas!$D$10:$D$800,$B137,Formulas!$K$10:$K$800,AF$6,Formulas!$J$10:$J$800,$I137)*(SUM($K137:$L137,-$AW137)/SUMIFS(Formulas!$I$10:$I$800,Formulas!$D$10:$D$800,$B137,Formulas!$J$10:$J$800,$I137)),SUMIFS(Formulas!$I$10:$I$800,Formulas!$D$10:$D$800,$B137,Formulas!$K$10:$K$800,AF$6,Formulas!$J$10:$J$800,$I137)),2),0)</f>
        <v>0</v>
      </c>
      <c r="AG137" s="292">
        <f>IFERROR(ROUND(IF($AX137&gt;0,SUMIFS(Formulas!$I$10:$I$800,Formulas!$D$10:$D$800,$B137,Formulas!$K$10:$K$800,AG$6,Formulas!$J$10:$J$800,$I137)*(SUM($K137:$L137,-$AW137)/SUMIFS(Formulas!$I$10:$I$800,Formulas!$D$10:$D$800,$B137,Formulas!$J$10:$J$800,$I137)),SUMIFS(Formulas!$I$10:$I$800,Formulas!$D$10:$D$800,$B137,Formulas!$K$10:$K$800,AG$6,Formulas!$J$10:$J$800,$I137)),2),0)</f>
        <v>0</v>
      </c>
      <c r="AH137" s="312">
        <f>IFERROR(ROUND(IF($AX137&gt;0,SUMIFS(Formulas!$I$10:$I$800,Formulas!$D$10:$D$800,$B137,Formulas!$K$10:$K$800,AH$6,Formulas!$J$10:$J$800,$I137)*(SUM($K137:$L137,-$AW137)/SUMIFS(Formulas!$I$10:$I$800,Formulas!$D$10:$D$800,$B137,Formulas!$J$10:$J$800,$I137)),SUMIFS(Formulas!$I$10:$I$800,Formulas!$D$10:$D$800,$B137,Formulas!$K$10:$K$800,AH$6,Formulas!$J$10:$J$800,$I137)),2),0)</f>
        <v>0</v>
      </c>
      <c r="AI137" s="292">
        <f>IFERROR(ROUND(IF($AX137&gt;0,SUMIFS(Formulas!$I$10:$I$800,Formulas!$D$10:$D$800,$B137,Formulas!$K$10:$K$800,AI$6,Formulas!$J$10:$J$800,$I137)*(SUM($K137:$L137,-$AW137)/SUMIFS(Formulas!$I$10:$I$800,Formulas!$D$10:$D$800,$B137,Formulas!$J$10:$J$800,$I137)),SUMIFS(Formulas!$I$10:$I$800,Formulas!$D$10:$D$800,$B137,Formulas!$K$10:$K$800,AI$6,Formulas!$J$10:$J$800,$I137)),2),0)</f>
        <v>0</v>
      </c>
      <c r="AJ137" s="312">
        <f>IFERROR(ROUND(IF($AX137&gt;0,SUMIFS(Formulas!$I$10:$I$800,Formulas!$D$10:$D$800,$B137,Formulas!$K$10:$K$800,AJ$6,Formulas!$J$10:$J$800,$I137)*(SUM($K137:$L137,-$AW137)/SUMIFS(Formulas!$I$10:$I$800,Formulas!$D$10:$D$800,$B137,Formulas!$J$10:$J$800,$I137)),SUMIFS(Formulas!$I$10:$I$800,Formulas!$D$10:$D$800,$B137,Formulas!$K$10:$K$800,AJ$6,Formulas!$J$10:$J$800,$I137)),2),0)</f>
        <v>0</v>
      </c>
      <c r="AK137" s="292">
        <f>IFERROR(ROUND(IF($AX137&gt;0,SUMIFS(Formulas!$I$10:$I$800,Formulas!$D$10:$D$800,$B137,Formulas!$K$10:$K$800,AK$6,Formulas!$J$10:$J$800,$I137)*(SUM($K137:$L137,-$AW137)/SUMIFS(Formulas!$I$10:$I$800,Formulas!$D$10:$D$800,$B137,Formulas!$J$10:$J$800,$I137)),SUMIFS(Formulas!$I$10:$I$800,Formulas!$D$10:$D$800,$B137,Formulas!$K$10:$K$800,AK$6,Formulas!$J$10:$J$800,$I137)),2),0)</f>
        <v>0</v>
      </c>
      <c r="AL137" s="312">
        <f>IFERROR(ROUND(IF($AX137&gt;0,SUMIFS(Formulas!$I$10:$I$800,Formulas!$D$10:$D$800,$B137,Formulas!$K$10:$K$800,AL$6,Formulas!$J$10:$J$800,$I137)*(SUM($K137:$L137,-$AW137)/SUMIFS(Formulas!$I$10:$I$800,Formulas!$D$10:$D$800,$B137,Formulas!$J$10:$J$800,$I137)),SUMIFS(Formulas!$I$10:$I$800,Formulas!$D$10:$D$800,$B137,Formulas!$K$10:$K$800,AL$6,Formulas!$J$10:$J$800,$I137)),2),0)</f>
        <v>0</v>
      </c>
      <c r="AM137" s="292">
        <f>IFERROR(ROUND(IF($AX137&gt;0,SUMIFS(Formulas!$I$10:$I$800,Formulas!$D$10:$D$800,$B137,Formulas!$K$10:$K$800,AM$6,Formulas!$J$10:$J$800,$I137)*(SUM($K137:$L137,-$AW137)/SUMIFS(Formulas!$I$10:$I$800,Formulas!$D$10:$D$800,$B137,Formulas!$J$10:$J$800,$I137)),SUMIFS(Formulas!$I$10:$I$800,Formulas!$D$10:$D$800,$B137,Formulas!$K$10:$K$800,AM$6,Formulas!$J$10:$J$800,$I137)),2),0)</f>
        <v>0</v>
      </c>
      <c r="AN137" s="312">
        <f>IFERROR(ROUND(IF($AX137&gt;0,SUMIFS(Formulas!$I$10:$I$800,Formulas!$D$10:$D$800,$B137,Formulas!$K$10:$K$800,AN$6,Formulas!$J$10:$J$800,$I137)*(SUM($K137:$L137,-$AW137)/SUMIFS(Formulas!$I$10:$I$800,Formulas!$D$10:$D$800,$B137,Formulas!$J$10:$J$800,$I137)),SUMIFS(Formulas!$I$10:$I$800,Formulas!$D$10:$D$800,$B137,Formulas!$K$10:$K$800,AN$6,Formulas!$J$10:$J$800,$I137)),2),0)</f>
        <v>0</v>
      </c>
    </row>
    <row r="138" spans="2:40" ht="15.75" x14ac:dyDescent="0.25">
      <c r="B138" s="211">
        <v>20000392</v>
      </c>
      <c r="C138" t="s">
        <v>72</v>
      </c>
      <c r="M138" s="292">
        <f>IFERROR(ROUND(IF($AX138&gt;0,SUMIFS(Formulas!$I$10:$I$800,Formulas!$D$10:$D$800,$B138,Formulas!$K$10:$K$800,M$6,Formulas!$J$10:$J$800,$I138)*(SUM($K138:$L138,-$AW138)/SUMIFS(Formulas!$I$10:$I$800,Formulas!$D$10:$D$800,$B138,Formulas!$J$10:$J$800,$I138)),SUMIFS(Formulas!$I$10:$I$800,Formulas!$D$10:$D$800,$B138,Formulas!$K$10:$K$800,M$6,Formulas!$J$10:$J$800,$I138)),2),0)</f>
        <v>0</v>
      </c>
      <c r="N138" s="312">
        <f>IFERROR(ROUND(IF($AX138&gt;0,SUMIFS(Formulas!$I$10:$I$800,Formulas!$D$10:$D$800,$B138,Formulas!$K$10:$K$800,N$6,Formulas!$J$10:$J$800,$I138)*(SUM($K138:$L138,-$AW138)/SUMIFS(Formulas!$I$10:$I$800,Formulas!$D$10:$D$800,$B138,Formulas!$J$10:$J$800,$I138)),SUMIFS(Formulas!$I$10:$I$800,Formulas!$D$10:$D$800,$B138,Formulas!$K$10:$K$800,N$6,Formulas!$J$10:$J$800,$I138)),2),0)</f>
        <v>0</v>
      </c>
      <c r="O138" s="292">
        <f>IFERROR(ROUND(IF($AX138&gt;0,SUMIFS(Formulas!$I$10:$I$800,Formulas!$D$10:$D$800,$B138,Formulas!$K$10:$K$800,O$6,Formulas!$J$10:$J$800,$I138)*(SUM($K138:$L138,-$AW138)/SUMIFS(Formulas!$I$10:$I$800,Formulas!$D$10:$D$800,$B138,Formulas!$J$10:$J$800,$I138)),SUMIFS(Formulas!$I$10:$I$800,Formulas!$D$10:$D$800,$B138,Formulas!$K$10:$K$800,O$6,Formulas!$J$10:$J$800,$I138)),2),0)</f>
        <v>0</v>
      </c>
      <c r="P138" s="312">
        <f>IFERROR(ROUND(IF($AX138&gt;0,SUMIFS(Formulas!$I$10:$I$800,Formulas!$D$10:$D$800,$B138,Formulas!$K$10:$K$800,P$6,Formulas!$J$10:$J$800,$I138)*(SUM($K138:$L138,-$AW138)/SUMIFS(Formulas!$I$10:$I$800,Formulas!$D$10:$D$800,$B138,Formulas!$J$10:$J$800,$I138)),SUMIFS(Formulas!$I$10:$I$800,Formulas!$D$10:$D$800,$B138,Formulas!$K$10:$K$800,P$6,Formulas!$J$10:$J$800,$I138)),2),0)</f>
        <v>0</v>
      </c>
      <c r="Q138" s="292">
        <f>IFERROR(ROUND(IF($AX138&gt;0,SUMIFS(Formulas!$I$10:$I$800,Formulas!$D$10:$D$800,$B138,Formulas!$K$10:$K$800,Q$6,Formulas!$J$10:$J$800,$I138)*(SUM($K138:$L138,-$AW138)/SUMIFS(Formulas!$I$10:$I$800,Formulas!$D$10:$D$800,$B138,Formulas!$J$10:$J$800,$I138)),SUMIFS(Formulas!$I$10:$I$800,Formulas!$D$10:$D$800,$B138,Formulas!$K$10:$K$800,Q$6,Formulas!$J$10:$J$800,$I138)),2),0)</f>
        <v>0</v>
      </c>
      <c r="R138" s="312">
        <f>IFERROR(ROUND(IF($AX138&gt;0,SUMIFS(Formulas!$I$10:$I$800,Formulas!$D$10:$D$800,$B138,Formulas!$K$10:$K$800,R$6,Formulas!$J$10:$J$800,$I138)*(SUM($K138:$L138,-$AW138)/SUMIFS(Formulas!$I$10:$I$800,Formulas!$D$10:$D$800,$B138,Formulas!$J$10:$J$800,$I138)),SUMIFS(Formulas!$I$10:$I$800,Formulas!$D$10:$D$800,$B138,Formulas!$K$10:$K$800,R$6,Formulas!$J$10:$J$800,$I138)),2),0)</f>
        <v>0</v>
      </c>
      <c r="S138" s="292">
        <f>IFERROR(ROUND(IF($AX138&gt;0,SUMIFS(Formulas!$I$10:$I$800,Formulas!$D$10:$D$800,$B138,Formulas!$K$10:$K$800,S$6,Formulas!$J$10:$J$800,$I138)*(SUM($K138:$L138,-$AW138)/SUMIFS(Formulas!$I$10:$I$800,Formulas!$D$10:$D$800,$B138,Formulas!$J$10:$J$800,$I138)),SUMIFS(Formulas!$I$10:$I$800,Formulas!$D$10:$D$800,$B138,Formulas!$K$10:$K$800,S$6,Formulas!$J$10:$J$800,$I138)),2),0)</f>
        <v>0</v>
      </c>
      <c r="T138" s="312">
        <f>IFERROR(ROUND(IF($AX138&gt;0,SUMIFS(Formulas!$I$10:$I$800,Formulas!$D$10:$D$800,$B138,Formulas!$K$10:$K$800,T$6,Formulas!$J$10:$J$800,$I138)*(SUM($K138:$L138,-$AW138)/SUMIFS(Formulas!$I$10:$I$800,Formulas!$D$10:$D$800,$B138,Formulas!$J$10:$J$800,$I138)),SUMIFS(Formulas!$I$10:$I$800,Formulas!$D$10:$D$800,$B138,Formulas!$K$10:$K$800,T$6,Formulas!$J$10:$J$800,$I138)),2),0)</f>
        <v>0</v>
      </c>
      <c r="U138" s="292">
        <f>IFERROR(ROUND(IF($AX138&gt;0,SUMIFS(Formulas!$I$10:$I$800,Formulas!$D$10:$D$800,$B138,Formulas!$K$10:$K$800,U$6,Formulas!$J$10:$J$800,$I138)*(SUM($K138:$L138,-$AW138)/SUMIFS(Formulas!$I$10:$I$800,Formulas!$D$10:$D$800,$B138,Formulas!$J$10:$J$800,$I138)),SUMIFS(Formulas!$I$10:$I$800,Formulas!$D$10:$D$800,$B138,Formulas!$K$10:$K$800,U$6,Formulas!$J$10:$J$800,$I138)),2),0)</f>
        <v>0</v>
      </c>
      <c r="V138" s="312">
        <f>IFERROR(ROUND(IF($AX138&gt;0,SUMIFS(Formulas!$I$10:$I$800,Formulas!$D$10:$D$800,$B138,Formulas!$K$10:$K$800,V$6,Formulas!$J$10:$J$800,$I138)*(SUM($K138:$L138,-$AW138)/SUMIFS(Formulas!$I$10:$I$800,Formulas!$D$10:$D$800,$B138,Formulas!$J$10:$J$800,$I138)),SUMIFS(Formulas!$I$10:$I$800,Formulas!$D$10:$D$800,$B138,Formulas!$K$10:$K$800,V$6,Formulas!$J$10:$J$800,$I138)),2),0)</f>
        <v>0</v>
      </c>
      <c r="W138" s="292">
        <f>IFERROR(ROUND(IF($AX138&gt;0,SUMIFS(Formulas!$I$10:$I$800,Formulas!$D$10:$D$800,$B138,Formulas!$K$10:$K$800,W$6,Formulas!$J$10:$J$800,$I138)*(SUM($K138:$L138,-$AW138)/SUMIFS(Formulas!$I$10:$I$800,Formulas!$D$10:$D$800,$B138,Formulas!$J$10:$J$800,$I138)),SUMIFS(Formulas!$I$10:$I$800,Formulas!$D$10:$D$800,$B138,Formulas!$K$10:$K$800,W$6,Formulas!$J$10:$J$800,$I138)),2),0)</f>
        <v>0</v>
      </c>
      <c r="X138" s="312">
        <f>IFERROR(ROUND(IF($AX138&gt;0,SUMIFS(Formulas!$I$10:$I$800,Formulas!$D$10:$D$800,$B138,Formulas!$K$10:$K$800,X$6,Formulas!$J$10:$J$800,$I138)*(SUM($K138:$L138,-$AW138)/SUMIFS(Formulas!$I$10:$I$800,Formulas!$D$10:$D$800,$B138,Formulas!$J$10:$J$800,$I138)),SUMIFS(Formulas!$I$10:$I$800,Formulas!$D$10:$D$800,$B138,Formulas!$K$10:$K$800,X$6,Formulas!$J$10:$J$800,$I138)),2),0)</f>
        <v>0</v>
      </c>
      <c r="Y138" s="292">
        <f>IFERROR(ROUND(IF($AX138&gt;0,SUMIFS(Formulas!$I$10:$I$800,Formulas!$D$10:$D$800,$B138,Formulas!$K$10:$K$800,Y$6,Formulas!$J$10:$J$800,$I138)*(SUM($K138:$L138,-$AW138)/SUMIFS(Formulas!$I$10:$I$800,Formulas!$D$10:$D$800,$B138,Formulas!$J$10:$J$800,$I138)),SUMIFS(Formulas!$I$10:$I$800,Formulas!$D$10:$D$800,$B138,Formulas!$K$10:$K$800,Y$6,Formulas!$J$10:$J$800,$I138)),2),0)</f>
        <v>0</v>
      </c>
      <c r="Z138" s="312">
        <f>IFERROR(ROUND(IF($AX138&gt;0,SUMIFS(Formulas!$I$10:$I$800,Formulas!$D$10:$D$800,$B138,Formulas!$K$10:$K$800,Z$6,Formulas!$J$10:$J$800,$I138)*(SUM($K138:$L138,-$AW138)/SUMIFS(Formulas!$I$10:$I$800,Formulas!$D$10:$D$800,$B138,Formulas!$J$10:$J$800,$I138)),SUMIFS(Formulas!$I$10:$I$800,Formulas!$D$10:$D$800,$B138,Formulas!$K$10:$K$800,Z$6,Formulas!$J$10:$J$800,$I138)),2),0)</f>
        <v>0</v>
      </c>
      <c r="AA138" s="292">
        <f>IFERROR(ROUND(IF($AX138&gt;0,SUMIFS(Formulas!$I$10:$I$800,Formulas!$D$10:$D$800,$B138,Formulas!$K$10:$K$800,AA$6,Formulas!$J$10:$J$800,$I138)*(SUM($K138:$L138,-$AW138)/SUMIFS(Formulas!$I$10:$I$800,Formulas!$D$10:$D$800,$B138,Formulas!$J$10:$J$800,$I138)),SUMIFS(Formulas!$I$10:$I$800,Formulas!$D$10:$D$800,$B138,Formulas!$K$10:$K$800,AA$6,Formulas!$J$10:$J$800,$I138)),2),0)</f>
        <v>0</v>
      </c>
      <c r="AB138" s="312">
        <f>IFERROR(ROUND(IF($AX138&gt;0,SUMIFS(Formulas!$I$10:$I$800,Formulas!$D$10:$D$800,$B138,Formulas!$K$10:$K$800,AB$6,Formulas!$J$10:$J$800,$I138)*(SUM($K138:$L138,-$AW138)/SUMIFS(Formulas!$I$10:$I$800,Formulas!$D$10:$D$800,$B138,Formulas!$J$10:$J$800,$I138)),SUMIFS(Formulas!$I$10:$I$800,Formulas!$D$10:$D$800,$B138,Formulas!$K$10:$K$800,AB$6,Formulas!$J$10:$J$800,$I138)),2),0)</f>
        <v>0</v>
      </c>
      <c r="AC138" s="292">
        <f>IFERROR(ROUND(IF($AX138&gt;0,SUMIFS(Formulas!$I$10:$I$800,Formulas!$D$10:$D$800,$B138,Formulas!$K$10:$K$800,AC$6,Formulas!$J$10:$J$800,$I138)*(SUM($K138:$L138,-$AW138)/SUMIFS(Formulas!$I$10:$I$800,Formulas!$D$10:$D$800,$B138,Formulas!$J$10:$J$800,$I138)),SUMIFS(Formulas!$I$10:$I$800,Formulas!$D$10:$D$800,$B138,Formulas!$K$10:$K$800,AC$6,Formulas!$J$10:$J$800,$I138)),2),0)</f>
        <v>0</v>
      </c>
      <c r="AD138" s="312">
        <f>IFERROR(ROUND(IF($AX138&gt;0,SUMIFS(Formulas!$I$10:$I$800,Formulas!$D$10:$D$800,$B138,Formulas!$K$10:$K$800,AD$6,Formulas!$J$10:$J$800,$I138)*(SUM($K138:$L138,-$AW138)/SUMIFS(Formulas!$I$10:$I$800,Formulas!$D$10:$D$800,$B138,Formulas!$J$10:$J$800,$I138)),SUMIFS(Formulas!$I$10:$I$800,Formulas!$D$10:$D$800,$B138,Formulas!$K$10:$K$800,AD$6,Formulas!$J$10:$J$800,$I138)),2),0)</f>
        <v>0</v>
      </c>
      <c r="AE138" s="292">
        <f>IFERROR(ROUND(IF($AX138&gt;0,SUMIFS(Formulas!$I$10:$I$800,Formulas!$D$10:$D$800,$B138,Formulas!$K$10:$K$800,AE$6,Formulas!$J$10:$J$800,$I138)*(SUM($K138:$L138,-$AW138)/SUMIFS(Formulas!$I$10:$I$800,Formulas!$D$10:$D$800,$B138,Formulas!$J$10:$J$800,$I138)),SUMIFS(Formulas!$I$10:$I$800,Formulas!$D$10:$D$800,$B138,Formulas!$K$10:$K$800,AE$6,Formulas!$J$10:$J$800,$I138)),2),0)</f>
        <v>0</v>
      </c>
      <c r="AF138" s="312">
        <f>IFERROR(ROUND(IF($AX138&gt;0,SUMIFS(Formulas!$I$10:$I$800,Formulas!$D$10:$D$800,$B138,Formulas!$K$10:$K$800,AF$6,Formulas!$J$10:$J$800,$I138)*(SUM($K138:$L138,-$AW138)/SUMIFS(Formulas!$I$10:$I$800,Formulas!$D$10:$D$800,$B138,Formulas!$J$10:$J$800,$I138)),SUMIFS(Formulas!$I$10:$I$800,Formulas!$D$10:$D$800,$B138,Formulas!$K$10:$K$800,AF$6,Formulas!$J$10:$J$800,$I138)),2),0)</f>
        <v>0</v>
      </c>
      <c r="AG138" s="292">
        <f>IFERROR(ROUND(IF($AX138&gt;0,SUMIFS(Formulas!$I$10:$I$800,Formulas!$D$10:$D$800,$B138,Formulas!$K$10:$K$800,AG$6,Formulas!$J$10:$J$800,$I138)*(SUM($K138:$L138,-$AW138)/SUMIFS(Formulas!$I$10:$I$800,Formulas!$D$10:$D$800,$B138,Formulas!$J$10:$J$800,$I138)),SUMIFS(Formulas!$I$10:$I$800,Formulas!$D$10:$D$800,$B138,Formulas!$K$10:$K$800,AG$6,Formulas!$J$10:$J$800,$I138)),2),0)</f>
        <v>0</v>
      </c>
      <c r="AH138" s="312">
        <f>IFERROR(ROUND(IF($AX138&gt;0,SUMIFS(Formulas!$I$10:$I$800,Formulas!$D$10:$D$800,$B138,Formulas!$K$10:$K$800,AH$6,Formulas!$J$10:$J$800,$I138)*(SUM($K138:$L138,-$AW138)/SUMIFS(Formulas!$I$10:$I$800,Formulas!$D$10:$D$800,$B138,Formulas!$J$10:$J$800,$I138)),SUMIFS(Formulas!$I$10:$I$800,Formulas!$D$10:$D$800,$B138,Formulas!$K$10:$K$800,AH$6,Formulas!$J$10:$J$800,$I138)),2),0)</f>
        <v>0</v>
      </c>
      <c r="AI138" s="292">
        <f>IFERROR(ROUND(IF($AX138&gt;0,SUMIFS(Formulas!$I$10:$I$800,Formulas!$D$10:$D$800,$B138,Formulas!$K$10:$K$800,AI$6,Formulas!$J$10:$J$800,$I138)*(SUM($K138:$L138,-$AW138)/SUMIFS(Formulas!$I$10:$I$800,Formulas!$D$10:$D$800,$B138,Formulas!$J$10:$J$800,$I138)),SUMIFS(Formulas!$I$10:$I$800,Formulas!$D$10:$D$800,$B138,Formulas!$K$10:$K$800,AI$6,Formulas!$J$10:$J$800,$I138)),2),0)</f>
        <v>0</v>
      </c>
      <c r="AJ138" s="312">
        <f>IFERROR(ROUND(IF($AX138&gt;0,SUMIFS(Formulas!$I$10:$I$800,Formulas!$D$10:$D$800,$B138,Formulas!$K$10:$K$800,AJ$6,Formulas!$J$10:$J$800,$I138)*(SUM($K138:$L138,-$AW138)/SUMIFS(Formulas!$I$10:$I$800,Formulas!$D$10:$D$800,$B138,Formulas!$J$10:$J$800,$I138)),SUMIFS(Formulas!$I$10:$I$800,Formulas!$D$10:$D$800,$B138,Formulas!$K$10:$K$800,AJ$6,Formulas!$J$10:$J$800,$I138)),2),0)</f>
        <v>0</v>
      </c>
      <c r="AK138" s="292">
        <f>IFERROR(ROUND(IF($AX138&gt;0,SUMIFS(Formulas!$I$10:$I$800,Formulas!$D$10:$D$800,$B138,Formulas!$K$10:$K$800,AK$6,Formulas!$J$10:$J$800,$I138)*(SUM($K138:$L138,-$AW138)/SUMIFS(Formulas!$I$10:$I$800,Formulas!$D$10:$D$800,$B138,Formulas!$J$10:$J$800,$I138)),SUMIFS(Formulas!$I$10:$I$800,Formulas!$D$10:$D$800,$B138,Formulas!$K$10:$K$800,AK$6,Formulas!$J$10:$J$800,$I138)),2),0)</f>
        <v>0</v>
      </c>
      <c r="AL138" s="312">
        <f>IFERROR(ROUND(IF($AX138&gt;0,SUMIFS(Formulas!$I$10:$I$800,Formulas!$D$10:$D$800,$B138,Formulas!$K$10:$K$800,AL$6,Formulas!$J$10:$J$800,$I138)*(SUM($K138:$L138,-$AW138)/SUMIFS(Formulas!$I$10:$I$800,Formulas!$D$10:$D$800,$B138,Formulas!$J$10:$J$800,$I138)),SUMIFS(Formulas!$I$10:$I$800,Formulas!$D$10:$D$800,$B138,Formulas!$K$10:$K$800,AL$6,Formulas!$J$10:$J$800,$I138)),2),0)</f>
        <v>0</v>
      </c>
      <c r="AM138" s="292">
        <f>IFERROR(ROUND(IF($AX138&gt;0,SUMIFS(Formulas!$I$10:$I$800,Formulas!$D$10:$D$800,$B138,Formulas!$K$10:$K$800,AM$6,Formulas!$J$10:$J$800,$I138)*(SUM($K138:$L138,-$AW138)/SUMIFS(Formulas!$I$10:$I$800,Formulas!$D$10:$D$800,$B138,Formulas!$J$10:$J$800,$I138)),SUMIFS(Formulas!$I$10:$I$800,Formulas!$D$10:$D$800,$B138,Formulas!$K$10:$K$800,AM$6,Formulas!$J$10:$J$800,$I138)),2),0)</f>
        <v>0</v>
      </c>
      <c r="AN138" s="312">
        <f>IFERROR(ROUND(IF($AX138&gt;0,SUMIFS(Formulas!$I$10:$I$800,Formulas!$D$10:$D$800,$B138,Formulas!$K$10:$K$800,AN$6,Formulas!$J$10:$J$800,$I138)*(SUM($K138:$L138,-$AW138)/SUMIFS(Formulas!$I$10:$I$800,Formulas!$D$10:$D$800,$B138,Formulas!$J$10:$J$800,$I138)),SUMIFS(Formulas!$I$10:$I$800,Formulas!$D$10:$D$800,$B138,Formulas!$K$10:$K$800,AN$6,Formulas!$J$10:$J$800,$I138)),2),0)</f>
        <v>0</v>
      </c>
    </row>
    <row r="139" spans="2:40" ht="15.75" x14ac:dyDescent="0.25">
      <c r="B139" s="211">
        <v>20000450</v>
      </c>
      <c r="C139" t="s">
        <v>116</v>
      </c>
      <c r="M139" s="292">
        <f>IFERROR(ROUND(IF($AX139&gt;0,SUMIFS(Formulas!$I$10:$I$800,Formulas!$D$10:$D$800,$B139,Formulas!$K$10:$K$800,M$6,Formulas!$J$10:$J$800,$I139)*(SUM($K139:$L139,-$AW139)/SUMIFS(Formulas!$I$10:$I$800,Formulas!$D$10:$D$800,$B139,Formulas!$J$10:$J$800,$I139)),SUMIFS(Formulas!$I$10:$I$800,Formulas!$D$10:$D$800,$B139,Formulas!$K$10:$K$800,M$6,Formulas!$J$10:$J$800,$I139)),2),0)</f>
        <v>0</v>
      </c>
      <c r="N139" s="312">
        <f>IFERROR(ROUND(IF($AX139&gt;0,SUMIFS(Formulas!$I$10:$I$800,Formulas!$D$10:$D$800,$B139,Formulas!$K$10:$K$800,N$6,Formulas!$J$10:$J$800,$I139)*(SUM($K139:$L139,-$AW139)/SUMIFS(Formulas!$I$10:$I$800,Formulas!$D$10:$D$800,$B139,Formulas!$J$10:$J$800,$I139)),SUMIFS(Formulas!$I$10:$I$800,Formulas!$D$10:$D$800,$B139,Formulas!$K$10:$K$800,N$6,Formulas!$J$10:$J$800,$I139)),2),0)</f>
        <v>0</v>
      </c>
      <c r="O139" s="292">
        <f>IFERROR(ROUND(IF($AX139&gt;0,SUMIFS(Formulas!$I$10:$I$800,Formulas!$D$10:$D$800,$B139,Formulas!$K$10:$K$800,O$6,Formulas!$J$10:$J$800,$I139)*(SUM($K139:$L139,-$AW139)/SUMIFS(Formulas!$I$10:$I$800,Formulas!$D$10:$D$800,$B139,Formulas!$J$10:$J$800,$I139)),SUMIFS(Formulas!$I$10:$I$800,Formulas!$D$10:$D$800,$B139,Formulas!$K$10:$K$800,O$6,Formulas!$J$10:$J$800,$I139)),2),0)</f>
        <v>0</v>
      </c>
      <c r="P139" s="312">
        <f>IFERROR(ROUND(IF($AX139&gt;0,SUMIFS(Formulas!$I$10:$I$800,Formulas!$D$10:$D$800,$B139,Formulas!$K$10:$K$800,P$6,Formulas!$J$10:$J$800,$I139)*(SUM($K139:$L139,-$AW139)/SUMIFS(Formulas!$I$10:$I$800,Formulas!$D$10:$D$800,$B139,Formulas!$J$10:$J$800,$I139)),SUMIFS(Formulas!$I$10:$I$800,Formulas!$D$10:$D$800,$B139,Formulas!$K$10:$K$800,P$6,Formulas!$J$10:$J$800,$I139)),2),0)</f>
        <v>0</v>
      </c>
      <c r="Q139" s="292">
        <f>IFERROR(ROUND(IF($AX139&gt;0,SUMIFS(Formulas!$I$10:$I$800,Formulas!$D$10:$D$800,$B139,Formulas!$K$10:$K$800,Q$6,Formulas!$J$10:$J$800,$I139)*(SUM($K139:$L139,-$AW139)/SUMIFS(Formulas!$I$10:$I$800,Formulas!$D$10:$D$800,$B139,Formulas!$J$10:$J$800,$I139)),SUMIFS(Formulas!$I$10:$I$800,Formulas!$D$10:$D$800,$B139,Formulas!$K$10:$K$800,Q$6,Formulas!$J$10:$J$800,$I139)),2),0)</f>
        <v>0</v>
      </c>
      <c r="R139" s="312">
        <f>IFERROR(ROUND(IF($AX139&gt;0,SUMIFS(Formulas!$I$10:$I$800,Formulas!$D$10:$D$800,$B139,Formulas!$K$10:$K$800,R$6,Formulas!$J$10:$J$800,$I139)*(SUM($K139:$L139,-$AW139)/SUMIFS(Formulas!$I$10:$I$800,Formulas!$D$10:$D$800,$B139,Formulas!$J$10:$J$800,$I139)),SUMIFS(Formulas!$I$10:$I$800,Formulas!$D$10:$D$800,$B139,Formulas!$K$10:$K$800,R$6,Formulas!$J$10:$J$800,$I139)),2),0)</f>
        <v>0</v>
      </c>
      <c r="S139" s="292">
        <f>IFERROR(ROUND(IF($AX139&gt;0,SUMIFS(Formulas!$I$10:$I$800,Formulas!$D$10:$D$800,$B139,Formulas!$K$10:$K$800,S$6,Formulas!$J$10:$J$800,$I139)*(SUM($K139:$L139,-$AW139)/SUMIFS(Formulas!$I$10:$I$800,Formulas!$D$10:$D$800,$B139,Formulas!$J$10:$J$800,$I139)),SUMIFS(Formulas!$I$10:$I$800,Formulas!$D$10:$D$800,$B139,Formulas!$K$10:$K$800,S$6,Formulas!$J$10:$J$800,$I139)),2),0)</f>
        <v>0</v>
      </c>
      <c r="T139" s="312">
        <f>IFERROR(ROUND(IF($AX139&gt;0,SUMIFS(Formulas!$I$10:$I$800,Formulas!$D$10:$D$800,$B139,Formulas!$K$10:$K$800,T$6,Formulas!$J$10:$J$800,$I139)*(SUM($K139:$L139,-$AW139)/SUMIFS(Formulas!$I$10:$I$800,Formulas!$D$10:$D$800,$B139,Formulas!$J$10:$J$800,$I139)),SUMIFS(Formulas!$I$10:$I$800,Formulas!$D$10:$D$800,$B139,Formulas!$K$10:$K$800,T$6,Formulas!$J$10:$J$800,$I139)),2),0)</f>
        <v>0</v>
      </c>
      <c r="U139" s="292">
        <f>IFERROR(ROUND(IF($AX139&gt;0,SUMIFS(Formulas!$I$10:$I$800,Formulas!$D$10:$D$800,$B139,Formulas!$K$10:$K$800,U$6,Formulas!$J$10:$J$800,$I139)*(SUM($K139:$L139,-$AW139)/SUMIFS(Formulas!$I$10:$I$800,Formulas!$D$10:$D$800,$B139,Formulas!$J$10:$J$800,$I139)),SUMIFS(Formulas!$I$10:$I$800,Formulas!$D$10:$D$800,$B139,Formulas!$K$10:$K$800,U$6,Formulas!$J$10:$J$800,$I139)),2),0)</f>
        <v>0</v>
      </c>
      <c r="V139" s="312">
        <f>IFERROR(ROUND(IF($AX139&gt;0,SUMIFS(Formulas!$I$10:$I$800,Formulas!$D$10:$D$800,$B139,Formulas!$K$10:$K$800,V$6,Formulas!$J$10:$J$800,$I139)*(SUM($K139:$L139,-$AW139)/SUMIFS(Formulas!$I$10:$I$800,Formulas!$D$10:$D$800,$B139,Formulas!$J$10:$J$800,$I139)),SUMIFS(Formulas!$I$10:$I$800,Formulas!$D$10:$D$800,$B139,Formulas!$K$10:$K$800,V$6,Formulas!$J$10:$J$800,$I139)),2),0)</f>
        <v>0</v>
      </c>
      <c r="W139" s="292">
        <f>IFERROR(ROUND(IF($AX139&gt;0,SUMIFS(Formulas!$I$10:$I$800,Formulas!$D$10:$D$800,$B139,Formulas!$K$10:$K$800,W$6,Formulas!$J$10:$J$800,$I139)*(SUM($K139:$L139,-$AW139)/SUMIFS(Formulas!$I$10:$I$800,Formulas!$D$10:$D$800,$B139,Formulas!$J$10:$J$800,$I139)),SUMIFS(Formulas!$I$10:$I$800,Formulas!$D$10:$D$800,$B139,Formulas!$K$10:$K$800,W$6,Formulas!$J$10:$J$800,$I139)),2),0)</f>
        <v>0</v>
      </c>
      <c r="X139" s="312">
        <f>IFERROR(ROUND(IF($AX139&gt;0,SUMIFS(Formulas!$I$10:$I$800,Formulas!$D$10:$D$800,$B139,Formulas!$K$10:$K$800,X$6,Formulas!$J$10:$J$800,$I139)*(SUM($K139:$L139,-$AW139)/SUMIFS(Formulas!$I$10:$I$800,Formulas!$D$10:$D$800,$B139,Formulas!$J$10:$J$800,$I139)),SUMIFS(Formulas!$I$10:$I$800,Formulas!$D$10:$D$800,$B139,Formulas!$K$10:$K$800,X$6,Formulas!$J$10:$J$800,$I139)),2),0)</f>
        <v>0</v>
      </c>
      <c r="Y139" s="292">
        <f>IFERROR(ROUND(IF($AX139&gt;0,SUMIFS(Formulas!$I$10:$I$800,Formulas!$D$10:$D$800,$B139,Formulas!$K$10:$K$800,Y$6,Formulas!$J$10:$J$800,$I139)*(SUM($K139:$L139,-$AW139)/SUMIFS(Formulas!$I$10:$I$800,Formulas!$D$10:$D$800,$B139,Formulas!$J$10:$J$800,$I139)),SUMIFS(Formulas!$I$10:$I$800,Formulas!$D$10:$D$800,$B139,Formulas!$K$10:$K$800,Y$6,Formulas!$J$10:$J$800,$I139)),2),0)</f>
        <v>0</v>
      </c>
      <c r="Z139" s="312">
        <f>IFERROR(ROUND(IF($AX139&gt;0,SUMIFS(Formulas!$I$10:$I$800,Formulas!$D$10:$D$800,$B139,Formulas!$K$10:$K$800,Z$6,Formulas!$J$10:$J$800,$I139)*(SUM($K139:$L139,-$AW139)/SUMIFS(Formulas!$I$10:$I$800,Formulas!$D$10:$D$800,$B139,Formulas!$J$10:$J$800,$I139)),SUMIFS(Formulas!$I$10:$I$800,Formulas!$D$10:$D$800,$B139,Formulas!$K$10:$K$800,Z$6,Formulas!$J$10:$J$800,$I139)),2),0)</f>
        <v>0</v>
      </c>
      <c r="AA139" s="292">
        <f>IFERROR(ROUND(IF($AX139&gt;0,SUMIFS(Formulas!$I$10:$I$800,Formulas!$D$10:$D$800,$B139,Formulas!$K$10:$K$800,AA$6,Formulas!$J$10:$J$800,$I139)*(SUM($K139:$L139,-$AW139)/SUMIFS(Formulas!$I$10:$I$800,Formulas!$D$10:$D$800,$B139,Formulas!$J$10:$J$800,$I139)),SUMIFS(Formulas!$I$10:$I$800,Formulas!$D$10:$D$800,$B139,Formulas!$K$10:$K$800,AA$6,Formulas!$J$10:$J$800,$I139)),2),0)</f>
        <v>0</v>
      </c>
      <c r="AB139" s="312">
        <f>IFERROR(ROUND(IF($AX139&gt;0,SUMIFS(Formulas!$I$10:$I$800,Formulas!$D$10:$D$800,$B139,Formulas!$K$10:$K$800,AB$6,Formulas!$J$10:$J$800,$I139)*(SUM($K139:$L139,-$AW139)/SUMIFS(Formulas!$I$10:$I$800,Formulas!$D$10:$D$800,$B139,Formulas!$J$10:$J$800,$I139)),SUMIFS(Formulas!$I$10:$I$800,Formulas!$D$10:$D$800,$B139,Formulas!$K$10:$K$800,AB$6,Formulas!$J$10:$J$800,$I139)),2),0)</f>
        <v>0</v>
      </c>
      <c r="AC139" s="292">
        <f>IFERROR(ROUND(IF($AX139&gt;0,SUMIFS(Formulas!$I$10:$I$800,Formulas!$D$10:$D$800,$B139,Formulas!$K$10:$K$800,AC$6,Formulas!$J$10:$J$800,$I139)*(SUM($K139:$L139,-$AW139)/SUMIFS(Formulas!$I$10:$I$800,Formulas!$D$10:$D$800,$B139,Formulas!$J$10:$J$800,$I139)),SUMIFS(Formulas!$I$10:$I$800,Formulas!$D$10:$D$800,$B139,Formulas!$K$10:$K$800,AC$6,Formulas!$J$10:$J$800,$I139)),2),0)</f>
        <v>0</v>
      </c>
      <c r="AD139" s="312">
        <f>IFERROR(ROUND(IF($AX139&gt;0,SUMIFS(Formulas!$I$10:$I$800,Formulas!$D$10:$D$800,$B139,Formulas!$K$10:$K$800,AD$6,Formulas!$J$10:$J$800,$I139)*(SUM($K139:$L139,-$AW139)/SUMIFS(Formulas!$I$10:$I$800,Formulas!$D$10:$D$800,$B139,Formulas!$J$10:$J$800,$I139)),SUMIFS(Formulas!$I$10:$I$800,Formulas!$D$10:$D$800,$B139,Formulas!$K$10:$K$800,AD$6,Formulas!$J$10:$J$800,$I139)),2),0)</f>
        <v>0</v>
      </c>
      <c r="AE139" s="292">
        <f>IFERROR(ROUND(IF($AX139&gt;0,SUMIFS(Formulas!$I$10:$I$800,Formulas!$D$10:$D$800,$B139,Formulas!$K$10:$K$800,AE$6,Formulas!$J$10:$J$800,$I139)*(SUM($K139:$L139,-$AW139)/SUMIFS(Formulas!$I$10:$I$800,Formulas!$D$10:$D$800,$B139,Formulas!$J$10:$J$800,$I139)),SUMIFS(Formulas!$I$10:$I$800,Formulas!$D$10:$D$800,$B139,Formulas!$K$10:$K$800,AE$6,Formulas!$J$10:$J$800,$I139)),2),0)</f>
        <v>0</v>
      </c>
      <c r="AF139" s="312">
        <f>IFERROR(ROUND(IF($AX139&gt;0,SUMIFS(Formulas!$I$10:$I$800,Formulas!$D$10:$D$800,$B139,Formulas!$K$10:$K$800,AF$6,Formulas!$J$10:$J$800,$I139)*(SUM($K139:$L139,-$AW139)/SUMIFS(Formulas!$I$10:$I$800,Formulas!$D$10:$D$800,$B139,Formulas!$J$10:$J$800,$I139)),SUMIFS(Formulas!$I$10:$I$800,Formulas!$D$10:$D$800,$B139,Formulas!$K$10:$K$800,AF$6,Formulas!$J$10:$J$800,$I139)),2),0)</f>
        <v>0</v>
      </c>
      <c r="AG139" s="292">
        <f>IFERROR(ROUND(IF($AX139&gt;0,SUMIFS(Formulas!$I$10:$I$800,Formulas!$D$10:$D$800,$B139,Formulas!$K$10:$K$800,AG$6,Formulas!$J$10:$J$800,$I139)*(SUM($K139:$L139,-$AW139)/SUMIFS(Formulas!$I$10:$I$800,Formulas!$D$10:$D$800,$B139,Formulas!$J$10:$J$800,$I139)),SUMIFS(Formulas!$I$10:$I$800,Formulas!$D$10:$D$800,$B139,Formulas!$K$10:$K$800,AG$6,Formulas!$J$10:$J$800,$I139)),2),0)</f>
        <v>0</v>
      </c>
      <c r="AH139" s="312">
        <f>IFERROR(ROUND(IF($AX139&gt;0,SUMIFS(Formulas!$I$10:$I$800,Formulas!$D$10:$D$800,$B139,Formulas!$K$10:$K$800,AH$6,Formulas!$J$10:$J$800,$I139)*(SUM($K139:$L139,-$AW139)/SUMIFS(Formulas!$I$10:$I$800,Formulas!$D$10:$D$800,$B139,Formulas!$J$10:$J$800,$I139)),SUMIFS(Formulas!$I$10:$I$800,Formulas!$D$10:$D$800,$B139,Formulas!$K$10:$K$800,AH$6,Formulas!$J$10:$J$800,$I139)),2),0)</f>
        <v>0</v>
      </c>
      <c r="AI139" s="292">
        <f>IFERROR(ROUND(IF($AX139&gt;0,SUMIFS(Formulas!$I$10:$I$800,Formulas!$D$10:$D$800,$B139,Formulas!$K$10:$K$800,AI$6,Formulas!$J$10:$J$800,$I139)*(SUM($K139:$L139,-$AW139)/SUMIFS(Formulas!$I$10:$I$800,Formulas!$D$10:$D$800,$B139,Formulas!$J$10:$J$800,$I139)),SUMIFS(Formulas!$I$10:$I$800,Formulas!$D$10:$D$800,$B139,Formulas!$K$10:$K$800,AI$6,Formulas!$J$10:$J$800,$I139)),2),0)</f>
        <v>0</v>
      </c>
      <c r="AJ139" s="312">
        <f>IFERROR(ROUND(IF($AX139&gt;0,SUMIFS(Formulas!$I$10:$I$800,Formulas!$D$10:$D$800,$B139,Formulas!$K$10:$K$800,AJ$6,Formulas!$J$10:$J$800,$I139)*(SUM($K139:$L139,-$AW139)/SUMIFS(Formulas!$I$10:$I$800,Formulas!$D$10:$D$800,$B139,Formulas!$J$10:$J$800,$I139)),SUMIFS(Formulas!$I$10:$I$800,Formulas!$D$10:$D$800,$B139,Formulas!$K$10:$K$800,AJ$6,Formulas!$J$10:$J$800,$I139)),2),0)</f>
        <v>0</v>
      </c>
      <c r="AK139" s="292">
        <f>IFERROR(ROUND(IF($AX139&gt;0,SUMIFS(Formulas!$I$10:$I$800,Formulas!$D$10:$D$800,$B139,Formulas!$K$10:$K$800,AK$6,Formulas!$J$10:$J$800,$I139)*(SUM($K139:$L139,-$AW139)/SUMIFS(Formulas!$I$10:$I$800,Formulas!$D$10:$D$800,$B139,Formulas!$J$10:$J$800,$I139)),SUMIFS(Formulas!$I$10:$I$800,Formulas!$D$10:$D$800,$B139,Formulas!$K$10:$K$800,AK$6,Formulas!$J$10:$J$800,$I139)),2),0)</f>
        <v>0</v>
      </c>
      <c r="AL139" s="312">
        <f>IFERROR(ROUND(IF($AX139&gt;0,SUMIFS(Formulas!$I$10:$I$800,Formulas!$D$10:$D$800,$B139,Formulas!$K$10:$K$800,AL$6,Formulas!$J$10:$J$800,$I139)*(SUM($K139:$L139,-$AW139)/SUMIFS(Formulas!$I$10:$I$800,Formulas!$D$10:$D$800,$B139,Formulas!$J$10:$J$800,$I139)),SUMIFS(Formulas!$I$10:$I$800,Formulas!$D$10:$D$800,$B139,Formulas!$K$10:$K$800,AL$6,Formulas!$J$10:$J$800,$I139)),2),0)</f>
        <v>0</v>
      </c>
      <c r="AM139" s="292">
        <f>IFERROR(ROUND(IF($AX139&gt;0,SUMIFS(Formulas!$I$10:$I$800,Formulas!$D$10:$D$800,$B139,Formulas!$K$10:$K$800,AM$6,Formulas!$J$10:$J$800,$I139)*(SUM($K139:$L139,-$AW139)/SUMIFS(Formulas!$I$10:$I$800,Formulas!$D$10:$D$800,$B139,Formulas!$J$10:$J$800,$I139)),SUMIFS(Formulas!$I$10:$I$800,Formulas!$D$10:$D$800,$B139,Formulas!$K$10:$K$800,AM$6,Formulas!$J$10:$J$800,$I139)),2),0)</f>
        <v>0</v>
      </c>
      <c r="AN139" s="312">
        <f>IFERROR(ROUND(IF($AX139&gt;0,SUMIFS(Formulas!$I$10:$I$800,Formulas!$D$10:$D$800,$B139,Formulas!$K$10:$K$800,AN$6,Formulas!$J$10:$J$800,$I139)*(SUM($K139:$L139,-$AW139)/SUMIFS(Formulas!$I$10:$I$800,Formulas!$D$10:$D$800,$B139,Formulas!$J$10:$J$800,$I139)),SUMIFS(Formulas!$I$10:$I$800,Formulas!$D$10:$D$800,$B139,Formulas!$K$10:$K$800,AN$6,Formulas!$J$10:$J$800,$I139)),2),0)</f>
        <v>0</v>
      </c>
    </row>
    <row r="140" spans="2:40" ht="15.75" x14ac:dyDescent="0.25">
      <c r="B140" s="211">
        <v>20000393</v>
      </c>
      <c r="C140" t="s">
        <v>73</v>
      </c>
      <c r="M140" s="292">
        <f>IFERROR(ROUND(IF($AX140&gt;0,SUMIFS(Formulas!$I$10:$I$800,Formulas!$D$10:$D$800,$B140,Formulas!$K$10:$K$800,M$6,Formulas!$J$10:$J$800,$I140)*(SUM($K140:$L140,-$AW140)/SUMIFS(Formulas!$I$10:$I$800,Formulas!$D$10:$D$800,$B140,Formulas!$J$10:$J$800,$I140)),SUMIFS(Formulas!$I$10:$I$800,Formulas!$D$10:$D$800,$B140,Formulas!$K$10:$K$800,M$6,Formulas!$J$10:$J$800,$I140)),2),0)</f>
        <v>0</v>
      </c>
      <c r="N140" s="312">
        <f>IFERROR(ROUND(IF($AX140&gt;0,SUMIFS(Formulas!$I$10:$I$800,Formulas!$D$10:$D$800,$B140,Formulas!$K$10:$K$800,N$6,Formulas!$J$10:$J$800,$I140)*(SUM($K140:$L140,-$AW140)/SUMIFS(Formulas!$I$10:$I$800,Formulas!$D$10:$D$800,$B140,Formulas!$J$10:$J$800,$I140)),SUMIFS(Formulas!$I$10:$I$800,Formulas!$D$10:$D$800,$B140,Formulas!$K$10:$K$800,N$6,Formulas!$J$10:$J$800,$I140)),2),0)</f>
        <v>0</v>
      </c>
      <c r="O140" s="292">
        <f>IFERROR(ROUND(IF($AX140&gt;0,SUMIFS(Formulas!$I$10:$I$800,Formulas!$D$10:$D$800,$B140,Formulas!$K$10:$K$800,O$6,Formulas!$J$10:$J$800,$I140)*(SUM($K140:$L140,-$AW140)/SUMIFS(Formulas!$I$10:$I$800,Formulas!$D$10:$D$800,$B140,Formulas!$J$10:$J$800,$I140)),SUMIFS(Formulas!$I$10:$I$800,Formulas!$D$10:$D$800,$B140,Formulas!$K$10:$K$800,O$6,Formulas!$J$10:$J$800,$I140)),2),0)</f>
        <v>0</v>
      </c>
      <c r="P140" s="312">
        <f>IFERROR(ROUND(IF($AX140&gt;0,SUMIFS(Formulas!$I$10:$I$800,Formulas!$D$10:$D$800,$B140,Formulas!$K$10:$K$800,P$6,Formulas!$J$10:$J$800,$I140)*(SUM($K140:$L140,-$AW140)/SUMIFS(Formulas!$I$10:$I$800,Formulas!$D$10:$D$800,$B140,Formulas!$J$10:$J$800,$I140)),SUMIFS(Formulas!$I$10:$I$800,Formulas!$D$10:$D$800,$B140,Formulas!$K$10:$K$800,P$6,Formulas!$J$10:$J$800,$I140)),2),0)</f>
        <v>0</v>
      </c>
      <c r="Q140" s="292">
        <f>IFERROR(ROUND(IF($AX140&gt;0,SUMIFS(Formulas!$I$10:$I$800,Formulas!$D$10:$D$800,$B140,Formulas!$K$10:$K$800,Q$6,Formulas!$J$10:$J$800,$I140)*(SUM($K140:$L140,-$AW140)/SUMIFS(Formulas!$I$10:$I$800,Formulas!$D$10:$D$800,$B140,Formulas!$J$10:$J$800,$I140)),SUMIFS(Formulas!$I$10:$I$800,Formulas!$D$10:$D$800,$B140,Formulas!$K$10:$K$800,Q$6,Formulas!$J$10:$J$800,$I140)),2),0)</f>
        <v>0</v>
      </c>
      <c r="R140" s="312">
        <f>IFERROR(ROUND(IF($AX140&gt;0,SUMIFS(Formulas!$I$10:$I$800,Formulas!$D$10:$D$800,$B140,Formulas!$K$10:$K$800,R$6,Formulas!$J$10:$J$800,$I140)*(SUM($K140:$L140,-$AW140)/SUMIFS(Formulas!$I$10:$I$800,Formulas!$D$10:$D$800,$B140,Formulas!$J$10:$J$800,$I140)),SUMIFS(Formulas!$I$10:$I$800,Formulas!$D$10:$D$800,$B140,Formulas!$K$10:$K$800,R$6,Formulas!$J$10:$J$800,$I140)),2),0)</f>
        <v>0</v>
      </c>
      <c r="S140" s="292">
        <f>IFERROR(ROUND(IF($AX140&gt;0,SUMIFS(Formulas!$I$10:$I$800,Formulas!$D$10:$D$800,$B140,Formulas!$K$10:$K$800,S$6,Formulas!$J$10:$J$800,$I140)*(SUM($K140:$L140,-$AW140)/SUMIFS(Formulas!$I$10:$I$800,Formulas!$D$10:$D$800,$B140,Formulas!$J$10:$J$800,$I140)),SUMIFS(Formulas!$I$10:$I$800,Formulas!$D$10:$D$800,$B140,Formulas!$K$10:$K$800,S$6,Formulas!$J$10:$J$800,$I140)),2),0)</f>
        <v>0</v>
      </c>
      <c r="T140" s="312">
        <f>IFERROR(ROUND(IF($AX140&gt;0,SUMIFS(Formulas!$I$10:$I$800,Formulas!$D$10:$D$800,$B140,Formulas!$K$10:$K$800,T$6,Formulas!$J$10:$J$800,$I140)*(SUM($K140:$L140,-$AW140)/SUMIFS(Formulas!$I$10:$I$800,Formulas!$D$10:$D$800,$B140,Formulas!$J$10:$J$800,$I140)),SUMIFS(Formulas!$I$10:$I$800,Formulas!$D$10:$D$800,$B140,Formulas!$K$10:$K$800,T$6,Formulas!$J$10:$J$800,$I140)),2),0)</f>
        <v>0</v>
      </c>
      <c r="U140" s="292">
        <f>IFERROR(ROUND(IF($AX140&gt;0,SUMIFS(Formulas!$I$10:$I$800,Formulas!$D$10:$D$800,$B140,Formulas!$K$10:$K$800,U$6,Formulas!$J$10:$J$800,$I140)*(SUM($K140:$L140,-$AW140)/SUMIFS(Formulas!$I$10:$I$800,Formulas!$D$10:$D$800,$B140,Formulas!$J$10:$J$800,$I140)),SUMIFS(Formulas!$I$10:$I$800,Formulas!$D$10:$D$800,$B140,Formulas!$K$10:$K$800,U$6,Formulas!$J$10:$J$800,$I140)),2),0)</f>
        <v>0</v>
      </c>
      <c r="V140" s="312">
        <f>IFERROR(ROUND(IF($AX140&gt;0,SUMIFS(Formulas!$I$10:$I$800,Formulas!$D$10:$D$800,$B140,Formulas!$K$10:$K$800,V$6,Formulas!$J$10:$J$800,$I140)*(SUM($K140:$L140,-$AW140)/SUMIFS(Formulas!$I$10:$I$800,Formulas!$D$10:$D$800,$B140,Formulas!$J$10:$J$800,$I140)),SUMIFS(Formulas!$I$10:$I$800,Formulas!$D$10:$D$800,$B140,Formulas!$K$10:$K$800,V$6,Formulas!$J$10:$J$800,$I140)),2),0)</f>
        <v>0</v>
      </c>
      <c r="W140" s="292">
        <f>IFERROR(ROUND(IF($AX140&gt;0,SUMIFS(Formulas!$I$10:$I$800,Formulas!$D$10:$D$800,$B140,Formulas!$K$10:$K$800,W$6,Formulas!$J$10:$J$800,$I140)*(SUM($K140:$L140,-$AW140)/SUMIFS(Formulas!$I$10:$I$800,Formulas!$D$10:$D$800,$B140,Formulas!$J$10:$J$800,$I140)),SUMIFS(Formulas!$I$10:$I$800,Formulas!$D$10:$D$800,$B140,Formulas!$K$10:$K$800,W$6,Formulas!$J$10:$J$800,$I140)),2),0)</f>
        <v>0</v>
      </c>
      <c r="X140" s="312">
        <f>IFERROR(ROUND(IF($AX140&gt;0,SUMIFS(Formulas!$I$10:$I$800,Formulas!$D$10:$D$800,$B140,Formulas!$K$10:$K$800,X$6,Formulas!$J$10:$J$800,$I140)*(SUM($K140:$L140,-$AW140)/SUMIFS(Formulas!$I$10:$I$800,Formulas!$D$10:$D$800,$B140,Formulas!$J$10:$J$800,$I140)),SUMIFS(Formulas!$I$10:$I$800,Formulas!$D$10:$D$800,$B140,Formulas!$K$10:$K$800,X$6,Formulas!$J$10:$J$800,$I140)),2),0)</f>
        <v>0</v>
      </c>
      <c r="Y140" s="292">
        <f>IFERROR(ROUND(IF($AX140&gt;0,SUMIFS(Formulas!$I$10:$I$800,Formulas!$D$10:$D$800,$B140,Formulas!$K$10:$K$800,Y$6,Formulas!$J$10:$J$800,$I140)*(SUM($K140:$L140,-$AW140)/SUMIFS(Formulas!$I$10:$I$800,Formulas!$D$10:$D$800,$B140,Formulas!$J$10:$J$800,$I140)),SUMIFS(Formulas!$I$10:$I$800,Formulas!$D$10:$D$800,$B140,Formulas!$K$10:$K$800,Y$6,Formulas!$J$10:$J$800,$I140)),2),0)</f>
        <v>0</v>
      </c>
      <c r="Z140" s="312">
        <f>IFERROR(ROUND(IF($AX140&gt;0,SUMIFS(Formulas!$I$10:$I$800,Formulas!$D$10:$D$800,$B140,Formulas!$K$10:$K$800,Z$6,Formulas!$J$10:$J$800,$I140)*(SUM($K140:$L140,-$AW140)/SUMIFS(Formulas!$I$10:$I$800,Formulas!$D$10:$D$800,$B140,Formulas!$J$10:$J$800,$I140)),SUMIFS(Formulas!$I$10:$I$800,Formulas!$D$10:$D$800,$B140,Formulas!$K$10:$K$800,Z$6,Formulas!$J$10:$J$800,$I140)),2),0)</f>
        <v>0</v>
      </c>
      <c r="AA140" s="292">
        <f>IFERROR(ROUND(IF($AX140&gt;0,SUMIFS(Formulas!$I$10:$I$800,Formulas!$D$10:$D$800,$B140,Formulas!$K$10:$K$800,AA$6,Formulas!$J$10:$J$800,$I140)*(SUM($K140:$L140,-$AW140)/SUMIFS(Formulas!$I$10:$I$800,Formulas!$D$10:$D$800,$B140,Formulas!$J$10:$J$800,$I140)),SUMIFS(Formulas!$I$10:$I$800,Formulas!$D$10:$D$800,$B140,Formulas!$K$10:$K$800,AA$6,Formulas!$J$10:$J$800,$I140)),2),0)</f>
        <v>0</v>
      </c>
      <c r="AB140" s="312">
        <f>IFERROR(ROUND(IF($AX140&gt;0,SUMIFS(Formulas!$I$10:$I$800,Formulas!$D$10:$D$800,$B140,Formulas!$K$10:$K$800,AB$6,Formulas!$J$10:$J$800,$I140)*(SUM($K140:$L140,-$AW140)/SUMIFS(Formulas!$I$10:$I$800,Formulas!$D$10:$D$800,$B140,Formulas!$J$10:$J$800,$I140)),SUMIFS(Formulas!$I$10:$I$800,Formulas!$D$10:$D$800,$B140,Formulas!$K$10:$K$800,AB$6,Formulas!$J$10:$J$800,$I140)),2),0)</f>
        <v>0</v>
      </c>
      <c r="AC140" s="292">
        <f>IFERROR(ROUND(IF($AX140&gt;0,SUMIFS(Formulas!$I$10:$I$800,Formulas!$D$10:$D$800,$B140,Formulas!$K$10:$K$800,AC$6,Formulas!$J$10:$J$800,$I140)*(SUM($K140:$L140,-$AW140)/SUMIFS(Formulas!$I$10:$I$800,Formulas!$D$10:$D$800,$B140,Formulas!$J$10:$J$800,$I140)),SUMIFS(Formulas!$I$10:$I$800,Formulas!$D$10:$D$800,$B140,Formulas!$K$10:$K$800,AC$6,Formulas!$J$10:$J$800,$I140)),2),0)</f>
        <v>0</v>
      </c>
      <c r="AD140" s="312">
        <f>IFERROR(ROUND(IF($AX140&gt;0,SUMIFS(Formulas!$I$10:$I$800,Formulas!$D$10:$D$800,$B140,Formulas!$K$10:$K$800,AD$6,Formulas!$J$10:$J$800,$I140)*(SUM($K140:$L140,-$AW140)/SUMIFS(Formulas!$I$10:$I$800,Formulas!$D$10:$D$800,$B140,Formulas!$J$10:$J$800,$I140)),SUMIFS(Formulas!$I$10:$I$800,Formulas!$D$10:$D$800,$B140,Formulas!$K$10:$K$800,AD$6,Formulas!$J$10:$J$800,$I140)),2),0)</f>
        <v>0</v>
      </c>
      <c r="AE140" s="292">
        <f>IFERROR(ROUND(IF($AX140&gt;0,SUMIFS(Formulas!$I$10:$I$800,Formulas!$D$10:$D$800,$B140,Formulas!$K$10:$K$800,AE$6,Formulas!$J$10:$J$800,$I140)*(SUM($K140:$L140,-$AW140)/SUMIFS(Formulas!$I$10:$I$800,Formulas!$D$10:$D$800,$B140,Formulas!$J$10:$J$800,$I140)),SUMIFS(Formulas!$I$10:$I$800,Formulas!$D$10:$D$800,$B140,Formulas!$K$10:$K$800,AE$6,Formulas!$J$10:$J$800,$I140)),2),0)</f>
        <v>0</v>
      </c>
      <c r="AF140" s="312">
        <f>IFERROR(ROUND(IF($AX140&gt;0,SUMIFS(Formulas!$I$10:$I$800,Formulas!$D$10:$D$800,$B140,Formulas!$K$10:$K$800,AF$6,Formulas!$J$10:$J$800,$I140)*(SUM($K140:$L140,-$AW140)/SUMIFS(Formulas!$I$10:$I$800,Formulas!$D$10:$D$800,$B140,Formulas!$J$10:$J$800,$I140)),SUMIFS(Formulas!$I$10:$I$800,Formulas!$D$10:$D$800,$B140,Formulas!$K$10:$K$800,AF$6,Formulas!$J$10:$J$800,$I140)),2),0)</f>
        <v>0</v>
      </c>
      <c r="AG140" s="292">
        <f>IFERROR(ROUND(IF($AX140&gt;0,SUMIFS(Formulas!$I$10:$I$800,Formulas!$D$10:$D$800,$B140,Formulas!$K$10:$K$800,AG$6,Formulas!$J$10:$J$800,$I140)*(SUM($K140:$L140,-$AW140)/SUMIFS(Formulas!$I$10:$I$800,Formulas!$D$10:$D$800,$B140,Formulas!$J$10:$J$800,$I140)),SUMIFS(Formulas!$I$10:$I$800,Formulas!$D$10:$D$800,$B140,Formulas!$K$10:$K$800,AG$6,Formulas!$J$10:$J$800,$I140)),2),0)</f>
        <v>0</v>
      </c>
      <c r="AH140" s="312">
        <f>IFERROR(ROUND(IF($AX140&gt;0,SUMIFS(Formulas!$I$10:$I$800,Formulas!$D$10:$D$800,$B140,Formulas!$K$10:$K$800,AH$6,Formulas!$J$10:$J$800,$I140)*(SUM($K140:$L140,-$AW140)/SUMIFS(Formulas!$I$10:$I$800,Formulas!$D$10:$D$800,$B140,Formulas!$J$10:$J$800,$I140)),SUMIFS(Formulas!$I$10:$I$800,Formulas!$D$10:$D$800,$B140,Formulas!$K$10:$K$800,AH$6,Formulas!$J$10:$J$800,$I140)),2),0)</f>
        <v>0</v>
      </c>
      <c r="AI140" s="292">
        <f>IFERROR(ROUND(IF($AX140&gt;0,SUMIFS(Formulas!$I$10:$I$800,Formulas!$D$10:$D$800,$B140,Formulas!$K$10:$K$800,AI$6,Formulas!$J$10:$J$800,$I140)*(SUM($K140:$L140,-$AW140)/SUMIFS(Formulas!$I$10:$I$800,Formulas!$D$10:$D$800,$B140,Formulas!$J$10:$J$800,$I140)),SUMIFS(Formulas!$I$10:$I$800,Formulas!$D$10:$D$800,$B140,Formulas!$K$10:$K$800,AI$6,Formulas!$J$10:$J$800,$I140)),2),0)</f>
        <v>0</v>
      </c>
      <c r="AJ140" s="312">
        <f>IFERROR(ROUND(IF($AX140&gt;0,SUMIFS(Formulas!$I$10:$I$800,Formulas!$D$10:$D$800,$B140,Formulas!$K$10:$K$800,AJ$6,Formulas!$J$10:$J$800,$I140)*(SUM($K140:$L140,-$AW140)/SUMIFS(Formulas!$I$10:$I$800,Formulas!$D$10:$D$800,$B140,Formulas!$J$10:$J$800,$I140)),SUMIFS(Formulas!$I$10:$I$800,Formulas!$D$10:$D$800,$B140,Formulas!$K$10:$K$800,AJ$6,Formulas!$J$10:$J$800,$I140)),2),0)</f>
        <v>0</v>
      </c>
      <c r="AK140" s="292">
        <f>IFERROR(ROUND(IF($AX140&gt;0,SUMIFS(Formulas!$I$10:$I$800,Formulas!$D$10:$D$800,$B140,Formulas!$K$10:$K$800,AK$6,Formulas!$J$10:$J$800,$I140)*(SUM($K140:$L140,-$AW140)/SUMIFS(Formulas!$I$10:$I$800,Formulas!$D$10:$D$800,$B140,Formulas!$J$10:$J$800,$I140)),SUMIFS(Formulas!$I$10:$I$800,Formulas!$D$10:$D$800,$B140,Formulas!$K$10:$K$800,AK$6,Formulas!$J$10:$J$800,$I140)),2),0)</f>
        <v>0</v>
      </c>
      <c r="AL140" s="312">
        <f>IFERROR(ROUND(IF($AX140&gt;0,SUMIFS(Formulas!$I$10:$I$800,Formulas!$D$10:$D$800,$B140,Formulas!$K$10:$K$800,AL$6,Formulas!$J$10:$J$800,$I140)*(SUM($K140:$L140,-$AW140)/SUMIFS(Formulas!$I$10:$I$800,Formulas!$D$10:$D$800,$B140,Formulas!$J$10:$J$800,$I140)),SUMIFS(Formulas!$I$10:$I$800,Formulas!$D$10:$D$800,$B140,Formulas!$K$10:$K$800,AL$6,Formulas!$J$10:$J$800,$I140)),2),0)</f>
        <v>0</v>
      </c>
      <c r="AM140" s="292">
        <f>IFERROR(ROUND(IF($AX140&gt;0,SUMIFS(Formulas!$I$10:$I$800,Formulas!$D$10:$D$800,$B140,Formulas!$K$10:$K$800,AM$6,Formulas!$J$10:$J$800,$I140)*(SUM($K140:$L140,-$AW140)/SUMIFS(Formulas!$I$10:$I$800,Formulas!$D$10:$D$800,$B140,Formulas!$J$10:$J$800,$I140)),SUMIFS(Formulas!$I$10:$I$800,Formulas!$D$10:$D$800,$B140,Formulas!$K$10:$K$800,AM$6,Formulas!$J$10:$J$800,$I140)),2),0)</f>
        <v>0</v>
      </c>
      <c r="AN140" s="312">
        <f>IFERROR(ROUND(IF($AX140&gt;0,SUMIFS(Formulas!$I$10:$I$800,Formulas!$D$10:$D$800,$B140,Formulas!$K$10:$K$800,AN$6,Formulas!$J$10:$J$800,$I140)*(SUM($K140:$L140,-$AW140)/SUMIFS(Formulas!$I$10:$I$800,Formulas!$D$10:$D$800,$B140,Formulas!$J$10:$J$800,$I140)),SUMIFS(Formulas!$I$10:$I$800,Formulas!$D$10:$D$800,$B140,Formulas!$K$10:$K$800,AN$6,Formulas!$J$10:$J$800,$I140)),2),0)</f>
        <v>0</v>
      </c>
    </row>
    <row r="141" spans="2:40" ht="15.75" x14ac:dyDescent="0.25">
      <c r="B141" s="211">
        <v>20001561</v>
      </c>
      <c r="C141" t="s">
        <v>231</v>
      </c>
      <c r="M141" s="292">
        <f>IFERROR(ROUND(IF($AX141&gt;0,SUMIFS(Formulas!$I$10:$I$800,Formulas!$D$10:$D$800,$B141,Formulas!$K$10:$K$800,M$6,Formulas!$J$10:$J$800,$I141)*(SUM($K141:$L141,-$AW141)/SUMIFS(Formulas!$I$10:$I$800,Formulas!$D$10:$D$800,$B141,Formulas!$J$10:$J$800,$I141)),SUMIFS(Formulas!$I$10:$I$800,Formulas!$D$10:$D$800,$B141,Formulas!$K$10:$K$800,M$6,Formulas!$J$10:$J$800,$I141)),2),0)</f>
        <v>0</v>
      </c>
      <c r="N141" s="312">
        <f>IFERROR(ROUND(IF($AX141&gt;0,SUMIFS(Formulas!$I$10:$I$800,Formulas!$D$10:$D$800,$B141,Formulas!$K$10:$K$800,N$6,Formulas!$J$10:$J$800,$I141)*(SUM($K141:$L141,-$AW141)/SUMIFS(Formulas!$I$10:$I$800,Formulas!$D$10:$D$800,$B141,Formulas!$J$10:$J$800,$I141)),SUMIFS(Formulas!$I$10:$I$800,Formulas!$D$10:$D$800,$B141,Formulas!$K$10:$K$800,N$6,Formulas!$J$10:$J$800,$I141)),2),0)</f>
        <v>0</v>
      </c>
      <c r="O141" s="292">
        <f>IFERROR(ROUND(IF($AX141&gt;0,SUMIFS(Formulas!$I$10:$I$800,Formulas!$D$10:$D$800,$B141,Formulas!$K$10:$K$800,O$6,Formulas!$J$10:$J$800,$I141)*(SUM($K141:$L141,-$AW141)/SUMIFS(Formulas!$I$10:$I$800,Formulas!$D$10:$D$800,$B141,Formulas!$J$10:$J$800,$I141)),SUMIFS(Formulas!$I$10:$I$800,Formulas!$D$10:$D$800,$B141,Formulas!$K$10:$K$800,O$6,Formulas!$J$10:$J$800,$I141)),2),0)</f>
        <v>0</v>
      </c>
      <c r="P141" s="312">
        <f>IFERROR(ROUND(IF($AX141&gt;0,SUMIFS(Formulas!$I$10:$I$800,Formulas!$D$10:$D$800,$B141,Formulas!$K$10:$K$800,P$6,Formulas!$J$10:$J$800,$I141)*(SUM($K141:$L141,-$AW141)/SUMIFS(Formulas!$I$10:$I$800,Formulas!$D$10:$D$800,$B141,Formulas!$J$10:$J$800,$I141)),SUMIFS(Formulas!$I$10:$I$800,Formulas!$D$10:$D$800,$B141,Formulas!$K$10:$K$800,P$6,Formulas!$J$10:$J$800,$I141)),2),0)</f>
        <v>0</v>
      </c>
      <c r="Q141" s="292">
        <f>IFERROR(ROUND(IF($AX141&gt;0,SUMIFS(Formulas!$I$10:$I$800,Formulas!$D$10:$D$800,$B141,Formulas!$K$10:$K$800,Q$6,Formulas!$J$10:$J$800,$I141)*(SUM($K141:$L141,-$AW141)/SUMIFS(Formulas!$I$10:$I$800,Formulas!$D$10:$D$800,$B141,Formulas!$J$10:$J$800,$I141)),SUMIFS(Formulas!$I$10:$I$800,Formulas!$D$10:$D$800,$B141,Formulas!$K$10:$K$800,Q$6,Formulas!$J$10:$J$800,$I141)),2),0)</f>
        <v>0</v>
      </c>
      <c r="R141" s="312">
        <f>IFERROR(ROUND(IF($AX141&gt;0,SUMIFS(Formulas!$I$10:$I$800,Formulas!$D$10:$D$800,$B141,Formulas!$K$10:$K$800,R$6,Formulas!$J$10:$J$800,$I141)*(SUM($K141:$L141,-$AW141)/SUMIFS(Formulas!$I$10:$I$800,Formulas!$D$10:$D$800,$B141,Formulas!$J$10:$J$800,$I141)),SUMIFS(Formulas!$I$10:$I$800,Formulas!$D$10:$D$800,$B141,Formulas!$K$10:$K$800,R$6,Formulas!$J$10:$J$800,$I141)),2),0)</f>
        <v>0</v>
      </c>
      <c r="S141" s="292">
        <f>IFERROR(ROUND(IF($AX141&gt;0,SUMIFS(Formulas!$I$10:$I$800,Formulas!$D$10:$D$800,$B141,Formulas!$K$10:$K$800,S$6,Formulas!$J$10:$J$800,$I141)*(SUM($K141:$L141,-$AW141)/SUMIFS(Formulas!$I$10:$I$800,Formulas!$D$10:$D$800,$B141,Formulas!$J$10:$J$800,$I141)),SUMIFS(Formulas!$I$10:$I$800,Formulas!$D$10:$D$800,$B141,Formulas!$K$10:$K$800,S$6,Formulas!$J$10:$J$800,$I141)),2),0)</f>
        <v>0</v>
      </c>
      <c r="T141" s="312">
        <f>IFERROR(ROUND(IF($AX141&gt;0,SUMIFS(Formulas!$I$10:$I$800,Formulas!$D$10:$D$800,$B141,Formulas!$K$10:$K$800,T$6,Formulas!$J$10:$J$800,$I141)*(SUM($K141:$L141,-$AW141)/SUMIFS(Formulas!$I$10:$I$800,Formulas!$D$10:$D$800,$B141,Formulas!$J$10:$J$800,$I141)),SUMIFS(Formulas!$I$10:$I$800,Formulas!$D$10:$D$800,$B141,Formulas!$K$10:$K$800,T$6,Formulas!$J$10:$J$800,$I141)),2),0)</f>
        <v>0</v>
      </c>
      <c r="U141" s="292">
        <f>IFERROR(ROUND(IF($AX141&gt;0,SUMIFS(Formulas!$I$10:$I$800,Formulas!$D$10:$D$800,$B141,Formulas!$K$10:$K$800,U$6,Formulas!$J$10:$J$800,$I141)*(SUM($K141:$L141,-$AW141)/SUMIFS(Formulas!$I$10:$I$800,Formulas!$D$10:$D$800,$B141,Formulas!$J$10:$J$800,$I141)),SUMIFS(Formulas!$I$10:$I$800,Formulas!$D$10:$D$800,$B141,Formulas!$K$10:$K$800,U$6,Formulas!$J$10:$J$800,$I141)),2),0)</f>
        <v>0</v>
      </c>
      <c r="V141" s="312">
        <f>IFERROR(ROUND(IF($AX141&gt;0,SUMIFS(Formulas!$I$10:$I$800,Formulas!$D$10:$D$800,$B141,Formulas!$K$10:$K$800,V$6,Formulas!$J$10:$J$800,$I141)*(SUM($K141:$L141,-$AW141)/SUMIFS(Formulas!$I$10:$I$800,Formulas!$D$10:$D$800,$B141,Formulas!$J$10:$J$800,$I141)),SUMIFS(Formulas!$I$10:$I$800,Formulas!$D$10:$D$800,$B141,Formulas!$K$10:$K$800,V$6,Formulas!$J$10:$J$800,$I141)),2),0)</f>
        <v>0</v>
      </c>
      <c r="W141" s="292">
        <f>IFERROR(ROUND(IF($AX141&gt;0,SUMIFS(Formulas!$I$10:$I$800,Formulas!$D$10:$D$800,$B141,Formulas!$K$10:$K$800,W$6,Formulas!$J$10:$J$800,$I141)*(SUM($K141:$L141,-$AW141)/SUMIFS(Formulas!$I$10:$I$800,Formulas!$D$10:$D$800,$B141,Formulas!$J$10:$J$800,$I141)),SUMIFS(Formulas!$I$10:$I$800,Formulas!$D$10:$D$800,$B141,Formulas!$K$10:$K$800,W$6,Formulas!$J$10:$J$800,$I141)),2),0)</f>
        <v>0</v>
      </c>
      <c r="X141" s="312">
        <f>IFERROR(ROUND(IF($AX141&gt;0,SUMIFS(Formulas!$I$10:$I$800,Formulas!$D$10:$D$800,$B141,Formulas!$K$10:$K$800,X$6,Formulas!$J$10:$J$800,$I141)*(SUM($K141:$L141,-$AW141)/SUMIFS(Formulas!$I$10:$I$800,Formulas!$D$10:$D$800,$B141,Formulas!$J$10:$J$800,$I141)),SUMIFS(Formulas!$I$10:$I$800,Formulas!$D$10:$D$800,$B141,Formulas!$K$10:$K$800,X$6,Formulas!$J$10:$J$800,$I141)),2),0)</f>
        <v>0</v>
      </c>
      <c r="Y141" s="292">
        <f>IFERROR(ROUND(IF($AX141&gt;0,SUMIFS(Formulas!$I$10:$I$800,Formulas!$D$10:$D$800,$B141,Formulas!$K$10:$K$800,Y$6,Formulas!$J$10:$J$800,$I141)*(SUM($K141:$L141,-$AW141)/SUMIFS(Formulas!$I$10:$I$800,Formulas!$D$10:$D$800,$B141,Formulas!$J$10:$J$800,$I141)),SUMIFS(Formulas!$I$10:$I$800,Formulas!$D$10:$D$800,$B141,Formulas!$K$10:$K$800,Y$6,Formulas!$J$10:$J$800,$I141)),2),0)</f>
        <v>0</v>
      </c>
      <c r="Z141" s="312">
        <f>IFERROR(ROUND(IF($AX141&gt;0,SUMIFS(Formulas!$I$10:$I$800,Formulas!$D$10:$D$800,$B141,Formulas!$K$10:$K$800,Z$6,Formulas!$J$10:$J$800,$I141)*(SUM($K141:$L141,-$AW141)/SUMIFS(Formulas!$I$10:$I$800,Formulas!$D$10:$D$800,$B141,Formulas!$J$10:$J$800,$I141)),SUMIFS(Formulas!$I$10:$I$800,Formulas!$D$10:$D$800,$B141,Formulas!$K$10:$K$800,Z$6,Formulas!$J$10:$J$800,$I141)),2),0)</f>
        <v>0</v>
      </c>
      <c r="AA141" s="292">
        <f>IFERROR(ROUND(IF($AX141&gt;0,SUMIFS(Formulas!$I$10:$I$800,Formulas!$D$10:$D$800,$B141,Formulas!$K$10:$K$800,AA$6,Formulas!$J$10:$J$800,$I141)*(SUM($K141:$L141,-$AW141)/SUMIFS(Formulas!$I$10:$I$800,Formulas!$D$10:$D$800,$B141,Formulas!$J$10:$J$800,$I141)),SUMIFS(Formulas!$I$10:$I$800,Formulas!$D$10:$D$800,$B141,Formulas!$K$10:$K$800,AA$6,Formulas!$J$10:$J$800,$I141)),2),0)</f>
        <v>0</v>
      </c>
      <c r="AB141" s="312">
        <f>IFERROR(ROUND(IF($AX141&gt;0,SUMIFS(Formulas!$I$10:$I$800,Formulas!$D$10:$D$800,$B141,Formulas!$K$10:$K$800,AB$6,Formulas!$J$10:$J$800,$I141)*(SUM($K141:$L141,-$AW141)/SUMIFS(Formulas!$I$10:$I$800,Formulas!$D$10:$D$800,$B141,Formulas!$J$10:$J$800,$I141)),SUMIFS(Formulas!$I$10:$I$800,Formulas!$D$10:$D$800,$B141,Formulas!$K$10:$K$800,AB$6,Formulas!$J$10:$J$800,$I141)),2),0)</f>
        <v>0</v>
      </c>
      <c r="AC141" s="292">
        <f>IFERROR(ROUND(IF($AX141&gt;0,SUMIFS(Formulas!$I$10:$I$800,Formulas!$D$10:$D$800,$B141,Formulas!$K$10:$K$800,AC$6,Formulas!$J$10:$J$800,$I141)*(SUM($K141:$L141,-$AW141)/SUMIFS(Formulas!$I$10:$I$800,Formulas!$D$10:$D$800,$B141,Formulas!$J$10:$J$800,$I141)),SUMIFS(Formulas!$I$10:$I$800,Formulas!$D$10:$D$800,$B141,Formulas!$K$10:$K$800,AC$6,Formulas!$J$10:$J$800,$I141)),2),0)</f>
        <v>0</v>
      </c>
      <c r="AD141" s="312">
        <f>IFERROR(ROUND(IF($AX141&gt;0,SUMIFS(Formulas!$I$10:$I$800,Formulas!$D$10:$D$800,$B141,Formulas!$K$10:$K$800,AD$6,Formulas!$J$10:$J$800,$I141)*(SUM($K141:$L141,-$AW141)/SUMIFS(Formulas!$I$10:$I$800,Formulas!$D$10:$D$800,$B141,Formulas!$J$10:$J$800,$I141)),SUMIFS(Formulas!$I$10:$I$800,Formulas!$D$10:$D$800,$B141,Formulas!$K$10:$K$800,AD$6,Formulas!$J$10:$J$800,$I141)),2),0)</f>
        <v>0</v>
      </c>
      <c r="AE141" s="292">
        <f>IFERROR(ROUND(IF($AX141&gt;0,SUMIFS(Formulas!$I$10:$I$800,Formulas!$D$10:$D$800,$B141,Formulas!$K$10:$K$800,AE$6,Formulas!$J$10:$J$800,$I141)*(SUM($K141:$L141,-$AW141)/SUMIFS(Formulas!$I$10:$I$800,Formulas!$D$10:$D$800,$B141,Formulas!$J$10:$J$800,$I141)),SUMIFS(Formulas!$I$10:$I$800,Formulas!$D$10:$D$800,$B141,Formulas!$K$10:$K$800,AE$6,Formulas!$J$10:$J$800,$I141)),2),0)</f>
        <v>0</v>
      </c>
      <c r="AF141" s="312">
        <f>IFERROR(ROUND(IF($AX141&gt;0,SUMIFS(Formulas!$I$10:$I$800,Formulas!$D$10:$D$800,$B141,Formulas!$K$10:$K$800,AF$6,Formulas!$J$10:$J$800,$I141)*(SUM($K141:$L141,-$AW141)/SUMIFS(Formulas!$I$10:$I$800,Formulas!$D$10:$D$800,$B141,Formulas!$J$10:$J$800,$I141)),SUMIFS(Formulas!$I$10:$I$800,Formulas!$D$10:$D$800,$B141,Formulas!$K$10:$K$800,AF$6,Formulas!$J$10:$J$800,$I141)),2),0)</f>
        <v>0</v>
      </c>
      <c r="AG141" s="292">
        <f>IFERROR(ROUND(IF($AX141&gt;0,SUMIFS(Formulas!$I$10:$I$800,Formulas!$D$10:$D$800,$B141,Formulas!$K$10:$K$800,AG$6,Formulas!$J$10:$J$800,$I141)*(SUM($K141:$L141,-$AW141)/SUMIFS(Formulas!$I$10:$I$800,Formulas!$D$10:$D$800,$B141,Formulas!$J$10:$J$800,$I141)),SUMIFS(Formulas!$I$10:$I$800,Formulas!$D$10:$D$800,$B141,Formulas!$K$10:$K$800,AG$6,Formulas!$J$10:$J$800,$I141)),2),0)</f>
        <v>0</v>
      </c>
      <c r="AH141" s="312">
        <f>IFERROR(ROUND(IF($AX141&gt;0,SUMIFS(Formulas!$I$10:$I$800,Formulas!$D$10:$D$800,$B141,Formulas!$K$10:$K$800,AH$6,Formulas!$J$10:$J$800,$I141)*(SUM($K141:$L141,-$AW141)/SUMIFS(Formulas!$I$10:$I$800,Formulas!$D$10:$D$800,$B141,Formulas!$J$10:$J$800,$I141)),SUMIFS(Formulas!$I$10:$I$800,Formulas!$D$10:$D$800,$B141,Formulas!$K$10:$K$800,AH$6,Formulas!$J$10:$J$800,$I141)),2),0)</f>
        <v>0</v>
      </c>
      <c r="AI141" s="292">
        <f>IFERROR(ROUND(IF($AX141&gt;0,SUMIFS(Formulas!$I$10:$I$800,Formulas!$D$10:$D$800,$B141,Formulas!$K$10:$K$800,AI$6,Formulas!$J$10:$J$800,$I141)*(SUM($K141:$L141,-$AW141)/SUMIFS(Formulas!$I$10:$I$800,Formulas!$D$10:$D$800,$B141,Formulas!$J$10:$J$800,$I141)),SUMIFS(Formulas!$I$10:$I$800,Formulas!$D$10:$D$800,$B141,Formulas!$K$10:$K$800,AI$6,Formulas!$J$10:$J$800,$I141)),2),0)</f>
        <v>0</v>
      </c>
      <c r="AJ141" s="312">
        <f>IFERROR(ROUND(IF($AX141&gt;0,SUMIFS(Formulas!$I$10:$I$800,Formulas!$D$10:$D$800,$B141,Formulas!$K$10:$K$800,AJ$6,Formulas!$J$10:$J$800,$I141)*(SUM($K141:$L141,-$AW141)/SUMIFS(Formulas!$I$10:$I$800,Formulas!$D$10:$D$800,$B141,Formulas!$J$10:$J$800,$I141)),SUMIFS(Formulas!$I$10:$I$800,Formulas!$D$10:$D$800,$B141,Formulas!$K$10:$K$800,AJ$6,Formulas!$J$10:$J$800,$I141)),2),0)</f>
        <v>0</v>
      </c>
      <c r="AK141" s="292">
        <f>IFERROR(ROUND(IF($AX141&gt;0,SUMIFS(Formulas!$I$10:$I$800,Formulas!$D$10:$D$800,$B141,Formulas!$K$10:$K$800,AK$6,Formulas!$J$10:$J$800,$I141)*(SUM($K141:$L141,-$AW141)/SUMIFS(Formulas!$I$10:$I$800,Formulas!$D$10:$D$800,$B141,Formulas!$J$10:$J$800,$I141)),SUMIFS(Formulas!$I$10:$I$800,Formulas!$D$10:$D$800,$B141,Formulas!$K$10:$K$800,AK$6,Formulas!$J$10:$J$800,$I141)),2),0)</f>
        <v>0</v>
      </c>
      <c r="AL141" s="312">
        <f>IFERROR(ROUND(IF($AX141&gt;0,SUMIFS(Formulas!$I$10:$I$800,Formulas!$D$10:$D$800,$B141,Formulas!$K$10:$K$800,AL$6,Formulas!$J$10:$J$800,$I141)*(SUM($K141:$L141,-$AW141)/SUMIFS(Formulas!$I$10:$I$800,Formulas!$D$10:$D$800,$B141,Formulas!$J$10:$J$800,$I141)),SUMIFS(Formulas!$I$10:$I$800,Formulas!$D$10:$D$800,$B141,Formulas!$K$10:$K$800,AL$6,Formulas!$J$10:$J$800,$I141)),2),0)</f>
        <v>0</v>
      </c>
      <c r="AM141" s="292">
        <f>IFERROR(ROUND(IF($AX141&gt;0,SUMIFS(Formulas!$I$10:$I$800,Formulas!$D$10:$D$800,$B141,Formulas!$K$10:$K$800,AM$6,Formulas!$J$10:$J$800,$I141)*(SUM($K141:$L141,-$AW141)/SUMIFS(Formulas!$I$10:$I$800,Formulas!$D$10:$D$800,$B141,Formulas!$J$10:$J$800,$I141)),SUMIFS(Formulas!$I$10:$I$800,Formulas!$D$10:$D$800,$B141,Formulas!$K$10:$K$800,AM$6,Formulas!$J$10:$J$800,$I141)),2),0)</f>
        <v>0</v>
      </c>
      <c r="AN141" s="312">
        <f>IFERROR(ROUND(IF($AX141&gt;0,SUMIFS(Formulas!$I$10:$I$800,Formulas!$D$10:$D$800,$B141,Formulas!$K$10:$K$800,AN$6,Formulas!$J$10:$J$800,$I141)*(SUM($K141:$L141,-$AW141)/SUMIFS(Formulas!$I$10:$I$800,Formulas!$D$10:$D$800,$B141,Formulas!$J$10:$J$800,$I141)),SUMIFS(Formulas!$I$10:$I$800,Formulas!$D$10:$D$800,$B141,Formulas!$K$10:$K$800,AN$6,Formulas!$J$10:$J$800,$I141)),2),0)</f>
        <v>0</v>
      </c>
    </row>
    <row r="142" spans="2:40" ht="15.75" x14ac:dyDescent="0.25">
      <c r="B142" s="211">
        <v>20000546</v>
      </c>
      <c r="C142" t="s">
        <v>131</v>
      </c>
      <c r="M142" s="292">
        <f>IFERROR(ROUND(IF($AX142&gt;0,SUMIFS(Formulas!$I$10:$I$800,Formulas!$D$10:$D$800,$B142,Formulas!$K$10:$K$800,M$6,Formulas!$J$10:$J$800,$I142)*(SUM($K142:$L142,-$AW142)/SUMIFS(Formulas!$I$10:$I$800,Formulas!$D$10:$D$800,$B142,Formulas!$J$10:$J$800,$I142)),SUMIFS(Formulas!$I$10:$I$800,Formulas!$D$10:$D$800,$B142,Formulas!$K$10:$K$800,M$6,Formulas!$J$10:$J$800,$I142)),2),0)</f>
        <v>0</v>
      </c>
      <c r="N142" s="312">
        <f>IFERROR(ROUND(IF($AX142&gt;0,SUMIFS(Formulas!$I$10:$I$800,Formulas!$D$10:$D$800,$B142,Formulas!$K$10:$K$800,N$6,Formulas!$J$10:$J$800,$I142)*(SUM($K142:$L142,-$AW142)/SUMIFS(Formulas!$I$10:$I$800,Formulas!$D$10:$D$800,$B142,Formulas!$J$10:$J$800,$I142)),SUMIFS(Formulas!$I$10:$I$800,Formulas!$D$10:$D$800,$B142,Formulas!$K$10:$K$800,N$6,Formulas!$J$10:$J$800,$I142)),2),0)</f>
        <v>0</v>
      </c>
      <c r="O142" s="292">
        <f>IFERROR(ROUND(IF($AX142&gt;0,SUMIFS(Formulas!$I$10:$I$800,Formulas!$D$10:$D$800,$B142,Formulas!$K$10:$K$800,O$6,Formulas!$J$10:$J$800,$I142)*(SUM($K142:$L142,-$AW142)/SUMIFS(Formulas!$I$10:$I$800,Formulas!$D$10:$D$800,$B142,Formulas!$J$10:$J$800,$I142)),SUMIFS(Formulas!$I$10:$I$800,Formulas!$D$10:$D$800,$B142,Formulas!$K$10:$K$800,O$6,Formulas!$J$10:$J$800,$I142)),2),0)</f>
        <v>0</v>
      </c>
      <c r="P142" s="312">
        <f>IFERROR(ROUND(IF($AX142&gt;0,SUMIFS(Formulas!$I$10:$I$800,Formulas!$D$10:$D$800,$B142,Formulas!$K$10:$K$800,P$6,Formulas!$J$10:$J$800,$I142)*(SUM($K142:$L142,-$AW142)/SUMIFS(Formulas!$I$10:$I$800,Formulas!$D$10:$D$800,$B142,Formulas!$J$10:$J$800,$I142)),SUMIFS(Formulas!$I$10:$I$800,Formulas!$D$10:$D$800,$B142,Formulas!$K$10:$K$800,P$6,Formulas!$J$10:$J$800,$I142)),2),0)</f>
        <v>0</v>
      </c>
      <c r="Q142" s="292">
        <f>IFERROR(ROUND(IF($AX142&gt;0,SUMIFS(Formulas!$I$10:$I$800,Formulas!$D$10:$D$800,$B142,Formulas!$K$10:$K$800,Q$6,Formulas!$J$10:$J$800,$I142)*(SUM($K142:$L142,-$AW142)/SUMIFS(Formulas!$I$10:$I$800,Formulas!$D$10:$D$800,$B142,Formulas!$J$10:$J$800,$I142)),SUMIFS(Formulas!$I$10:$I$800,Formulas!$D$10:$D$800,$B142,Formulas!$K$10:$K$800,Q$6,Formulas!$J$10:$J$800,$I142)),2),0)</f>
        <v>0</v>
      </c>
      <c r="R142" s="312">
        <f>IFERROR(ROUND(IF($AX142&gt;0,SUMIFS(Formulas!$I$10:$I$800,Formulas!$D$10:$D$800,$B142,Formulas!$K$10:$K$800,R$6,Formulas!$J$10:$J$800,$I142)*(SUM($K142:$L142,-$AW142)/SUMIFS(Formulas!$I$10:$I$800,Formulas!$D$10:$D$800,$B142,Formulas!$J$10:$J$800,$I142)),SUMIFS(Formulas!$I$10:$I$800,Formulas!$D$10:$D$800,$B142,Formulas!$K$10:$K$800,R$6,Formulas!$J$10:$J$800,$I142)),2),0)</f>
        <v>0</v>
      </c>
      <c r="S142" s="292">
        <f>IFERROR(ROUND(IF($AX142&gt;0,SUMIFS(Formulas!$I$10:$I$800,Formulas!$D$10:$D$800,$B142,Formulas!$K$10:$K$800,S$6,Formulas!$J$10:$J$800,$I142)*(SUM($K142:$L142,-$AW142)/SUMIFS(Formulas!$I$10:$I$800,Formulas!$D$10:$D$800,$B142,Formulas!$J$10:$J$800,$I142)),SUMIFS(Formulas!$I$10:$I$800,Formulas!$D$10:$D$800,$B142,Formulas!$K$10:$K$800,S$6,Formulas!$J$10:$J$800,$I142)),2),0)</f>
        <v>0</v>
      </c>
      <c r="T142" s="312">
        <f>IFERROR(ROUND(IF($AX142&gt;0,SUMIFS(Formulas!$I$10:$I$800,Formulas!$D$10:$D$800,$B142,Formulas!$K$10:$K$800,T$6,Formulas!$J$10:$J$800,$I142)*(SUM($K142:$L142,-$AW142)/SUMIFS(Formulas!$I$10:$I$800,Formulas!$D$10:$D$800,$B142,Formulas!$J$10:$J$800,$I142)),SUMIFS(Formulas!$I$10:$I$800,Formulas!$D$10:$D$800,$B142,Formulas!$K$10:$K$800,T$6,Formulas!$J$10:$J$800,$I142)),2),0)</f>
        <v>0</v>
      </c>
      <c r="U142" s="292">
        <f>IFERROR(ROUND(IF($AX142&gt;0,SUMIFS(Formulas!$I$10:$I$800,Formulas!$D$10:$D$800,$B142,Formulas!$K$10:$K$800,U$6,Formulas!$J$10:$J$800,$I142)*(SUM($K142:$L142,-$AW142)/SUMIFS(Formulas!$I$10:$I$800,Formulas!$D$10:$D$800,$B142,Formulas!$J$10:$J$800,$I142)),SUMIFS(Formulas!$I$10:$I$800,Formulas!$D$10:$D$800,$B142,Formulas!$K$10:$K$800,U$6,Formulas!$J$10:$J$800,$I142)),2),0)</f>
        <v>0</v>
      </c>
      <c r="V142" s="312">
        <f>IFERROR(ROUND(IF($AX142&gt;0,SUMIFS(Formulas!$I$10:$I$800,Formulas!$D$10:$D$800,$B142,Formulas!$K$10:$K$800,V$6,Formulas!$J$10:$J$800,$I142)*(SUM($K142:$L142,-$AW142)/SUMIFS(Formulas!$I$10:$I$800,Formulas!$D$10:$D$800,$B142,Formulas!$J$10:$J$800,$I142)),SUMIFS(Formulas!$I$10:$I$800,Formulas!$D$10:$D$800,$B142,Formulas!$K$10:$K$800,V$6,Formulas!$J$10:$J$800,$I142)),2),0)</f>
        <v>0</v>
      </c>
      <c r="W142" s="292">
        <f>IFERROR(ROUND(IF($AX142&gt;0,SUMIFS(Formulas!$I$10:$I$800,Formulas!$D$10:$D$800,$B142,Formulas!$K$10:$K$800,W$6,Formulas!$J$10:$J$800,$I142)*(SUM($K142:$L142,-$AW142)/SUMIFS(Formulas!$I$10:$I$800,Formulas!$D$10:$D$800,$B142,Formulas!$J$10:$J$800,$I142)),SUMIFS(Formulas!$I$10:$I$800,Formulas!$D$10:$D$800,$B142,Formulas!$K$10:$K$800,W$6,Formulas!$J$10:$J$800,$I142)),2),0)</f>
        <v>0</v>
      </c>
      <c r="X142" s="312">
        <f>IFERROR(ROUND(IF($AX142&gt;0,SUMIFS(Formulas!$I$10:$I$800,Formulas!$D$10:$D$800,$B142,Formulas!$K$10:$K$800,X$6,Formulas!$J$10:$J$800,$I142)*(SUM($K142:$L142,-$AW142)/SUMIFS(Formulas!$I$10:$I$800,Formulas!$D$10:$D$800,$B142,Formulas!$J$10:$J$800,$I142)),SUMIFS(Formulas!$I$10:$I$800,Formulas!$D$10:$D$800,$B142,Formulas!$K$10:$K$800,X$6,Formulas!$J$10:$J$800,$I142)),2),0)</f>
        <v>0</v>
      </c>
      <c r="Y142" s="292">
        <f>IFERROR(ROUND(IF($AX142&gt;0,SUMIFS(Formulas!$I$10:$I$800,Formulas!$D$10:$D$800,$B142,Formulas!$K$10:$K$800,Y$6,Formulas!$J$10:$J$800,$I142)*(SUM($K142:$L142,-$AW142)/SUMIFS(Formulas!$I$10:$I$800,Formulas!$D$10:$D$800,$B142,Formulas!$J$10:$J$800,$I142)),SUMIFS(Formulas!$I$10:$I$800,Formulas!$D$10:$D$800,$B142,Formulas!$K$10:$K$800,Y$6,Formulas!$J$10:$J$800,$I142)),2),0)</f>
        <v>0</v>
      </c>
      <c r="Z142" s="312">
        <f>IFERROR(ROUND(IF($AX142&gt;0,SUMIFS(Formulas!$I$10:$I$800,Formulas!$D$10:$D$800,$B142,Formulas!$K$10:$K$800,Z$6,Formulas!$J$10:$J$800,$I142)*(SUM($K142:$L142,-$AW142)/SUMIFS(Formulas!$I$10:$I$800,Formulas!$D$10:$D$800,$B142,Formulas!$J$10:$J$800,$I142)),SUMIFS(Formulas!$I$10:$I$800,Formulas!$D$10:$D$800,$B142,Formulas!$K$10:$K$800,Z$6,Formulas!$J$10:$J$800,$I142)),2),0)</f>
        <v>0</v>
      </c>
      <c r="AA142" s="292">
        <f>IFERROR(ROUND(IF($AX142&gt;0,SUMIFS(Formulas!$I$10:$I$800,Formulas!$D$10:$D$800,$B142,Formulas!$K$10:$K$800,AA$6,Formulas!$J$10:$J$800,$I142)*(SUM($K142:$L142,-$AW142)/SUMIFS(Formulas!$I$10:$I$800,Formulas!$D$10:$D$800,$B142,Formulas!$J$10:$J$800,$I142)),SUMIFS(Formulas!$I$10:$I$800,Formulas!$D$10:$D$800,$B142,Formulas!$K$10:$K$800,AA$6,Formulas!$J$10:$J$800,$I142)),2),0)</f>
        <v>0</v>
      </c>
      <c r="AB142" s="312">
        <f>IFERROR(ROUND(IF($AX142&gt;0,SUMIFS(Formulas!$I$10:$I$800,Formulas!$D$10:$D$800,$B142,Formulas!$K$10:$K$800,AB$6,Formulas!$J$10:$J$800,$I142)*(SUM($K142:$L142,-$AW142)/SUMIFS(Formulas!$I$10:$I$800,Formulas!$D$10:$D$800,$B142,Formulas!$J$10:$J$800,$I142)),SUMIFS(Formulas!$I$10:$I$800,Formulas!$D$10:$D$800,$B142,Formulas!$K$10:$K$800,AB$6,Formulas!$J$10:$J$800,$I142)),2),0)</f>
        <v>0</v>
      </c>
      <c r="AC142" s="292">
        <f>IFERROR(ROUND(IF($AX142&gt;0,SUMIFS(Formulas!$I$10:$I$800,Formulas!$D$10:$D$800,$B142,Formulas!$K$10:$K$800,AC$6,Formulas!$J$10:$J$800,$I142)*(SUM($K142:$L142,-$AW142)/SUMIFS(Formulas!$I$10:$I$800,Formulas!$D$10:$D$800,$B142,Formulas!$J$10:$J$800,$I142)),SUMIFS(Formulas!$I$10:$I$800,Formulas!$D$10:$D$800,$B142,Formulas!$K$10:$K$800,AC$6,Formulas!$J$10:$J$800,$I142)),2),0)</f>
        <v>0</v>
      </c>
      <c r="AD142" s="312">
        <f>IFERROR(ROUND(IF($AX142&gt;0,SUMIFS(Formulas!$I$10:$I$800,Formulas!$D$10:$D$800,$B142,Formulas!$K$10:$K$800,AD$6,Formulas!$J$10:$J$800,$I142)*(SUM($K142:$L142,-$AW142)/SUMIFS(Formulas!$I$10:$I$800,Formulas!$D$10:$D$800,$B142,Formulas!$J$10:$J$800,$I142)),SUMIFS(Formulas!$I$10:$I$800,Formulas!$D$10:$D$800,$B142,Formulas!$K$10:$K$800,AD$6,Formulas!$J$10:$J$800,$I142)),2),0)</f>
        <v>0</v>
      </c>
      <c r="AE142" s="292">
        <f>IFERROR(ROUND(IF($AX142&gt;0,SUMIFS(Formulas!$I$10:$I$800,Formulas!$D$10:$D$800,$B142,Formulas!$K$10:$K$800,AE$6,Formulas!$J$10:$J$800,$I142)*(SUM($K142:$L142,-$AW142)/SUMIFS(Formulas!$I$10:$I$800,Formulas!$D$10:$D$800,$B142,Formulas!$J$10:$J$800,$I142)),SUMIFS(Formulas!$I$10:$I$800,Formulas!$D$10:$D$800,$B142,Formulas!$K$10:$K$800,AE$6,Formulas!$J$10:$J$800,$I142)),2),0)</f>
        <v>0</v>
      </c>
      <c r="AF142" s="312">
        <f>IFERROR(ROUND(IF($AX142&gt;0,SUMIFS(Formulas!$I$10:$I$800,Formulas!$D$10:$D$800,$B142,Formulas!$K$10:$K$800,AF$6,Formulas!$J$10:$J$800,$I142)*(SUM($K142:$L142,-$AW142)/SUMIFS(Formulas!$I$10:$I$800,Formulas!$D$10:$D$800,$B142,Formulas!$J$10:$J$800,$I142)),SUMIFS(Formulas!$I$10:$I$800,Formulas!$D$10:$D$800,$B142,Formulas!$K$10:$K$800,AF$6,Formulas!$J$10:$J$800,$I142)),2),0)</f>
        <v>0</v>
      </c>
      <c r="AG142" s="292">
        <f>IFERROR(ROUND(IF($AX142&gt;0,SUMIFS(Formulas!$I$10:$I$800,Formulas!$D$10:$D$800,$B142,Formulas!$K$10:$K$800,AG$6,Formulas!$J$10:$J$800,$I142)*(SUM($K142:$L142,-$AW142)/SUMIFS(Formulas!$I$10:$I$800,Formulas!$D$10:$D$800,$B142,Formulas!$J$10:$J$800,$I142)),SUMIFS(Formulas!$I$10:$I$800,Formulas!$D$10:$D$800,$B142,Formulas!$K$10:$K$800,AG$6,Formulas!$J$10:$J$800,$I142)),2),0)</f>
        <v>0</v>
      </c>
      <c r="AH142" s="312">
        <f>IFERROR(ROUND(IF($AX142&gt;0,SUMIFS(Formulas!$I$10:$I$800,Formulas!$D$10:$D$800,$B142,Formulas!$K$10:$K$800,AH$6,Formulas!$J$10:$J$800,$I142)*(SUM($K142:$L142,-$AW142)/SUMIFS(Formulas!$I$10:$I$800,Formulas!$D$10:$D$800,$B142,Formulas!$J$10:$J$800,$I142)),SUMIFS(Formulas!$I$10:$I$800,Formulas!$D$10:$D$800,$B142,Formulas!$K$10:$K$800,AH$6,Formulas!$J$10:$J$800,$I142)),2),0)</f>
        <v>0</v>
      </c>
      <c r="AI142" s="292">
        <f>IFERROR(ROUND(IF($AX142&gt;0,SUMIFS(Formulas!$I$10:$I$800,Formulas!$D$10:$D$800,$B142,Formulas!$K$10:$K$800,AI$6,Formulas!$J$10:$J$800,$I142)*(SUM($K142:$L142,-$AW142)/SUMIFS(Formulas!$I$10:$I$800,Formulas!$D$10:$D$800,$B142,Formulas!$J$10:$J$800,$I142)),SUMIFS(Formulas!$I$10:$I$800,Formulas!$D$10:$D$800,$B142,Formulas!$K$10:$K$800,AI$6,Formulas!$J$10:$J$800,$I142)),2),0)</f>
        <v>0</v>
      </c>
      <c r="AJ142" s="312">
        <f>IFERROR(ROUND(IF($AX142&gt;0,SUMIFS(Formulas!$I$10:$I$800,Formulas!$D$10:$D$800,$B142,Formulas!$K$10:$K$800,AJ$6,Formulas!$J$10:$J$800,$I142)*(SUM($K142:$L142,-$AW142)/SUMIFS(Formulas!$I$10:$I$800,Formulas!$D$10:$D$800,$B142,Formulas!$J$10:$J$800,$I142)),SUMIFS(Formulas!$I$10:$I$800,Formulas!$D$10:$D$800,$B142,Formulas!$K$10:$K$800,AJ$6,Formulas!$J$10:$J$800,$I142)),2),0)</f>
        <v>0</v>
      </c>
      <c r="AK142" s="292">
        <f>IFERROR(ROUND(IF($AX142&gt;0,SUMIFS(Formulas!$I$10:$I$800,Formulas!$D$10:$D$800,$B142,Formulas!$K$10:$K$800,AK$6,Formulas!$J$10:$J$800,$I142)*(SUM($K142:$L142,-$AW142)/SUMIFS(Formulas!$I$10:$I$800,Formulas!$D$10:$D$800,$B142,Formulas!$J$10:$J$800,$I142)),SUMIFS(Formulas!$I$10:$I$800,Formulas!$D$10:$D$800,$B142,Formulas!$K$10:$K$800,AK$6,Formulas!$J$10:$J$800,$I142)),2),0)</f>
        <v>0</v>
      </c>
      <c r="AL142" s="312">
        <f>IFERROR(ROUND(IF($AX142&gt;0,SUMIFS(Formulas!$I$10:$I$800,Formulas!$D$10:$D$800,$B142,Formulas!$K$10:$K$800,AL$6,Formulas!$J$10:$J$800,$I142)*(SUM($K142:$L142,-$AW142)/SUMIFS(Formulas!$I$10:$I$800,Formulas!$D$10:$D$800,$B142,Formulas!$J$10:$J$800,$I142)),SUMIFS(Formulas!$I$10:$I$800,Formulas!$D$10:$D$800,$B142,Formulas!$K$10:$K$800,AL$6,Formulas!$J$10:$J$800,$I142)),2),0)</f>
        <v>0</v>
      </c>
      <c r="AM142" s="292">
        <f>IFERROR(ROUND(IF($AX142&gt;0,SUMIFS(Formulas!$I$10:$I$800,Formulas!$D$10:$D$800,$B142,Formulas!$K$10:$K$800,AM$6,Formulas!$J$10:$J$800,$I142)*(SUM($K142:$L142,-$AW142)/SUMIFS(Formulas!$I$10:$I$800,Formulas!$D$10:$D$800,$B142,Formulas!$J$10:$J$800,$I142)),SUMIFS(Formulas!$I$10:$I$800,Formulas!$D$10:$D$800,$B142,Formulas!$K$10:$K$800,AM$6,Formulas!$J$10:$J$800,$I142)),2),0)</f>
        <v>0</v>
      </c>
      <c r="AN142" s="312">
        <f>IFERROR(ROUND(IF($AX142&gt;0,SUMIFS(Formulas!$I$10:$I$800,Formulas!$D$10:$D$800,$B142,Formulas!$K$10:$K$800,AN$6,Formulas!$J$10:$J$800,$I142)*(SUM($K142:$L142,-$AW142)/SUMIFS(Formulas!$I$10:$I$800,Formulas!$D$10:$D$800,$B142,Formulas!$J$10:$J$800,$I142)),SUMIFS(Formulas!$I$10:$I$800,Formulas!$D$10:$D$800,$B142,Formulas!$K$10:$K$800,AN$6,Formulas!$J$10:$J$800,$I142)),2),0)</f>
        <v>0</v>
      </c>
    </row>
    <row r="143" spans="2:40" ht="15.75" x14ac:dyDescent="0.25">
      <c r="B143" s="211">
        <v>20000200</v>
      </c>
      <c r="C143" t="s">
        <v>32</v>
      </c>
      <c r="M143" s="292">
        <f>IFERROR(ROUND(IF($AX143&gt;0,SUMIFS(Formulas!$I$10:$I$800,Formulas!$D$10:$D$800,$B143,Formulas!$K$10:$K$800,M$6,Formulas!$J$10:$J$800,$I143)*(SUM($K143:$L143,-$AW143)/SUMIFS(Formulas!$I$10:$I$800,Formulas!$D$10:$D$800,$B143,Formulas!$J$10:$J$800,$I143)),SUMIFS(Formulas!$I$10:$I$800,Formulas!$D$10:$D$800,$B143,Formulas!$K$10:$K$800,M$6,Formulas!$J$10:$J$800,$I143)),2),0)</f>
        <v>0</v>
      </c>
      <c r="N143" s="312">
        <f>IFERROR(ROUND(IF($AX143&gt;0,SUMIFS(Formulas!$I$10:$I$800,Formulas!$D$10:$D$800,$B143,Formulas!$K$10:$K$800,N$6,Formulas!$J$10:$J$800,$I143)*(SUM($K143:$L143,-$AW143)/SUMIFS(Formulas!$I$10:$I$800,Formulas!$D$10:$D$800,$B143,Formulas!$J$10:$J$800,$I143)),SUMIFS(Formulas!$I$10:$I$800,Formulas!$D$10:$D$800,$B143,Formulas!$K$10:$K$800,N$6,Formulas!$J$10:$J$800,$I143)),2),0)</f>
        <v>0</v>
      </c>
      <c r="O143" s="292">
        <f>IFERROR(ROUND(IF($AX143&gt;0,SUMIFS(Formulas!$I$10:$I$800,Formulas!$D$10:$D$800,$B143,Formulas!$K$10:$K$800,O$6,Formulas!$J$10:$J$800,$I143)*(SUM($K143:$L143,-$AW143)/SUMIFS(Formulas!$I$10:$I$800,Formulas!$D$10:$D$800,$B143,Formulas!$J$10:$J$800,$I143)),SUMIFS(Formulas!$I$10:$I$800,Formulas!$D$10:$D$800,$B143,Formulas!$K$10:$K$800,O$6,Formulas!$J$10:$J$800,$I143)),2),0)</f>
        <v>0</v>
      </c>
      <c r="P143" s="312">
        <f>IFERROR(ROUND(IF($AX143&gt;0,SUMIFS(Formulas!$I$10:$I$800,Formulas!$D$10:$D$800,$B143,Formulas!$K$10:$K$800,P$6,Formulas!$J$10:$J$800,$I143)*(SUM($K143:$L143,-$AW143)/SUMIFS(Formulas!$I$10:$I$800,Formulas!$D$10:$D$800,$B143,Formulas!$J$10:$J$800,$I143)),SUMIFS(Formulas!$I$10:$I$800,Formulas!$D$10:$D$800,$B143,Formulas!$K$10:$K$800,P$6,Formulas!$J$10:$J$800,$I143)),2),0)</f>
        <v>0</v>
      </c>
      <c r="Q143" s="292">
        <f>IFERROR(ROUND(IF($AX143&gt;0,SUMIFS(Formulas!$I$10:$I$800,Formulas!$D$10:$D$800,$B143,Formulas!$K$10:$K$800,Q$6,Formulas!$J$10:$J$800,$I143)*(SUM($K143:$L143,-$AW143)/SUMIFS(Formulas!$I$10:$I$800,Formulas!$D$10:$D$800,$B143,Formulas!$J$10:$J$800,$I143)),SUMIFS(Formulas!$I$10:$I$800,Formulas!$D$10:$D$800,$B143,Formulas!$K$10:$K$800,Q$6,Formulas!$J$10:$J$800,$I143)),2),0)</f>
        <v>0</v>
      </c>
      <c r="R143" s="312">
        <f>IFERROR(ROUND(IF($AX143&gt;0,SUMIFS(Formulas!$I$10:$I$800,Formulas!$D$10:$D$800,$B143,Formulas!$K$10:$K$800,R$6,Formulas!$J$10:$J$800,$I143)*(SUM($K143:$L143,-$AW143)/SUMIFS(Formulas!$I$10:$I$800,Formulas!$D$10:$D$800,$B143,Formulas!$J$10:$J$800,$I143)),SUMIFS(Formulas!$I$10:$I$800,Formulas!$D$10:$D$800,$B143,Formulas!$K$10:$K$800,R$6,Formulas!$J$10:$J$800,$I143)),2),0)</f>
        <v>0</v>
      </c>
      <c r="S143" s="292">
        <f>IFERROR(ROUND(IF($AX143&gt;0,SUMIFS(Formulas!$I$10:$I$800,Formulas!$D$10:$D$800,$B143,Formulas!$K$10:$K$800,S$6,Formulas!$J$10:$J$800,$I143)*(SUM($K143:$L143,-$AW143)/SUMIFS(Formulas!$I$10:$I$800,Formulas!$D$10:$D$800,$B143,Formulas!$J$10:$J$800,$I143)),SUMIFS(Formulas!$I$10:$I$800,Formulas!$D$10:$D$800,$B143,Formulas!$K$10:$K$800,S$6,Formulas!$J$10:$J$800,$I143)),2),0)</f>
        <v>0</v>
      </c>
      <c r="T143" s="312">
        <f>IFERROR(ROUND(IF($AX143&gt;0,SUMIFS(Formulas!$I$10:$I$800,Formulas!$D$10:$D$800,$B143,Formulas!$K$10:$K$800,T$6,Formulas!$J$10:$J$800,$I143)*(SUM($K143:$L143,-$AW143)/SUMIFS(Formulas!$I$10:$I$800,Formulas!$D$10:$D$800,$B143,Formulas!$J$10:$J$800,$I143)),SUMIFS(Formulas!$I$10:$I$800,Formulas!$D$10:$D$800,$B143,Formulas!$K$10:$K$800,T$6,Formulas!$J$10:$J$800,$I143)),2),0)</f>
        <v>0</v>
      </c>
      <c r="U143" s="292">
        <f>IFERROR(ROUND(IF($AX143&gt;0,SUMIFS(Formulas!$I$10:$I$800,Formulas!$D$10:$D$800,$B143,Formulas!$K$10:$K$800,U$6,Formulas!$J$10:$J$800,$I143)*(SUM($K143:$L143,-$AW143)/SUMIFS(Formulas!$I$10:$I$800,Formulas!$D$10:$D$800,$B143,Formulas!$J$10:$J$800,$I143)),SUMIFS(Formulas!$I$10:$I$800,Formulas!$D$10:$D$800,$B143,Formulas!$K$10:$K$800,U$6,Formulas!$J$10:$J$800,$I143)),2),0)</f>
        <v>0</v>
      </c>
      <c r="V143" s="312">
        <f>IFERROR(ROUND(IF($AX143&gt;0,SUMIFS(Formulas!$I$10:$I$800,Formulas!$D$10:$D$800,$B143,Formulas!$K$10:$K$800,V$6,Formulas!$J$10:$J$800,$I143)*(SUM($K143:$L143,-$AW143)/SUMIFS(Formulas!$I$10:$I$800,Formulas!$D$10:$D$800,$B143,Formulas!$J$10:$J$800,$I143)),SUMIFS(Formulas!$I$10:$I$800,Formulas!$D$10:$D$800,$B143,Formulas!$K$10:$K$800,V$6,Formulas!$J$10:$J$800,$I143)),2),0)</f>
        <v>0</v>
      </c>
      <c r="W143" s="292">
        <f>IFERROR(ROUND(IF($AX143&gt;0,SUMIFS(Formulas!$I$10:$I$800,Formulas!$D$10:$D$800,$B143,Formulas!$K$10:$K$800,W$6,Formulas!$J$10:$J$800,$I143)*(SUM($K143:$L143,-$AW143)/SUMIFS(Formulas!$I$10:$I$800,Formulas!$D$10:$D$800,$B143,Formulas!$J$10:$J$800,$I143)),SUMIFS(Formulas!$I$10:$I$800,Formulas!$D$10:$D$800,$B143,Formulas!$K$10:$K$800,W$6,Formulas!$J$10:$J$800,$I143)),2),0)</f>
        <v>0</v>
      </c>
      <c r="X143" s="312">
        <f>IFERROR(ROUND(IF($AX143&gt;0,SUMIFS(Formulas!$I$10:$I$800,Formulas!$D$10:$D$800,$B143,Formulas!$K$10:$K$800,X$6,Formulas!$J$10:$J$800,$I143)*(SUM($K143:$L143,-$AW143)/SUMIFS(Formulas!$I$10:$I$800,Formulas!$D$10:$D$800,$B143,Formulas!$J$10:$J$800,$I143)),SUMIFS(Formulas!$I$10:$I$800,Formulas!$D$10:$D$800,$B143,Formulas!$K$10:$K$800,X$6,Formulas!$J$10:$J$800,$I143)),2),0)</f>
        <v>0</v>
      </c>
      <c r="Y143" s="292">
        <f>IFERROR(ROUND(IF($AX143&gt;0,SUMIFS(Formulas!$I$10:$I$800,Formulas!$D$10:$D$800,$B143,Formulas!$K$10:$K$800,Y$6,Formulas!$J$10:$J$800,$I143)*(SUM($K143:$L143,-$AW143)/SUMIFS(Formulas!$I$10:$I$800,Formulas!$D$10:$D$800,$B143,Formulas!$J$10:$J$800,$I143)),SUMIFS(Formulas!$I$10:$I$800,Formulas!$D$10:$D$800,$B143,Formulas!$K$10:$K$800,Y$6,Formulas!$J$10:$J$800,$I143)),2),0)</f>
        <v>0</v>
      </c>
      <c r="Z143" s="312">
        <f>IFERROR(ROUND(IF($AX143&gt;0,SUMIFS(Formulas!$I$10:$I$800,Formulas!$D$10:$D$800,$B143,Formulas!$K$10:$K$800,Z$6,Formulas!$J$10:$J$800,$I143)*(SUM($K143:$L143,-$AW143)/SUMIFS(Formulas!$I$10:$I$800,Formulas!$D$10:$D$800,$B143,Formulas!$J$10:$J$800,$I143)),SUMIFS(Formulas!$I$10:$I$800,Formulas!$D$10:$D$800,$B143,Formulas!$K$10:$K$800,Z$6,Formulas!$J$10:$J$800,$I143)),2),0)</f>
        <v>0</v>
      </c>
      <c r="AA143" s="292">
        <f>IFERROR(ROUND(IF($AX143&gt;0,SUMIFS(Formulas!$I$10:$I$800,Formulas!$D$10:$D$800,$B143,Formulas!$K$10:$K$800,AA$6,Formulas!$J$10:$J$800,$I143)*(SUM($K143:$L143,-$AW143)/SUMIFS(Formulas!$I$10:$I$800,Formulas!$D$10:$D$800,$B143,Formulas!$J$10:$J$800,$I143)),SUMIFS(Formulas!$I$10:$I$800,Formulas!$D$10:$D$800,$B143,Formulas!$K$10:$K$800,AA$6,Formulas!$J$10:$J$800,$I143)),2),0)</f>
        <v>0</v>
      </c>
      <c r="AB143" s="312">
        <f>IFERROR(ROUND(IF($AX143&gt;0,SUMIFS(Formulas!$I$10:$I$800,Formulas!$D$10:$D$800,$B143,Formulas!$K$10:$K$800,AB$6,Formulas!$J$10:$J$800,$I143)*(SUM($K143:$L143,-$AW143)/SUMIFS(Formulas!$I$10:$I$800,Formulas!$D$10:$D$800,$B143,Formulas!$J$10:$J$800,$I143)),SUMIFS(Formulas!$I$10:$I$800,Formulas!$D$10:$D$800,$B143,Formulas!$K$10:$K$800,AB$6,Formulas!$J$10:$J$800,$I143)),2),0)</f>
        <v>0</v>
      </c>
      <c r="AC143" s="292">
        <f>IFERROR(ROUND(IF($AX143&gt;0,SUMIFS(Formulas!$I$10:$I$800,Formulas!$D$10:$D$800,$B143,Formulas!$K$10:$K$800,AC$6,Formulas!$J$10:$J$800,$I143)*(SUM($K143:$L143,-$AW143)/SUMIFS(Formulas!$I$10:$I$800,Formulas!$D$10:$D$800,$B143,Formulas!$J$10:$J$800,$I143)),SUMIFS(Formulas!$I$10:$I$800,Formulas!$D$10:$D$800,$B143,Formulas!$K$10:$K$800,AC$6,Formulas!$J$10:$J$800,$I143)),2),0)</f>
        <v>0</v>
      </c>
      <c r="AD143" s="312">
        <f>IFERROR(ROUND(IF($AX143&gt;0,SUMIFS(Formulas!$I$10:$I$800,Formulas!$D$10:$D$800,$B143,Formulas!$K$10:$K$800,AD$6,Formulas!$J$10:$J$800,$I143)*(SUM($K143:$L143,-$AW143)/SUMIFS(Formulas!$I$10:$I$800,Formulas!$D$10:$D$800,$B143,Formulas!$J$10:$J$800,$I143)),SUMIFS(Formulas!$I$10:$I$800,Formulas!$D$10:$D$800,$B143,Formulas!$K$10:$K$800,AD$6,Formulas!$J$10:$J$800,$I143)),2),0)</f>
        <v>0</v>
      </c>
      <c r="AE143" s="292">
        <f>IFERROR(ROUND(IF($AX143&gt;0,SUMIFS(Formulas!$I$10:$I$800,Formulas!$D$10:$D$800,$B143,Formulas!$K$10:$K$800,AE$6,Formulas!$J$10:$J$800,$I143)*(SUM($K143:$L143,-$AW143)/SUMIFS(Formulas!$I$10:$I$800,Formulas!$D$10:$D$800,$B143,Formulas!$J$10:$J$800,$I143)),SUMIFS(Formulas!$I$10:$I$800,Formulas!$D$10:$D$800,$B143,Formulas!$K$10:$K$800,AE$6,Formulas!$J$10:$J$800,$I143)),2),0)</f>
        <v>0</v>
      </c>
      <c r="AF143" s="312">
        <f>IFERROR(ROUND(IF($AX143&gt;0,SUMIFS(Formulas!$I$10:$I$800,Formulas!$D$10:$D$800,$B143,Formulas!$K$10:$K$800,AF$6,Formulas!$J$10:$J$800,$I143)*(SUM($K143:$L143,-$AW143)/SUMIFS(Formulas!$I$10:$I$800,Formulas!$D$10:$D$800,$B143,Formulas!$J$10:$J$800,$I143)),SUMIFS(Formulas!$I$10:$I$800,Formulas!$D$10:$D$800,$B143,Formulas!$K$10:$K$800,AF$6,Formulas!$J$10:$J$800,$I143)),2),0)</f>
        <v>0</v>
      </c>
      <c r="AG143" s="292">
        <f>IFERROR(ROUND(IF($AX143&gt;0,SUMIFS(Formulas!$I$10:$I$800,Formulas!$D$10:$D$800,$B143,Formulas!$K$10:$K$800,AG$6,Formulas!$J$10:$J$800,$I143)*(SUM($K143:$L143,-$AW143)/SUMIFS(Formulas!$I$10:$I$800,Formulas!$D$10:$D$800,$B143,Formulas!$J$10:$J$800,$I143)),SUMIFS(Formulas!$I$10:$I$800,Formulas!$D$10:$D$800,$B143,Formulas!$K$10:$K$800,AG$6,Formulas!$J$10:$J$800,$I143)),2),0)</f>
        <v>0</v>
      </c>
      <c r="AH143" s="312">
        <f>IFERROR(ROUND(IF($AX143&gt;0,SUMIFS(Formulas!$I$10:$I$800,Formulas!$D$10:$D$800,$B143,Formulas!$K$10:$K$800,AH$6,Formulas!$J$10:$J$800,$I143)*(SUM($K143:$L143,-$AW143)/SUMIFS(Formulas!$I$10:$I$800,Formulas!$D$10:$D$800,$B143,Formulas!$J$10:$J$800,$I143)),SUMIFS(Formulas!$I$10:$I$800,Formulas!$D$10:$D$800,$B143,Formulas!$K$10:$K$800,AH$6,Formulas!$J$10:$J$800,$I143)),2),0)</f>
        <v>0</v>
      </c>
      <c r="AI143" s="292">
        <f>IFERROR(ROUND(IF($AX143&gt;0,SUMIFS(Formulas!$I$10:$I$800,Formulas!$D$10:$D$800,$B143,Formulas!$K$10:$K$800,AI$6,Formulas!$J$10:$J$800,$I143)*(SUM($K143:$L143,-$AW143)/SUMIFS(Formulas!$I$10:$I$800,Formulas!$D$10:$D$800,$B143,Formulas!$J$10:$J$800,$I143)),SUMIFS(Formulas!$I$10:$I$800,Formulas!$D$10:$D$800,$B143,Formulas!$K$10:$K$800,AI$6,Formulas!$J$10:$J$800,$I143)),2),0)</f>
        <v>0</v>
      </c>
      <c r="AJ143" s="312">
        <f>IFERROR(ROUND(IF($AX143&gt;0,SUMIFS(Formulas!$I$10:$I$800,Formulas!$D$10:$D$800,$B143,Formulas!$K$10:$K$800,AJ$6,Formulas!$J$10:$J$800,$I143)*(SUM($K143:$L143,-$AW143)/SUMIFS(Formulas!$I$10:$I$800,Formulas!$D$10:$D$800,$B143,Formulas!$J$10:$J$800,$I143)),SUMIFS(Formulas!$I$10:$I$800,Formulas!$D$10:$D$800,$B143,Formulas!$K$10:$K$800,AJ$6,Formulas!$J$10:$J$800,$I143)),2),0)</f>
        <v>0</v>
      </c>
      <c r="AK143" s="292">
        <f>IFERROR(ROUND(IF($AX143&gt;0,SUMIFS(Formulas!$I$10:$I$800,Formulas!$D$10:$D$800,$B143,Formulas!$K$10:$K$800,AK$6,Formulas!$J$10:$J$800,$I143)*(SUM($K143:$L143,-$AW143)/SUMIFS(Formulas!$I$10:$I$800,Formulas!$D$10:$D$800,$B143,Formulas!$J$10:$J$800,$I143)),SUMIFS(Formulas!$I$10:$I$800,Formulas!$D$10:$D$800,$B143,Formulas!$K$10:$K$800,AK$6,Formulas!$J$10:$J$800,$I143)),2),0)</f>
        <v>0</v>
      </c>
      <c r="AL143" s="312">
        <f>IFERROR(ROUND(IF($AX143&gt;0,SUMIFS(Formulas!$I$10:$I$800,Formulas!$D$10:$D$800,$B143,Formulas!$K$10:$K$800,AL$6,Formulas!$J$10:$J$800,$I143)*(SUM($K143:$L143,-$AW143)/SUMIFS(Formulas!$I$10:$I$800,Formulas!$D$10:$D$800,$B143,Formulas!$J$10:$J$800,$I143)),SUMIFS(Formulas!$I$10:$I$800,Formulas!$D$10:$D$800,$B143,Formulas!$K$10:$K$800,AL$6,Formulas!$J$10:$J$800,$I143)),2),0)</f>
        <v>0</v>
      </c>
      <c r="AM143" s="292">
        <f>IFERROR(ROUND(IF($AX143&gt;0,SUMIFS(Formulas!$I$10:$I$800,Formulas!$D$10:$D$800,$B143,Formulas!$K$10:$K$800,AM$6,Formulas!$J$10:$J$800,$I143)*(SUM($K143:$L143,-$AW143)/SUMIFS(Formulas!$I$10:$I$800,Formulas!$D$10:$D$800,$B143,Formulas!$J$10:$J$800,$I143)),SUMIFS(Formulas!$I$10:$I$800,Formulas!$D$10:$D$800,$B143,Formulas!$K$10:$K$800,AM$6,Formulas!$J$10:$J$800,$I143)),2),0)</f>
        <v>0</v>
      </c>
      <c r="AN143" s="312">
        <f>IFERROR(ROUND(IF($AX143&gt;0,SUMIFS(Formulas!$I$10:$I$800,Formulas!$D$10:$D$800,$B143,Formulas!$K$10:$K$800,AN$6,Formulas!$J$10:$J$800,$I143)*(SUM($K143:$L143,-$AW143)/SUMIFS(Formulas!$I$10:$I$800,Formulas!$D$10:$D$800,$B143,Formulas!$J$10:$J$800,$I143)),SUMIFS(Formulas!$I$10:$I$800,Formulas!$D$10:$D$800,$B143,Formulas!$K$10:$K$800,AN$6,Formulas!$J$10:$J$800,$I143)),2),0)</f>
        <v>0</v>
      </c>
    </row>
    <row r="144" spans="2:40" ht="15.75" x14ac:dyDescent="0.25">
      <c r="B144" s="211">
        <v>20000414</v>
      </c>
      <c r="C144" t="s">
        <v>94</v>
      </c>
      <c r="M144" s="292">
        <f>IFERROR(ROUND(IF($AX144&gt;0,SUMIFS(Formulas!$I$10:$I$800,Formulas!$D$10:$D$800,$B144,Formulas!$K$10:$K$800,M$6,Formulas!$J$10:$J$800,$I144)*(SUM($K144:$L144,-$AW144)/SUMIFS(Formulas!$I$10:$I$800,Formulas!$D$10:$D$800,$B144,Formulas!$J$10:$J$800,$I144)),SUMIFS(Formulas!$I$10:$I$800,Formulas!$D$10:$D$800,$B144,Formulas!$K$10:$K$800,M$6,Formulas!$J$10:$J$800,$I144)),2),0)</f>
        <v>0</v>
      </c>
      <c r="N144" s="312">
        <f>IFERROR(ROUND(IF($AX144&gt;0,SUMIFS(Formulas!$I$10:$I$800,Formulas!$D$10:$D$800,$B144,Formulas!$K$10:$K$800,N$6,Formulas!$J$10:$J$800,$I144)*(SUM($K144:$L144,-$AW144)/SUMIFS(Formulas!$I$10:$I$800,Formulas!$D$10:$D$800,$B144,Formulas!$J$10:$J$800,$I144)),SUMIFS(Formulas!$I$10:$I$800,Formulas!$D$10:$D$800,$B144,Formulas!$K$10:$K$800,N$6,Formulas!$J$10:$J$800,$I144)),2),0)</f>
        <v>0</v>
      </c>
      <c r="O144" s="292">
        <f>IFERROR(ROUND(IF($AX144&gt;0,SUMIFS(Formulas!$I$10:$I$800,Formulas!$D$10:$D$800,$B144,Formulas!$K$10:$K$800,O$6,Formulas!$J$10:$J$800,$I144)*(SUM($K144:$L144,-$AW144)/SUMIFS(Formulas!$I$10:$I$800,Formulas!$D$10:$D$800,$B144,Formulas!$J$10:$J$800,$I144)),SUMIFS(Formulas!$I$10:$I$800,Formulas!$D$10:$D$800,$B144,Formulas!$K$10:$K$800,O$6,Formulas!$J$10:$J$800,$I144)),2),0)</f>
        <v>0</v>
      </c>
      <c r="P144" s="312">
        <f>IFERROR(ROUND(IF($AX144&gt;0,SUMIFS(Formulas!$I$10:$I$800,Formulas!$D$10:$D$800,$B144,Formulas!$K$10:$K$800,P$6,Formulas!$J$10:$J$800,$I144)*(SUM($K144:$L144,-$AW144)/SUMIFS(Formulas!$I$10:$I$800,Formulas!$D$10:$D$800,$B144,Formulas!$J$10:$J$800,$I144)),SUMIFS(Formulas!$I$10:$I$800,Formulas!$D$10:$D$800,$B144,Formulas!$K$10:$K$800,P$6,Formulas!$J$10:$J$800,$I144)),2),0)</f>
        <v>0</v>
      </c>
      <c r="Q144" s="292">
        <f>IFERROR(ROUND(IF($AX144&gt;0,SUMIFS(Formulas!$I$10:$I$800,Formulas!$D$10:$D$800,$B144,Formulas!$K$10:$K$800,Q$6,Formulas!$J$10:$J$800,$I144)*(SUM($K144:$L144,-$AW144)/SUMIFS(Formulas!$I$10:$I$800,Formulas!$D$10:$D$800,$B144,Formulas!$J$10:$J$800,$I144)),SUMIFS(Formulas!$I$10:$I$800,Formulas!$D$10:$D$800,$B144,Formulas!$K$10:$K$800,Q$6,Formulas!$J$10:$J$800,$I144)),2),0)</f>
        <v>0</v>
      </c>
      <c r="R144" s="312">
        <f>IFERROR(ROUND(IF($AX144&gt;0,SUMIFS(Formulas!$I$10:$I$800,Formulas!$D$10:$D$800,$B144,Formulas!$K$10:$K$800,R$6,Formulas!$J$10:$J$800,$I144)*(SUM($K144:$L144,-$AW144)/SUMIFS(Formulas!$I$10:$I$800,Formulas!$D$10:$D$800,$B144,Formulas!$J$10:$J$800,$I144)),SUMIFS(Formulas!$I$10:$I$800,Formulas!$D$10:$D$800,$B144,Formulas!$K$10:$K$800,R$6,Formulas!$J$10:$J$800,$I144)),2),0)</f>
        <v>0</v>
      </c>
      <c r="S144" s="292">
        <f>IFERROR(ROUND(IF($AX144&gt;0,SUMIFS(Formulas!$I$10:$I$800,Formulas!$D$10:$D$800,$B144,Formulas!$K$10:$K$800,S$6,Formulas!$J$10:$J$800,$I144)*(SUM($K144:$L144,-$AW144)/SUMIFS(Formulas!$I$10:$I$800,Formulas!$D$10:$D$800,$B144,Formulas!$J$10:$J$800,$I144)),SUMIFS(Formulas!$I$10:$I$800,Formulas!$D$10:$D$800,$B144,Formulas!$K$10:$K$800,S$6,Formulas!$J$10:$J$800,$I144)),2),0)</f>
        <v>0</v>
      </c>
      <c r="T144" s="312">
        <f>IFERROR(ROUND(IF($AX144&gt;0,SUMIFS(Formulas!$I$10:$I$800,Formulas!$D$10:$D$800,$B144,Formulas!$K$10:$K$800,T$6,Formulas!$J$10:$J$800,$I144)*(SUM($K144:$L144,-$AW144)/SUMIFS(Formulas!$I$10:$I$800,Formulas!$D$10:$D$800,$B144,Formulas!$J$10:$J$800,$I144)),SUMIFS(Formulas!$I$10:$I$800,Formulas!$D$10:$D$800,$B144,Formulas!$K$10:$K$800,T$6,Formulas!$J$10:$J$800,$I144)),2),0)</f>
        <v>0</v>
      </c>
      <c r="U144" s="292">
        <f>IFERROR(ROUND(IF($AX144&gt;0,SUMIFS(Formulas!$I$10:$I$800,Formulas!$D$10:$D$800,$B144,Formulas!$K$10:$K$800,U$6,Formulas!$J$10:$J$800,$I144)*(SUM($K144:$L144,-$AW144)/SUMIFS(Formulas!$I$10:$I$800,Formulas!$D$10:$D$800,$B144,Formulas!$J$10:$J$800,$I144)),SUMIFS(Formulas!$I$10:$I$800,Formulas!$D$10:$D$800,$B144,Formulas!$K$10:$K$800,U$6,Formulas!$J$10:$J$800,$I144)),2),0)</f>
        <v>0</v>
      </c>
      <c r="V144" s="312">
        <f>IFERROR(ROUND(IF($AX144&gt;0,SUMIFS(Formulas!$I$10:$I$800,Formulas!$D$10:$D$800,$B144,Formulas!$K$10:$K$800,V$6,Formulas!$J$10:$J$800,$I144)*(SUM($K144:$L144,-$AW144)/SUMIFS(Formulas!$I$10:$I$800,Formulas!$D$10:$D$800,$B144,Formulas!$J$10:$J$800,$I144)),SUMIFS(Formulas!$I$10:$I$800,Formulas!$D$10:$D$800,$B144,Formulas!$K$10:$K$800,V$6,Formulas!$J$10:$J$800,$I144)),2),0)</f>
        <v>0</v>
      </c>
      <c r="W144" s="292">
        <f>IFERROR(ROUND(IF($AX144&gt;0,SUMIFS(Formulas!$I$10:$I$800,Formulas!$D$10:$D$800,$B144,Formulas!$K$10:$K$800,W$6,Formulas!$J$10:$J$800,$I144)*(SUM($K144:$L144,-$AW144)/SUMIFS(Formulas!$I$10:$I$800,Formulas!$D$10:$D$800,$B144,Formulas!$J$10:$J$800,$I144)),SUMIFS(Formulas!$I$10:$I$800,Formulas!$D$10:$D$800,$B144,Formulas!$K$10:$K$800,W$6,Formulas!$J$10:$J$800,$I144)),2),0)</f>
        <v>0</v>
      </c>
      <c r="X144" s="312">
        <f>IFERROR(ROUND(IF($AX144&gt;0,SUMIFS(Formulas!$I$10:$I$800,Formulas!$D$10:$D$800,$B144,Formulas!$K$10:$K$800,X$6,Formulas!$J$10:$J$800,$I144)*(SUM($K144:$L144,-$AW144)/SUMIFS(Formulas!$I$10:$I$800,Formulas!$D$10:$D$800,$B144,Formulas!$J$10:$J$800,$I144)),SUMIFS(Formulas!$I$10:$I$800,Formulas!$D$10:$D$800,$B144,Formulas!$K$10:$K$800,X$6,Formulas!$J$10:$J$800,$I144)),2),0)</f>
        <v>0</v>
      </c>
      <c r="Y144" s="292">
        <f>IFERROR(ROUND(IF($AX144&gt;0,SUMIFS(Formulas!$I$10:$I$800,Formulas!$D$10:$D$800,$B144,Formulas!$K$10:$K$800,Y$6,Formulas!$J$10:$J$800,$I144)*(SUM($K144:$L144,-$AW144)/SUMIFS(Formulas!$I$10:$I$800,Formulas!$D$10:$D$800,$B144,Formulas!$J$10:$J$800,$I144)),SUMIFS(Formulas!$I$10:$I$800,Formulas!$D$10:$D$800,$B144,Formulas!$K$10:$K$800,Y$6,Formulas!$J$10:$J$800,$I144)),2),0)</f>
        <v>0</v>
      </c>
      <c r="Z144" s="312">
        <f>IFERROR(ROUND(IF($AX144&gt;0,SUMIFS(Formulas!$I$10:$I$800,Formulas!$D$10:$D$800,$B144,Formulas!$K$10:$K$800,Z$6,Formulas!$J$10:$J$800,$I144)*(SUM($K144:$L144,-$AW144)/SUMIFS(Formulas!$I$10:$I$800,Formulas!$D$10:$D$800,$B144,Formulas!$J$10:$J$800,$I144)),SUMIFS(Formulas!$I$10:$I$800,Formulas!$D$10:$D$800,$B144,Formulas!$K$10:$K$800,Z$6,Formulas!$J$10:$J$800,$I144)),2),0)</f>
        <v>0</v>
      </c>
      <c r="AA144" s="292">
        <f>IFERROR(ROUND(IF($AX144&gt;0,SUMIFS(Formulas!$I$10:$I$800,Formulas!$D$10:$D$800,$B144,Formulas!$K$10:$K$800,AA$6,Formulas!$J$10:$J$800,$I144)*(SUM($K144:$L144,-$AW144)/SUMIFS(Formulas!$I$10:$I$800,Formulas!$D$10:$D$800,$B144,Formulas!$J$10:$J$800,$I144)),SUMIFS(Formulas!$I$10:$I$800,Formulas!$D$10:$D$800,$B144,Formulas!$K$10:$K$800,AA$6,Formulas!$J$10:$J$800,$I144)),2),0)</f>
        <v>0</v>
      </c>
      <c r="AB144" s="312">
        <f>IFERROR(ROUND(IF($AX144&gt;0,SUMIFS(Formulas!$I$10:$I$800,Formulas!$D$10:$D$800,$B144,Formulas!$K$10:$K$800,AB$6,Formulas!$J$10:$J$800,$I144)*(SUM($K144:$L144,-$AW144)/SUMIFS(Formulas!$I$10:$I$800,Formulas!$D$10:$D$800,$B144,Formulas!$J$10:$J$800,$I144)),SUMIFS(Formulas!$I$10:$I$800,Formulas!$D$10:$D$800,$B144,Formulas!$K$10:$K$800,AB$6,Formulas!$J$10:$J$800,$I144)),2),0)</f>
        <v>0</v>
      </c>
      <c r="AC144" s="292">
        <f>IFERROR(ROUND(IF($AX144&gt;0,SUMIFS(Formulas!$I$10:$I$800,Formulas!$D$10:$D$800,$B144,Formulas!$K$10:$K$800,AC$6,Formulas!$J$10:$J$800,$I144)*(SUM($K144:$L144,-$AW144)/SUMIFS(Formulas!$I$10:$I$800,Formulas!$D$10:$D$800,$B144,Formulas!$J$10:$J$800,$I144)),SUMIFS(Formulas!$I$10:$I$800,Formulas!$D$10:$D$800,$B144,Formulas!$K$10:$K$800,AC$6,Formulas!$J$10:$J$800,$I144)),2),0)</f>
        <v>0</v>
      </c>
      <c r="AD144" s="312">
        <f>IFERROR(ROUND(IF($AX144&gt;0,SUMIFS(Formulas!$I$10:$I$800,Formulas!$D$10:$D$800,$B144,Formulas!$K$10:$K$800,AD$6,Formulas!$J$10:$J$800,$I144)*(SUM($K144:$L144,-$AW144)/SUMIFS(Formulas!$I$10:$I$800,Formulas!$D$10:$D$800,$B144,Formulas!$J$10:$J$800,$I144)),SUMIFS(Formulas!$I$10:$I$800,Formulas!$D$10:$D$800,$B144,Formulas!$K$10:$K$800,AD$6,Formulas!$J$10:$J$800,$I144)),2),0)</f>
        <v>0</v>
      </c>
      <c r="AE144" s="292">
        <f>IFERROR(ROUND(IF($AX144&gt;0,SUMIFS(Formulas!$I$10:$I$800,Formulas!$D$10:$D$800,$B144,Formulas!$K$10:$K$800,AE$6,Formulas!$J$10:$J$800,$I144)*(SUM($K144:$L144,-$AW144)/SUMIFS(Formulas!$I$10:$I$800,Formulas!$D$10:$D$800,$B144,Formulas!$J$10:$J$800,$I144)),SUMIFS(Formulas!$I$10:$I$800,Formulas!$D$10:$D$800,$B144,Formulas!$K$10:$K$800,AE$6,Formulas!$J$10:$J$800,$I144)),2),0)</f>
        <v>0</v>
      </c>
      <c r="AF144" s="312">
        <f>IFERROR(ROUND(IF($AX144&gt;0,SUMIFS(Formulas!$I$10:$I$800,Formulas!$D$10:$D$800,$B144,Formulas!$K$10:$K$800,AF$6,Formulas!$J$10:$J$800,$I144)*(SUM($K144:$L144,-$AW144)/SUMIFS(Formulas!$I$10:$I$800,Formulas!$D$10:$D$800,$B144,Formulas!$J$10:$J$800,$I144)),SUMIFS(Formulas!$I$10:$I$800,Formulas!$D$10:$D$800,$B144,Formulas!$K$10:$K$800,AF$6,Formulas!$J$10:$J$800,$I144)),2),0)</f>
        <v>0</v>
      </c>
      <c r="AG144" s="292">
        <f>IFERROR(ROUND(IF($AX144&gt;0,SUMIFS(Formulas!$I$10:$I$800,Formulas!$D$10:$D$800,$B144,Formulas!$K$10:$K$800,AG$6,Formulas!$J$10:$J$800,$I144)*(SUM($K144:$L144,-$AW144)/SUMIFS(Formulas!$I$10:$I$800,Formulas!$D$10:$D$800,$B144,Formulas!$J$10:$J$800,$I144)),SUMIFS(Formulas!$I$10:$I$800,Formulas!$D$10:$D$800,$B144,Formulas!$K$10:$K$800,AG$6,Formulas!$J$10:$J$800,$I144)),2),0)</f>
        <v>0</v>
      </c>
      <c r="AH144" s="312">
        <f>IFERROR(ROUND(IF($AX144&gt;0,SUMIFS(Formulas!$I$10:$I$800,Formulas!$D$10:$D$800,$B144,Formulas!$K$10:$K$800,AH$6,Formulas!$J$10:$J$800,$I144)*(SUM($K144:$L144,-$AW144)/SUMIFS(Formulas!$I$10:$I$800,Formulas!$D$10:$D$800,$B144,Formulas!$J$10:$J$800,$I144)),SUMIFS(Formulas!$I$10:$I$800,Formulas!$D$10:$D$800,$B144,Formulas!$K$10:$K$800,AH$6,Formulas!$J$10:$J$800,$I144)),2),0)</f>
        <v>0</v>
      </c>
      <c r="AI144" s="292">
        <f>IFERROR(ROUND(IF($AX144&gt;0,SUMIFS(Formulas!$I$10:$I$800,Formulas!$D$10:$D$800,$B144,Formulas!$K$10:$K$800,AI$6,Formulas!$J$10:$J$800,$I144)*(SUM($K144:$L144,-$AW144)/SUMIFS(Formulas!$I$10:$I$800,Formulas!$D$10:$D$800,$B144,Formulas!$J$10:$J$800,$I144)),SUMIFS(Formulas!$I$10:$I$800,Formulas!$D$10:$D$800,$B144,Formulas!$K$10:$K$800,AI$6,Formulas!$J$10:$J$800,$I144)),2),0)</f>
        <v>0</v>
      </c>
      <c r="AJ144" s="312">
        <f>IFERROR(ROUND(IF($AX144&gt;0,SUMIFS(Formulas!$I$10:$I$800,Formulas!$D$10:$D$800,$B144,Formulas!$K$10:$K$800,AJ$6,Formulas!$J$10:$J$800,$I144)*(SUM($K144:$L144,-$AW144)/SUMIFS(Formulas!$I$10:$I$800,Formulas!$D$10:$D$800,$B144,Formulas!$J$10:$J$800,$I144)),SUMIFS(Formulas!$I$10:$I$800,Formulas!$D$10:$D$800,$B144,Formulas!$K$10:$K$800,AJ$6,Formulas!$J$10:$J$800,$I144)),2),0)</f>
        <v>0</v>
      </c>
      <c r="AK144" s="292">
        <f>IFERROR(ROUND(IF($AX144&gt;0,SUMIFS(Formulas!$I$10:$I$800,Formulas!$D$10:$D$800,$B144,Formulas!$K$10:$K$800,AK$6,Formulas!$J$10:$J$800,$I144)*(SUM($K144:$L144,-$AW144)/SUMIFS(Formulas!$I$10:$I$800,Formulas!$D$10:$D$800,$B144,Formulas!$J$10:$J$800,$I144)),SUMIFS(Formulas!$I$10:$I$800,Formulas!$D$10:$D$800,$B144,Formulas!$K$10:$K$800,AK$6,Formulas!$J$10:$J$800,$I144)),2),0)</f>
        <v>0</v>
      </c>
      <c r="AL144" s="312">
        <f>IFERROR(ROUND(IF($AX144&gt;0,SUMIFS(Formulas!$I$10:$I$800,Formulas!$D$10:$D$800,$B144,Formulas!$K$10:$K$800,AL$6,Formulas!$J$10:$J$800,$I144)*(SUM($K144:$L144,-$AW144)/SUMIFS(Formulas!$I$10:$I$800,Formulas!$D$10:$D$800,$B144,Formulas!$J$10:$J$800,$I144)),SUMIFS(Formulas!$I$10:$I$800,Formulas!$D$10:$D$800,$B144,Formulas!$K$10:$K$800,AL$6,Formulas!$J$10:$J$800,$I144)),2),0)</f>
        <v>0</v>
      </c>
      <c r="AM144" s="292">
        <f>IFERROR(ROUND(IF($AX144&gt;0,SUMIFS(Formulas!$I$10:$I$800,Formulas!$D$10:$D$800,$B144,Formulas!$K$10:$K$800,AM$6,Formulas!$J$10:$J$800,$I144)*(SUM($K144:$L144,-$AW144)/SUMIFS(Formulas!$I$10:$I$800,Formulas!$D$10:$D$800,$B144,Formulas!$J$10:$J$800,$I144)),SUMIFS(Formulas!$I$10:$I$800,Formulas!$D$10:$D$800,$B144,Formulas!$K$10:$K$800,AM$6,Formulas!$J$10:$J$800,$I144)),2),0)</f>
        <v>0</v>
      </c>
      <c r="AN144" s="312">
        <f>IFERROR(ROUND(IF($AX144&gt;0,SUMIFS(Formulas!$I$10:$I$800,Formulas!$D$10:$D$800,$B144,Formulas!$K$10:$K$800,AN$6,Formulas!$J$10:$J$800,$I144)*(SUM($K144:$L144,-$AW144)/SUMIFS(Formulas!$I$10:$I$800,Formulas!$D$10:$D$800,$B144,Formulas!$J$10:$J$800,$I144)),SUMIFS(Formulas!$I$10:$I$800,Formulas!$D$10:$D$800,$B144,Formulas!$K$10:$K$800,AN$6,Formulas!$J$10:$J$800,$I144)),2),0)</f>
        <v>0</v>
      </c>
    </row>
    <row r="145" spans="2:40" ht="15.75" x14ac:dyDescent="0.25">
      <c r="B145" s="211">
        <v>20000195</v>
      </c>
      <c r="C145" t="s">
        <v>30</v>
      </c>
      <c r="M145" s="292">
        <f>IFERROR(ROUND(IF($AX145&gt;0,SUMIFS(Formulas!$I$10:$I$800,Formulas!$D$10:$D$800,$B145,Formulas!$K$10:$K$800,M$6,Formulas!$J$10:$J$800,$I145)*(SUM($K145:$L145,-$AW145)/SUMIFS(Formulas!$I$10:$I$800,Formulas!$D$10:$D$800,$B145,Formulas!$J$10:$J$800,$I145)),SUMIFS(Formulas!$I$10:$I$800,Formulas!$D$10:$D$800,$B145,Formulas!$K$10:$K$800,M$6,Formulas!$J$10:$J$800,$I145)),2),0)</f>
        <v>0</v>
      </c>
      <c r="N145" s="312">
        <f>IFERROR(ROUND(IF($AX145&gt;0,SUMIFS(Formulas!$I$10:$I$800,Formulas!$D$10:$D$800,$B145,Formulas!$K$10:$K$800,N$6,Formulas!$J$10:$J$800,$I145)*(SUM($K145:$L145,-$AW145)/SUMIFS(Formulas!$I$10:$I$800,Formulas!$D$10:$D$800,$B145,Formulas!$J$10:$J$800,$I145)),SUMIFS(Formulas!$I$10:$I$800,Formulas!$D$10:$D$800,$B145,Formulas!$K$10:$K$800,N$6,Formulas!$J$10:$J$800,$I145)),2),0)</f>
        <v>0</v>
      </c>
      <c r="O145" s="292">
        <f>IFERROR(ROUND(IF($AX145&gt;0,SUMIFS(Formulas!$I$10:$I$800,Formulas!$D$10:$D$800,$B145,Formulas!$K$10:$K$800,O$6,Formulas!$J$10:$J$800,$I145)*(SUM($K145:$L145,-$AW145)/SUMIFS(Formulas!$I$10:$I$800,Formulas!$D$10:$D$800,$B145,Formulas!$J$10:$J$800,$I145)),SUMIFS(Formulas!$I$10:$I$800,Formulas!$D$10:$D$800,$B145,Formulas!$K$10:$K$800,O$6,Formulas!$J$10:$J$800,$I145)),2),0)</f>
        <v>0</v>
      </c>
      <c r="P145" s="312">
        <f>IFERROR(ROUND(IF($AX145&gt;0,SUMIFS(Formulas!$I$10:$I$800,Formulas!$D$10:$D$800,$B145,Formulas!$K$10:$K$800,P$6,Formulas!$J$10:$J$800,$I145)*(SUM($K145:$L145,-$AW145)/SUMIFS(Formulas!$I$10:$I$800,Formulas!$D$10:$D$800,$B145,Formulas!$J$10:$J$800,$I145)),SUMIFS(Formulas!$I$10:$I$800,Formulas!$D$10:$D$800,$B145,Formulas!$K$10:$K$800,P$6,Formulas!$J$10:$J$800,$I145)),2),0)</f>
        <v>0</v>
      </c>
      <c r="Q145" s="292">
        <f>IFERROR(ROUND(IF($AX145&gt;0,SUMIFS(Formulas!$I$10:$I$800,Formulas!$D$10:$D$800,$B145,Formulas!$K$10:$K$800,Q$6,Formulas!$J$10:$J$800,$I145)*(SUM($K145:$L145,-$AW145)/SUMIFS(Formulas!$I$10:$I$800,Formulas!$D$10:$D$800,$B145,Formulas!$J$10:$J$800,$I145)),SUMIFS(Formulas!$I$10:$I$800,Formulas!$D$10:$D$800,$B145,Formulas!$K$10:$K$800,Q$6,Formulas!$J$10:$J$800,$I145)),2),0)</f>
        <v>0</v>
      </c>
      <c r="R145" s="312">
        <f>IFERROR(ROUND(IF($AX145&gt;0,SUMIFS(Formulas!$I$10:$I$800,Formulas!$D$10:$D$800,$B145,Formulas!$K$10:$K$800,R$6,Formulas!$J$10:$J$800,$I145)*(SUM($K145:$L145,-$AW145)/SUMIFS(Formulas!$I$10:$I$800,Formulas!$D$10:$D$800,$B145,Formulas!$J$10:$J$800,$I145)),SUMIFS(Formulas!$I$10:$I$800,Formulas!$D$10:$D$800,$B145,Formulas!$K$10:$K$800,R$6,Formulas!$J$10:$J$800,$I145)),2),0)</f>
        <v>0</v>
      </c>
      <c r="S145" s="292">
        <f>IFERROR(ROUND(IF($AX145&gt;0,SUMIFS(Formulas!$I$10:$I$800,Formulas!$D$10:$D$800,$B145,Formulas!$K$10:$K$800,S$6,Formulas!$J$10:$J$800,$I145)*(SUM($K145:$L145,-$AW145)/SUMIFS(Formulas!$I$10:$I$800,Formulas!$D$10:$D$800,$B145,Formulas!$J$10:$J$800,$I145)),SUMIFS(Formulas!$I$10:$I$800,Formulas!$D$10:$D$800,$B145,Formulas!$K$10:$K$800,S$6,Formulas!$J$10:$J$800,$I145)),2),0)</f>
        <v>0</v>
      </c>
      <c r="T145" s="312">
        <f>IFERROR(ROUND(IF($AX145&gt;0,SUMIFS(Formulas!$I$10:$I$800,Formulas!$D$10:$D$800,$B145,Formulas!$K$10:$K$800,T$6,Formulas!$J$10:$J$800,$I145)*(SUM($K145:$L145,-$AW145)/SUMIFS(Formulas!$I$10:$I$800,Formulas!$D$10:$D$800,$B145,Formulas!$J$10:$J$800,$I145)),SUMIFS(Formulas!$I$10:$I$800,Formulas!$D$10:$D$800,$B145,Formulas!$K$10:$K$800,T$6,Formulas!$J$10:$J$800,$I145)),2),0)</f>
        <v>0</v>
      </c>
      <c r="U145" s="292">
        <f>IFERROR(ROUND(IF($AX145&gt;0,SUMIFS(Formulas!$I$10:$I$800,Formulas!$D$10:$D$800,$B145,Formulas!$K$10:$K$800,U$6,Formulas!$J$10:$J$800,$I145)*(SUM($K145:$L145,-$AW145)/SUMIFS(Formulas!$I$10:$I$800,Formulas!$D$10:$D$800,$B145,Formulas!$J$10:$J$800,$I145)),SUMIFS(Formulas!$I$10:$I$800,Formulas!$D$10:$D$800,$B145,Formulas!$K$10:$K$800,U$6,Formulas!$J$10:$J$800,$I145)),2),0)</f>
        <v>0</v>
      </c>
      <c r="V145" s="312">
        <f>IFERROR(ROUND(IF($AX145&gt;0,SUMIFS(Formulas!$I$10:$I$800,Formulas!$D$10:$D$800,$B145,Formulas!$K$10:$K$800,V$6,Formulas!$J$10:$J$800,$I145)*(SUM($K145:$L145,-$AW145)/SUMIFS(Formulas!$I$10:$I$800,Formulas!$D$10:$D$800,$B145,Formulas!$J$10:$J$800,$I145)),SUMIFS(Formulas!$I$10:$I$800,Formulas!$D$10:$D$800,$B145,Formulas!$K$10:$K$800,V$6,Formulas!$J$10:$J$800,$I145)),2),0)</f>
        <v>0</v>
      </c>
      <c r="W145" s="292">
        <f>IFERROR(ROUND(IF($AX145&gt;0,SUMIFS(Formulas!$I$10:$I$800,Formulas!$D$10:$D$800,$B145,Formulas!$K$10:$K$800,W$6,Formulas!$J$10:$J$800,$I145)*(SUM($K145:$L145,-$AW145)/SUMIFS(Formulas!$I$10:$I$800,Formulas!$D$10:$D$800,$B145,Formulas!$J$10:$J$800,$I145)),SUMIFS(Formulas!$I$10:$I$800,Formulas!$D$10:$D$800,$B145,Formulas!$K$10:$K$800,W$6,Formulas!$J$10:$J$800,$I145)),2),0)</f>
        <v>0</v>
      </c>
      <c r="X145" s="312">
        <f>IFERROR(ROUND(IF($AX145&gt;0,SUMIFS(Formulas!$I$10:$I$800,Formulas!$D$10:$D$800,$B145,Formulas!$K$10:$K$800,X$6,Formulas!$J$10:$J$800,$I145)*(SUM($K145:$L145,-$AW145)/SUMIFS(Formulas!$I$10:$I$800,Formulas!$D$10:$D$800,$B145,Formulas!$J$10:$J$800,$I145)),SUMIFS(Formulas!$I$10:$I$800,Formulas!$D$10:$D$800,$B145,Formulas!$K$10:$K$800,X$6,Formulas!$J$10:$J$800,$I145)),2),0)</f>
        <v>0</v>
      </c>
      <c r="Y145" s="292">
        <f>IFERROR(ROUND(IF($AX145&gt;0,SUMIFS(Formulas!$I$10:$I$800,Formulas!$D$10:$D$800,$B145,Formulas!$K$10:$K$800,Y$6,Formulas!$J$10:$J$800,$I145)*(SUM($K145:$L145,-$AW145)/SUMIFS(Formulas!$I$10:$I$800,Formulas!$D$10:$D$800,$B145,Formulas!$J$10:$J$800,$I145)),SUMIFS(Formulas!$I$10:$I$800,Formulas!$D$10:$D$800,$B145,Formulas!$K$10:$K$800,Y$6,Formulas!$J$10:$J$800,$I145)),2),0)</f>
        <v>0</v>
      </c>
      <c r="Z145" s="312">
        <f>IFERROR(ROUND(IF($AX145&gt;0,SUMIFS(Formulas!$I$10:$I$800,Formulas!$D$10:$D$800,$B145,Formulas!$K$10:$K$800,Z$6,Formulas!$J$10:$J$800,$I145)*(SUM($K145:$L145,-$AW145)/SUMIFS(Formulas!$I$10:$I$800,Formulas!$D$10:$D$800,$B145,Formulas!$J$10:$J$800,$I145)),SUMIFS(Formulas!$I$10:$I$800,Formulas!$D$10:$D$800,$B145,Formulas!$K$10:$K$800,Z$6,Formulas!$J$10:$J$800,$I145)),2),0)</f>
        <v>0</v>
      </c>
      <c r="AA145" s="292">
        <f>IFERROR(ROUND(IF($AX145&gt;0,SUMIFS(Formulas!$I$10:$I$800,Formulas!$D$10:$D$800,$B145,Formulas!$K$10:$K$800,AA$6,Formulas!$J$10:$J$800,$I145)*(SUM($K145:$L145,-$AW145)/SUMIFS(Formulas!$I$10:$I$800,Formulas!$D$10:$D$800,$B145,Formulas!$J$10:$J$800,$I145)),SUMIFS(Formulas!$I$10:$I$800,Formulas!$D$10:$D$800,$B145,Formulas!$K$10:$K$800,AA$6,Formulas!$J$10:$J$800,$I145)),2),0)</f>
        <v>0</v>
      </c>
      <c r="AB145" s="312">
        <f>IFERROR(ROUND(IF($AX145&gt;0,SUMIFS(Formulas!$I$10:$I$800,Formulas!$D$10:$D$800,$B145,Formulas!$K$10:$K$800,AB$6,Formulas!$J$10:$J$800,$I145)*(SUM($K145:$L145,-$AW145)/SUMIFS(Formulas!$I$10:$I$800,Formulas!$D$10:$D$800,$B145,Formulas!$J$10:$J$800,$I145)),SUMIFS(Formulas!$I$10:$I$800,Formulas!$D$10:$D$800,$B145,Formulas!$K$10:$K$800,AB$6,Formulas!$J$10:$J$800,$I145)),2),0)</f>
        <v>0</v>
      </c>
      <c r="AC145" s="292">
        <f>IFERROR(ROUND(IF($AX145&gt;0,SUMIFS(Formulas!$I$10:$I$800,Formulas!$D$10:$D$800,$B145,Formulas!$K$10:$K$800,AC$6,Formulas!$J$10:$J$800,$I145)*(SUM($K145:$L145,-$AW145)/SUMIFS(Formulas!$I$10:$I$800,Formulas!$D$10:$D$800,$B145,Formulas!$J$10:$J$800,$I145)),SUMIFS(Formulas!$I$10:$I$800,Formulas!$D$10:$D$800,$B145,Formulas!$K$10:$K$800,AC$6,Formulas!$J$10:$J$800,$I145)),2),0)</f>
        <v>0</v>
      </c>
      <c r="AD145" s="312">
        <f>IFERROR(ROUND(IF($AX145&gt;0,SUMIFS(Formulas!$I$10:$I$800,Formulas!$D$10:$D$800,$B145,Formulas!$K$10:$K$800,AD$6,Formulas!$J$10:$J$800,$I145)*(SUM($K145:$L145,-$AW145)/SUMIFS(Formulas!$I$10:$I$800,Formulas!$D$10:$D$800,$B145,Formulas!$J$10:$J$800,$I145)),SUMIFS(Formulas!$I$10:$I$800,Formulas!$D$10:$D$800,$B145,Formulas!$K$10:$K$800,AD$6,Formulas!$J$10:$J$800,$I145)),2),0)</f>
        <v>0</v>
      </c>
      <c r="AE145" s="292">
        <f>IFERROR(ROUND(IF($AX145&gt;0,SUMIFS(Formulas!$I$10:$I$800,Formulas!$D$10:$D$800,$B145,Formulas!$K$10:$K$800,AE$6,Formulas!$J$10:$J$800,$I145)*(SUM($K145:$L145,-$AW145)/SUMIFS(Formulas!$I$10:$I$800,Formulas!$D$10:$D$800,$B145,Formulas!$J$10:$J$800,$I145)),SUMIFS(Formulas!$I$10:$I$800,Formulas!$D$10:$D$800,$B145,Formulas!$K$10:$K$800,AE$6,Formulas!$J$10:$J$800,$I145)),2),0)</f>
        <v>0</v>
      </c>
      <c r="AF145" s="312">
        <f>IFERROR(ROUND(IF($AX145&gt;0,SUMIFS(Formulas!$I$10:$I$800,Formulas!$D$10:$D$800,$B145,Formulas!$K$10:$K$800,AF$6,Formulas!$J$10:$J$800,$I145)*(SUM($K145:$L145,-$AW145)/SUMIFS(Formulas!$I$10:$I$800,Formulas!$D$10:$D$800,$B145,Formulas!$J$10:$J$800,$I145)),SUMIFS(Formulas!$I$10:$I$800,Formulas!$D$10:$D$800,$B145,Formulas!$K$10:$K$800,AF$6,Formulas!$J$10:$J$800,$I145)),2),0)</f>
        <v>0</v>
      </c>
      <c r="AG145" s="292">
        <f>IFERROR(ROUND(IF($AX145&gt;0,SUMIFS(Formulas!$I$10:$I$800,Formulas!$D$10:$D$800,$B145,Formulas!$K$10:$K$800,AG$6,Formulas!$J$10:$J$800,$I145)*(SUM($K145:$L145,-$AW145)/SUMIFS(Formulas!$I$10:$I$800,Formulas!$D$10:$D$800,$B145,Formulas!$J$10:$J$800,$I145)),SUMIFS(Formulas!$I$10:$I$800,Formulas!$D$10:$D$800,$B145,Formulas!$K$10:$K$800,AG$6,Formulas!$J$10:$J$800,$I145)),2),0)</f>
        <v>0</v>
      </c>
      <c r="AH145" s="312">
        <f>IFERROR(ROUND(IF($AX145&gt;0,SUMIFS(Formulas!$I$10:$I$800,Formulas!$D$10:$D$800,$B145,Formulas!$K$10:$K$800,AH$6,Formulas!$J$10:$J$800,$I145)*(SUM($K145:$L145,-$AW145)/SUMIFS(Formulas!$I$10:$I$800,Formulas!$D$10:$D$800,$B145,Formulas!$J$10:$J$800,$I145)),SUMIFS(Formulas!$I$10:$I$800,Formulas!$D$10:$D$800,$B145,Formulas!$K$10:$K$800,AH$6,Formulas!$J$10:$J$800,$I145)),2),0)</f>
        <v>0</v>
      </c>
      <c r="AI145" s="292">
        <f>IFERROR(ROUND(IF($AX145&gt;0,SUMIFS(Formulas!$I$10:$I$800,Formulas!$D$10:$D$800,$B145,Formulas!$K$10:$K$800,AI$6,Formulas!$J$10:$J$800,$I145)*(SUM($K145:$L145,-$AW145)/SUMIFS(Formulas!$I$10:$I$800,Formulas!$D$10:$D$800,$B145,Formulas!$J$10:$J$800,$I145)),SUMIFS(Formulas!$I$10:$I$800,Formulas!$D$10:$D$800,$B145,Formulas!$K$10:$K$800,AI$6,Formulas!$J$10:$J$800,$I145)),2),0)</f>
        <v>0</v>
      </c>
      <c r="AJ145" s="312">
        <f>IFERROR(ROUND(IF($AX145&gt;0,SUMIFS(Formulas!$I$10:$I$800,Formulas!$D$10:$D$800,$B145,Formulas!$K$10:$K$800,AJ$6,Formulas!$J$10:$J$800,$I145)*(SUM($K145:$L145,-$AW145)/SUMIFS(Formulas!$I$10:$I$800,Formulas!$D$10:$D$800,$B145,Formulas!$J$10:$J$800,$I145)),SUMIFS(Formulas!$I$10:$I$800,Formulas!$D$10:$D$800,$B145,Formulas!$K$10:$K$800,AJ$6,Formulas!$J$10:$J$800,$I145)),2),0)</f>
        <v>0</v>
      </c>
      <c r="AK145" s="292">
        <f>IFERROR(ROUND(IF($AX145&gt;0,SUMIFS(Formulas!$I$10:$I$800,Formulas!$D$10:$D$800,$B145,Formulas!$K$10:$K$800,AK$6,Formulas!$J$10:$J$800,$I145)*(SUM($K145:$L145,-$AW145)/SUMIFS(Formulas!$I$10:$I$800,Formulas!$D$10:$D$800,$B145,Formulas!$J$10:$J$800,$I145)),SUMIFS(Formulas!$I$10:$I$800,Formulas!$D$10:$D$800,$B145,Formulas!$K$10:$K$800,AK$6,Formulas!$J$10:$J$800,$I145)),2),0)</f>
        <v>0</v>
      </c>
      <c r="AL145" s="312">
        <f>IFERROR(ROUND(IF($AX145&gt;0,SUMIFS(Formulas!$I$10:$I$800,Formulas!$D$10:$D$800,$B145,Formulas!$K$10:$K$800,AL$6,Formulas!$J$10:$J$800,$I145)*(SUM($K145:$L145,-$AW145)/SUMIFS(Formulas!$I$10:$I$800,Formulas!$D$10:$D$800,$B145,Formulas!$J$10:$J$800,$I145)),SUMIFS(Formulas!$I$10:$I$800,Formulas!$D$10:$D$800,$B145,Formulas!$K$10:$K$800,AL$6,Formulas!$J$10:$J$800,$I145)),2),0)</f>
        <v>0</v>
      </c>
      <c r="AM145" s="292">
        <f>IFERROR(ROUND(IF($AX145&gt;0,SUMIFS(Formulas!$I$10:$I$800,Formulas!$D$10:$D$800,$B145,Formulas!$K$10:$K$800,AM$6,Formulas!$J$10:$J$800,$I145)*(SUM($K145:$L145,-$AW145)/SUMIFS(Formulas!$I$10:$I$800,Formulas!$D$10:$D$800,$B145,Formulas!$J$10:$J$800,$I145)),SUMIFS(Formulas!$I$10:$I$800,Formulas!$D$10:$D$800,$B145,Formulas!$K$10:$K$800,AM$6,Formulas!$J$10:$J$800,$I145)),2),0)</f>
        <v>0</v>
      </c>
      <c r="AN145" s="312">
        <f>IFERROR(ROUND(IF($AX145&gt;0,SUMIFS(Formulas!$I$10:$I$800,Formulas!$D$10:$D$800,$B145,Formulas!$K$10:$K$800,AN$6,Formulas!$J$10:$J$800,$I145)*(SUM($K145:$L145,-$AW145)/SUMIFS(Formulas!$I$10:$I$800,Formulas!$D$10:$D$800,$B145,Formulas!$J$10:$J$800,$I145)),SUMIFS(Formulas!$I$10:$I$800,Formulas!$D$10:$D$800,$B145,Formulas!$K$10:$K$800,AN$6,Formulas!$J$10:$J$800,$I145)),2),0)</f>
        <v>0</v>
      </c>
    </row>
    <row r="146" spans="2:40" s="301" customFormat="1" ht="15.75" x14ac:dyDescent="0.25">
      <c r="B146" s="300"/>
      <c r="J146" s="302"/>
      <c r="M146" s="303"/>
      <c r="O146" s="311"/>
      <c r="P146" s="311"/>
      <c r="Q146" s="311"/>
      <c r="R146" s="311"/>
      <c r="S146" s="311"/>
      <c r="T146" s="311"/>
      <c r="U146" s="311"/>
      <c r="V146" s="311"/>
      <c r="W146" s="311"/>
      <c r="X146" s="311"/>
      <c r="Y146" s="311"/>
      <c r="Z146" s="311"/>
      <c r="AA146" s="311"/>
      <c r="AB146" s="311"/>
      <c r="AC146" s="311"/>
    </row>
    <row r="147" spans="2:40" s="301" customFormat="1" ht="15.75" x14ac:dyDescent="0.25">
      <c r="B147" s="300"/>
      <c r="J147" s="302"/>
      <c r="M147" s="303"/>
      <c r="O147" s="311"/>
      <c r="P147" s="311"/>
      <c r="Q147" s="311"/>
      <c r="R147" s="311"/>
      <c r="S147" s="311"/>
      <c r="T147" s="311"/>
      <c r="U147" s="311"/>
      <c r="V147" s="311"/>
      <c r="W147" s="311"/>
      <c r="X147" s="311"/>
      <c r="Y147" s="311"/>
      <c r="Z147" s="311"/>
      <c r="AA147" s="311"/>
      <c r="AB147" s="311"/>
      <c r="AC147" s="311"/>
    </row>
    <row r="148" spans="2:40" s="301" customFormat="1" ht="15.75" x14ac:dyDescent="0.25">
      <c r="B148" s="300"/>
      <c r="J148" s="302"/>
      <c r="M148" s="303"/>
      <c r="O148" s="311"/>
      <c r="P148" s="311"/>
      <c r="Q148" s="311"/>
      <c r="R148" s="311"/>
      <c r="S148" s="311"/>
      <c r="T148" s="311"/>
      <c r="U148" s="311"/>
      <c r="V148" s="311"/>
      <c r="W148" s="311"/>
      <c r="X148" s="311"/>
      <c r="Y148" s="311"/>
      <c r="Z148" s="311"/>
      <c r="AA148" s="311"/>
      <c r="AB148" s="311"/>
      <c r="AC148" s="311"/>
    </row>
    <row r="149" spans="2:40" ht="30.75" thickBot="1" x14ac:dyDescent="0.3">
      <c r="B149" s="211"/>
      <c r="M149" s="209" t="s">
        <v>251</v>
      </c>
      <c r="N149" s="314" t="s">
        <v>243</v>
      </c>
    </row>
    <row r="150" spans="2:40" x14ac:dyDescent="0.25">
      <c r="B150" s="204" t="s">
        <v>1</v>
      </c>
      <c r="C150" s="293" t="s">
        <v>2</v>
      </c>
      <c r="D150" s="294" t="s">
        <v>319</v>
      </c>
      <c r="E150" s="295" t="s">
        <v>320</v>
      </c>
      <c r="F150" s="296" t="s">
        <v>321</v>
      </c>
      <c r="G150" s="297" t="s">
        <v>322</v>
      </c>
      <c r="H150" s="297" t="s">
        <v>323</v>
      </c>
      <c r="I150" s="298" t="s">
        <v>307</v>
      </c>
      <c r="J150" s="298" t="s">
        <v>308</v>
      </c>
      <c r="K150" s="299" t="s">
        <v>309</v>
      </c>
      <c r="L150" s="296" t="s">
        <v>310</v>
      </c>
      <c r="M150" s="210">
        <v>58560</v>
      </c>
      <c r="N150" s="315">
        <v>57501</v>
      </c>
    </row>
    <row r="151" spans="2:40" ht="15.75" x14ac:dyDescent="0.25">
      <c r="B151" s="7">
        <v>20000021</v>
      </c>
      <c r="C151" t="s">
        <v>7</v>
      </c>
      <c r="I151">
        <v>805</v>
      </c>
      <c r="M151" s="292">
        <f>IFERROR(ROUND(IF($AX151&gt;0,SUMIFS(Formulas!$I$10:$I$800,Formulas!$D$10:$D$800,$B151,Formulas!$K$10:$K$800,M$6,Formulas!$J$10:$J$800,$I151)*(SUM($K151:$L151,-$AW151)/SUMIFS(Formulas!$I$10:$I$800,Formulas!$D$10:$D$800,$B151,Formulas!$J$10:$J$800,$I151)),SUMIFS(Formulas!$I$10:$I$800,Formulas!$D$10:$D$800,$B151,Formulas!$K$10:$K$800,M$6,Formulas!$J$10:$J$800,$I151)),2),0)</f>
        <v>0</v>
      </c>
      <c r="N151" s="313">
        <f>IFERROR(ROUND(IF($AX151&gt;0,SUMIFS(Formulas!$I$10:$I$800,Formulas!$D$10:$D$800,$B151,Formulas!$K$10:$K$800,N$6,Formulas!$J$10:$J$800,$I151)*(SUM($K151:$L151,-$AW151)/SUMIFS(Formulas!$I$10:$I$800,Formulas!$D$10:$D$800,$B151,Formulas!$J$10:$J$800,$I151)),SUMIFS(Formulas!$I$10:$I$800,Formulas!$D$10:$D$800,$B151,Formulas!$K$10:$K$800,N$6,Formulas!$J$10:$J$800,$I151)),2),0)</f>
        <v>0</v>
      </c>
    </row>
    <row r="152" spans="2:40" ht="15.75" x14ac:dyDescent="0.25">
      <c r="B152" s="7">
        <v>20000159</v>
      </c>
      <c r="C152" t="s">
        <v>22</v>
      </c>
      <c r="I152">
        <v>805</v>
      </c>
      <c r="M152" s="292">
        <f>IFERROR(ROUND(IF($AX152&gt;0,SUMIFS(Formulas!$I$10:$I$800,Formulas!$D$10:$D$800,$B152,Formulas!$K$10:$K$800,M$6,Formulas!$J$10:$J$800,$I152)*(SUM($K152:$L152,-$AW152)/SUMIFS(Formulas!$I$10:$I$800,Formulas!$D$10:$D$800,$B152,Formulas!$J$10:$J$800,$I152)),SUMIFS(Formulas!$I$10:$I$800,Formulas!$D$10:$D$800,$B152,Formulas!$K$10:$K$800,M$6,Formulas!$J$10:$J$800,$I152)),2),0)</f>
        <v>0</v>
      </c>
      <c r="N152" s="313">
        <f>IFERROR(ROUND(IF($AX152&gt;0,SUMIFS(Formulas!$I$10:$I$800,Formulas!$D$10:$D$800,$B152,Formulas!$K$10:$K$800,N$6,Formulas!$J$10:$J$800,$I152)*(SUM($K152:$L152,-$AW152)/SUMIFS(Formulas!$I$10:$I$800,Formulas!$D$10:$D$800,$B152,Formulas!$J$10:$J$800,$I152)),SUMIFS(Formulas!$I$10:$I$800,Formulas!$D$10:$D$800,$B152,Formulas!$K$10:$K$800,N$6,Formulas!$J$10:$J$800,$I152)),2),0)</f>
        <v>0</v>
      </c>
    </row>
    <row r="153" spans="2:40" ht="15.75" x14ac:dyDescent="0.25">
      <c r="B153" s="7">
        <v>20000158</v>
      </c>
      <c r="C153" t="s">
        <v>21</v>
      </c>
      <c r="I153">
        <v>805</v>
      </c>
      <c r="M153" s="292">
        <f>IFERROR(ROUND(IF($AX153&gt;0,SUMIFS(Formulas!$I$10:$I$800,Formulas!$D$10:$D$800,$B153,Formulas!$K$10:$K$800,M$6,Formulas!$J$10:$J$800,$I153)*(SUM($K153:$L153,-$AW153)/SUMIFS(Formulas!$I$10:$I$800,Formulas!$D$10:$D$800,$B153,Formulas!$J$10:$J$800,$I153)),SUMIFS(Formulas!$I$10:$I$800,Formulas!$D$10:$D$800,$B153,Formulas!$K$10:$K$800,M$6,Formulas!$J$10:$J$800,$I153)),2),0)</f>
        <v>0</v>
      </c>
      <c r="N153" s="313">
        <f>IFERROR(ROUND(IF($AX153&gt;0,SUMIFS(Formulas!$I$10:$I$800,Formulas!$D$10:$D$800,$B153,Formulas!$K$10:$K$800,N$6,Formulas!$J$10:$J$800,$I153)*(SUM($K153:$L153,-$AW153)/SUMIFS(Formulas!$I$10:$I$800,Formulas!$D$10:$D$800,$B153,Formulas!$J$10:$J$800,$I153)),SUMIFS(Formulas!$I$10:$I$800,Formulas!$D$10:$D$800,$B153,Formulas!$K$10:$K$800,N$6,Formulas!$J$10:$J$800,$I153)),2),0)</f>
        <v>0</v>
      </c>
    </row>
    <row r="154" spans="2:40" ht="15.75" x14ac:dyDescent="0.25">
      <c r="B154" s="7">
        <v>20000019</v>
      </c>
      <c r="C154" t="s">
        <v>5</v>
      </c>
      <c r="I154">
        <v>805</v>
      </c>
      <c r="M154" s="292">
        <f>IFERROR(ROUND(IF($AX154&gt;0,SUMIFS(Formulas!$I$10:$I$800,Formulas!$D$10:$D$800,$B154,Formulas!$K$10:$K$800,M$6,Formulas!$J$10:$J$800,$I154)*(SUM($K154:$L154,-$AW154)/SUMIFS(Formulas!$I$10:$I$800,Formulas!$D$10:$D$800,$B154,Formulas!$J$10:$J$800,$I154)),SUMIFS(Formulas!$I$10:$I$800,Formulas!$D$10:$D$800,$B154,Formulas!$K$10:$K$800,M$6,Formulas!$J$10:$J$800,$I154)),2),0)</f>
        <v>0</v>
      </c>
      <c r="N154" s="313">
        <f>IFERROR(ROUND(IF($AX154&gt;0,SUMIFS(Formulas!$I$10:$I$800,Formulas!$D$10:$D$800,$B154,Formulas!$K$10:$K$800,N$6,Formulas!$J$10:$J$800,$I154)*(SUM($K154:$L154,-$AW154)/SUMIFS(Formulas!$I$10:$I$800,Formulas!$D$10:$D$800,$B154,Formulas!$J$10:$J$800,$I154)),SUMIFS(Formulas!$I$10:$I$800,Formulas!$D$10:$D$800,$B154,Formulas!$K$10:$K$800,N$6,Formulas!$J$10:$J$800,$I154)),2),0)</f>
        <v>0</v>
      </c>
    </row>
    <row r="155" spans="2:40" ht="15.75" x14ac:dyDescent="0.25">
      <c r="B155" s="7">
        <v>20001446</v>
      </c>
      <c r="C155" t="s">
        <v>217</v>
      </c>
      <c r="I155">
        <v>805</v>
      </c>
      <c r="M155" s="292">
        <f>IFERROR(ROUND(IF($AX155&gt;0,SUMIFS(Formulas!$I$10:$I$800,Formulas!$D$10:$D$800,$B155,Formulas!$K$10:$K$800,M$6,Formulas!$J$10:$J$800,$I155)*(SUM($K155:$L155,-$AW155)/SUMIFS(Formulas!$I$10:$I$800,Formulas!$D$10:$D$800,$B155,Formulas!$J$10:$J$800,$I155)),SUMIFS(Formulas!$I$10:$I$800,Formulas!$D$10:$D$800,$B155,Formulas!$K$10:$K$800,M$6,Formulas!$J$10:$J$800,$I155)),2),0)</f>
        <v>0</v>
      </c>
      <c r="N155" s="313">
        <f>IFERROR(ROUND(IF($AX155&gt;0,SUMIFS(Formulas!$I$10:$I$800,Formulas!$D$10:$D$800,$B155,Formulas!$K$10:$K$800,N$6,Formulas!$J$10:$J$800,$I155)*(SUM($K155:$L155,-$AW155)/SUMIFS(Formulas!$I$10:$I$800,Formulas!$D$10:$D$800,$B155,Formulas!$J$10:$J$800,$I155)),SUMIFS(Formulas!$I$10:$I$800,Formulas!$D$10:$D$800,$B155,Formulas!$K$10:$K$800,N$6,Formulas!$J$10:$J$800,$I155)),2),0)</f>
        <v>0</v>
      </c>
    </row>
    <row r="156" spans="2:40" ht="15.75" x14ac:dyDescent="0.25">
      <c r="B156" s="7">
        <v>20001270</v>
      </c>
      <c r="C156" t="s">
        <v>200</v>
      </c>
      <c r="I156">
        <v>805</v>
      </c>
      <c r="M156" s="292">
        <f>IFERROR(ROUND(IF($AX156&gt;0,SUMIFS(Formulas!$I$10:$I$800,Formulas!$D$10:$D$800,$B156,Formulas!$K$10:$K$800,M$6,Formulas!$J$10:$J$800,$I156)*(SUM($K156:$L156,-$AW156)/SUMIFS(Formulas!$I$10:$I$800,Formulas!$D$10:$D$800,$B156,Formulas!$J$10:$J$800,$I156)),SUMIFS(Formulas!$I$10:$I$800,Formulas!$D$10:$D$800,$B156,Formulas!$K$10:$K$800,M$6,Formulas!$J$10:$J$800,$I156)),2),0)</f>
        <v>0</v>
      </c>
      <c r="N156" s="313">
        <f>IFERROR(ROUND(IF($AX156&gt;0,SUMIFS(Formulas!$I$10:$I$800,Formulas!$D$10:$D$800,$B156,Formulas!$K$10:$K$800,N$6,Formulas!$J$10:$J$800,$I156)*(SUM($K156:$L156,-$AW156)/SUMIFS(Formulas!$I$10:$I$800,Formulas!$D$10:$D$800,$B156,Formulas!$J$10:$J$800,$I156)),SUMIFS(Formulas!$I$10:$I$800,Formulas!$D$10:$D$800,$B156,Formulas!$K$10:$K$800,N$6,Formulas!$J$10:$J$800,$I156)),2),0)</f>
        <v>0</v>
      </c>
    </row>
    <row r="157" spans="2:40" ht="15.75" x14ac:dyDescent="0.25">
      <c r="B157" s="7">
        <v>20001274</v>
      </c>
      <c r="C157" t="s">
        <v>202</v>
      </c>
      <c r="I157">
        <v>805</v>
      </c>
      <c r="M157" s="292">
        <f>IFERROR(ROUND(IF($AX157&gt;0,SUMIFS(Formulas!$I$10:$I$800,Formulas!$D$10:$D$800,$B157,Formulas!$K$10:$K$800,M$6,Formulas!$J$10:$J$800,$I157)*(SUM($K157:$L157,-$AW157)/SUMIFS(Formulas!$I$10:$I$800,Formulas!$D$10:$D$800,$B157,Formulas!$J$10:$J$800,$I157)),SUMIFS(Formulas!$I$10:$I$800,Formulas!$D$10:$D$800,$B157,Formulas!$K$10:$K$800,M$6,Formulas!$J$10:$J$800,$I157)),2),0)</f>
        <v>0</v>
      </c>
      <c r="N157" s="313">
        <f>IFERROR(ROUND(IF($AX157&gt;0,SUMIFS(Formulas!$I$10:$I$800,Formulas!$D$10:$D$800,$B157,Formulas!$K$10:$K$800,N$6,Formulas!$J$10:$J$800,$I157)*(SUM($K157:$L157,-$AW157)/SUMIFS(Formulas!$I$10:$I$800,Formulas!$D$10:$D$800,$B157,Formulas!$J$10:$J$800,$I157)),SUMIFS(Formulas!$I$10:$I$800,Formulas!$D$10:$D$800,$B157,Formulas!$K$10:$K$800,N$6,Formulas!$J$10:$J$800,$I157)),2),0)</f>
        <v>0</v>
      </c>
    </row>
    <row r="158" spans="2:40" ht="15.75" x14ac:dyDescent="0.25">
      <c r="B158" s="7">
        <v>20001273</v>
      </c>
      <c r="C158" t="s">
        <v>201</v>
      </c>
      <c r="I158">
        <v>805</v>
      </c>
      <c r="M158" s="292">
        <f>IFERROR(ROUND(IF($AX158&gt;0,SUMIFS(Formulas!$I$10:$I$800,Formulas!$D$10:$D$800,$B158,Formulas!$K$10:$K$800,M$6,Formulas!$J$10:$J$800,$I158)*(SUM($K158:$L158,-$AW158)/SUMIFS(Formulas!$I$10:$I$800,Formulas!$D$10:$D$800,$B158,Formulas!$J$10:$J$800,$I158)),SUMIFS(Formulas!$I$10:$I$800,Formulas!$D$10:$D$800,$B158,Formulas!$K$10:$K$800,M$6,Formulas!$J$10:$J$800,$I158)),2),0)</f>
        <v>0</v>
      </c>
      <c r="N158" s="313">
        <f>IFERROR(ROUND(IF($AX158&gt;0,SUMIFS(Formulas!$I$10:$I$800,Formulas!$D$10:$D$800,$B158,Formulas!$K$10:$K$800,N$6,Formulas!$J$10:$J$800,$I158)*(SUM($K158:$L158,-$AW158)/SUMIFS(Formulas!$I$10:$I$800,Formulas!$D$10:$D$800,$B158,Formulas!$J$10:$J$800,$I158)),SUMIFS(Formulas!$I$10:$I$800,Formulas!$D$10:$D$800,$B158,Formulas!$K$10:$K$800,N$6,Formulas!$J$10:$J$800,$I158)),2),0)</f>
        <v>0</v>
      </c>
    </row>
    <row r="159" spans="2:40" ht="15.75" x14ac:dyDescent="0.25">
      <c r="B159" s="7">
        <v>20000034</v>
      </c>
      <c r="C159" t="s">
        <v>19</v>
      </c>
      <c r="I159">
        <v>805</v>
      </c>
      <c r="M159" s="292">
        <f>IFERROR(ROUND(IF($AX159&gt;0,SUMIFS(Formulas!$I$10:$I$800,Formulas!$D$10:$D$800,$B159,Formulas!$K$10:$K$800,M$6,Formulas!$J$10:$J$800,$I159)*(SUM($K159:$L159,-$AW159)/SUMIFS(Formulas!$I$10:$I$800,Formulas!$D$10:$D$800,$B159,Formulas!$J$10:$J$800,$I159)),SUMIFS(Formulas!$I$10:$I$800,Formulas!$D$10:$D$800,$B159,Formulas!$K$10:$K$800,M$6,Formulas!$J$10:$J$800,$I159)),2),0)</f>
        <v>0</v>
      </c>
      <c r="N159" s="313">
        <f>IFERROR(ROUND(IF($AX159&gt;0,SUMIFS(Formulas!$I$10:$I$800,Formulas!$D$10:$D$800,$B159,Formulas!$K$10:$K$800,N$6,Formulas!$J$10:$J$800,$I159)*(SUM($K159:$L159,-$AW159)/SUMIFS(Formulas!$I$10:$I$800,Formulas!$D$10:$D$800,$B159,Formulas!$J$10:$J$800,$I159)),SUMIFS(Formulas!$I$10:$I$800,Formulas!$D$10:$D$800,$B159,Formulas!$K$10:$K$800,N$6,Formulas!$J$10:$J$800,$I159)),2),0)</f>
        <v>0</v>
      </c>
    </row>
    <row r="160" spans="2:40" ht="15.75" x14ac:dyDescent="0.25">
      <c r="B160" s="7">
        <v>20000035</v>
      </c>
      <c r="C160" t="s">
        <v>20</v>
      </c>
      <c r="I160">
        <v>805</v>
      </c>
      <c r="M160" s="292">
        <f>IFERROR(ROUND(IF($AX160&gt;0,SUMIFS(Formulas!$I$10:$I$800,Formulas!$D$10:$D$800,$B160,Formulas!$K$10:$K$800,M$6,Formulas!$J$10:$J$800,$I160)*(SUM($K160:$L160,-$AW160)/SUMIFS(Formulas!$I$10:$I$800,Formulas!$D$10:$D$800,$B160,Formulas!$J$10:$J$800,$I160)),SUMIFS(Formulas!$I$10:$I$800,Formulas!$D$10:$D$800,$B160,Formulas!$K$10:$K$800,M$6,Formulas!$J$10:$J$800,$I160)),2),0)</f>
        <v>0</v>
      </c>
      <c r="N160" s="313">
        <f>IFERROR(ROUND(IF($AX160&gt;0,SUMIFS(Formulas!$I$10:$I$800,Formulas!$D$10:$D$800,$B160,Formulas!$K$10:$K$800,N$6,Formulas!$J$10:$J$800,$I160)*(SUM($K160:$L160,-$AW160)/SUMIFS(Formulas!$I$10:$I$800,Formulas!$D$10:$D$800,$B160,Formulas!$J$10:$J$800,$I160)),SUMIFS(Formulas!$I$10:$I$800,Formulas!$D$10:$D$800,$B160,Formulas!$K$10:$K$800,N$6,Formulas!$J$10:$J$800,$I160)),2),0)</f>
        <v>0</v>
      </c>
    </row>
    <row r="161" spans="2:14" ht="15.75" x14ac:dyDescent="0.25">
      <c r="B161" s="7">
        <v>20000032</v>
      </c>
      <c r="C161" t="s">
        <v>17</v>
      </c>
      <c r="I161">
        <v>805</v>
      </c>
      <c r="M161" s="292">
        <f>IFERROR(ROUND(IF($AX161&gt;0,SUMIFS(Formulas!$I$10:$I$800,Formulas!$D$10:$D$800,$B161,Formulas!$K$10:$K$800,M$6,Formulas!$J$10:$J$800,$I161)*(SUM($K161:$L161,-$AW161)/SUMIFS(Formulas!$I$10:$I$800,Formulas!$D$10:$D$800,$B161,Formulas!$J$10:$J$800,$I161)),SUMIFS(Formulas!$I$10:$I$800,Formulas!$D$10:$D$800,$B161,Formulas!$K$10:$K$800,M$6,Formulas!$J$10:$J$800,$I161)),2),0)</f>
        <v>0</v>
      </c>
      <c r="N161" s="313">
        <f>IFERROR(ROUND(IF($AX161&gt;0,SUMIFS(Formulas!$I$10:$I$800,Formulas!$D$10:$D$800,$B161,Formulas!$K$10:$K$800,N$6,Formulas!$J$10:$J$800,$I161)*(SUM($K161:$L161,-$AW161)/SUMIFS(Formulas!$I$10:$I$800,Formulas!$D$10:$D$800,$B161,Formulas!$J$10:$J$800,$I161)),SUMIFS(Formulas!$I$10:$I$800,Formulas!$D$10:$D$800,$B161,Formulas!$K$10:$K$800,N$6,Formulas!$J$10:$J$800,$I161)),2),0)</f>
        <v>0</v>
      </c>
    </row>
    <row r="162" spans="2:14" ht="15.75" x14ac:dyDescent="0.25">
      <c r="B162" s="7">
        <v>20000033</v>
      </c>
      <c r="C162" t="s">
        <v>18</v>
      </c>
      <c r="I162">
        <v>805</v>
      </c>
      <c r="M162" s="292">
        <f>IFERROR(ROUND(IF($AX162&gt;0,SUMIFS(Formulas!$I$10:$I$800,Formulas!$D$10:$D$800,$B162,Formulas!$K$10:$K$800,M$6,Formulas!$J$10:$J$800,$I162)*(SUM($K162:$L162,-$AW162)/SUMIFS(Formulas!$I$10:$I$800,Formulas!$D$10:$D$800,$B162,Formulas!$J$10:$J$800,$I162)),SUMIFS(Formulas!$I$10:$I$800,Formulas!$D$10:$D$800,$B162,Formulas!$K$10:$K$800,M$6,Formulas!$J$10:$J$800,$I162)),2),0)</f>
        <v>0</v>
      </c>
      <c r="N162" s="313">
        <f>IFERROR(ROUND(IF($AX162&gt;0,SUMIFS(Formulas!$I$10:$I$800,Formulas!$D$10:$D$800,$B162,Formulas!$K$10:$K$800,N$6,Formulas!$J$10:$J$800,$I162)*(SUM($K162:$L162,-$AW162)/SUMIFS(Formulas!$I$10:$I$800,Formulas!$D$10:$D$800,$B162,Formulas!$J$10:$J$800,$I162)),SUMIFS(Formulas!$I$10:$I$800,Formulas!$D$10:$D$800,$B162,Formulas!$K$10:$K$800,N$6,Formulas!$J$10:$J$800,$I162)),2),0)</f>
        <v>0</v>
      </c>
    </row>
    <row r="163" spans="2:14" ht="15.75" x14ac:dyDescent="0.25">
      <c r="B163" s="7">
        <v>20000029</v>
      </c>
      <c r="C163" t="s">
        <v>15</v>
      </c>
      <c r="I163">
        <v>805</v>
      </c>
      <c r="M163" s="292">
        <f>IFERROR(ROUND(IF($AX163&gt;0,SUMIFS(Formulas!$I$10:$I$800,Formulas!$D$10:$D$800,$B163,Formulas!$K$10:$K$800,M$6,Formulas!$J$10:$J$800,$I163)*(SUM($K163:$L163,-$AW163)/SUMIFS(Formulas!$I$10:$I$800,Formulas!$D$10:$D$800,$B163,Formulas!$J$10:$J$800,$I163)),SUMIFS(Formulas!$I$10:$I$800,Formulas!$D$10:$D$800,$B163,Formulas!$K$10:$K$800,M$6,Formulas!$J$10:$J$800,$I163)),2),0)</f>
        <v>0</v>
      </c>
      <c r="N163" s="313">
        <f>IFERROR(ROUND(IF($AX163&gt;0,SUMIFS(Formulas!$I$10:$I$800,Formulas!$D$10:$D$800,$B163,Formulas!$K$10:$K$800,N$6,Formulas!$J$10:$J$800,$I163)*(SUM($K163:$L163,-$AW163)/SUMIFS(Formulas!$I$10:$I$800,Formulas!$D$10:$D$800,$B163,Formulas!$J$10:$J$800,$I163)),SUMIFS(Formulas!$I$10:$I$800,Formulas!$D$10:$D$800,$B163,Formulas!$K$10:$K$800,N$6,Formulas!$J$10:$J$800,$I163)),2),0)</f>
        <v>0</v>
      </c>
    </row>
    <row r="164" spans="2:14" ht="15.75" x14ac:dyDescent="0.25">
      <c r="B164" s="7">
        <v>20000031</v>
      </c>
      <c r="C164" t="s">
        <v>16</v>
      </c>
      <c r="I164">
        <v>805</v>
      </c>
      <c r="M164" s="292">
        <f>IFERROR(ROUND(IF($AX164&gt;0,SUMIFS(Formulas!$I$10:$I$800,Formulas!$D$10:$D$800,$B164,Formulas!$K$10:$K$800,M$6,Formulas!$J$10:$J$800,$I164)*(SUM($K164:$L164,-$AW164)/SUMIFS(Formulas!$I$10:$I$800,Formulas!$D$10:$D$800,$B164,Formulas!$J$10:$J$800,$I164)),SUMIFS(Formulas!$I$10:$I$800,Formulas!$D$10:$D$800,$B164,Formulas!$K$10:$K$800,M$6,Formulas!$J$10:$J$800,$I164)),2),0)</f>
        <v>0</v>
      </c>
      <c r="N164" s="313">
        <f>IFERROR(ROUND(IF($AX164&gt;0,SUMIFS(Formulas!$I$10:$I$800,Formulas!$D$10:$D$800,$B164,Formulas!$K$10:$K$800,N$6,Formulas!$J$10:$J$800,$I164)*(SUM($K164:$L164,-$AW164)/SUMIFS(Formulas!$I$10:$I$800,Formulas!$D$10:$D$800,$B164,Formulas!$J$10:$J$800,$I164)),SUMIFS(Formulas!$I$10:$I$800,Formulas!$D$10:$D$800,$B164,Formulas!$K$10:$K$800,N$6,Formulas!$J$10:$J$800,$I164)),2),0)</f>
        <v>0</v>
      </c>
    </row>
    <row r="165" spans="2:14" ht="15.75" x14ac:dyDescent="0.25">
      <c r="B165" s="7">
        <v>20000163</v>
      </c>
      <c r="C165" t="s">
        <v>4</v>
      </c>
      <c r="I165">
        <v>805</v>
      </c>
      <c r="M165" s="292">
        <f>IFERROR(ROUND(IF($AX165&gt;0,SUMIFS(Formulas!$I$10:$I$800,Formulas!$D$10:$D$800,$B165,Formulas!$K$10:$K$800,M$6,Formulas!$J$10:$J$800,$I165)*(SUM($K165:$L165,-$AW165)/SUMIFS(Formulas!$I$10:$I$800,Formulas!$D$10:$D$800,$B165,Formulas!$J$10:$J$800,$I165)),SUMIFS(Formulas!$I$10:$I$800,Formulas!$D$10:$D$800,$B165,Formulas!$K$10:$K$800,M$6,Formulas!$J$10:$J$800,$I165)),2),0)</f>
        <v>0</v>
      </c>
      <c r="N165" s="313">
        <f>IFERROR(ROUND(IF($AX165&gt;0,SUMIFS(Formulas!$I$10:$I$800,Formulas!$D$10:$D$800,$B165,Formulas!$K$10:$K$800,N$6,Formulas!$J$10:$J$800,$I165)*(SUM($K165:$L165,-$AW165)/SUMIFS(Formulas!$I$10:$I$800,Formulas!$D$10:$D$800,$B165,Formulas!$J$10:$J$800,$I165)),SUMIFS(Formulas!$I$10:$I$800,Formulas!$D$10:$D$800,$B165,Formulas!$K$10:$K$800,N$6,Formulas!$J$10:$J$800,$I165)),2),0)</f>
        <v>0</v>
      </c>
    </row>
    <row r="166" spans="2:14" ht="15.75" x14ac:dyDescent="0.25">
      <c r="B166" s="7">
        <v>20000162</v>
      </c>
      <c r="C166" t="s">
        <v>23</v>
      </c>
      <c r="I166">
        <v>805</v>
      </c>
      <c r="M166" s="292">
        <f>IFERROR(ROUND(IF($AX166&gt;0,SUMIFS(Formulas!$I$10:$I$800,Formulas!$D$10:$D$800,$B166,Formulas!$K$10:$K$800,M$6,Formulas!$J$10:$J$800,$I166)*(SUM($K166:$L166,-$AW166)/SUMIFS(Formulas!$I$10:$I$800,Formulas!$D$10:$D$800,$B166,Formulas!$J$10:$J$800,$I166)),SUMIFS(Formulas!$I$10:$I$800,Formulas!$D$10:$D$800,$B166,Formulas!$K$10:$K$800,M$6,Formulas!$J$10:$J$800,$I166)),2),0)</f>
        <v>0</v>
      </c>
      <c r="N166" s="313">
        <f>IFERROR(ROUND(IF($AX166&gt;0,SUMIFS(Formulas!$I$10:$I$800,Formulas!$D$10:$D$800,$B166,Formulas!$K$10:$K$800,N$6,Formulas!$J$10:$J$800,$I166)*(SUM($K166:$L166,-$AW166)/SUMIFS(Formulas!$I$10:$I$800,Formulas!$D$10:$D$800,$B166,Formulas!$J$10:$J$800,$I166)),SUMIFS(Formulas!$I$10:$I$800,Formulas!$D$10:$D$800,$B166,Formulas!$K$10:$K$800,N$6,Formulas!$J$10:$J$800,$I166)),2),0)</f>
        <v>0</v>
      </c>
    </row>
    <row r="167" spans="2:14" ht="15.75" x14ac:dyDescent="0.25">
      <c r="B167" s="7">
        <v>20000023</v>
      </c>
      <c r="C167" t="s">
        <v>10</v>
      </c>
      <c r="I167">
        <v>805</v>
      </c>
      <c r="J167" s="203" t="s">
        <v>324</v>
      </c>
      <c r="M167" s="292">
        <f>IFERROR(ROUND(IF($AX167&gt;0,SUMIFS(Formulas!$I$10:$I$800,Formulas!$D$10:$D$800,$B167,Formulas!$K$10:$K$800,M$6,Formulas!$J$10:$J$800,$I167)*(SUM($K167:$L167,-$AW167)/SUMIFS(Formulas!$I$10:$I$800,Formulas!$D$10:$D$800,$B167,Formulas!$J$10:$J$800,$I167)),SUMIFS(Formulas!$I$10:$I$800,Formulas!$D$10:$D$800,$B167,Formulas!$K$10:$K$800,M$6,Formulas!$J$10:$J$800,$I167)),2),0)</f>
        <v>1060</v>
      </c>
      <c r="N167" s="313">
        <f>IFERROR(ROUND(IF($AX167&gt;0,SUMIFS(Formulas!$I$10:$I$800,Formulas!$D$10:$D$800,$B167,Formulas!$K$10:$K$800,N$6,Formulas!$J$10:$J$800,$I167)*(SUM($K167:$L167,-$AW167)/SUMIFS(Formulas!$I$10:$I$800,Formulas!$D$10:$D$800,$B167,Formulas!$J$10:$J$800,$I167)),SUMIFS(Formulas!$I$10:$I$800,Formulas!$D$10:$D$800,$B167,Formulas!$K$10:$K$800,N$6,Formulas!$J$10:$J$800,$I167)),2),0)</f>
        <v>4240</v>
      </c>
    </row>
    <row r="168" spans="2:14" ht="15.75" x14ac:dyDescent="0.25">
      <c r="B168" s="7">
        <v>20000028</v>
      </c>
      <c r="C168" t="s">
        <v>14</v>
      </c>
      <c r="I168">
        <v>805</v>
      </c>
      <c r="M168" s="292">
        <f>IFERROR(ROUND(IF($AX168&gt;0,SUMIFS(Formulas!$I$10:$I$800,Formulas!$D$10:$D$800,$B168,Formulas!$K$10:$K$800,M$6,Formulas!$J$10:$J$800,$I168)*(SUM($K168:$L168,-$AW168)/SUMIFS(Formulas!$I$10:$I$800,Formulas!$D$10:$D$800,$B168,Formulas!$J$10:$J$800,$I168)),SUMIFS(Formulas!$I$10:$I$800,Formulas!$D$10:$D$800,$B168,Formulas!$K$10:$K$800,M$6,Formulas!$J$10:$J$800,$I168)),2),0)</f>
        <v>0</v>
      </c>
      <c r="N168" s="313">
        <f>IFERROR(ROUND(IF($AX168&gt;0,SUMIFS(Formulas!$I$10:$I$800,Formulas!$D$10:$D$800,$B168,Formulas!$K$10:$K$800,N$6,Formulas!$J$10:$J$800,$I168)*(SUM($K168:$L168,-$AW168)/SUMIFS(Formulas!$I$10:$I$800,Formulas!$D$10:$D$800,$B168,Formulas!$J$10:$J$800,$I168)),SUMIFS(Formulas!$I$10:$I$800,Formulas!$D$10:$D$800,$B168,Formulas!$K$10:$K$800,N$6,Formulas!$J$10:$J$800,$I168)),2),0)</f>
        <v>0</v>
      </c>
    </row>
    <row r="169" spans="2:14" ht="15.75" x14ac:dyDescent="0.25">
      <c r="B169" s="7">
        <v>20000026</v>
      </c>
      <c r="C169" t="s">
        <v>13</v>
      </c>
      <c r="I169">
        <v>805</v>
      </c>
      <c r="M169" s="292">
        <f>IFERROR(ROUND(IF($AX169&gt;0,SUMIFS(Formulas!$I$10:$I$800,Formulas!$D$10:$D$800,$B169,Formulas!$K$10:$K$800,M$6,Formulas!$J$10:$J$800,$I169)*(SUM($K169:$L169,-$AW169)/SUMIFS(Formulas!$I$10:$I$800,Formulas!$D$10:$D$800,$B169,Formulas!$J$10:$J$800,$I169)),SUMIFS(Formulas!$I$10:$I$800,Formulas!$D$10:$D$800,$B169,Formulas!$K$10:$K$800,M$6,Formulas!$J$10:$J$800,$I169)),2),0)</f>
        <v>0</v>
      </c>
      <c r="N169" s="313">
        <f>IFERROR(ROUND(IF($AX169&gt;0,SUMIFS(Formulas!$I$10:$I$800,Formulas!$D$10:$D$800,$B169,Formulas!$K$10:$K$800,N$6,Formulas!$J$10:$J$800,$I169)*(SUM($K169:$L169,-$AW169)/SUMIFS(Formulas!$I$10:$I$800,Formulas!$D$10:$D$800,$B169,Formulas!$J$10:$J$800,$I169)),SUMIFS(Formulas!$I$10:$I$800,Formulas!$D$10:$D$800,$B169,Formulas!$K$10:$K$800,N$6,Formulas!$J$10:$J$800,$I169)),2),0)</f>
        <v>0</v>
      </c>
    </row>
    <row r="170" spans="2:14" ht="15.75" x14ac:dyDescent="0.25">
      <c r="B170" s="7">
        <v>20000025</v>
      </c>
      <c r="C170" t="s">
        <v>12</v>
      </c>
      <c r="I170">
        <v>805</v>
      </c>
      <c r="J170" s="203" t="s">
        <v>324</v>
      </c>
      <c r="M170" s="292">
        <f>IFERROR(ROUND(IF($AX170&gt;0,SUMIFS(Formulas!$I$10:$I$800,Formulas!$D$10:$D$800,$B170,Formulas!$K$10:$K$800,M$6,Formulas!$J$10:$J$800,$I170)*(SUM($K170:$L170,-$AW170)/SUMIFS(Formulas!$I$10:$I$800,Formulas!$D$10:$D$800,$B170,Formulas!$J$10:$J$800,$I170)),SUMIFS(Formulas!$I$10:$I$800,Formulas!$D$10:$D$800,$B170,Formulas!$K$10:$K$800,M$6,Formulas!$J$10:$J$800,$I170)),2),0)</f>
        <v>1060</v>
      </c>
      <c r="N170" s="313">
        <f>IFERROR(ROUND(IF($AX170&gt;0,SUMIFS(Formulas!$I$10:$I$800,Formulas!$D$10:$D$800,$B170,Formulas!$K$10:$K$800,N$6,Formulas!$J$10:$J$800,$I170)*(SUM($K170:$L170,-$AW170)/SUMIFS(Formulas!$I$10:$I$800,Formulas!$D$10:$D$800,$B170,Formulas!$J$10:$J$800,$I170)),SUMIFS(Formulas!$I$10:$I$800,Formulas!$D$10:$D$800,$B170,Formulas!$K$10:$K$800,N$6,Formulas!$J$10:$J$800,$I170)),2),0)</f>
        <v>0</v>
      </c>
    </row>
    <row r="171" spans="2:14" ht="15.75" x14ac:dyDescent="0.25">
      <c r="B171" s="7">
        <v>20000024</v>
      </c>
      <c r="C171" t="s">
        <v>11</v>
      </c>
      <c r="I171">
        <v>805</v>
      </c>
      <c r="M171" s="292">
        <f>IFERROR(ROUND(IF($AX171&gt;0,SUMIFS(Formulas!$I$10:$I$800,Formulas!$D$10:$D$800,$B171,Formulas!$K$10:$K$800,M$6,Formulas!$J$10:$J$800,$I171)*(SUM($K171:$L171,-$AW171)/SUMIFS(Formulas!$I$10:$I$800,Formulas!$D$10:$D$800,$B171,Formulas!$J$10:$J$800,$I171)),SUMIFS(Formulas!$I$10:$I$800,Formulas!$D$10:$D$800,$B171,Formulas!$K$10:$K$800,M$6,Formulas!$J$10:$J$800,$I171)),2),0)</f>
        <v>0</v>
      </c>
      <c r="N171" s="313">
        <f>IFERROR(ROUND(IF($AX171&gt;0,SUMIFS(Formulas!$I$10:$I$800,Formulas!$D$10:$D$800,$B171,Formulas!$K$10:$K$800,N$6,Formulas!$J$10:$J$800,$I171)*(SUM($K171:$L171,-$AW171)/SUMIFS(Formulas!$I$10:$I$800,Formulas!$D$10:$D$800,$B171,Formulas!$J$10:$J$800,$I171)),SUMIFS(Formulas!$I$10:$I$800,Formulas!$D$10:$D$800,$B171,Formulas!$K$10:$K$800,N$6,Formulas!$J$10:$J$800,$I171)),2),0)</f>
        <v>0</v>
      </c>
    </row>
    <row r="172" spans="2:14" ht="15.75" x14ac:dyDescent="0.25">
      <c r="B172" s="7">
        <v>20000022</v>
      </c>
      <c r="C172" t="s">
        <v>8</v>
      </c>
      <c r="I172">
        <v>805</v>
      </c>
      <c r="M172" s="292">
        <f>IFERROR(ROUND(IF($AX172&gt;0,SUMIFS(Formulas!$I$10:$I$800,Formulas!$D$10:$D$800,$B172,Formulas!$K$10:$K$800,M$6,Formulas!$J$10:$J$800,$I172)*(SUM($K172:$L172,-$AW172)/SUMIFS(Formulas!$I$10:$I$800,Formulas!$D$10:$D$800,$B172,Formulas!$J$10:$J$800,$I172)),SUMIFS(Formulas!$I$10:$I$800,Formulas!$D$10:$D$800,$B172,Formulas!$K$10:$K$800,M$6,Formulas!$J$10:$J$800,$I172)),2),0)</f>
        <v>0</v>
      </c>
      <c r="N172" s="313">
        <f>IFERROR(ROUND(IF($AX172&gt;0,SUMIFS(Formulas!$I$10:$I$800,Formulas!$D$10:$D$800,$B172,Formulas!$K$10:$K$800,N$6,Formulas!$J$10:$J$800,$I172)*(SUM($K172:$L172,-$AW172)/SUMIFS(Formulas!$I$10:$I$800,Formulas!$D$10:$D$800,$B172,Formulas!$J$10:$J$800,$I172)),SUMIFS(Formulas!$I$10:$I$800,Formulas!$D$10:$D$800,$B172,Formulas!$K$10:$K$800,N$6,Formulas!$J$10:$J$800,$I172)),2),0)</f>
        <v>0</v>
      </c>
    </row>
    <row r="173" spans="2:14" ht="15.75" x14ac:dyDescent="0.25">
      <c r="B173" s="7">
        <v>20000082</v>
      </c>
      <c r="C173" t="s">
        <v>244</v>
      </c>
      <c r="I173">
        <v>805</v>
      </c>
      <c r="J173" s="203" t="s">
        <v>6</v>
      </c>
      <c r="M173" s="292">
        <f>IFERROR(ROUND(IF($AX173&gt;0,SUMIFS(Formulas!$I$10:$I$800,Formulas!$D$10:$D$800,$B173,Formulas!$K$10:$K$800,M$6,Formulas!$J$10:$J$800,$I173)*(SUM($K173:$L173,-$AW173)/SUMIFS(Formulas!$I$10:$I$800,Formulas!$D$10:$D$800,$B173,Formulas!$J$10:$J$800,$I173)),SUMIFS(Formulas!$I$10:$I$800,Formulas!$D$10:$D$800,$B173,Formulas!$K$10:$K$800,M$6,Formulas!$J$10:$J$800,$I173)),2),0)</f>
        <v>55</v>
      </c>
      <c r="N173" s="313">
        <f>IFERROR(ROUND(IF($AX173&gt;0,SUMIFS(Formulas!$I$10:$I$800,Formulas!$D$10:$D$800,$B173,Formulas!$K$10:$K$800,N$6,Formulas!$J$10:$J$800,$I173)*(SUM($K173:$L173,-$AW173)/SUMIFS(Formulas!$I$10:$I$800,Formulas!$D$10:$D$800,$B173,Formulas!$J$10:$J$800,$I173)),SUMIFS(Formulas!$I$10:$I$800,Formulas!$D$10:$D$800,$B173,Formulas!$K$10:$K$800,N$6,Formulas!$J$10:$J$800,$I173)),2),0)</f>
        <v>110</v>
      </c>
    </row>
  </sheetData>
  <conditionalFormatting sqref="M7:M148">
    <cfRule type="cellIs" dxfId="7" priority="9" operator="equal">
      <formula>0</formula>
    </cfRule>
  </conditionalFormatting>
  <conditionalFormatting sqref="N7:N145 P7:P145 R7:R145 T7:T145 V7:V145 X7:X145 Z7:Z145 AB7:AB145 AD7:AD145 AF7:AF145 AH7:AH145 AJ7:AJ145 AL7:AL145 AN7:AN145">
    <cfRule type="cellIs" dxfId="6" priority="2" operator="equal">
      <formula>0</formula>
    </cfRule>
  </conditionalFormatting>
  <conditionalFormatting sqref="I150">
    <cfRule type="containsText" dxfId="5" priority="7" operator="containsText" text="0810">
      <formula>NOT(ISERROR(SEARCH("0810",I150)))</formula>
    </cfRule>
  </conditionalFormatting>
  <conditionalFormatting sqref="B150:L150">
    <cfRule type="cellIs" dxfId="4" priority="8" operator="equal">
      <formula>0</formula>
    </cfRule>
  </conditionalFormatting>
  <conditionalFormatting sqref="O7:O145">
    <cfRule type="cellIs" dxfId="3" priority="5" operator="equal">
      <formula>0</formula>
    </cfRule>
  </conditionalFormatting>
  <conditionalFormatting sqref="Q7:Q145 S7:S145 U7:U145 W7:W145 Y7:Y145 AA7:AA145 AC7:AC145 AE7:AE145 AG7:AG145 AI7:AI145 AK7:AK145 AM7:AM145">
    <cfRule type="cellIs" dxfId="2" priority="4" operator="equal">
      <formula>0</formula>
    </cfRule>
  </conditionalFormatting>
  <conditionalFormatting sqref="M151:M173">
    <cfRule type="cellIs" dxfId="1" priority="3" operator="equal">
      <formula>0</formula>
    </cfRule>
  </conditionalFormatting>
  <conditionalFormatting sqref="I1:I1048576">
    <cfRule type="cellIs" dxfId="0" priority="1" operator="equal">
      <formula>806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 filterMode="1">
    <pageSetUpPr fitToPage="1"/>
  </sheetPr>
  <dimension ref="B5:K722"/>
  <sheetViews>
    <sheetView tabSelected="1" zoomScale="80" zoomScaleNormal="80" zoomScaleSheetLayoutView="100" workbookViewId="0">
      <pane ySplit="6" topLeftCell="A99" activePane="bottomLeft" state="frozen"/>
      <selection activeCell="D6" sqref="D6"/>
      <selection pane="bottomLeft" activeCell="J8" sqref="J8"/>
    </sheetView>
  </sheetViews>
  <sheetFormatPr defaultRowHeight="15" x14ac:dyDescent="0.25"/>
  <cols>
    <col min="1" max="1" width="2.42578125" customWidth="1"/>
    <col min="2" max="2" width="10" style="7" bestFit="1" customWidth="1"/>
    <col min="3" max="3" width="22.85546875" customWidth="1"/>
    <col min="4" max="4" width="10" bestFit="1" customWidth="1"/>
    <col min="5" max="5" width="45.140625" bestFit="1" customWidth="1"/>
    <col min="6" max="6" width="10.28515625" style="7" bestFit="1" customWidth="1"/>
    <col min="7" max="7" width="9.5703125" bestFit="1" customWidth="1"/>
    <col min="8" max="8" width="9.5703125" customWidth="1"/>
    <col min="9" max="9" width="10.28515625" bestFit="1" customWidth="1"/>
    <col min="10" max="10" width="10.42578125" style="7" customWidth="1"/>
    <col min="11" max="11" width="9.140625" style="7"/>
  </cols>
  <sheetData>
    <row r="5" spans="2:11" ht="15.75" thickBot="1" x14ac:dyDescent="0.3"/>
    <row r="6" spans="2:11" ht="30.75" thickBot="1" x14ac:dyDescent="0.3">
      <c r="B6" s="212" t="s">
        <v>311</v>
      </c>
      <c r="C6" s="213" t="s">
        <v>312</v>
      </c>
      <c r="D6" s="213" t="s">
        <v>1</v>
      </c>
      <c r="E6" s="213" t="s">
        <v>2</v>
      </c>
      <c r="F6" s="214" t="s">
        <v>313</v>
      </c>
      <c r="G6" s="214" t="s">
        <v>314</v>
      </c>
      <c r="H6" s="213" t="s">
        <v>315</v>
      </c>
      <c r="I6" s="213" t="s">
        <v>316</v>
      </c>
      <c r="J6" s="213" t="s">
        <v>317</v>
      </c>
      <c r="K6" s="213" t="s">
        <v>318</v>
      </c>
    </row>
    <row r="7" spans="2:11" s="12" customFormat="1" x14ac:dyDescent="0.25">
      <c r="B7" s="20">
        <v>67852</v>
      </c>
      <c r="C7" s="21" t="s">
        <v>0</v>
      </c>
      <c r="D7" s="21">
        <v>40000429</v>
      </c>
      <c r="E7" s="21" t="s">
        <v>3</v>
      </c>
      <c r="F7" s="20" t="s">
        <v>6</v>
      </c>
      <c r="G7" s="22">
        <v>167.3</v>
      </c>
      <c r="H7" s="253">
        <f>SUMIF(PROGRAMAÇÃO!B:B,Formulas!B7,PROGRAMAÇÃO!D:D)</f>
        <v>14</v>
      </c>
      <c r="I7" s="266">
        <f>H7*G7</f>
        <v>2342.2000000000003</v>
      </c>
      <c r="J7" s="12">
        <v>806</v>
      </c>
    </row>
    <row r="8" spans="2:11" s="5" customFormat="1" x14ac:dyDescent="0.25">
      <c r="B8" s="23">
        <v>67852</v>
      </c>
      <c r="C8" s="24" t="s">
        <v>0</v>
      </c>
      <c r="D8" s="24">
        <v>20000163</v>
      </c>
      <c r="E8" s="24" t="s">
        <v>4</v>
      </c>
      <c r="F8" s="23" t="s">
        <v>9</v>
      </c>
      <c r="G8" s="25">
        <v>2019</v>
      </c>
      <c r="H8" s="254">
        <f>SUMIF(PROGRAMAÇÃO!B:B,Formulas!B8,PROGRAMAÇÃO!D:D)</f>
        <v>14</v>
      </c>
      <c r="I8" s="267">
        <f t="shared" ref="I8:I71" si="0">H8*G8</f>
        <v>28266</v>
      </c>
    </row>
    <row r="9" spans="2:11" x14ac:dyDescent="0.25">
      <c r="B9" s="8">
        <v>67852</v>
      </c>
      <c r="C9" s="9" t="s">
        <v>0</v>
      </c>
      <c r="D9" s="9">
        <v>20000733</v>
      </c>
      <c r="E9" s="9" t="s">
        <v>147</v>
      </c>
      <c r="F9" s="8" t="s">
        <v>6</v>
      </c>
      <c r="G9" s="26">
        <v>3.3000000000000002E-2</v>
      </c>
      <c r="H9" s="217">
        <f>SUMIF(PROGRAMAÇÃO!B:B,Formulas!B9,PROGRAMAÇÃO!D:D)</f>
        <v>14</v>
      </c>
      <c r="I9" s="4">
        <f t="shared" si="0"/>
        <v>0.46200000000000002</v>
      </c>
      <c r="J9"/>
      <c r="K9"/>
    </row>
    <row r="10" spans="2:11" x14ac:dyDescent="0.25">
      <c r="B10" s="8">
        <v>67852</v>
      </c>
      <c r="C10" s="9" t="s">
        <v>0</v>
      </c>
      <c r="D10" s="9">
        <v>20001114</v>
      </c>
      <c r="E10" s="9" t="s">
        <v>196</v>
      </c>
      <c r="F10" s="8" t="s">
        <v>6</v>
      </c>
      <c r="G10" s="26">
        <v>0.03</v>
      </c>
      <c r="H10" s="217">
        <f>SUMIF(PROGRAMAÇÃO!B:B,Formulas!B10,PROGRAMAÇÃO!D:D)</f>
        <v>14</v>
      </c>
      <c r="I10" s="4">
        <f t="shared" si="0"/>
        <v>0.42</v>
      </c>
      <c r="J10"/>
      <c r="K10"/>
    </row>
    <row r="11" spans="2:11" x14ac:dyDescent="0.25">
      <c r="B11" s="8">
        <v>67852</v>
      </c>
      <c r="C11" s="9" t="s">
        <v>0</v>
      </c>
      <c r="D11" s="9">
        <v>20001124</v>
      </c>
      <c r="E11" s="9" t="s">
        <v>197</v>
      </c>
      <c r="F11" s="8" t="s">
        <v>9</v>
      </c>
      <c r="G11" s="26">
        <v>5.0000000000000001E-3</v>
      </c>
      <c r="H11" s="217">
        <f>SUMIF(PROGRAMAÇÃO!B:B,Formulas!B11,PROGRAMAÇÃO!D:D)</f>
        <v>14</v>
      </c>
      <c r="I11" s="4">
        <f t="shared" si="0"/>
        <v>7.0000000000000007E-2</v>
      </c>
      <c r="J11"/>
      <c r="K11"/>
    </row>
    <row r="12" spans="2:11" x14ac:dyDescent="0.25">
      <c r="B12" s="8">
        <v>67852</v>
      </c>
      <c r="C12" s="9" t="s">
        <v>0</v>
      </c>
      <c r="D12" s="9">
        <v>20001545</v>
      </c>
      <c r="E12" s="9" t="s">
        <v>223</v>
      </c>
      <c r="F12" s="8" t="s">
        <v>224</v>
      </c>
      <c r="G12" s="26">
        <v>0.03</v>
      </c>
      <c r="H12" s="217">
        <f>SUMIF(PROGRAMAÇÃO!B:B,Formulas!B12,PROGRAMAÇÃO!D:D)</f>
        <v>14</v>
      </c>
      <c r="I12" s="4">
        <f t="shared" si="0"/>
        <v>0.42</v>
      </c>
      <c r="J12"/>
      <c r="K12"/>
    </row>
    <row r="13" spans="2:11" x14ac:dyDescent="0.25">
      <c r="B13" s="8">
        <v>67852</v>
      </c>
      <c r="C13" s="9" t="s">
        <v>0</v>
      </c>
      <c r="D13" s="9">
        <v>20001532</v>
      </c>
      <c r="E13" s="9" t="s">
        <v>220</v>
      </c>
      <c r="F13" s="8" t="s">
        <v>9</v>
      </c>
      <c r="G13" s="26">
        <v>39</v>
      </c>
      <c r="H13" s="217">
        <f>SUMIF(PROGRAMAÇÃO!B:B,Formulas!B13,PROGRAMAÇÃO!D:D)</f>
        <v>14</v>
      </c>
      <c r="I13" s="4">
        <f t="shared" si="0"/>
        <v>546</v>
      </c>
      <c r="J13"/>
      <c r="K13"/>
    </row>
    <row r="14" spans="2:11" s="130" customFormat="1" ht="15.75" thickBot="1" x14ac:dyDescent="0.3">
      <c r="B14" s="127">
        <v>67852</v>
      </c>
      <c r="C14" s="128" t="s">
        <v>0</v>
      </c>
      <c r="D14" s="128">
        <v>20001076</v>
      </c>
      <c r="E14" s="128" t="s">
        <v>192</v>
      </c>
      <c r="F14" s="127" t="s">
        <v>6</v>
      </c>
      <c r="G14" s="129">
        <v>4.3129999999999997</v>
      </c>
      <c r="H14" s="218">
        <f>SUMIF(PROGRAMAÇÃO!B:B,Formulas!B14,PROGRAMAÇÃO!D:D)</f>
        <v>14</v>
      </c>
      <c r="I14" s="268">
        <f t="shared" si="0"/>
        <v>60.381999999999998</v>
      </c>
    </row>
    <row r="15" spans="2:11" s="12" customFormat="1" hidden="1" x14ac:dyDescent="0.25">
      <c r="B15" s="81">
        <v>40000429</v>
      </c>
      <c r="C15" s="82" t="s">
        <v>3</v>
      </c>
      <c r="D15" s="82">
        <v>20000180</v>
      </c>
      <c r="E15" s="82" t="s">
        <v>24</v>
      </c>
      <c r="F15" s="81" t="s">
        <v>6</v>
      </c>
      <c r="G15" s="83">
        <v>4.5999999999999996</v>
      </c>
      <c r="H15" s="255">
        <f>SUMIF(PROGRAMAÇÃO!B:B,Formulas!B15,PROGRAMAÇÃO!D:D)</f>
        <v>0</v>
      </c>
      <c r="I15" s="266">
        <f t="shared" si="0"/>
        <v>0</v>
      </c>
      <c r="J15" s="12">
        <v>805</v>
      </c>
    </row>
    <row r="16" spans="2:11" s="12" customFormat="1" hidden="1" x14ac:dyDescent="0.25">
      <c r="B16" s="20">
        <v>40000429</v>
      </c>
      <c r="C16" s="21" t="s">
        <v>3</v>
      </c>
      <c r="D16" s="21">
        <v>20000471</v>
      </c>
      <c r="E16" s="21" t="s">
        <v>124</v>
      </c>
      <c r="F16" s="20" t="s">
        <v>6</v>
      </c>
      <c r="G16" s="22">
        <v>72.2</v>
      </c>
      <c r="H16" s="253">
        <f>SUMIF(PROGRAMAÇÃO!B:B,Formulas!B16,PROGRAMAÇÃO!D:D)</f>
        <v>0</v>
      </c>
      <c r="I16" s="266">
        <f t="shared" si="0"/>
        <v>0</v>
      </c>
      <c r="J16" s="12">
        <v>806</v>
      </c>
    </row>
    <row r="17" spans="2:10" s="12" customFormat="1" hidden="1" x14ac:dyDescent="0.25">
      <c r="B17" s="20">
        <v>40000429</v>
      </c>
      <c r="C17" s="21" t="s">
        <v>3</v>
      </c>
      <c r="D17" s="21">
        <v>20000486</v>
      </c>
      <c r="E17" s="21" t="s">
        <v>236</v>
      </c>
      <c r="F17" s="20" t="s">
        <v>6</v>
      </c>
      <c r="G17" s="22">
        <v>75</v>
      </c>
      <c r="H17" s="253">
        <f>SUMIF(PROGRAMAÇÃO!B:B,Formulas!B17,PROGRAMAÇÃO!D:D)</f>
        <v>0</v>
      </c>
      <c r="I17" s="266">
        <f t="shared" si="0"/>
        <v>0</v>
      </c>
    </row>
    <row r="18" spans="2:10" s="12" customFormat="1" hidden="1" x14ac:dyDescent="0.25">
      <c r="B18" s="20">
        <v>40000429</v>
      </c>
      <c r="C18" s="21" t="s">
        <v>3</v>
      </c>
      <c r="D18" s="21">
        <v>20000564</v>
      </c>
      <c r="E18" s="21" t="s">
        <v>138</v>
      </c>
      <c r="F18" s="20" t="s">
        <v>6</v>
      </c>
      <c r="G18" s="22">
        <v>40</v>
      </c>
      <c r="H18" s="253">
        <f>SUMIF(PROGRAMAÇÃO!B:B,Formulas!B18,PROGRAMAÇÃO!D:D)</f>
        <v>0</v>
      </c>
      <c r="I18" s="266">
        <f t="shared" si="0"/>
        <v>0</v>
      </c>
      <c r="J18" s="12">
        <v>806</v>
      </c>
    </row>
    <row r="19" spans="2:10" s="134" customFormat="1" ht="15.75" hidden="1" thickBot="1" x14ac:dyDescent="0.3">
      <c r="B19" s="131">
        <v>40000429</v>
      </c>
      <c r="C19" s="132" t="s">
        <v>3</v>
      </c>
      <c r="D19" s="132">
        <v>20000161</v>
      </c>
      <c r="E19" s="132" t="s">
        <v>237</v>
      </c>
      <c r="F19" s="131" t="s">
        <v>6</v>
      </c>
      <c r="G19" s="133">
        <v>50.6</v>
      </c>
      <c r="H19" s="256">
        <f>SUMIF(PROGRAMAÇÃO!B:B,Formulas!B19,PROGRAMAÇÃO!D:D)</f>
        <v>0</v>
      </c>
      <c r="I19" s="269">
        <f t="shared" si="0"/>
        <v>0</v>
      </c>
      <c r="J19" s="134">
        <v>805</v>
      </c>
    </row>
    <row r="20" spans="2:10" s="5" customFormat="1" hidden="1" x14ac:dyDescent="0.25">
      <c r="B20" s="84">
        <v>20000163</v>
      </c>
      <c r="C20" s="85" t="s">
        <v>4</v>
      </c>
      <c r="D20" s="85">
        <v>20000388</v>
      </c>
      <c r="E20" s="85" t="s">
        <v>68</v>
      </c>
      <c r="F20" s="84" t="s">
        <v>6</v>
      </c>
      <c r="G20" s="86">
        <v>6</v>
      </c>
      <c r="H20" s="257">
        <f>SUMIF(PROGRAMAÇÃO!B:B,Formulas!B20,PROGRAMAÇÃO!D:D)</f>
        <v>0</v>
      </c>
      <c r="I20" s="267">
        <f t="shared" si="0"/>
        <v>0</v>
      </c>
    </row>
    <row r="21" spans="2:10" s="5" customFormat="1" hidden="1" x14ac:dyDescent="0.25">
      <c r="B21" s="23">
        <v>20000163</v>
      </c>
      <c r="C21" s="24" t="s">
        <v>4</v>
      </c>
      <c r="D21" s="24">
        <v>20000203</v>
      </c>
      <c r="E21" s="24" t="s">
        <v>34</v>
      </c>
      <c r="F21" s="23" t="s">
        <v>6</v>
      </c>
      <c r="G21" s="27">
        <v>13.5</v>
      </c>
      <c r="H21" s="258">
        <f>SUMIF(PROGRAMAÇÃO!B:B,Formulas!B21,PROGRAMAÇÃO!D:D)</f>
        <v>0</v>
      </c>
      <c r="I21" s="267">
        <f t="shared" si="0"/>
        <v>0</v>
      </c>
    </row>
    <row r="22" spans="2:10" s="5" customFormat="1" hidden="1" x14ac:dyDescent="0.25">
      <c r="B22" s="23">
        <v>20000163</v>
      </c>
      <c r="C22" s="24" t="s">
        <v>4</v>
      </c>
      <c r="D22" s="24">
        <v>20000394</v>
      </c>
      <c r="E22" s="24" t="s">
        <v>74</v>
      </c>
      <c r="F22" s="23" t="s">
        <v>6</v>
      </c>
      <c r="G22" s="27">
        <v>6</v>
      </c>
      <c r="H22" s="258">
        <f>SUMIF(PROGRAMAÇÃO!B:B,Formulas!B22,PROGRAMAÇÃO!D:D)</f>
        <v>0</v>
      </c>
      <c r="I22" s="267">
        <f t="shared" si="0"/>
        <v>0</v>
      </c>
    </row>
    <row r="23" spans="2:10" s="5" customFormat="1" hidden="1" x14ac:dyDescent="0.25">
      <c r="B23" s="23">
        <v>20000163</v>
      </c>
      <c r="C23" s="24" t="s">
        <v>4</v>
      </c>
      <c r="D23" s="24">
        <v>20000209</v>
      </c>
      <c r="E23" s="24" t="s">
        <v>35</v>
      </c>
      <c r="F23" s="23" t="s">
        <v>6</v>
      </c>
      <c r="G23" s="27">
        <v>0.6</v>
      </c>
      <c r="H23" s="258">
        <f>SUMIF(PROGRAMAÇÃO!B:B,Formulas!B23,PROGRAMAÇÃO!D:D)</f>
        <v>0</v>
      </c>
      <c r="I23" s="267">
        <f t="shared" si="0"/>
        <v>0</v>
      </c>
    </row>
    <row r="24" spans="2:10" s="5" customFormat="1" hidden="1" x14ac:dyDescent="0.25">
      <c r="B24" s="23">
        <v>20000163</v>
      </c>
      <c r="C24" s="24" t="s">
        <v>4</v>
      </c>
      <c r="D24" s="24">
        <v>20000397</v>
      </c>
      <c r="E24" s="24" t="s">
        <v>77</v>
      </c>
      <c r="F24" s="23" t="s">
        <v>6</v>
      </c>
      <c r="G24" s="27">
        <v>4.5</v>
      </c>
      <c r="H24" s="258">
        <f>SUMIF(PROGRAMAÇÃO!B:B,Formulas!B24,PROGRAMAÇÃO!D:D)</f>
        <v>0</v>
      </c>
      <c r="I24" s="267">
        <f t="shared" si="0"/>
        <v>0</v>
      </c>
    </row>
    <row r="25" spans="2:10" s="5" customFormat="1" hidden="1" x14ac:dyDescent="0.25">
      <c r="B25" s="23">
        <v>20000163</v>
      </c>
      <c r="C25" s="24" t="s">
        <v>4</v>
      </c>
      <c r="D25" s="24">
        <v>20000406</v>
      </c>
      <c r="E25" s="24" t="s">
        <v>86</v>
      </c>
      <c r="F25" s="23" t="s">
        <v>6</v>
      </c>
      <c r="G25" s="27">
        <v>15</v>
      </c>
      <c r="H25" s="258">
        <f>SUMIF(PROGRAMAÇÃO!B:B,Formulas!B25,PROGRAMAÇÃO!D:D)</f>
        <v>0</v>
      </c>
      <c r="I25" s="267">
        <f t="shared" si="0"/>
        <v>0</v>
      </c>
    </row>
    <row r="26" spans="2:10" s="5" customFormat="1" hidden="1" x14ac:dyDescent="0.25">
      <c r="B26" s="23">
        <v>20000163</v>
      </c>
      <c r="C26" s="24" t="s">
        <v>4</v>
      </c>
      <c r="D26" s="24">
        <v>20000214</v>
      </c>
      <c r="E26" s="24" t="s">
        <v>37</v>
      </c>
      <c r="F26" s="23" t="s">
        <v>6</v>
      </c>
      <c r="G26" s="27">
        <v>1.5</v>
      </c>
      <c r="H26" s="258">
        <f>SUMIF(PROGRAMAÇÃO!B:B,Formulas!B26,PROGRAMAÇÃO!D:D)</f>
        <v>0</v>
      </c>
      <c r="I26" s="267">
        <f t="shared" si="0"/>
        <v>0</v>
      </c>
    </row>
    <row r="27" spans="2:10" s="5" customFormat="1" hidden="1" x14ac:dyDescent="0.25">
      <c r="B27" s="23">
        <v>20000163</v>
      </c>
      <c r="C27" s="24" t="s">
        <v>4</v>
      </c>
      <c r="D27" s="24">
        <v>20000460</v>
      </c>
      <c r="E27" s="24" t="s">
        <v>122</v>
      </c>
      <c r="F27" s="23" t="s">
        <v>6</v>
      </c>
      <c r="G27" s="27">
        <v>3</v>
      </c>
      <c r="H27" s="258">
        <f>SUMIF(PROGRAMAÇÃO!B:B,Formulas!B27,PROGRAMAÇÃO!D:D)</f>
        <v>0</v>
      </c>
      <c r="I27" s="267">
        <f t="shared" si="0"/>
        <v>0</v>
      </c>
    </row>
    <row r="28" spans="2:10" s="5" customFormat="1" hidden="1" x14ac:dyDescent="0.25">
      <c r="B28" s="23">
        <v>20000163</v>
      </c>
      <c r="C28" s="24" t="s">
        <v>4</v>
      </c>
      <c r="D28" s="24">
        <v>20000554</v>
      </c>
      <c r="E28" s="24" t="s">
        <v>135</v>
      </c>
      <c r="F28" s="23" t="s">
        <v>6</v>
      </c>
      <c r="G28" s="27">
        <v>3</v>
      </c>
      <c r="H28" s="258">
        <f>SUMIF(PROGRAMAÇÃO!B:B,Formulas!B28,PROGRAMAÇÃO!D:D)</f>
        <v>0</v>
      </c>
      <c r="I28" s="267">
        <f t="shared" si="0"/>
        <v>0</v>
      </c>
    </row>
    <row r="29" spans="2:10" s="5" customFormat="1" hidden="1" x14ac:dyDescent="0.25">
      <c r="B29" s="23">
        <v>20000163</v>
      </c>
      <c r="C29" s="24" t="s">
        <v>4</v>
      </c>
      <c r="D29" s="24">
        <v>20000416</v>
      </c>
      <c r="E29" s="24" t="s">
        <v>96</v>
      </c>
      <c r="F29" s="23" t="s">
        <v>6</v>
      </c>
      <c r="G29" s="27">
        <v>30</v>
      </c>
      <c r="H29" s="258">
        <f>SUMIF(PROGRAMAÇÃO!B:B,Formulas!B29,PROGRAMAÇÃO!D:D)</f>
        <v>0</v>
      </c>
      <c r="I29" s="267">
        <f t="shared" si="0"/>
        <v>0</v>
      </c>
    </row>
    <row r="30" spans="2:10" s="5" customFormat="1" hidden="1" x14ac:dyDescent="0.25">
      <c r="B30" s="23">
        <v>20000163</v>
      </c>
      <c r="C30" s="24" t="s">
        <v>4</v>
      </c>
      <c r="D30" s="24">
        <v>20000384</v>
      </c>
      <c r="E30" s="24" t="s">
        <v>65</v>
      </c>
      <c r="F30" s="23" t="s">
        <v>6</v>
      </c>
      <c r="G30" s="27">
        <v>14.1</v>
      </c>
      <c r="H30" s="258">
        <f>SUMIF(PROGRAMAÇÃO!B:B,Formulas!B30,PROGRAMAÇÃO!D:D)</f>
        <v>0</v>
      </c>
      <c r="I30" s="267">
        <f t="shared" si="0"/>
        <v>0</v>
      </c>
    </row>
    <row r="31" spans="2:10" s="5" customFormat="1" hidden="1" x14ac:dyDescent="0.25">
      <c r="B31" s="23">
        <v>20000163</v>
      </c>
      <c r="C31" s="24" t="s">
        <v>4</v>
      </c>
      <c r="D31" s="24">
        <v>20000223</v>
      </c>
      <c r="E31" s="24" t="s">
        <v>41</v>
      </c>
      <c r="F31" s="23" t="s">
        <v>6</v>
      </c>
      <c r="G31" s="27">
        <v>1.5</v>
      </c>
      <c r="H31" s="258">
        <f>SUMIF(PROGRAMAÇÃO!B:B,Formulas!B31,PROGRAMAÇÃO!D:D)</f>
        <v>0</v>
      </c>
      <c r="I31" s="267">
        <f t="shared" si="0"/>
        <v>0</v>
      </c>
    </row>
    <row r="32" spans="2:10" s="5" customFormat="1" hidden="1" x14ac:dyDescent="0.25">
      <c r="B32" s="23">
        <v>20000163</v>
      </c>
      <c r="C32" s="24" t="s">
        <v>4</v>
      </c>
      <c r="D32" s="24">
        <v>20000233</v>
      </c>
      <c r="E32" s="24" t="s">
        <v>43</v>
      </c>
      <c r="F32" s="23" t="s">
        <v>6</v>
      </c>
      <c r="G32" s="27">
        <v>0.9</v>
      </c>
      <c r="H32" s="258">
        <f>SUMIF(PROGRAMAÇÃO!B:B,Formulas!B32,PROGRAMAÇÃO!D:D)</f>
        <v>0</v>
      </c>
      <c r="I32" s="267">
        <f t="shared" si="0"/>
        <v>0</v>
      </c>
    </row>
    <row r="33" spans="2:11" s="5" customFormat="1" hidden="1" x14ac:dyDescent="0.25">
      <c r="B33" s="23">
        <v>20000163</v>
      </c>
      <c r="C33" s="24" t="s">
        <v>4</v>
      </c>
      <c r="D33" s="24">
        <v>20000311</v>
      </c>
      <c r="E33" s="24" t="s">
        <v>50</v>
      </c>
      <c r="F33" s="23" t="s">
        <v>6</v>
      </c>
      <c r="G33" s="27">
        <v>6</v>
      </c>
      <c r="H33" s="258">
        <f>SUMIF(PROGRAMAÇÃO!B:B,Formulas!B33,PROGRAMAÇÃO!D:D)</f>
        <v>0</v>
      </c>
      <c r="I33" s="267">
        <f t="shared" si="0"/>
        <v>0</v>
      </c>
    </row>
    <row r="34" spans="2:11" s="5" customFormat="1" hidden="1" x14ac:dyDescent="0.25">
      <c r="B34" s="23">
        <v>20000163</v>
      </c>
      <c r="C34" s="24" t="s">
        <v>4</v>
      </c>
      <c r="D34" s="24">
        <v>20000485</v>
      </c>
      <c r="E34" s="24" t="s">
        <v>126</v>
      </c>
      <c r="F34" s="23" t="s">
        <v>6</v>
      </c>
      <c r="G34" s="27">
        <v>24</v>
      </c>
      <c r="H34" s="258">
        <f>SUMIF(PROGRAMAÇÃO!B:B,Formulas!B34,PROGRAMAÇÃO!D:D)</f>
        <v>0</v>
      </c>
      <c r="I34" s="267">
        <f t="shared" si="0"/>
        <v>0</v>
      </c>
    </row>
    <row r="35" spans="2:11" s="5" customFormat="1" hidden="1" x14ac:dyDescent="0.25">
      <c r="B35" s="23">
        <v>20000163</v>
      </c>
      <c r="C35" s="24" t="s">
        <v>4</v>
      </c>
      <c r="D35" s="24">
        <v>20000446</v>
      </c>
      <c r="E35" s="24" t="s">
        <v>113</v>
      </c>
      <c r="F35" s="23" t="s">
        <v>6</v>
      </c>
      <c r="G35" s="27">
        <v>6</v>
      </c>
      <c r="H35" s="258">
        <f>SUMIF(PROGRAMAÇÃO!B:B,Formulas!B35,PROGRAMAÇÃO!D:D)</f>
        <v>0</v>
      </c>
      <c r="I35" s="267">
        <f t="shared" si="0"/>
        <v>0</v>
      </c>
    </row>
    <row r="36" spans="2:11" s="5" customFormat="1" hidden="1" x14ac:dyDescent="0.25">
      <c r="B36" s="23">
        <v>20000163</v>
      </c>
      <c r="C36" s="24" t="s">
        <v>4</v>
      </c>
      <c r="D36" s="24">
        <v>20000541</v>
      </c>
      <c r="E36" s="24" t="s">
        <v>238</v>
      </c>
      <c r="F36" s="23" t="s">
        <v>6</v>
      </c>
      <c r="G36" s="27">
        <v>13.5</v>
      </c>
      <c r="H36" s="258">
        <f>SUMIF(PROGRAMAÇÃO!B:B,Formulas!B36,PROGRAMAÇÃO!D:D)</f>
        <v>0</v>
      </c>
      <c r="I36" s="267">
        <f t="shared" si="0"/>
        <v>0</v>
      </c>
    </row>
    <row r="37" spans="2:11" s="5" customFormat="1" hidden="1" x14ac:dyDescent="0.25">
      <c r="B37" s="23">
        <v>20000163</v>
      </c>
      <c r="C37" s="24" t="s">
        <v>4</v>
      </c>
      <c r="D37" s="24">
        <v>20000447</v>
      </c>
      <c r="E37" s="24" t="s">
        <v>114</v>
      </c>
      <c r="F37" s="23" t="s">
        <v>6</v>
      </c>
      <c r="G37" s="27">
        <v>60</v>
      </c>
      <c r="H37" s="258">
        <f>SUMIF(PROGRAMAÇÃO!B:B,Formulas!B37,PROGRAMAÇÃO!D:D)</f>
        <v>0</v>
      </c>
      <c r="I37" s="267">
        <f t="shared" si="0"/>
        <v>0</v>
      </c>
    </row>
    <row r="38" spans="2:11" s="5" customFormat="1" hidden="1" x14ac:dyDescent="0.25">
      <c r="B38" s="23">
        <v>20000163</v>
      </c>
      <c r="C38" s="24" t="s">
        <v>4</v>
      </c>
      <c r="D38" s="24">
        <v>20000350</v>
      </c>
      <c r="E38" s="24" t="s">
        <v>54</v>
      </c>
      <c r="F38" s="23" t="s">
        <v>6</v>
      </c>
      <c r="G38" s="27">
        <v>90</v>
      </c>
      <c r="H38" s="258">
        <f>SUMIF(PROGRAMAÇÃO!B:B,Formulas!B38,PROGRAMAÇÃO!D:D)</f>
        <v>0</v>
      </c>
      <c r="I38" s="267">
        <f t="shared" si="0"/>
        <v>0</v>
      </c>
    </row>
    <row r="39" spans="2:11" s="5" customFormat="1" hidden="1" x14ac:dyDescent="0.25">
      <c r="B39" s="23">
        <v>20000163</v>
      </c>
      <c r="C39" s="24" t="s">
        <v>4</v>
      </c>
      <c r="D39" s="24">
        <v>20000351</v>
      </c>
      <c r="E39" s="24" t="s">
        <v>55</v>
      </c>
      <c r="F39" s="23" t="s">
        <v>6</v>
      </c>
      <c r="G39" s="27">
        <v>0.9</v>
      </c>
      <c r="H39" s="258">
        <f>SUMIF(PROGRAMAÇÃO!B:B,Formulas!B39,PROGRAMAÇÃO!D:D)</f>
        <v>0</v>
      </c>
      <c r="I39" s="267">
        <f t="shared" si="0"/>
        <v>0</v>
      </c>
    </row>
    <row r="40" spans="2:11" s="5" customFormat="1" hidden="1" x14ac:dyDescent="0.25">
      <c r="B40" s="23">
        <v>20000163</v>
      </c>
      <c r="C40" s="24" t="s">
        <v>4</v>
      </c>
      <c r="D40" s="24">
        <v>20000723</v>
      </c>
      <c r="E40" s="24" t="s">
        <v>146</v>
      </c>
      <c r="F40" s="23" t="s">
        <v>6</v>
      </c>
      <c r="G40" s="27">
        <v>3.5000000000000003E-2</v>
      </c>
      <c r="H40" s="258">
        <f>SUMIF(PROGRAMAÇÃO!B:B,Formulas!B40,PROGRAMAÇÃO!D:D)</f>
        <v>0</v>
      </c>
      <c r="I40" s="267">
        <f t="shared" si="0"/>
        <v>0</v>
      </c>
    </row>
    <row r="41" spans="2:11" s="5" customFormat="1" hidden="1" x14ac:dyDescent="0.25">
      <c r="B41" s="23">
        <v>20000163</v>
      </c>
      <c r="C41" s="24" t="s">
        <v>4</v>
      </c>
      <c r="D41" s="24">
        <v>20000733</v>
      </c>
      <c r="E41" s="24" t="s">
        <v>147</v>
      </c>
      <c r="F41" s="23" t="s">
        <v>6</v>
      </c>
      <c r="G41" s="27">
        <v>0.65500000000000003</v>
      </c>
      <c r="H41" s="258">
        <f>SUMIF(PROGRAMAÇÃO!B:B,Formulas!B41,PROGRAMAÇÃO!D:D)</f>
        <v>0</v>
      </c>
      <c r="I41" s="267">
        <f t="shared" si="0"/>
        <v>0</v>
      </c>
    </row>
    <row r="42" spans="2:11" s="5" customFormat="1" hidden="1" x14ac:dyDescent="0.25">
      <c r="B42" s="23">
        <v>20000163</v>
      </c>
      <c r="C42" s="24" t="s">
        <v>4</v>
      </c>
      <c r="D42" s="24">
        <v>20001114</v>
      </c>
      <c r="E42" s="24" t="s">
        <v>196</v>
      </c>
      <c r="F42" s="23" t="s">
        <v>6</v>
      </c>
      <c r="G42" s="27">
        <v>0.378</v>
      </c>
      <c r="H42" s="258">
        <f>SUMIF(PROGRAMAÇÃO!B:B,Formulas!B42,PROGRAMAÇÃO!D:D)</f>
        <v>0</v>
      </c>
      <c r="I42" s="267">
        <f t="shared" si="0"/>
        <v>0</v>
      </c>
    </row>
    <row r="43" spans="2:11" s="5" customFormat="1" hidden="1" x14ac:dyDescent="0.25">
      <c r="B43" s="23">
        <v>20000163</v>
      </c>
      <c r="C43" s="24" t="s">
        <v>4</v>
      </c>
      <c r="D43" s="24">
        <v>20001124</v>
      </c>
      <c r="E43" s="24" t="s">
        <v>197</v>
      </c>
      <c r="F43" s="23" t="s">
        <v>9</v>
      </c>
      <c r="G43" s="27">
        <v>3.6999999999999998E-2</v>
      </c>
      <c r="H43" s="258">
        <f>SUMIF(PROGRAMAÇÃO!B:B,Formulas!B43,PROGRAMAÇÃO!D:D)</f>
        <v>0</v>
      </c>
      <c r="I43" s="267">
        <f t="shared" si="0"/>
        <v>0</v>
      </c>
    </row>
    <row r="44" spans="2:11" s="5" customFormat="1" hidden="1" x14ac:dyDescent="0.25">
      <c r="B44" s="23">
        <v>20000163</v>
      </c>
      <c r="C44" s="24" t="s">
        <v>4</v>
      </c>
      <c r="D44" s="24">
        <v>20000769</v>
      </c>
      <c r="E44" s="24" t="s">
        <v>151</v>
      </c>
      <c r="F44" s="23" t="s">
        <v>9</v>
      </c>
      <c r="G44" s="27">
        <v>15</v>
      </c>
      <c r="H44" s="258">
        <f>SUMIF(PROGRAMAÇÃO!B:B,Formulas!B44,PROGRAMAÇÃO!D:D)</f>
        <v>0</v>
      </c>
      <c r="I44" s="267">
        <f t="shared" si="0"/>
        <v>0</v>
      </c>
    </row>
    <row r="45" spans="2:11" s="138" customFormat="1" ht="15.75" hidden="1" thickBot="1" x14ac:dyDescent="0.3">
      <c r="B45" s="135">
        <v>20000163</v>
      </c>
      <c r="C45" s="136" t="s">
        <v>4</v>
      </c>
      <c r="D45" s="136">
        <v>20001078</v>
      </c>
      <c r="E45" s="136" t="s">
        <v>194</v>
      </c>
      <c r="F45" s="135" t="s">
        <v>6</v>
      </c>
      <c r="G45" s="137">
        <v>31.966000000000001</v>
      </c>
      <c r="H45" s="259">
        <f>SUMIF(PROGRAMAÇÃO!B:B,Formulas!B45,PROGRAMAÇÃO!D:D)</f>
        <v>0</v>
      </c>
      <c r="I45" s="270">
        <f t="shared" si="0"/>
        <v>0</v>
      </c>
    </row>
    <row r="46" spans="2:11" s="12" customFormat="1" x14ac:dyDescent="0.25">
      <c r="B46" s="81">
        <v>67845</v>
      </c>
      <c r="C46" s="82" t="s">
        <v>239</v>
      </c>
      <c r="D46" s="82">
        <v>40000429</v>
      </c>
      <c r="E46" s="82" t="s">
        <v>3</v>
      </c>
      <c r="F46" s="81" t="s">
        <v>6</v>
      </c>
      <c r="G46" s="87">
        <v>167.3</v>
      </c>
      <c r="H46" s="260">
        <f>SUMIF(PROGRAMAÇÃO!B:B,Formulas!B46,PROGRAMAÇÃO!D:D)</f>
        <v>15</v>
      </c>
      <c r="I46" s="266">
        <f t="shared" si="0"/>
        <v>2509.5</v>
      </c>
    </row>
    <row r="47" spans="2:11" s="6" customFormat="1" x14ac:dyDescent="0.25">
      <c r="B47" s="28">
        <v>67845</v>
      </c>
      <c r="C47" s="29" t="s">
        <v>239</v>
      </c>
      <c r="D47" s="29">
        <v>20000162</v>
      </c>
      <c r="E47" s="29" t="s">
        <v>23</v>
      </c>
      <c r="F47" s="28" t="s">
        <v>9</v>
      </c>
      <c r="G47" s="27">
        <v>2019</v>
      </c>
      <c r="H47" s="258">
        <f>SUMIF(PROGRAMAÇÃO!B:B,Formulas!B47,PROGRAMAÇÃO!D:D)</f>
        <v>15</v>
      </c>
      <c r="I47" s="271">
        <f t="shared" si="0"/>
        <v>30285</v>
      </c>
    </row>
    <row r="48" spans="2:11" x14ac:dyDescent="0.25">
      <c r="B48" s="8">
        <v>67845</v>
      </c>
      <c r="C48" s="9" t="s">
        <v>239</v>
      </c>
      <c r="D48" s="9">
        <v>20000733</v>
      </c>
      <c r="E48" s="9" t="s">
        <v>147</v>
      </c>
      <c r="F48" s="8" t="s">
        <v>6</v>
      </c>
      <c r="G48" s="30">
        <v>3.3000000000000002E-2</v>
      </c>
      <c r="H48" s="221">
        <f>SUMIF(PROGRAMAÇÃO!B:B,Formulas!B48,PROGRAMAÇÃO!D:D)</f>
        <v>15</v>
      </c>
      <c r="I48" s="4">
        <f t="shared" si="0"/>
        <v>0.495</v>
      </c>
      <c r="J48"/>
      <c r="K48"/>
    </row>
    <row r="49" spans="2:11" x14ac:dyDescent="0.25">
      <c r="B49" s="8">
        <v>67845</v>
      </c>
      <c r="C49" s="9" t="s">
        <v>239</v>
      </c>
      <c r="D49" s="9">
        <v>20001114</v>
      </c>
      <c r="E49" s="9" t="s">
        <v>196</v>
      </c>
      <c r="F49" s="8" t="s">
        <v>6</v>
      </c>
      <c r="G49" s="26">
        <v>0.03</v>
      </c>
      <c r="H49" s="217">
        <f>SUMIF(PROGRAMAÇÃO!B:B,Formulas!B49,PROGRAMAÇÃO!D:D)</f>
        <v>15</v>
      </c>
      <c r="I49" s="4">
        <f t="shared" si="0"/>
        <v>0.44999999999999996</v>
      </c>
      <c r="J49"/>
      <c r="K49"/>
    </row>
    <row r="50" spans="2:11" x14ac:dyDescent="0.25">
      <c r="B50" s="8">
        <v>67845</v>
      </c>
      <c r="C50" s="9" t="s">
        <v>239</v>
      </c>
      <c r="D50" s="9">
        <v>20001124</v>
      </c>
      <c r="E50" s="9" t="s">
        <v>197</v>
      </c>
      <c r="F50" s="8" t="s">
        <v>9</v>
      </c>
      <c r="G50" s="26">
        <v>5.0000000000000001E-3</v>
      </c>
      <c r="H50" s="217">
        <f>SUMIF(PROGRAMAÇÃO!B:B,Formulas!B50,PROGRAMAÇÃO!D:D)</f>
        <v>15</v>
      </c>
      <c r="I50" s="4">
        <f t="shared" si="0"/>
        <v>7.4999999999999997E-2</v>
      </c>
      <c r="J50"/>
      <c r="K50"/>
    </row>
    <row r="51" spans="2:11" x14ac:dyDescent="0.25">
      <c r="B51" s="8">
        <v>67845</v>
      </c>
      <c r="C51" s="9" t="s">
        <v>239</v>
      </c>
      <c r="D51" s="9">
        <v>20001545</v>
      </c>
      <c r="E51" s="9" t="s">
        <v>223</v>
      </c>
      <c r="F51" s="8" t="s">
        <v>224</v>
      </c>
      <c r="G51" s="26">
        <v>0.03</v>
      </c>
      <c r="H51" s="217">
        <f>SUMIF(PROGRAMAÇÃO!B:B,Formulas!B51,PROGRAMAÇÃO!D:D)</f>
        <v>15</v>
      </c>
      <c r="I51" s="4">
        <f t="shared" si="0"/>
        <v>0.44999999999999996</v>
      </c>
      <c r="J51"/>
      <c r="K51"/>
    </row>
    <row r="52" spans="2:11" x14ac:dyDescent="0.25">
      <c r="B52" s="8">
        <v>67845</v>
      </c>
      <c r="C52" s="9" t="s">
        <v>239</v>
      </c>
      <c r="D52" s="9">
        <v>20001532</v>
      </c>
      <c r="E52" s="9" t="s">
        <v>220</v>
      </c>
      <c r="F52" s="8" t="s">
        <v>9</v>
      </c>
      <c r="G52" s="26">
        <v>39</v>
      </c>
      <c r="H52" s="217">
        <f>SUMIF(PROGRAMAÇÃO!B:B,Formulas!B52,PROGRAMAÇÃO!D:D)</f>
        <v>15</v>
      </c>
      <c r="I52" s="4">
        <f t="shared" si="0"/>
        <v>585</v>
      </c>
      <c r="J52"/>
      <c r="K52"/>
    </row>
    <row r="53" spans="2:11" s="130" customFormat="1" ht="15.75" thickBot="1" x14ac:dyDescent="0.3">
      <c r="B53" s="127">
        <v>67845</v>
      </c>
      <c r="C53" s="128" t="s">
        <v>239</v>
      </c>
      <c r="D53" s="128">
        <v>20001076</v>
      </c>
      <c r="E53" s="128" t="s">
        <v>192</v>
      </c>
      <c r="F53" s="127" t="s">
        <v>6</v>
      </c>
      <c r="G53" s="129">
        <v>4.3129999999999997</v>
      </c>
      <c r="H53" s="218">
        <f>SUMIF(PROGRAMAÇÃO!B:B,Formulas!B53,PROGRAMAÇÃO!D:D)</f>
        <v>15</v>
      </c>
      <c r="I53" s="268">
        <f t="shared" si="0"/>
        <v>64.694999999999993</v>
      </c>
    </row>
    <row r="54" spans="2:11" hidden="1" x14ac:dyDescent="0.25">
      <c r="B54" s="88">
        <v>20000162</v>
      </c>
      <c r="C54" s="89" t="s">
        <v>23</v>
      </c>
      <c r="D54" s="89">
        <v>20000386</v>
      </c>
      <c r="E54" s="89" t="s">
        <v>66</v>
      </c>
      <c r="F54" s="88" t="s">
        <v>6</v>
      </c>
      <c r="G54" s="90">
        <v>6</v>
      </c>
      <c r="H54" s="242">
        <f>SUMIF(PROGRAMAÇÃO!B:B,Formulas!B54,PROGRAMAÇÃO!D:D)</f>
        <v>0</v>
      </c>
      <c r="I54" s="4">
        <f t="shared" si="0"/>
        <v>0</v>
      </c>
      <c r="J54"/>
      <c r="K54"/>
    </row>
    <row r="55" spans="2:11" hidden="1" x14ac:dyDescent="0.25">
      <c r="B55" s="8">
        <v>20000162</v>
      </c>
      <c r="C55" s="9" t="s">
        <v>23</v>
      </c>
      <c r="D55" s="9">
        <v>20000389</v>
      </c>
      <c r="E55" s="9" t="s">
        <v>69</v>
      </c>
      <c r="F55" s="8" t="s">
        <v>6</v>
      </c>
      <c r="G55" s="26">
        <v>36</v>
      </c>
      <c r="H55" s="217">
        <f>SUMIF(PROGRAMAÇÃO!B:B,Formulas!B55,PROGRAMAÇÃO!D:D)</f>
        <v>0</v>
      </c>
      <c r="I55" s="4">
        <f t="shared" si="0"/>
        <v>0</v>
      </c>
      <c r="J55"/>
      <c r="K55"/>
    </row>
    <row r="56" spans="2:11" hidden="1" x14ac:dyDescent="0.25">
      <c r="B56" s="8">
        <v>20000162</v>
      </c>
      <c r="C56" s="9" t="s">
        <v>23</v>
      </c>
      <c r="D56" s="9">
        <v>20000391</v>
      </c>
      <c r="E56" s="9" t="s">
        <v>71</v>
      </c>
      <c r="F56" s="8" t="s">
        <v>6</v>
      </c>
      <c r="G56" s="26">
        <v>0.9</v>
      </c>
      <c r="H56" s="217">
        <f>SUMIF(PROGRAMAÇÃO!B:B,Formulas!B56,PROGRAMAÇÃO!D:D)</f>
        <v>0</v>
      </c>
      <c r="I56" s="4">
        <f t="shared" si="0"/>
        <v>0</v>
      </c>
      <c r="J56"/>
      <c r="K56"/>
    </row>
    <row r="57" spans="2:11" hidden="1" x14ac:dyDescent="0.25">
      <c r="B57" s="8">
        <v>20000162</v>
      </c>
      <c r="C57" s="9" t="s">
        <v>23</v>
      </c>
      <c r="D57" s="9">
        <v>20000203</v>
      </c>
      <c r="E57" s="9" t="s">
        <v>34</v>
      </c>
      <c r="F57" s="8" t="s">
        <v>6</v>
      </c>
      <c r="G57" s="26">
        <v>6</v>
      </c>
      <c r="H57" s="217">
        <f>SUMIF(PROGRAMAÇÃO!B:B,Formulas!B57,PROGRAMAÇÃO!D:D)</f>
        <v>0</v>
      </c>
      <c r="I57" s="4">
        <f t="shared" si="0"/>
        <v>0</v>
      </c>
      <c r="J57"/>
      <c r="K57"/>
    </row>
    <row r="58" spans="2:11" hidden="1" x14ac:dyDescent="0.25">
      <c r="B58" s="8">
        <v>20000162</v>
      </c>
      <c r="C58" s="9" t="s">
        <v>23</v>
      </c>
      <c r="D58" s="9">
        <v>20000209</v>
      </c>
      <c r="E58" s="9" t="s">
        <v>35</v>
      </c>
      <c r="F58" s="8" t="s">
        <v>6</v>
      </c>
      <c r="G58" s="26">
        <v>0.6</v>
      </c>
      <c r="H58" s="217">
        <f>SUMIF(PROGRAMAÇÃO!B:B,Formulas!B58,PROGRAMAÇÃO!D:D)</f>
        <v>0</v>
      </c>
      <c r="I58" s="4">
        <f t="shared" si="0"/>
        <v>0</v>
      </c>
      <c r="J58"/>
      <c r="K58"/>
    </row>
    <row r="59" spans="2:11" hidden="1" x14ac:dyDescent="0.25">
      <c r="B59" s="8">
        <v>20000162</v>
      </c>
      <c r="C59" s="9" t="s">
        <v>23</v>
      </c>
      <c r="D59" s="9">
        <v>20000398</v>
      </c>
      <c r="E59" s="9" t="s">
        <v>78</v>
      </c>
      <c r="F59" s="8" t="s">
        <v>6</v>
      </c>
      <c r="G59" s="26">
        <v>4.5</v>
      </c>
      <c r="H59" s="217">
        <f>SUMIF(PROGRAMAÇÃO!B:B,Formulas!B59,PROGRAMAÇÃO!D:D)</f>
        <v>0</v>
      </c>
      <c r="I59" s="4">
        <f t="shared" si="0"/>
        <v>0</v>
      </c>
      <c r="J59"/>
      <c r="K59"/>
    </row>
    <row r="60" spans="2:11" hidden="1" x14ac:dyDescent="0.25">
      <c r="B60" s="8">
        <v>20000162</v>
      </c>
      <c r="C60" s="9" t="s">
        <v>23</v>
      </c>
      <c r="D60" s="9">
        <v>20000406</v>
      </c>
      <c r="E60" s="9" t="s">
        <v>86</v>
      </c>
      <c r="F60" s="8" t="s">
        <v>6</v>
      </c>
      <c r="G60" s="26">
        <v>4.5</v>
      </c>
      <c r="H60" s="217">
        <f>SUMIF(PROGRAMAÇÃO!B:B,Formulas!B60,PROGRAMAÇÃO!D:D)</f>
        <v>0</v>
      </c>
      <c r="I60" s="4">
        <f t="shared" si="0"/>
        <v>0</v>
      </c>
      <c r="J60"/>
      <c r="K60"/>
    </row>
    <row r="61" spans="2:11" hidden="1" x14ac:dyDescent="0.25">
      <c r="B61" s="8">
        <v>20000162</v>
      </c>
      <c r="C61" s="9" t="s">
        <v>23</v>
      </c>
      <c r="D61" s="9">
        <v>20000214</v>
      </c>
      <c r="E61" s="9" t="s">
        <v>37</v>
      </c>
      <c r="F61" s="8" t="s">
        <v>6</v>
      </c>
      <c r="G61" s="26">
        <v>1.5</v>
      </c>
      <c r="H61" s="217">
        <f>SUMIF(PROGRAMAÇÃO!B:B,Formulas!B61,PROGRAMAÇÃO!D:D)</f>
        <v>0</v>
      </c>
      <c r="I61" s="4">
        <f t="shared" si="0"/>
        <v>0</v>
      </c>
      <c r="J61"/>
      <c r="K61"/>
    </row>
    <row r="62" spans="2:11" hidden="1" x14ac:dyDescent="0.25">
      <c r="B62" s="8">
        <v>20000162</v>
      </c>
      <c r="C62" s="9" t="s">
        <v>23</v>
      </c>
      <c r="D62" s="9">
        <v>20000415</v>
      </c>
      <c r="E62" s="9" t="s">
        <v>95</v>
      </c>
      <c r="F62" s="8" t="s">
        <v>6</v>
      </c>
      <c r="G62" s="26">
        <v>15</v>
      </c>
      <c r="H62" s="217">
        <f>SUMIF(PROGRAMAÇÃO!B:B,Formulas!B62,PROGRAMAÇÃO!D:D)</f>
        <v>0</v>
      </c>
      <c r="I62" s="4">
        <f t="shared" si="0"/>
        <v>0</v>
      </c>
      <c r="J62"/>
      <c r="K62"/>
    </row>
    <row r="63" spans="2:11" hidden="1" x14ac:dyDescent="0.25">
      <c r="B63" s="8">
        <v>20000162</v>
      </c>
      <c r="C63" s="9" t="s">
        <v>23</v>
      </c>
      <c r="D63" s="9">
        <v>20000556</v>
      </c>
      <c r="E63" s="9" t="s">
        <v>240</v>
      </c>
      <c r="F63" s="8" t="s">
        <v>228</v>
      </c>
      <c r="G63" s="26">
        <v>9</v>
      </c>
      <c r="H63" s="217">
        <f>SUMIF(PROGRAMAÇÃO!B:B,Formulas!B63,PROGRAMAÇÃO!D:D)</f>
        <v>0</v>
      </c>
      <c r="I63" s="4">
        <f t="shared" si="0"/>
        <v>0</v>
      </c>
      <c r="J63"/>
      <c r="K63"/>
    </row>
    <row r="64" spans="2:11" hidden="1" x14ac:dyDescent="0.25">
      <c r="B64" s="8">
        <v>20000162</v>
      </c>
      <c r="C64" s="9" t="s">
        <v>23</v>
      </c>
      <c r="D64" s="9">
        <v>20000384</v>
      </c>
      <c r="E64" s="9" t="s">
        <v>65</v>
      </c>
      <c r="F64" s="8" t="s">
        <v>6</v>
      </c>
      <c r="G64" s="26">
        <v>6</v>
      </c>
      <c r="H64" s="217">
        <f>SUMIF(PROGRAMAÇÃO!B:B,Formulas!B64,PROGRAMAÇÃO!D:D)</f>
        <v>0</v>
      </c>
      <c r="I64" s="4">
        <f t="shared" si="0"/>
        <v>0</v>
      </c>
      <c r="J64"/>
      <c r="K64"/>
    </row>
    <row r="65" spans="2:11" hidden="1" x14ac:dyDescent="0.25">
      <c r="B65" s="8">
        <v>20000162</v>
      </c>
      <c r="C65" s="9" t="s">
        <v>23</v>
      </c>
      <c r="D65" s="9">
        <v>20000223</v>
      </c>
      <c r="E65" s="9" t="s">
        <v>41</v>
      </c>
      <c r="F65" s="8" t="s">
        <v>6</v>
      </c>
      <c r="G65" s="26">
        <v>1.5</v>
      </c>
      <c r="H65" s="217">
        <f>SUMIF(PROGRAMAÇÃO!B:B,Formulas!B65,PROGRAMAÇÃO!D:D)</f>
        <v>0</v>
      </c>
      <c r="I65" s="4">
        <f t="shared" si="0"/>
        <v>0</v>
      </c>
      <c r="J65"/>
      <c r="K65"/>
    </row>
    <row r="66" spans="2:11" hidden="1" x14ac:dyDescent="0.25">
      <c r="B66" s="8">
        <v>20000162</v>
      </c>
      <c r="C66" s="9" t="s">
        <v>23</v>
      </c>
      <c r="D66" s="9">
        <v>20000233</v>
      </c>
      <c r="E66" s="9" t="s">
        <v>43</v>
      </c>
      <c r="F66" s="8" t="s">
        <v>6</v>
      </c>
      <c r="G66" s="26">
        <v>1.5</v>
      </c>
      <c r="H66" s="217">
        <f>SUMIF(PROGRAMAÇÃO!B:B,Formulas!B66,PROGRAMAÇÃO!D:D)</f>
        <v>0</v>
      </c>
      <c r="I66" s="4">
        <f t="shared" si="0"/>
        <v>0</v>
      </c>
      <c r="J66"/>
      <c r="K66"/>
    </row>
    <row r="67" spans="2:11" hidden="1" x14ac:dyDescent="0.25">
      <c r="B67" s="8">
        <v>20000162</v>
      </c>
      <c r="C67" s="9" t="s">
        <v>23</v>
      </c>
      <c r="D67" s="9">
        <v>20000485</v>
      </c>
      <c r="E67" s="9" t="s">
        <v>126</v>
      </c>
      <c r="F67" s="8" t="s">
        <v>6</v>
      </c>
      <c r="G67" s="26">
        <v>48</v>
      </c>
      <c r="H67" s="217">
        <f>SUMIF(PROGRAMAÇÃO!B:B,Formulas!B67,PROGRAMAÇÃO!D:D)</f>
        <v>0</v>
      </c>
      <c r="I67" s="4">
        <f t="shared" si="0"/>
        <v>0</v>
      </c>
      <c r="J67"/>
      <c r="K67"/>
    </row>
    <row r="68" spans="2:11" hidden="1" x14ac:dyDescent="0.25">
      <c r="B68" s="8">
        <v>20000162</v>
      </c>
      <c r="C68" s="9" t="s">
        <v>23</v>
      </c>
      <c r="D68" s="9">
        <v>20000432</v>
      </c>
      <c r="E68" s="9" t="s">
        <v>105</v>
      </c>
      <c r="F68" s="8" t="s">
        <v>6</v>
      </c>
      <c r="G68" s="26">
        <v>42</v>
      </c>
      <c r="H68" s="217">
        <f>SUMIF(PROGRAMAÇÃO!B:B,Formulas!B68,PROGRAMAÇÃO!D:D)</f>
        <v>0</v>
      </c>
      <c r="I68" s="4">
        <f t="shared" si="0"/>
        <v>0</v>
      </c>
      <c r="J68"/>
      <c r="K68"/>
    </row>
    <row r="69" spans="2:11" hidden="1" x14ac:dyDescent="0.25">
      <c r="B69" s="8">
        <v>20000162</v>
      </c>
      <c r="C69" s="9" t="s">
        <v>23</v>
      </c>
      <c r="D69" s="9">
        <v>20000445</v>
      </c>
      <c r="E69" s="9" t="s">
        <v>112</v>
      </c>
      <c r="F69" s="8" t="s">
        <v>6</v>
      </c>
      <c r="G69" s="26">
        <v>18</v>
      </c>
      <c r="H69" s="217">
        <f>SUMIF(PROGRAMAÇÃO!B:B,Formulas!B69,PROGRAMAÇÃO!D:D)</f>
        <v>0</v>
      </c>
      <c r="I69" s="4">
        <f t="shared" si="0"/>
        <v>0</v>
      </c>
      <c r="J69"/>
      <c r="K69"/>
    </row>
    <row r="70" spans="2:11" hidden="1" x14ac:dyDescent="0.25">
      <c r="B70" s="8">
        <v>20000162</v>
      </c>
      <c r="C70" s="9" t="s">
        <v>23</v>
      </c>
      <c r="D70" s="9">
        <v>20000541</v>
      </c>
      <c r="E70" s="9" t="s">
        <v>238</v>
      </c>
      <c r="F70" s="8" t="s">
        <v>6</v>
      </c>
      <c r="G70" s="26">
        <v>12</v>
      </c>
      <c r="H70" s="217">
        <f>SUMIF(PROGRAMAÇÃO!B:B,Formulas!B70,PROGRAMAÇÃO!D:D)</f>
        <v>0</v>
      </c>
      <c r="I70" s="4">
        <f t="shared" si="0"/>
        <v>0</v>
      </c>
      <c r="J70"/>
      <c r="K70"/>
    </row>
    <row r="71" spans="2:11" hidden="1" x14ac:dyDescent="0.25">
      <c r="B71" s="8">
        <v>20000162</v>
      </c>
      <c r="C71" s="9" t="s">
        <v>23</v>
      </c>
      <c r="D71" s="9">
        <v>20000447</v>
      </c>
      <c r="E71" s="9" t="s">
        <v>114</v>
      </c>
      <c r="F71" s="8" t="s">
        <v>6</v>
      </c>
      <c r="G71" s="26">
        <v>60</v>
      </c>
      <c r="H71" s="217">
        <f>SUMIF(PROGRAMAÇÃO!B:B,Formulas!B71,PROGRAMAÇÃO!D:D)</f>
        <v>0</v>
      </c>
      <c r="I71" s="4">
        <f t="shared" si="0"/>
        <v>0</v>
      </c>
      <c r="J71"/>
      <c r="K71"/>
    </row>
    <row r="72" spans="2:11" hidden="1" x14ac:dyDescent="0.25">
      <c r="B72" s="8">
        <v>20000162</v>
      </c>
      <c r="C72" s="9" t="s">
        <v>23</v>
      </c>
      <c r="D72" s="9">
        <v>20000453</v>
      </c>
      <c r="E72" s="9" t="s">
        <v>119</v>
      </c>
      <c r="F72" s="8" t="s">
        <v>6</v>
      </c>
      <c r="G72" s="26">
        <v>27</v>
      </c>
      <c r="H72" s="217">
        <f>SUMIF(PROGRAMAÇÃO!B:B,Formulas!B72,PROGRAMAÇÃO!D:D)</f>
        <v>0</v>
      </c>
      <c r="I72" s="4">
        <f t="shared" ref="I72:I135" si="1">H72*G72</f>
        <v>0</v>
      </c>
      <c r="J72"/>
      <c r="K72"/>
    </row>
    <row r="73" spans="2:11" hidden="1" x14ac:dyDescent="0.25">
      <c r="B73" s="8">
        <v>20000162</v>
      </c>
      <c r="C73" s="9" t="s">
        <v>23</v>
      </c>
      <c r="D73" s="9">
        <v>20000723</v>
      </c>
      <c r="E73" s="9" t="s">
        <v>146</v>
      </c>
      <c r="F73" s="8" t="s">
        <v>6</v>
      </c>
      <c r="G73" s="26">
        <v>3.5000000000000003E-2</v>
      </c>
      <c r="H73" s="217">
        <f>SUMIF(PROGRAMAÇÃO!B:B,Formulas!B73,PROGRAMAÇÃO!D:D)</f>
        <v>0</v>
      </c>
      <c r="I73" s="4">
        <f t="shared" si="1"/>
        <v>0</v>
      </c>
      <c r="J73"/>
      <c r="K73"/>
    </row>
    <row r="74" spans="2:11" hidden="1" x14ac:dyDescent="0.25">
      <c r="B74" s="8">
        <v>20000162</v>
      </c>
      <c r="C74" s="9" t="s">
        <v>23</v>
      </c>
      <c r="D74" s="9">
        <v>20000733</v>
      </c>
      <c r="E74" s="9" t="s">
        <v>147</v>
      </c>
      <c r="F74" s="8" t="s">
        <v>6</v>
      </c>
      <c r="G74" s="26">
        <v>0.65</v>
      </c>
      <c r="H74" s="217">
        <f>SUMIF(PROGRAMAÇÃO!B:B,Formulas!B74,PROGRAMAÇÃO!D:D)</f>
        <v>0</v>
      </c>
      <c r="I74" s="4">
        <f t="shared" si="1"/>
        <v>0</v>
      </c>
      <c r="J74"/>
      <c r="K74"/>
    </row>
    <row r="75" spans="2:11" hidden="1" x14ac:dyDescent="0.25">
      <c r="B75" s="8">
        <v>20000162</v>
      </c>
      <c r="C75" s="9" t="s">
        <v>23</v>
      </c>
      <c r="D75" s="9">
        <v>20001114</v>
      </c>
      <c r="E75" s="9" t="s">
        <v>196</v>
      </c>
      <c r="F75" s="8" t="s">
        <v>6</v>
      </c>
      <c r="G75" s="26">
        <v>0.378</v>
      </c>
      <c r="H75" s="217">
        <f>SUMIF(PROGRAMAÇÃO!B:B,Formulas!B75,PROGRAMAÇÃO!D:D)</f>
        <v>0</v>
      </c>
      <c r="I75" s="4">
        <f t="shared" si="1"/>
        <v>0</v>
      </c>
      <c r="J75"/>
      <c r="K75"/>
    </row>
    <row r="76" spans="2:11" hidden="1" x14ac:dyDescent="0.25">
      <c r="B76" s="8">
        <v>20000162</v>
      </c>
      <c r="C76" s="9" t="s">
        <v>23</v>
      </c>
      <c r="D76" s="9">
        <v>20001124</v>
      </c>
      <c r="E76" s="9" t="s">
        <v>197</v>
      </c>
      <c r="F76" s="8" t="s">
        <v>9</v>
      </c>
      <c r="G76" s="26">
        <v>3.6999999999999998E-2</v>
      </c>
      <c r="H76" s="217">
        <f>SUMIF(PROGRAMAÇÃO!B:B,Formulas!B76,PROGRAMAÇÃO!D:D)</f>
        <v>0</v>
      </c>
      <c r="I76" s="4">
        <f t="shared" si="1"/>
        <v>0</v>
      </c>
      <c r="J76"/>
      <c r="K76"/>
    </row>
    <row r="77" spans="2:11" hidden="1" x14ac:dyDescent="0.25">
      <c r="B77" s="8">
        <v>20000162</v>
      </c>
      <c r="C77" s="9" t="s">
        <v>23</v>
      </c>
      <c r="D77" s="9">
        <v>20000769</v>
      </c>
      <c r="E77" s="9" t="s">
        <v>151</v>
      </c>
      <c r="F77" s="8" t="s">
        <v>9</v>
      </c>
      <c r="G77" s="26">
        <v>15</v>
      </c>
      <c r="H77" s="217">
        <f>SUMIF(PROGRAMAÇÃO!B:B,Formulas!B77,PROGRAMAÇÃO!D:D)</f>
        <v>0</v>
      </c>
      <c r="I77" s="4">
        <f t="shared" si="1"/>
        <v>0</v>
      </c>
      <c r="J77"/>
      <c r="K77"/>
    </row>
    <row r="78" spans="2:11" s="130" customFormat="1" ht="15.75" hidden="1" thickBot="1" x14ac:dyDescent="0.3">
      <c r="B78" s="127">
        <v>20000162</v>
      </c>
      <c r="C78" s="128" t="s">
        <v>23</v>
      </c>
      <c r="D78" s="128">
        <v>20001079</v>
      </c>
      <c r="E78" s="128" t="s">
        <v>195</v>
      </c>
      <c r="F78" s="127" t="s">
        <v>6</v>
      </c>
      <c r="G78" s="129">
        <v>31.966000000000001</v>
      </c>
      <c r="H78" s="218">
        <f>SUMIF(PROGRAMAÇÃO!B:B,Formulas!B78,PROGRAMAÇÃO!D:D)</f>
        <v>0</v>
      </c>
      <c r="I78" s="268">
        <f t="shared" si="1"/>
        <v>0</v>
      </c>
    </row>
    <row r="79" spans="2:11" s="11" customFormat="1" x14ac:dyDescent="0.25">
      <c r="B79" s="91">
        <v>57501</v>
      </c>
      <c r="C79" s="92" t="s">
        <v>242</v>
      </c>
      <c r="D79" s="93">
        <v>40000369</v>
      </c>
      <c r="E79" s="92" t="s">
        <v>241</v>
      </c>
      <c r="F79" s="91" t="s">
        <v>6</v>
      </c>
      <c r="G79" s="94">
        <v>176</v>
      </c>
      <c r="H79" s="261">
        <f>SUMIF(PROGRAMAÇÃO!B:B,Formulas!B79,PROGRAMAÇÃO!D:D)</f>
        <v>2</v>
      </c>
      <c r="I79" s="272">
        <f t="shared" si="1"/>
        <v>352</v>
      </c>
      <c r="J79" s="305">
        <v>806</v>
      </c>
      <c r="K79" s="305">
        <v>57501</v>
      </c>
    </row>
    <row r="80" spans="2:11" s="13" customFormat="1" x14ac:dyDescent="0.25">
      <c r="B80" s="34">
        <v>57501</v>
      </c>
      <c r="C80" s="35" t="s">
        <v>242</v>
      </c>
      <c r="D80" s="36">
        <v>20000023</v>
      </c>
      <c r="E80" s="35" t="s">
        <v>10</v>
      </c>
      <c r="F80" s="34" t="s">
        <v>9</v>
      </c>
      <c r="G80" s="37">
        <v>2120</v>
      </c>
      <c r="H80" s="238">
        <f>SUMIF(PROGRAMAÇÃO!B:B,Formulas!B80,PROGRAMAÇÃO!D:D)</f>
        <v>2</v>
      </c>
      <c r="I80" s="273">
        <f t="shared" si="1"/>
        <v>4240</v>
      </c>
      <c r="J80" s="306">
        <v>805</v>
      </c>
      <c r="K80" s="306">
        <v>57501</v>
      </c>
    </row>
    <row r="81" spans="2:11" x14ac:dyDescent="0.25">
      <c r="B81" s="8">
        <v>57501</v>
      </c>
      <c r="C81" s="48" t="s">
        <v>242</v>
      </c>
      <c r="D81" s="19">
        <v>20001532</v>
      </c>
      <c r="E81" s="9" t="s">
        <v>220</v>
      </c>
      <c r="F81" s="8" t="s">
        <v>9</v>
      </c>
      <c r="G81" s="30">
        <v>42</v>
      </c>
      <c r="H81" s="221">
        <f>SUMIF(PROGRAMAÇÃO!B:B,Formulas!B81,PROGRAMAÇÃO!D:D)</f>
        <v>2</v>
      </c>
      <c r="I81" s="4">
        <f t="shared" si="1"/>
        <v>84</v>
      </c>
      <c r="J81" s="7">
        <v>806</v>
      </c>
      <c r="K81" s="7">
        <v>57501</v>
      </c>
    </row>
    <row r="82" spans="2:11" x14ac:dyDescent="0.25">
      <c r="B82" s="8">
        <v>57501</v>
      </c>
      <c r="C82" s="48" t="s">
        <v>242</v>
      </c>
      <c r="D82" s="19">
        <v>20000733</v>
      </c>
      <c r="E82" s="9" t="s">
        <v>147</v>
      </c>
      <c r="F82" s="8" t="s">
        <v>6</v>
      </c>
      <c r="G82" s="30">
        <v>3.3000000000000002E-2</v>
      </c>
      <c r="H82" s="221">
        <f>SUMIF(PROGRAMAÇÃO!B:B,Formulas!B82,PROGRAMAÇÃO!D:D)</f>
        <v>2</v>
      </c>
      <c r="I82" s="4">
        <f t="shared" si="1"/>
        <v>6.6000000000000003E-2</v>
      </c>
      <c r="J82" s="7">
        <v>806</v>
      </c>
      <c r="K82" s="7">
        <v>57501</v>
      </c>
    </row>
    <row r="83" spans="2:11" x14ac:dyDescent="0.25">
      <c r="B83" s="8">
        <v>57501</v>
      </c>
      <c r="C83" s="48" t="s">
        <v>242</v>
      </c>
      <c r="D83" s="19">
        <v>20001124</v>
      </c>
      <c r="E83" s="9" t="s">
        <v>197</v>
      </c>
      <c r="F83" s="8" t="s">
        <v>9</v>
      </c>
      <c r="G83" s="30">
        <v>5.0000000000000001E-3</v>
      </c>
      <c r="H83" s="221">
        <f>SUMIF(PROGRAMAÇÃO!B:B,Formulas!B83,PROGRAMAÇÃO!D:D)</f>
        <v>2</v>
      </c>
      <c r="I83" s="4">
        <f t="shared" si="1"/>
        <v>0.01</v>
      </c>
      <c r="J83" s="7">
        <v>806</v>
      </c>
      <c r="K83" s="7">
        <v>57501</v>
      </c>
    </row>
    <row r="84" spans="2:11" x14ac:dyDescent="0.25">
      <c r="B84" s="8">
        <v>57501</v>
      </c>
      <c r="C84" s="48" t="s">
        <v>242</v>
      </c>
      <c r="D84" s="19">
        <v>20000957</v>
      </c>
      <c r="E84" s="9" t="s">
        <v>174</v>
      </c>
      <c r="F84" s="8" t="s">
        <v>6</v>
      </c>
      <c r="G84" s="30">
        <v>4.3</v>
      </c>
      <c r="H84" s="221">
        <f>SUMIF(PROGRAMAÇÃO!B:B,Formulas!B84,PROGRAMAÇÃO!D:D)</f>
        <v>2</v>
      </c>
      <c r="I84" s="4">
        <f t="shared" si="1"/>
        <v>8.6</v>
      </c>
      <c r="J84" s="7">
        <v>806</v>
      </c>
      <c r="K84" s="7">
        <v>57501</v>
      </c>
    </row>
    <row r="85" spans="2:11" s="130" customFormat="1" ht="15.75" thickBot="1" x14ac:dyDescent="0.3">
      <c r="B85" s="127">
        <v>57501</v>
      </c>
      <c r="C85" s="146" t="s">
        <v>242</v>
      </c>
      <c r="D85" s="139">
        <v>20001545</v>
      </c>
      <c r="E85" s="128" t="s">
        <v>223</v>
      </c>
      <c r="F85" s="127" t="s">
        <v>224</v>
      </c>
      <c r="G85" s="140">
        <v>0.03</v>
      </c>
      <c r="H85" s="222">
        <f>SUMIF(PROGRAMAÇÃO!B:B,Formulas!B85,PROGRAMAÇÃO!D:D)</f>
        <v>2</v>
      </c>
      <c r="I85" s="268">
        <f t="shared" si="1"/>
        <v>0.06</v>
      </c>
      <c r="J85" s="307">
        <v>806</v>
      </c>
      <c r="K85" s="307">
        <v>57501</v>
      </c>
    </row>
    <row r="86" spans="2:11" s="11" customFormat="1" x14ac:dyDescent="0.25">
      <c r="B86" s="91">
        <v>58560</v>
      </c>
      <c r="C86" s="92" t="s">
        <v>251</v>
      </c>
      <c r="D86" s="92">
        <v>20000471</v>
      </c>
      <c r="E86" s="92" t="s">
        <v>124</v>
      </c>
      <c r="F86" s="91" t="s">
        <v>6</v>
      </c>
      <c r="G86" s="94">
        <v>160</v>
      </c>
      <c r="H86" s="261">
        <f>SUMIF(PROGRAMAÇÃO!B:B,Formulas!B86,PROGRAMAÇÃO!D:D)</f>
        <v>1</v>
      </c>
      <c r="I86" s="272">
        <f t="shared" si="1"/>
        <v>160</v>
      </c>
      <c r="J86" s="321">
        <v>806</v>
      </c>
      <c r="K86" s="305">
        <v>58560</v>
      </c>
    </row>
    <row r="87" spans="2:11" s="11" customFormat="1" x14ac:dyDescent="0.25">
      <c r="B87" s="31">
        <v>58560</v>
      </c>
      <c r="C87" s="32" t="s">
        <v>251</v>
      </c>
      <c r="D87" s="32">
        <v>20000082</v>
      </c>
      <c r="E87" s="32" t="s">
        <v>244</v>
      </c>
      <c r="F87" s="31" t="s">
        <v>6</v>
      </c>
      <c r="G87" s="33">
        <v>55</v>
      </c>
      <c r="H87" s="262">
        <f>SUMIF(PROGRAMAÇÃO!B:B,Formulas!B87,PROGRAMAÇÃO!D:D)</f>
        <v>1</v>
      </c>
      <c r="I87" s="272">
        <f t="shared" si="1"/>
        <v>55</v>
      </c>
      <c r="J87" s="305">
        <v>805</v>
      </c>
      <c r="K87" s="305">
        <v>58560</v>
      </c>
    </row>
    <row r="88" spans="2:11" s="144" customFormat="1" ht="15.75" thickBot="1" x14ac:dyDescent="0.3">
      <c r="B88" s="141">
        <v>58560</v>
      </c>
      <c r="C88" s="142" t="s">
        <v>251</v>
      </c>
      <c r="D88" s="142">
        <v>20000564</v>
      </c>
      <c r="E88" s="142" t="s">
        <v>138</v>
      </c>
      <c r="F88" s="141" t="s">
        <v>6</v>
      </c>
      <c r="G88" s="143">
        <v>37</v>
      </c>
      <c r="H88" s="263">
        <f>SUMIF(PROGRAMAÇÃO!B:B,Formulas!B88,PROGRAMAÇÃO!D:D)</f>
        <v>1</v>
      </c>
      <c r="I88" s="274">
        <f t="shared" si="1"/>
        <v>37</v>
      </c>
      <c r="J88" s="322">
        <v>806</v>
      </c>
      <c r="K88" s="323">
        <v>58560</v>
      </c>
    </row>
    <row r="89" spans="2:11" s="11" customFormat="1" x14ac:dyDescent="0.25">
      <c r="B89" s="91">
        <v>57518</v>
      </c>
      <c r="C89" s="92" t="s">
        <v>245</v>
      </c>
      <c r="D89" s="92">
        <v>40000369</v>
      </c>
      <c r="E89" s="92" t="s">
        <v>241</v>
      </c>
      <c r="F89" s="91" t="s">
        <v>6</v>
      </c>
      <c r="G89" s="94">
        <v>176</v>
      </c>
      <c r="H89" s="261">
        <f>SUMIF(PROGRAMAÇÃO!B:B,Formulas!B89,PROGRAMAÇÃO!D:D)</f>
        <v>3</v>
      </c>
      <c r="I89" s="272">
        <f t="shared" si="1"/>
        <v>528</v>
      </c>
    </row>
    <row r="90" spans="2:11" s="13" customFormat="1" x14ac:dyDescent="0.25">
      <c r="B90" s="34">
        <v>57518</v>
      </c>
      <c r="C90" s="35" t="s">
        <v>245</v>
      </c>
      <c r="D90" s="35">
        <v>20000024</v>
      </c>
      <c r="E90" s="35" t="s">
        <v>11</v>
      </c>
      <c r="F90" s="34" t="s">
        <v>9</v>
      </c>
      <c r="G90" s="37">
        <v>2120</v>
      </c>
      <c r="H90" s="238">
        <f>SUMIF(PROGRAMAÇÃO!B:B,Formulas!B90,PROGRAMAÇÃO!D:D)</f>
        <v>3</v>
      </c>
      <c r="I90" s="273">
        <f t="shared" si="1"/>
        <v>6360</v>
      </c>
    </row>
    <row r="91" spans="2:11" x14ac:dyDescent="0.25">
      <c r="B91" s="8">
        <v>57518</v>
      </c>
      <c r="C91" s="9" t="s">
        <v>245</v>
      </c>
      <c r="D91" s="9">
        <v>20000733</v>
      </c>
      <c r="E91" s="9" t="s">
        <v>147</v>
      </c>
      <c r="F91" s="8" t="s">
        <v>6</v>
      </c>
      <c r="G91" s="30">
        <v>3.3000000000000002E-2</v>
      </c>
      <c r="H91" s="221">
        <f>SUMIF(PROGRAMAÇÃO!B:B,Formulas!B91,PROGRAMAÇÃO!D:D)</f>
        <v>3</v>
      </c>
      <c r="I91" s="4">
        <f t="shared" si="1"/>
        <v>9.9000000000000005E-2</v>
      </c>
      <c r="J91"/>
      <c r="K91"/>
    </row>
    <row r="92" spans="2:11" x14ac:dyDescent="0.25">
      <c r="B92" s="8">
        <v>57518</v>
      </c>
      <c r="C92" s="9" t="s">
        <v>245</v>
      </c>
      <c r="D92" s="9">
        <v>20001532</v>
      </c>
      <c r="E92" s="9" t="s">
        <v>220</v>
      </c>
      <c r="F92" s="8" t="s">
        <v>9</v>
      </c>
      <c r="G92" s="30">
        <v>42</v>
      </c>
      <c r="H92" s="221">
        <f>SUMIF(PROGRAMAÇÃO!B:B,Formulas!B92,PROGRAMAÇÃO!D:D)</f>
        <v>3</v>
      </c>
      <c r="I92" s="4">
        <f t="shared" si="1"/>
        <v>126</v>
      </c>
      <c r="J92"/>
      <c r="K92"/>
    </row>
    <row r="93" spans="2:11" x14ac:dyDescent="0.25">
      <c r="B93" s="8">
        <v>57518</v>
      </c>
      <c r="C93" s="9" t="s">
        <v>245</v>
      </c>
      <c r="D93" s="9">
        <v>20001114</v>
      </c>
      <c r="E93" s="9" t="s">
        <v>196</v>
      </c>
      <c r="F93" s="8" t="s">
        <v>6</v>
      </c>
      <c r="G93" s="30">
        <v>0.03</v>
      </c>
      <c r="H93" s="221">
        <f>SUMIF(PROGRAMAÇÃO!B:B,Formulas!B93,PROGRAMAÇÃO!D:D)</f>
        <v>3</v>
      </c>
      <c r="I93" s="4">
        <f t="shared" si="1"/>
        <v>0.09</v>
      </c>
      <c r="J93"/>
      <c r="K93"/>
    </row>
    <row r="94" spans="2:11" x14ac:dyDescent="0.25">
      <c r="B94" s="8">
        <v>57518</v>
      </c>
      <c r="C94" s="9" t="s">
        <v>245</v>
      </c>
      <c r="D94" s="9">
        <v>20001124</v>
      </c>
      <c r="E94" s="9" t="s">
        <v>197</v>
      </c>
      <c r="F94" s="8" t="s">
        <v>9</v>
      </c>
      <c r="G94" s="30">
        <v>5.0000000000000001E-3</v>
      </c>
      <c r="H94" s="221">
        <f>SUMIF(PROGRAMAÇÃO!B:B,Formulas!B94,PROGRAMAÇÃO!D:D)</f>
        <v>3</v>
      </c>
      <c r="I94" s="4">
        <f t="shared" si="1"/>
        <v>1.4999999999999999E-2</v>
      </c>
      <c r="J94"/>
      <c r="K94"/>
    </row>
    <row r="95" spans="2:11" x14ac:dyDescent="0.25">
      <c r="B95" s="8">
        <v>57518</v>
      </c>
      <c r="C95" s="9" t="s">
        <v>245</v>
      </c>
      <c r="D95" s="9">
        <v>20000966</v>
      </c>
      <c r="E95" s="9" t="s">
        <v>178</v>
      </c>
      <c r="F95" s="8" t="s">
        <v>6</v>
      </c>
      <c r="G95" s="30">
        <v>4.3</v>
      </c>
      <c r="H95" s="221">
        <f>SUMIF(PROGRAMAÇÃO!B:B,Formulas!B95,PROGRAMAÇÃO!D:D)</f>
        <v>3</v>
      </c>
      <c r="I95" s="4">
        <f t="shared" si="1"/>
        <v>12.899999999999999</v>
      </c>
      <c r="J95"/>
      <c r="K95"/>
    </row>
    <row r="96" spans="2:11" s="130" customFormat="1" ht="15.75" thickBot="1" x14ac:dyDescent="0.3">
      <c r="B96" s="127">
        <v>57518</v>
      </c>
      <c r="C96" s="128" t="s">
        <v>245</v>
      </c>
      <c r="D96" s="128">
        <v>20001545</v>
      </c>
      <c r="E96" s="128" t="s">
        <v>223</v>
      </c>
      <c r="F96" s="127" t="s">
        <v>224</v>
      </c>
      <c r="G96" s="140">
        <v>0.03</v>
      </c>
      <c r="H96" s="222">
        <f>SUMIF(PROGRAMAÇÃO!B:B,Formulas!B96,PROGRAMAÇÃO!D:D)</f>
        <v>3</v>
      </c>
      <c r="I96" s="268">
        <f t="shared" si="1"/>
        <v>0.09</v>
      </c>
    </row>
    <row r="97" spans="2:11" s="11" customFormat="1" x14ac:dyDescent="0.25">
      <c r="B97" s="91">
        <v>57525</v>
      </c>
      <c r="C97" s="92" t="s">
        <v>246</v>
      </c>
      <c r="D97" s="93">
        <v>40000369</v>
      </c>
      <c r="E97" s="92" t="s">
        <v>241</v>
      </c>
      <c r="F97" s="91" t="s">
        <v>6</v>
      </c>
      <c r="G97" s="94">
        <v>176</v>
      </c>
      <c r="H97" s="261">
        <f>SUMIF(PROGRAMAÇÃO!B:B,Formulas!B97,PROGRAMAÇÃO!D:D)</f>
        <v>4</v>
      </c>
      <c r="I97" s="272">
        <f t="shared" si="1"/>
        <v>704</v>
      </c>
    </row>
    <row r="98" spans="2:11" s="14" customFormat="1" x14ac:dyDescent="0.25">
      <c r="B98" s="38">
        <v>57525</v>
      </c>
      <c r="C98" s="39" t="s">
        <v>246</v>
      </c>
      <c r="D98" s="40">
        <v>20000025</v>
      </c>
      <c r="E98" s="39" t="s">
        <v>12</v>
      </c>
      <c r="F98" s="38" t="s">
        <v>9</v>
      </c>
      <c r="G98" s="41">
        <v>2120</v>
      </c>
      <c r="H98" s="264">
        <f>SUMIF(PROGRAMAÇÃO!B:B,Formulas!B98,PROGRAMAÇÃO!D:D)</f>
        <v>4</v>
      </c>
      <c r="I98" s="275">
        <f t="shared" si="1"/>
        <v>8480</v>
      </c>
    </row>
    <row r="99" spans="2:11" x14ac:dyDescent="0.25">
      <c r="B99" s="8">
        <v>57525</v>
      </c>
      <c r="C99" s="9" t="s">
        <v>246</v>
      </c>
      <c r="D99" s="19">
        <v>20000733</v>
      </c>
      <c r="E99" s="9" t="s">
        <v>147</v>
      </c>
      <c r="F99" s="8" t="s">
        <v>6</v>
      </c>
      <c r="G99" s="30">
        <v>3.3000000000000002E-2</v>
      </c>
      <c r="H99" s="221">
        <f>SUMIF(PROGRAMAÇÃO!B:B,Formulas!B99,PROGRAMAÇÃO!D:D)</f>
        <v>4</v>
      </c>
      <c r="I99" s="4">
        <f t="shared" si="1"/>
        <v>0.13200000000000001</v>
      </c>
      <c r="J99"/>
      <c r="K99"/>
    </row>
    <row r="100" spans="2:11" x14ac:dyDescent="0.25">
      <c r="B100" s="8">
        <v>57525</v>
      </c>
      <c r="C100" s="9" t="s">
        <v>246</v>
      </c>
      <c r="D100" s="19">
        <v>20001532</v>
      </c>
      <c r="E100" s="9" t="s">
        <v>220</v>
      </c>
      <c r="F100" s="8" t="s">
        <v>9</v>
      </c>
      <c r="G100" s="30">
        <v>42</v>
      </c>
      <c r="H100" s="221">
        <f>SUMIF(PROGRAMAÇÃO!B:B,Formulas!B100,PROGRAMAÇÃO!D:D)</f>
        <v>4</v>
      </c>
      <c r="I100" s="4">
        <f t="shared" si="1"/>
        <v>168</v>
      </c>
      <c r="J100"/>
      <c r="K100"/>
    </row>
    <row r="101" spans="2:11" x14ac:dyDescent="0.25">
      <c r="B101" s="8">
        <v>57525</v>
      </c>
      <c r="C101" s="9" t="s">
        <v>246</v>
      </c>
      <c r="D101" s="19">
        <v>20001124</v>
      </c>
      <c r="E101" s="9" t="s">
        <v>197</v>
      </c>
      <c r="F101" s="8" t="s">
        <v>9</v>
      </c>
      <c r="G101" s="30">
        <v>5.0000000000000001E-3</v>
      </c>
      <c r="H101" s="221">
        <f>SUMIF(PROGRAMAÇÃO!B:B,Formulas!B101,PROGRAMAÇÃO!D:D)</f>
        <v>4</v>
      </c>
      <c r="I101" s="4">
        <f t="shared" si="1"/>
        <v>0.02</v>
      </c>
      <c r="J101"/>
      <c r="K101"/>
    </row>
    <row r="102" spans="2:11" x14ac:dyDescent="0.25">
      <c r="B102" s="8">
        <v>57525</v>
      </c>
      <c r="C102" s="9" t="s">
        <v>246</v>
      </c>
      <c r="D102" s="19">
        <v>20000960</v>
      </c>
      <c r="E102" s="9" t="s">
        <v>176</v>
      </c>
      <c r="F102" s="8" t="s">
        <v>6</v>
      </c>
      <c r="G102" s="30">
        <v>4.3</v>
      </c>
      <c r="H102" s="221">
        <f>SUMIF(PROGRAMAÇÃO!B:B,Formulas!B102,PROGRAMAÇÃO!D:D)</f>
        <v>4</v>
      </c>
      <c r="I102" s="4">
        <f t="shared" si="1"/>
        <v>17.2</v>
      </c>
      <c r="J102"/>
      <c r="K102"/>
    </row>
    <row r="103" spans="2:11" s="130" customFormat="1" ht="15.75" thickBot="1" x14ac:dyDescent="0.3">
      <c r="B103" s="127">
        <v>57525</v>
      </c>
      <c r="C103" s="128" t="s">
        <v>246</v>
      </c>
      <c r="D103" s="139">
        <v>20001545</v>
      </c>
      <c r="E103" s="128" t="s">
        <v>223</v>
      </c>
      <c r="F103" s="127" t="s">
        <v>224</v>
      </c>
      <c r="G103" s="140">
        <v>0.03</v>
      </c>
      <c r="H103" s="222">
        <f>SUMIF(PROGRAMAÇÃO!B:B,Formulas!B103,PROGRAMAÇÃO!D:D)</f>
        <v>4</v>
      </c>
      <c r="I103" s="268">
        <f t="shared" si="1"/>
        <v>0.12</v>
      </c>
    </row>
    <row r="104" spans="2:11" s="11" customFormat="1" x14ac:dyDescent="0.25">
      <c r="B104" s="91">
        <v>57532</v>
      </c>
      <c r="C104" s="92" t="s">
        <v>247</v>
      </c>
      <c r="D104" s="92">
        <v>40000369</v>
      </c>
      <c r="E104" s="92" t="s">
        <v>241</v>
      </c>
      <c r="F104" s="91" t="s">
        <v>6</v>
      </c>
      <c r="G104" s="94">
        <v>176</v>
      </c>
      <c r="H104" s="261">
        <f>SUMIF(PROGRAMAÇÃO!B:B,Formulas!B104,PROGRAMAÇÃO!D:D)</f>
        <v>5</v>
      </c>
      <c r="I104" s="272">
        <f t="shared" si="1"/>
        <v>880</v>
      </c>
    </row>
    <row r="105" spans="2:11" s="3" customFormat="1" x14ac:dyDescent="0.25">
      <c r="B105" s="42">
        <v>57532</v>
      </c>
      <c r="C105" s="43" t="s">
        <v>247</v>
      </c>
      <c r="D105" s="43">
        <v>20000022</v>
      </c>
      <c r="E105" s="43" t="s">
        <v>8</v>
      </c>
      <c r="F105" s="42" t="s">
        <v>9</v>
      </c>
      <c r="G105" s="44">
        <v>2120</v>
      </c>
      <c r="H105" s="265">
        <f>SUMIF(PROGRAMAÇÃO!B:B,Formulas!B105,PROGRAMAÇÃO!D:D)</f>
        <v>5</v>
      </c>
      <c r="I105" s="276">
        <f t="shared" si="1"/>
        <v>10600</v>
      </c>
    </row>
    <row r="106" spans="2:11" x14ac:dyDescent="0.25">
      <c r="B106" s="8">
        <v>57532</v>
      </c>
      <c r="C106" s="9" t="s">
        <v>247</v>
      </c>
      <c r="D106" s="9">
        <v>20000832</v>
      </c>
      <c r="E106" s="9" t="s">
        <v>154</v>
      </c>
      <c r="F106" s="8" t="s">
        <v>6</v>
      </c>
      <c r="G106" s="30">
        <v>4300</v>
      </c>
      <c r="H106" s="221">
        <f>SUMIF(PROGRAMAÇÃO!B:B,Formulas!B106,PROGRAMAÇÃO!D:D)</f>
        <v>5</v>
      </c>
      <c r="I106" s="4">
        <f t="shared" si="1"/>
        <v>21500</v>
      </c>
      <c r="J106"/>
      <c r="K106"/>
    </row>
    <row r="107" spans="2:11" x14ac:dyDescent="0.25">
      <c r="B107" s="8">
        <v>57532</v>
      </c>
      <c r="C107" s="9" t="s">
        <v>247</v>
      </c>
      <c r="D107" s="9">
        <v>20000733</v>
      </c>
      <c r="E107" s="9" t="s">
        <v>147</v>
      </c>
      <c r="F107" s="8" t="s">
        <v>6</v>
      </c>
      <c r="G107" s="30">
        <v>3.3000000000000002E-2</v>
      </c>
      <c r="H107" s="221">
        <f>SUMIF(PROGRAMAÇÃO!B:B,Formulas!B107,PROGRAMAÇÃO!D:D)</f>
        <v>5</v>
      </c>
      <c r="I107" s="4">
        <f t="shared" si="1"/>
        <v>0.16500000000000001</v>
      </c>
      <c r="J107"/>
      <c r="K107"/>
    </row>
    <row r="108" spans="2:11" x14ac:dyDescent="0.25">
      <c r="B108" s="8">
        <v>57532</v>
      </c>
      <c r="C108" s="9" t="s">
        <v>247</v>
      </c>
      <c r="D108" s="9">
        <v>20001532</v>
      </c>
      <c r="E108" s="9" t="s">
        <v>220</v>
      </c>
      <c r="F108" s="8" t="s">
        <v>9</v>
      </c>
      <c r="G108" s="30">
        <v>42</v>
      </c>
      <c r="H108" s="221">
        <f>SUMIF(PROGRAMAÇÃO!B:B,Formulas!B108,PROGRAMAÇÃO!D:D)</f>
        <v>5</v>
      </c>
      <c r="I108" s="4">
        <f t="shared" si="1"/>
        <v>210</v>
      </c>
      <c r="J108"/>
      <c r="K108"/>
    </row>
    <row r="109" spans="2:11" x14ac:dyDescent="0.25">
      <c r="B109" s="8">
        <v>57532</v>
      </c>
      <c r="C109" s="9" t="s">
        <v>247</v>
      </c>
      <c r="D109" s="9">
        <v>20001114</v>
      </c>
      <c r="E109" s="9" t="s">
        <v>196</v>
      </c>
      <c r="F109" s="8" t="s">
        <v>6</v>
      </c>
      <c r="G109" s="30">
        <v>0.03</v>
      </c>
      <c r="H109" s="221">
        <f>SUMIF(PROGRAMAÇÃO!B:B,Formulas!B109,PROGRAMAÇÃO!D:D)</f>
        <v>5</v>
      </c>
      <c r="I109" s="4">
        <f t="shared" si="1"/>
        <v>0.15</v>
      </c>
      <c r="J109"/>
      <c r="K109"/>
    </row>
    <row r="110" spans="2:11" x14ac:dyDescent="0.25">
      <c r="B110" s="8">
        <v>57532</v>
      </c>
      <c r="C110" s="9" t="s">
        <v>247</v>
      </c>
      <c r="D110" s="9">
        <v>20001124</v>
      </c>
      <c r="E110" s="9" t="s">
        <v>197</v>
      </c>
      <c r="F110" s="8" t="s">
        <v>9</v>
      </c>
      <c r="G110" s="30">
        <v>5.0000000000000001E-3</v>
      </c>
      <c r="H110" s="221">
        <f>SUMIF(PROGRAMAÇÃO!B:B,Formulas!B110,PROGRAMAÇÃO!D:D)</f>
        <v>5</v>
      </c>
      <c r="I110" s="4">
        <f t="shared" si="1"/>
        <v>2.5000000000000001E-2</v>
      </c>
      <c r="J110"/>
      <c r="K110"/>
    </row>
    <row r="111" spans="2:11" s="130" customFormat="1" ht="15.75" thickBot="1" x14ac:dyDescent="0.3">
      <c r="B111" s="127">
        <v>57532</v>
      </c>
      <c r="C111" s="128" t="s">
        <v>247</v>
      </c>
      <c r="D111" s="128">
        <v>20001545</v>
      </c>
      <c r="E111" s="128" t="s">
        <v>223</v>
      </c>
      <c r="F111" s="127" t="s">
        <v>224</v>
      </c>
      <c r="G111" s="140">
        <v>0.03</v>
      </c>
      <c r="H111" s="222">
        <f>SUMIF(PROGRAMAÇÃO!B:B,Formulas!B111,PROGRAMAÇÃO!D:D)</f>
        <v>5</v>
      </c>
      <c r="I111" s="268">
        <f t="shared" si="1"/>
        <v>0.15</v>
      </c>
    </row>
    <row r="112" spans="2:11" s="11" customFormat="1" x14ac:dyDescent="0.25">
      <c r="B112" s="91">
        <v>59772</v>
      </c>
      <c r="C112" s="92" t="s">
        <v>248</v>
      </c>
      <c r="D112" s="93">
        <v>40000369</v>
      </c>
      <c r="E112" s="92" t="s">
        <v>241</v>
      </c>
      <c r="F112" s="91" t="s">
        <v>6</v>
      </c>
      <c r="G112" s="95">
        <v>176</v>
      </c>
      <c r="H112" s="215">
        <f>SUMIF(PROGRAMAÇÃO!B:B,Formulas!B112,PROGRAMAÇÃO!D:D)</f>
        <v>8</v>
      </c>
      <c r="I112" s="272">
        <f t="shared" si="1"/>
        <v>1408</v>
      </c>
    </row>
    <row r="113" spans="2:11" s="3" customFormat="1" x14ac:dyDescent="0.25">
      <c r="B113" s="42">
        <v>59772</v>
      </c>
      <c r="C113" s="43" t="s">
        <v>248</v>
      </c>
      <c r="D113" s="45">
        <v>20000026</v>
      </c>
      <c r="E113" s="43" t="s">
        <v>13</v>
      </c>
      <c r="F113" s="42" t="s">
        <v>9</v>
      </c>
      <c r="G113" s="46">
        <v>2120</v>
      </c>
      <c r="H113" s="246">
        <f>SUMIF(PROGRAMAÇÃO!B:B,Formulas!B113,PROGRAMAÇÃO!D:D)</f>
        <v>8</v>
      </c>
      <c r="I113" s="276">
        <f t="shared" si="1"/>
        <v>16960</v>
      </c>
    </row>
    <row r="114" spans="2:11" x14ac:dyDescent="0.25">
      <c r="B114" s="47">
        <v>59772</v>
      </c>
      <c r="C114" s="48" t="s">
        <v>248</v>
      </c>
      <c r="D114" s="19">
        <v>20000733</v>
      </c>
      <c r="E114" s="9" t="s">
        <v>147</v>
      </c>
      <c r="F114" s="8" t="s">
        <v>6</v>
      </c>
      <c r="G114" s="26">
        <v>3.3000000000000002E-2</v>
      </c>
      <c r="H114" s="217">
        <f>SUMIF(PROGRAMAÇÃO!B:B,Formulas!B114,PROGRAMAÇÃO!D:D)</f>
        <v>8</v>
      </c>
      <c r="I114" s="4">
        <f t="shared" si="1"/>
        <v>0.26400000000000001</v>
      </c>
      <c r="J114"/>
      <c r="K114"/>
    </row>
    <row r="115" spans="2:11" x14ac:dyDescent="0.25">
      <c r="B115" s="47">
        <v>59772</v>
      </c>
      <c r="C115" s="48" t="s">
        <v>248</v>
      </c>
      <c r="D115" s="19">
        <v>20001532</v>
      </c>
      <c r="E115" s="9" t="s">
        <v>220</v>
      </c>
      <c r="F115" s="8" t="s">
        <v>9</v>
      </c>
      <c r="G115" s="26">
        <v>41</v>
      </c>
      <c r="H115" s="217">
        <f>SUMIF(PROGRAMAÇÃO!B:B,Formulas!B115,PROGRAMAÇÃO!D:D)</f>
        <v>8</v>
      </c>
      <c r="I115" s="4">
        <f t="shared" si="1"/>
        <v>328</v>
      </c>
      <c r="J115"/>
      <c r="K115"/>
    </row>
    <row r="116" spans="2:11" x14ac:dyDescent="0.25">
      <c r="B116" s="47">
        <v>59772</v>
      </c>
      <c r="C116" s="48" t="s">
        <v>248</v>
      </c>
      <c r="D116" s="19">
        <v>20001124</v>
      </c>
      <c r="E116" s="9" t="s">
        <v>197</v>
      </c>
      <c r="F116" s="8" t="s">
        <v>9</v>
      </c>
      <c r="G116" s="26">
        <v>5.0000000000000001E-3</v>
      </c>
      <c r="H116" s="217">
        <f>SUMIF(PROGRAMAÇÃO!B:B,Formulas!B116,PROGRAMAÇÃO!D:D)</f>
        <v>8</v>
      </c>
      <c r="I116" s="4">
        <f t="shared" si="1"/>
        <v>0.04</v>
      </c>
      <c r="J116"/>
      <c r="K116"/>
    </row>
    <row r="117" spans="2:11" x14ac:dyDescent="0.25">
      <c r="B117" s="47">
        <v>59772</v>
      </c>
      <c r="C117" s="48" t="s">
        <v>248</v>
      </c>
      <c r="D117" s="19">
        <v>20000928</v>
      </c>
      <c r="E117" s="9" t="s">
        <v>165</v>
      </c>
      <c r="F117" s="8" t="s">
        <v>6</v>
      </c>
      <c r="G117" s="26">
        <v>4.3</v>
      </c>
      <c r="H117" s="217">
        <f>SUMIF(PROGRAMAÇÃO!B:B,Formulas!B117,PROGRAMAÇÃO!D:D)</f>
        <v>8</v>
      </c>
      <c r="I117" s="4">
        <f t="shared" si="1"/>
        <v>34.4</v>
      </c>
      <c r="J117"/>
      <c r="K117"/>
    </row>
    <row r="118" spans="2:11" s="130" customFormat="1" ht="15.75" thickBot="1" x14ac:dyDescent="0.3">
      <c r="B118" s="145">
        <v>59772</v>
      </c>
      <c r="C118" s="146" t="s">
        <v>248</v>
      </c>
      <c r="D118" s="139">
        <v>20001545</v>
      </c>
      <c r="E118" s="128" t="s">
        <v>223</v>
      </c>
      <c r="F118" s="127" t="s">
        <v>224</v>
      </c>
      <c r="G118" s="129">
        <v>0.03</v>
      </c>
      <c r="H118" s="218">
        <f>SUMIF(PROGRAMAÇÃO!B:B,Formulas!B118,PROGRAMAÇÃO!D:D)</f>
        <v>8</v>
      </c>
      <c r="I118" s="268">
        <f t="shared" si="1"/>
        <v>0.24</v>
      </c>
    </row>
    <row r="119" spans="2:11" s="11" customFormat="1" x14ac:dyDescent="0.25">
      <c r="B119" s="96">
        <v>59796</v>
      </c>
      <c r="C119" s="92" t="s">
        <v>249</v>
      </c>
      <c r="D119" s="92">
        <v>40000369</v>
      </c>
      <c r="E119" s="92" t="s">
        <v>241</v>
      </c>
      <c r="F119" s="91" t="s">
        <v>6</v>
      </c>
      <c r="G119" s="95">
        <v>176</v>
      </c>
      <c r="H119" s="215">
        <f>SUMIF(PROGRAMAÇÃO!B:B,Formulas!B119,PROGRAMAÇÃO!D:D)</f>
        <v>7</v>
      </c>
      <c r="I119" s="272">
        <f t="shared" si="1"/>
        <v>1232</v>
      </c>
    </row>
    <row r="120" spans="2:11" s="3" customFormat="1" x14ac:dyDescent="0.25">
      <c r="B120" s="42">
        <v>59796</v>
      </c>
      <c r="C120" s="43" t="s">
        <v>249</v>
      </c>
      <c r="D120" s="43">
        <v>20000028</v>
      </c>
      <c r="E120" s="43" t="s">
        <v>14</v>
      </c>
      <c r="F120" s="42" t="s">
        <v>9</v>
      </c>
      <c r="G120" s="46">
        <v>2120</v>
      </c>
      <c r="H120" s="246">
        <f>SUMIF(PROGRAMAÇÃO!B:B,Formulas!B120,PROGRAMAÇÃO!D:D)</f>
        <v>7</v>
      </c>
      <c r="I120" s="276">
        <f t="shared" si="1"/>
        <v>14840</v>
      </c>
    </row>
    <row r="121" spans="2:11" x14ac:dyDescent="0.25">
      <c r="B121" s="8">
        <v>59796</v>
      </c>
      <c r="C121" s="9" t="s">
        <v>249</v>
      </c>
      <c r="D121" s="9">
        <v>20000733</v>
      </c>
      <c r="E121" s="9" t="s">
        <v>147</v>
      </c>
      <c r="F121" s="8" t="s">
        <v>6</v>
      </c>
      <c r="G121" s="26">
        <v>3.3000000000000002E-2</v>
      </c>
      <c r="H121" s="217">
        <f>SUMIF(PROGRAMAÇÃO!B:B,Formulas!B121,PROGRAMAÇÃO!D:D)</f>
        <v>7</v>
      </c>
      <c r="I121" s="4">
        <f t="shared" si="1"/>
        <v>0.23100000000000001</v>
      </c>
      <c r="J121"/>
      <c r="K121"/>
    </row>
    <row r="122" spans="2:11" x14ac:dyDescent="0.25">
      <c r="B122" s="8">
        <v>59796</v>
      </c>
      <c r="C122" s="9" t="s">
        <v>249</v>
      </c>
      <c r="D122" s="9">
        <v>20001532</v>
      </c>
      <c r="E122" s="9" t="s">
        <v>220</v>
      </c>
      <c r="F122" s="8" t="s">
        <v>9</v>
      </c>
      <c r="G122" s="26">
        <v>42</v>
      </c>
      <c r="H122" s="217">
        <f>SUMIF(PROGRAMAÇÃO!B:B,Formulas!B122,PROGRAMAÇÃO!D:D)</f>
        <v>7</v>
      </c>
      <c r="I122" s="4">
        <f t="shared" si="1"/>
        <v>294</v>
      </c>
      <c r="J122"/>
      <c r="K122"/>
    </row>
    <row r="123" spans="2:11" x14ac:dyDescent="0.25">
      <c r="B123" s="8">
        <v>59796</v>
      </c>
      <c r="C123" s="9" t="s">
        <v>249</v>
      </c>
      <c r="D123" s="9">
        <v>20001124</v>
      </c>
      <c r="E123" s="9" t="s">
        <v>197</v>
      </c>
      <c r="F123" s="8" t="s">
        <v>9</v>
      </c>
      <c r="G123" s="26">
        <v>5.0000000000000001E-3</v>
      </c>
      <c r="H123" s="217">
        <f>SUMIF(PROGRAMAÇÃO!B:B,Formulas!B123,PROGRAMAÇÃO!D:D)</f>
        <v>7</v>
      </c>
      <c r="I123" s="4">
        <f t="shared" si="1"/>
        <v>3.5000000000000003E-2</v>
      </c>
      <c r="J123"/>
      <c r="K123"/>
    </row>
    <row r="124" spans="2:11" x14ac:dyDescent="0.25">
      <c r="B124" s="8">
        <v>59796</v>
      </c>
      <c r="C124" s="9" t="s">
        <v>249</v>
      </c>
      <c r="D124" s="9">
        <v>20000930</v>
      </c>
      <c r="E124" s="9" t="s">
        <v>166</v>
      </c>
      <c r="F124" s="8" t="s">
        <v>6</v>
      </c>
      <c r="G124" s="26">
        <v>4.3</v>
      </c>
      <c r="H124" s="217">
        <f>SUMIF(PROGRAMAÇÃO!B:B,Formulas!B124,PROGRAMAÇÃO!D:D)</f>
        <v>7</v>
      </c>
      <c r="I124" s="4">
        <f t="shared" si="1"/>
        <v>30.099999999999998</v>
      </c>
      <c r="J124"/>
      <c r="K124"/>
    </row>
    <row r="125" spans="2:11" s="130" customFormat="1" ht="15.75" thickBot="1" x14ac:dyDescent="0.3">
      <c r="B125" s="127">
        <v>59796</v>
      </c>
      <c r="C125" s="128" t="s">
        <v>249</v>
      </c>
      <c r="D125" s="128">
        <v>20001545</v>
      </c>
      <c r="E125" s="128" t="s">
        <v>223</v>
      </c>
      <c r="F125" s="127" t="s">
        <v>224</v>
      </c>
      <c r="G125" s="129">
        <v>0.03</v>
      </c>
      <c r="H125" s="218">
        <f>SUMIF(PROGRAMAÇÃO!B:B,Formulas!B125,PROGRAMAÇÃO!D:D)</f>
        <v>7</v>
      </c>
      <c r="I125" s="268">
        <f t="shared" si="1"/>
        <v>0.21</v>
      </c>
    </row>
    <row r="126" spans="2:11" s="11" customFormat="1" x14ac:dyDescent="0.25">
      <c r="B126" s="96">
        <v>57723</v>
      </c>
      <c r="C126" s="92" t="s">
        <v>250</v>
      </c>
      <c r="D126" s="93">
        <v>40000369</v>
      </c>
      <c r="E126" s="92" t="s">
        <v>241</v>
      </c>
      <c r="F126" s="91" t="s">
        <v>6</v>
      </c>
      <c r="G126" s="95">
        <v>176</v>
      </c>
      <c r="H126" s="215">
        <f>SUMIF(PROGRAMAÇÃO!B:B,Formulas!B126,PROGRAMAÇÃO!D:D)</f>
        <v>6</v>
      </c>
      <c r="I126" s="272">
        <f t="shared" si="1"/>
        <v>1056</v>
      </c>
    </row>
    <row r="127" spans="2:11" s="10" customFormat="1" x14ac:dyDescent="0.25">
      <c r="B127" s="49">
        <v>57723</v>
      </c>
      <c r="C127" s="50" t="s">
        <v>250</v>
      </c>
      <c r="D127" s="51">
        <v>20000029</v>
      </c>
      <c r="E127" s="50" t="s">
        <v>15</v>
      </c>
      <c r="F127" s="52" t="s">
        <v>9</v>
      </c>
      <c r="G127" s="53">
        <v>2120</v>
      </c>
      <c r="H127" s="244">
        <f>SUMIF(PROGRAMAÇÃO!B:B,Formulas!B127,PROGRAMAÇÃO!D:D)</f>
        <v>6</v>
      </c>
      <c r="I127" s="277">
        <f t="shared" si="1"/>
        <v>12720</v>
      </c>
    </row>
    <row r="128" spans="2:11" x14ac:dyDescent="0.25">
      <c r="B128" s="54">
        <v>57723</v>
      </c>
      <c r="C128" s="9" t="s">
        <v>250</v>
      </c>
      <c r="D128" s="19">
        <v>20001124</v>
      </c>
      <c r="E128" s="9" t="s">
        <v>197</v>
      </c>
      <c r="F128" s="8" t="s">
        <v>9</v>
      </c>
      <c r="G128" s="26">
        <v>5.0000000000000001E-3</v>
      </c>
      <c r="H128" s="217">
        <f>SUMIF(PROGRAMAÇÃO!B:B,Formulas!B128,PROGRAMAÇÃO!D:D)</f>
        <v>6</v>
      </c>
      <c r="I128" s="4">
        <f t="shared" si="1"/>
        <v>0.03</v>
      </c>
      <c r="J128"/>
      <c r="K128"/>
    </row>
    <row r="129" spans="2:11" x14ac:dyDescent="0.25">
      <c r="B129" s="54">
        <v>57723</v>
      </c>
      <c r="C129" s="9" t="s">
        <v>250</v>
      </c>
      <c r="D129" s="19">
        <v>20001114</v>
      </c>
      <c r="E129" s="9" t="s">
        <v>196</v>
      </c>
      <c r="F129" s="8" t="s">
        <v>6</v>
      </c>
      <c r="G129" s="26">
        <v>0.03</v>
      </c>
      <c r="H129" s="217">
        <f>SUMIF(PROGRAMAÇÃO!B:B,Formulas!B129,PROGRAMAÇÃO!D:D)</f>
        <v>6</v>
      </c>
      <c r="I129" s="4">
        <f t="shared" si="1"/>
        <v>0.18</v>
      </c>
      <c r="J129"/>
      <c r="K129"/>
    </row>
    <row r="130" spans="2:11" x14ac:dyDescent="0.25">
      <c r="B130" s="54">
        <v>57723</v>
      </c>
      <c r="C130" s="9" t="s">
        <v>250</v>
      </c>
      <c r="D130" s="19">
        <v>20001545</v>
      </c>
      <c r="E130" s="9" t="s">
        <v>223</v>
      </c>
      <c r="F130" s="8" t="s">
        <v>224</v>
      </c>
      <c r="G130" s="26">
        <v>0.03</v>
      </c>
      <c r="H130" s="217">
        <f>SUMIF(PROGRAMAÇÃO!B:B,Formulas!B130,PROGRAMAÇÃO!D:D)</f>
        <v>6</v>
      </c>
      <c r="I130" s="4">
        <f t="shared" si="1"/>
        <v>0.18</v>
      </c>
      <c r="J130"/>
      <c r="K130"/>
    </row>
    <row r="131" spans="2:11" x14ac:dyDescent="0.25">
      <c r="B131" s="54">
        <v>57723</v>
      </c>
      <c r="C131" s="9" t="s">
        <v>250</v>
      </c>
      <c r="D131" s="19">
        <v>20000733</v>
      </c>
      <c r="E131" s="9" t="s">
        <v>147</v>
      </c>
      <c r="F131" s="8" t="s">
        <v>6</v>
      </c>
      <c r="G131" s="26">
        <v>0.33</v>
      </c>
      <c r="H131" s="217">
        <f>SUMIF(PROGRAMAÇÃO!B:B,Formulas!B131,PROGRAMAÇÃO!D:D)</f>
        <v>6</v>
      </c>
      <c r="I131" s="4">
        <f t="shared" si="1"/>
        <v>1.98</v>
      </c>
      <c r="J131"/>
      <c r="K131"/>
    </row>
    <row r="132" spans="2:11" x14ac:dyDescent="0.25">
      <c r="B132" s="54">
        <v>57723</v>
      </c>
      <c r="C132" s="9" t="s">
        <v>250</v>
      </c>
      <c r="D132" s="19">
        <v>20000875</v>
      </c>
      <c r="E132" s="9" t="s">
        <v>160</v>
      </c>
      <c r="F132" s="8" t="s">
        <v>6</v>
      </c>
      <c r="G132" s="26">
        <v>4.3</v>
      </c>
      <c r="H132" s="217">
        <f>SUMIF(PROGRAMAÇÃO!B:B,Formulas!B132,PROGRAMAÇÃO!D:D)</f>
        <v>6</v>
      </c>
      <c r="I132" s="4">
        <f t="shared" si="1"/>
        <v>25.799999999999997</v>
      </c>
      <c r="J132"/>
      <c r="K132"/>
    </row>
    <row r="133" spans="2:11" s="130" customFormat="1" ht="15.75" thickBot="1" x14ac:dyDescent="0.3">
      <c r="B133" s="147">
        <v>57723</v>
      </c>
      <c r="C133" s="128" t="s">
        <v>250</v>
      </c>
      <c r="D133" s="139">
        <v>20001532</v>
      </c>
      <c r="E133" s="128" t="s">
        <v>220</v>
      </c>
      <c r="F133" s="127" t="s">
        <v>9</v>
      </c>
      <c r="G133" s="129">
        <v>42</v>
      </c>
      <c r="H133" s="218">
        <f>SUMIF(PROGRAMAÇÃO!B:B,Formulas!B133,PROGRAMAÇÃO!D:D)</f>
        <v>6</v>
      </c>
      <c r="I133" s="268">
        <f t="shared" si="1"/>
        <v>252</v>
      </c>
    </row>
    <row r="134" spans="2:11" s="11" customFormat="1" x14ac:dyDescent="0.25">
      <c r="B134" s="96">
        <v>58560</v>
      </c>
      <c r="C134" s="92" t="s">
        <v>251</v>
      </c>
      <c r="D134" s="93">
        <v>40000369</v>
      </c>
      <c r="E134" s="92" t="s">
        <v>241</v>
      </c>
      <c r="F134" s="91" t="s">
        <v>6</v>
      </c>
      <c r="G134" s="95">
        <v>176</v>
      </c>
      <c r="H134" s="215">
        <f>SUMIF(PROGRAMAÇÃO!B:B,Formulas!B134,PROGRAMAÇÃO!D:D)</f>
        <v>1</v>
      </c>
      <c r="I134" s="272">
        <f t="shared" si="1"/>
        <v>176</v>
      </c>
      <c r="J134" s="305">
        <v>806</v>
      </c>
      <c r="K134" s="305">
        <v>58560</v>
      </c>
    </row>
    <row r="135" spans="2:11" s="14" customFormat="1" x14ac:dyDescent="0.25">
      <c r="B135" s="38">
        <v>58560</v>
      </c>
      <c r="C135" s="39" t="s">
        <v>251</v>
      </c>
      <c r="D135" s="40">
        <v>20000025</v>
      </c>
      <c r="E135" s="39" t="s">
        <v>12</v>
      </c>
      <c r="F135" s="38" t="s">
        <v>9</v>
      </c>
      <c r="G135" s="55">
        <v>1060</v>
      </c>
      <c r="H135" s="215">
        <f>SUMIF(PROGRAMAÇÃO!B:B,Formulas!B135,PROGRAMAÇÃO!D:D)</f>
        <v>1</v>
      </c>
      <c r="I135" s="275">
        <f t="shared" si="1"/>
        <v>1060</v>
      </c>
      <c r="J135" s="308">
        <v>805</v>
      </c>
      <c r="K135" s="308">
        <v>58560</v>
      </c>
    </row>
    <row r="136" spans="2:11" s="13" customFormat="1" x14ac:dyDescent="0.25">
      <c r="B136" s="34">
        <v>58560</v>
      </c>
      <c r="C136" s="35" t="s">
        <v>251</v>
      </c>
      <c r="D136" s="36">
        <v>20000023</v>
      </c>
      <c r="E136" s="35" t="s">
        <v>10</v>
      </c>
      <c r="F136" s="34" t="s">
        <v>9</v>
      </c>
      <c r="G136" s="56">
        <v>1060</v>
      </c>
      <c r="H136" s="215">
        <f>SUMIF(PROGRAMAÇÃO!B:B,Formulas!B136,PROGRAMAÇÃO!D:D)</f>
        <v>1</v>
      </c>
      <c r="I136" s="273">
        <f t="shared" ref="I136:I199" si="2">H136*G136</f>
        <v>1060</v>
      </c>
      <c r="J136" s="306">
        <v>805</v>
      </c>
      <c r="K136" s="306">
        <v>58560</v>
      </c>
    </row>
    <row r="137" spans="2:11" x14ac:dyDescent="0.25">
      <c r="B137" s="8">
        <v>58560</v>
      </c>
      <c r="C137" s="9" t="s">
        <v>251</v>
      </c>
      <c r="D137" s="19">
        <v>20000831</v>
      </c>
      <c r="E137" s="9" t="s">
        <v>153</v>
      </c>
      <c r="F137" s="8" t="s">
        <v>6</v>
      </c>
      <c r="G137" s="26">
        <v>2.36</v>
      </c>
      <c r="H137" s="215">
        <f>SUMIF(PROGRAMAÇÃO!B:B,Formulas!B137,PROGRAMAÇÃO!D:D)</f>
        <v>1</v>
      </c>
      <c r="I137" s="4">
        <f t="shared" si="2"/>
        <v>2.36</v>
      </c>
      <c r="J137" s="309">
        <v>806</v>
      </c>
      <c r="K137" s="7">
        <v>58560</v>
      </c>
    </row>
    <row r="138" spans="2:11" x14ac:dyDescent="0.25">
      <c r="B138" s="8">
        <v>58560</v>
      </c>
      <c r="C138" s="9" t="s">
        <v>251</v>
      </c>
      <c r="D138" s="19">
        <v>20000733</v>
      </c>
      <c r="E138" s="9" t="s">
        <v>147</v>
      </c>
      <c r="F138" s="8" t="s">
        <v>6</v>
      </c>
      <c r="G138" s="26">
        <v>3.3000000000000002E-2</v>
      </c>
      <c r="H138" s="215">
        <f>SUMIF(PROGRAMAÇÃO!B:B,Formulas!B138,PROGRAMAÇÃO!D:D)</f>
        <v>1</v>
      </c>
      <c r="I138" s="4">
        <f t="shared" si="2"/>
        <v>3.3000000000000002E-2</v>
      </c>
      <c r="J138" s="309">
        <v>806</v>
      </c>
      <c r="K138" s="7">
        <v>58560</v>
      </c>
    </row>
    <row r="139" spans="2:11" x14ac:dyDescent="0.25">
      <c r="B139" s="8">
        <v>58560</v>
      </c>
      <c r="C139" s="9" t="s">
        <v>251</v>
      </c>
      <c r="D139" s="19">
        <v>20001114</v>
      </c>
      <c r="E139" s="9" t="s">
        <v>196</v>
      </c>
      <c r="F139" s="8" t="s">
        <v>6</v>
      </c>
      <c r="G139" s="26">
        <v>0.03</v>
      </c>
      <c r="H139" s="215">
        <f>SUMIF(PROGRAMAÇÃO!B:B,Formulas!B139,PROGRAMAÇÃO!D:D)</f>
        <v>1</v>
      </c>
      <c r="I139" s="4">
        <f t="shared" si="2"/>
        <v>0.03</v>
      </c>
      <c r="J139" s="309">
        <v>806</v>
      </c>
      <c r="K139" s="7">
        <v>58560</v>
      </c>
    </row>
    <row r="140" spans="2:11" x14ac:dyDescent="0.25">
      <c r="B140" s="8">
        <v>58560</v>
      </c>
      <c r="C140" s="9" t="s">
        <v>251</v>
      </c>
      <c r="D140" s="19">
        <v>20001124</v>
      </c>
      <c r="E140" s="9" t="s">
        <v>197</v>
      </c>
      <c r="F140" s="8" t="s">
        <v>9</v>
      </c>
      <c r="G140" s="26">
        <v>6.0000000000000001E-3</v>
      </c>
      <c r="H140" s="215">
        <f>SUMIF(PROGRAMAÇÃO!B:B,Formulas!B140,PROGRAMAÇÃO!D:D)</f>
        <v>1</v>
      </c>
      <c r="I140" s="4">
        <f t="shared" si="2"/>
        <v>6.0000000000000001E-3</v>
      </c>
      <c r="J140" s="309">
        <v>806</v>
      </c>
      <c r="K140" s="7">
        <v>58560</v>
      </c>
    </row>
    <row r="141" spans="2:11" x14ac:dyDescent="0.25">
      <c r="B141" s="8">
        <v>58560</v>
      </c>
      <c r="C141" s="9" t="s">
        <v>251</v>
      </c>
      <c r="D141" s="19">
        <v>20000957</v>
      </c>
      <c r="E141" s="9" t="s">
        <v>174</v>
      </c>
      <c r="F141" s="8" t="s">
        <v>6</v>
      </c>
      <c r="G141" s="26">
        <v>2.15</v>
      </c>
      <c r="H141" s="215">
        <f>SUMIF(PROGRAMAÇÃO!B:B,Formulas!B141,PROGRAMAÇÃO!D:D)</f>
        <v>1</v>
      </c>
      <c r="I141" s="4">
        <f t="shared" si="2"/>
        <v>2.15</v>
      </c>
      <c r="J141" s="309">
        <v>806</v>
      </c>
      <c r="K141" s="7">
        <v>58560</v>
      </c>
    </row>
    <row r="142" spans="2:11" x14ac:dyDescent="0.25">
      <c r="B142" s="8">
        <v>58560</v>
      </c>
      <c r="C142" s="9" t="s">
        <v>251</v>
      </c>
      <c r="D142" s="19">
        <v>20000960</v>
      </c>
      <c r="E142" s="9" t="s">
        <v>176</v>
      </c>
      <c r="F142" s="8" t="s">
        <v>6</v>
      </c>
      <c r="G142" s="26">
        <v>2.15</v>
      </c>
      <c r="H142" s="215">
        <f>SUMIF(PROGRAMAÇÃO!B:B,Formulas!B142,PROGRAMAÇÃO!D:D)</f>
        <v>1</v>
      </c>
      <c r="I142" s="4">
        <f t="shared" si="2"/>
        <v>2.15</v>
      </c>
      <c r="J142" s="309">
        <v>806</v>
      </c>
      <c r="K142" s="7">
        <v>58560</v>
      </c>
    </row>
    <row r="143" spans="2:11" x14ac:dyDescent="0.25">
      <c r="B143" s="8">
        <v>58560</v>
      </c>
      <c r="C143" s="9" t="s">
        <v>251</v>
      </c>
      <c r="D143" s="19">
        <v>20001545</v>
      </c>
      <c r="E143" s="9" t="s">
        <v>223</v>
      </c>
      <c r="F143" s="8" t="s">
        <v>224</v>
      </c>
      <c r="G143" s="26">
        <v>0.03</v>
      </c>
      <c r="H143" s="215">
        <f>SUMIF(PROGRAMAÇÃO!B:B,Formulas!B143,PROGRAMAÇÃO!D:D)</f>
        <v>1</v>
      </c>
      <c r="I143" s="4">
        <f t="shared" si="2"/>
        <v>0.03</v>
      </c>
      <c r="J143" s="309">
        <v>806</v>
      </c>
      <c r="K143" s="7">
        <v>58560</v>
      </c>
    </row>
    <row r="144" spans="2:11" s="130" customFormat="1" ht="15.75" thickBot="1" x14ac:dyDescent="0.3">
      <c r="B144" s="127">
        <v>58560</v>
      </c>
      <c r="C144" s="128" t="s">
        <v>251</v>
      </c>
      <c r="D144" s="139">
        <v>20001532</v>
      </c>
      <c r="E144" s="128" t="s">
        <v>220</v>
      </c>
      <c r="F144" s="127" t="s">
        <v>9</v>
      </c>
      <c r="G144" s="129">
        <v>44</v>
      </c>
      <c r="H144" s="310">
        <f>SUMIF(PROGRAMAÇÃO!B:B,Formulas!B144,PROGRAMAÇÃO!D:D)</f>
        <v>1</v>
      </c>
      <c r="I144" s="268">
        <f t="shared" si="2"/>
        <v>44</v>
      </c>
      <c r="J144" s="307">
        <v>806</v>
      </c>
      <c r="K144" s="307">
        <v>58560</v>
      </c>
    </row>
    <row r="145" spans="2:11" s="11" customFormat="1" x14ac:dyDescent="0.25">
      <c r="B145" s="96">
        <v>58706</v>
      </c>
      <c r="C145" s="92" t="s">
        <v>252</v>
      </c>
      <c r="D145" s="93">
        <v>40000369</v>
      </c>
      <c r="E145" s="92" t="s">
        <v>241</v>
      </c>
      <c r="F145" s="91" t="s">
        <v>6</v>
      </c>
      <c r="G145" s="95">
        <v>176</v>
      </c>
      <c r="H145" s="215">
        <f>SUMIF(PROGRAMAÇÃO!B:B,Formulas!B145,PROGRAMAÇÃO!D:D)</f>
        <v>10</v>
      </c>
      <c r="I145" s="272">
        <f t="shared" si="2"/>
        <v>1760</v>
      </c>
    </row>
    <row r="146" spans="2:11" s="15" customFormat="1" x14ac:dyDescent="0.25">
      <c r="B146" s="57">
        <v>58706</v>
      </c>
      <c r="C146" s="58" t="s">
        <v>252</v>
      </c>
      <c r="D146" s="59">
        <v>20000035</v>
      </c>
      <c r="E146" s="58" t="s">
        <v>20</v>
      </c>
      <c r="F146" s="60" t="s">
        <v>9</v>
      </c>
      <c r="G146" s="61">
        <v>2120</v>
      </c>
      <c r="H146" s="219">
        <f>SUMIF(PROGRAMAÇÃO!B:B,Formulas!B146,PROGRAMAÇÃO!D:D)</f>
        <v>10</v>
      </c>
      <c r="I146" s="278">
        <f t="shared" si="2"/>
        <v>21200</v>
      </c>
    </row>
    <row r="147" spans="2:11" x14ac:dyDescent="0.25">
      <c r="B147" s="54">
        <v>58706</v>
      </c>
      <c r="C147" s="9" t="s">
        <v>252</v>
      </c>
      <c r="D147" s="19">
        <v>20001114</v>
      </c>
      <c r="E147" s="9" t="s">
        <v>196</v>
      </c>
      <c r="F147" s="8" t="s">
        <v>6</v>
      </c>
      <c r="G147" s="26">
        <v>0.03</v>
      </c>
      <c r="H147" s="217">
        <f>SUMIF(PROGRAMAÇÃO!B:B,Formulas!B147,PROGRAMAÇÃO!D:D)</f>
        <v>10</v>
      </c>
      <c r="I147" s="4">
        <f t="shared" si="2"/>
        <v>0.3</v>
      </c>
      <c r="J147"/>
      <c r="K147"/>
    </row>
    <row r="148" spans="2:11" x14ac:dyDescent="0.25">
      <c r="B148" s="54">
        <v>58706</v>
      </c>
      <c r="C148" s="9" t="s">
        <v>252</v>
      </c>
      <c r="D148" s="19">
        <v>20000733</v>
      </c>
      <c r="E148" s="9" t="s">
        <v>147</v>
      </c>
      <c r="F148" s="8" t="s">
        <v>6</v>
      </c>
      <c r="G148" s="26">
        <v>3.3000000000000002E-2</v>
      </c>
      <c r="H148" s="217">
        <f>SUMIF(PROGRAMAÇÃO!B:B,Formulas!B148,PROGRAMAÇÃO!D:D)</f>
        <v>10</v>
      </c>
      <c r="I148" s="4">
        <f t="shared" si="2"/>
        <v>0.33</v>
      </c>
      <c r="J148"/>
      <c r="K148"/>
    </row>
    <row r="149" spans="2:11" x14ac:dyDescent="0.25">
      <c r="B149" s="54">
        <v>58706</v>
      </c>
      <c r="C149" s="9" t="s">
        <v>252</v>
      </c>
      <c r="D149" s="19">
        <v>20000894</v>
      </c>
      <c r="E149" s="9" t="s">
        <v>162</v>
      </c>
      <c r="F149" s="8" t="s">
        <v>6</v>
      </c>
      <c r="G149" s="26">
        <v>4.3</v>
      </c>
      <c r="H149" s="217">
        <f>SUMIF(PROGRAMAÇÃO!B:B,Formulas!B149,PROGRAMAÇÃO!D:D)</f>
        <v>10</v>
      </c>
      <c r="I149" s="4">
        <f t="shared" si="2"/>
        <v>43</v>
      </c>
      <c r="J149"/>
      <c r="K149"/>
    </row>
    <row r="150" spans="2:11" x14ac:dyDescent="0.25">
      <c r="B150" s="54">
        <v>58706</v>
      </c>
      <c r="C150" s="9" t="s">
        <v>252</v>
      </c>
      <c r="D150" s="19">
        <v>20001532</v>
      </c>
      <c r="E150" s="9" t="s">
        <v>220</v>
      </c>
      <c r="F150" s="8" t="s">
        <v>9</v>
      </c>
      <c r="G150" s="26">
        <v>42</v>
      </c>
      <c r="H150" s="217">
        <f>SUMIF(PROGRAMAÇÃO!B:B,Formulas!B150,PROGRAMAÇÃO!D:D)</f>
        <v>10</v>
      </c>
      <c r="I150" s="4">
        <f t="shared" si="2"/>
        <v>420</v>
      </c>
      <c r="J150"/>
      <c r="K150"/>
    </row>
    <row r="151" spans="2:11" x14ac:dyDescent="0.25">
      <c r="B151" s="54">
        <v>58706</v>
      </c>
      <c r="C151" s="9" t="s">
        <v>252</v>
      </c>
      <c r="D151" s="19">
        <v>20001124</v>
      </c>
      <c r="E151" s="9" t="s">
        <v>197</v>
      </c>
      <c r="F151" s="8" t="s">
        <v>9</v>
      </c>
      <c r="G151" s="26">
        <v>5.0000000000000001E-3</v>
      </c>
      <c r="H151" s="217">
        <f>SUMIF(PROGRAMAÇÃO!B:B,Formulas!B151,PROGRAMAÇÃO!D:D)</f>
        <v>10</v>
      </c>
      <c r="I151" s="4">
        <f t="shared" si="2"/>
        <v>0.05</v>
      </c>
      <c r="J151"/>
      <c r="K151"/>
    </row>
    <row r="152" spans="2:11" s="130" customFormat="1" ht="15.75" thickBot="1" x14ac:dyDescent="0.3">
      <c r="B152" s="147">
        <v>58706</v>
      </c>
      <c r="C152" s="128" t="s">
        <v>252</v>
      </c>
      <c r="D152" s="139">
        <v>20001545</v>
      </c>
      <c r="E152" s="128" t="s">
        <v>223</v>
      </c>
      <c r="F152" s="127" t="s">
        <v>224</v>
      </c>
      <c r="G152" s="129">
        <v>0.03</v>
      </c>
      <c r="H152" s="218">
        <f>SUMIF(PROGRAMAÇÃO!B:B,Formulas!B152,PROGRAMAÇÃO!D:D)</f>
        <v>10</v>
      </c>
      <c r="I152" s="268">
        <f t="shared" si="2"/>
        <v>0.3</v>
      </c>
    </row>
    <row r="153" spans="2:11" s="11" customFormat="1" x14ac:dyDescent="0.25">
      <c r="B153" s="96">
        <v>58713</v>
      </c>
      <c r="C153" s="92" t="s">
        <v>253</v>
      </c>
      <c r="D153" s="92">
        <v>40000369</v>
      </c>
      <c r="E153" s="92" t="s">
        <v>241</v>
      </c>
      <c r="F153" s="91" t="s">
        <v>6</v>
      </c>
      <c r="G153" s="95">
        <v>176</v>
      </c>
      <c r="H153" s="215">
        <f>SUMIF(PROGRAMAÇÃO!B:B,Formulas!B153,PROGRAMAÇÃO!D:D)</f>
        <v>11</v>
      </c>
      <c r="I153" s="272">
        <f t="shared" si="2"/>
        <v>1936</v>
      </c>
    </row>
    <row r="154" spans="2:11" s="16" customFormat="1" x14ac:dyDescent="0.25">
      <c r="B154" s="62">
        <v>58713</v>
      </c>
      <c r="C154" s="63" t="s">
        <v>253</v>
      </c>
      <c r="D154" s="63">
        <v>20000033</v>
      </c>
      <c r="E154" s="63" t="s">
        <v>18</v>
      </c>
      <c r="F154" s="64" t="s">
        <v>9</v>
      </c>
      <c r="G154" s="65">
        <v>2120</v>
      </c>
      <c r="H154" s="220">
        <f>SUMIF(PROGRAMAÇÃO!B:B,Formulas!B154,PROGRAMAÇÃO!D:D)</f>
        <v>11</v>
      </c>
      <c r="I154" s="279">
        <f t="shared" si="2"/>
        <v>23320</v>
      </c>
    </row>
    <row r="155" spans="2:11" x14ac:dyDescent="0.25">
      <c r="B155" s="54">
        <v>58713</v>
      </c>
      <c r="C155" s="9" t="s">
        <v>253</v>
      </c>
      <c r="D155" s="9">
        <v>20000733</v>
      </c>
      <c r="E155" s="9" t="s">
        <v>147</v>
      </c>
      <c r="F155" s="8" t="s">
        <v>6</v>
      </c>
      <c r="G155" s="30">
        <v>3.3000000000000002E-2</v>
      </c>
      <c r="H155" s="221">
        <f>SUMIF(PROGRAMAÇÃO!B:B,Formulas!B155,PROGRAMAÇÃO!D:D)</f>
        <v>11</v>
      </c>
      <c r="I155" s="4">
        <f t="shared" si="2"/>
        <v>0.36299999999999999</v>
      </c>
      <c r="J155"/>
      <c r="K155"/>
    </row>
    <row r="156" spans="2:11" x14ac:dyDescent="0.25">
      <c r="B156" s="54">
        <v>58713</v>
      </c>
      <c r="C156" s="9" t="s">
        <v>253</v>
      </c>
      <c r="D156" s="9">
        <v>20001114</v>
      </c>
      <c r="E156" s="9" t="s">
        <v>196</v>
      </c>
      <c r="F156" s="8" t="s">
        <v>6</v>
      </c>
      <c r="G156" s="30">
        <v>0.03</v>
      </c>
      <c r="H156" s="221">
        <f>SUMIF(PROGRAMAÇÃO!B:B,Formulas!B156,PROGRAMAÇÃO!D:D)</f>
        <v>11</v>
      </c>
      <c r="I156" s="4">
        <f t="shared" si="2"/>
        <v>0.32999999999999996</v>
      </c>
      <c r="J156"/>
      <c r="K156"/>
    </row>
    <row r="157" spans="2:11" x14ac:dyDescent="0.25">
      <c r="B157" s="54">
        <v>58713</v>
      </c>
      <c r="C157" s="9" t="s">
        <v>253</v>
      </c>
      <c r="D157" s="9">
        <v>20001532</v>
      </c>
      <c r="E157" s="9" t="s">
        <v>220</v>
      </c>
      <c r="F157" s="8" t="s">
        <v>9</v>
      </c>
      <c r="G157" s="30">
        <v>42</v>
      </c>
      <c r="H157" s="221">
        <f>SUMIF(PROGRAMAÇÃO!B:B,Formulas!B157,PROGRAMAÇÃO!D:D)</f>
        <v>11</v>
      </c>
      <c r="I157" s="4">
        <f t="shared" si="2"/>
        <v>462</v>
      </c>
      <c r="J157"/>
      <c r="K157"/>
    </row>
    <row r="158" spans="2:11" x14ac:dyDescent="0.25">
      <c r="B158" s="54">
        <v>58713</v>
      </c>
      <c r="C158" s="9" t="s">
        <v>253</v>
      </c>
      <c r="D158" s="9">
        <v>20001124</v>
      </c>
      <c r="E158" s="9" t="s">
        <v>197</v>
      </c>
      <c r="F158" s="8" t="s">
        <v>9</v>
      </c>
      <c r="G158" s="30">
        <v>5.0000000000000001E-3</v>
      </c>
      <c r="H158" s="221">
        <f>SUMIF(PROGRAMAÇÃO!B:B,Formulas!B158,PROGRAMAÇÃO!D:D)</f>
        <v>11</v>
      </c>
      <c r="I158" s="4">
        <f t="shared" si="2"/>
        <v>5.5E-2</v>
      </c>
      <c r="J158"/>
      <c r="K158"/>
    </row>
    <row r="159" spans="2:11" x14ac:dyDescent="0.25">
      <c r="B159" s="54">
        <v>58713</v>
      </c>
      <c r="C159" s="9" t="s">
        <v>253</v>
      </c>
      <c r="D159" s="9">
        <v>20000967</v>
      </c>
      <c r="E159" s="9" t="s">
        <v>179</v>
      </c>
      <c r="F159" s="8" t="s">
        <v>6</v>
      </c>
      <c r="G159" s="30">
        <v>4.3</v>
      </c>
      <c r="H159" s="221">
        <f>SUMIF(PROGRAMAÇÃO!B:B,Formulas!B159,PROGRAMAÇÃO!D:D)</f>
        <v>11</v>
      </c>
      <c r="I159" s="4">
        <f t="shared" si="2"/>
        <v>47.3</v>
      </c>
      <c r="J159"/>
      <c r="K159"/>
    </row>
    <row r="160" spans="2:11" s="130" customFormat="1" ht="15.75" thickBot="1" x14ac:dyDescent="0.3">
      <c r="B160" s="147">
        <v>58713</v>
      </c>
      <c r="C160" s="128" t="s">
        <v>253</v>
      </c>
      <c r="D160" s="128">
        <v>20001545</v>
      </c>
      <c r="E160" s="128" t="s">
        <v>223</v>
      </c>
      <c r="F160" s="127" t="s">
        <v>224</v>
      </c>
      <c r="G160" s="140">
        <v>0.03</v>
      </c>
      <c r="H160" s="222">
        <f>SUMIF(PROGRAMAÇÃO!B:B,Formulas!B160,PROGRAMAÇÃO!D:D)</f>
        <v>11</v>
      </c>
      <c r="I160" s="268">
        <f t="shared" si="2"/>
        <v>0.32999999999999996</v>
      </c>
    </row>
    <row r="161" spans="2:11" s="11" customFormat="1" x14ac:dyDescent="0.25">
      <c r="B161" s="96">
        <v>58720</v>
      </c>
      <c r="C161" s="92" t="s">
        <v>254</v>
      </c>
      <c r="D161" s="92">
        <v>40000369</v>
      </c>
      <c r="E161" s="92" t="s">
        <v>241</v>
      </c>
      <c r="F161" s="91" t="s">
        <v>6</v>
      </c>
      <c r="G161" s="95">
        <v>176</v>
      </c>
      <c r="H161" s="215">
        <f>SUMIF(PROGRAMAÇÃO!B:B,Formulas!B161,PROGRAMAÇÃO!D:D)</f>
        <v>12</v>
      </c>
      <c r="I161" s="272">
        <f t="shared" si="2"/>
        <v>2112</v>
      </c>
    </row>
    <row r="162" spans="2:11" s="17" customFormat="1" x14ac:dyDescent="0.25">
      <c r="B162" s="66">
        <v>58720</v>
      </c>
      <c r="C162" s="67" t="s">
        <v>254</v>
      </c>
      <c r="D162" s="67">
        <v>20000032</v>
      </c>
      <c r="E162" s="67" t="s">
        <v>17</v>
      </c>
      <c r="F162" s="68" t="s">
        <v>9</v>
      </c>
      <c r="G162" s="69">
        <v>2120</v>
      </c>
      <c r="H162" s="223">
        <f>SUMIF(PROGRAMAÇÃO!B:B,Formulas!B162,PROGRAMAÇÃO!D:D)</f>
        <v>12</v>
      </c>
      <c r="I162" s="280">
        <f t="shared" si="2"/>
        <v>25440</v>
      </c>
    </row>
    <row r="163" spans="2:11" x14ac:dyDescent="0.25">
      <c r="B163" s="54">
        <v>58720</v>
      </c>
      <c r="C163" s="9" t="s">
        <v>254</v>
      </c>
      <c r="D163" s="9">
        <v>20000733</v>
      </c>
      <c r="E163" s="9" t="s">
        <v>147</v>
      </c>
      <c r="F163" s="8" t="s">
        <v>6</v>
      </c>
      <c r="G163" s="26">
        <v>3.3000000000000002E-2</v>
      </c>
      <c r="H163" s="217">
        <f>SUMIF(PROGRAMAÇÃO!B:B,Formulas!B163,PROGRAMAÇÃO!D:D)</f>
        <v>12</v>
      </c>
      <c r="I163" s="4">
        <f t="shared" si="2"/>
        <v>0.39600000000000002</v>
      </c>
      <c r="J163"/>
      <c r="K163"/>
    </row>
    <row r="164" spans="2:11" x14ac:dyDescent="0.25">
      <c r="B164" s="54">
        <v>58720</v>
      </c>
      <c r="C164" s="9" t="s">
        <v>254</v>
      </c>
      <c r="D164" s="9">
        <v>20001114</v>
      </c>
      <c r="E164" s="9" t="s">
        <v>196</v>
      </c>
      <c r="F164" s="8" t="s">
        <v>6</v>
      </c>
      <c r="G164" s="26">
        <v>0.03</v>
      </c>
      <c r="H164" s="217">
        <f>SUMIF(PROGRAMAÇÃO!B:B,Formulas!B164,PROGRAMAÇÃO!D:D)</f>
        <v>12</v>
      </c>
      <c r="I164" s="4">
        <f t="shared" si="2"/>
        <v>0.36</v>
      </c>
      <c r="J164"/>
      <c r="K164"/>
    </row>
    <row r="165" spans="2:11" x14ac:dyDescent="0.25">
      <c r="B165" s="54">
        <v>58720</v>
      </c>
      <c r="C165" s="9" t="s">
        <v>254</v>
      </c>
      <c r="D165" s="9">
        <v>20001532</v>
      </c>
      <c r="E165" s="9" t="s">
        <v>220</v>
      </c>
      <c r="F165" s="8" t="s">
        <v>9</v>
      </c>
      <c r="G165" s="26">
        <v>42</v>
      </c>
      <c r="H165" s="217">
        <f>SUMIF(PROGRAMAÇÃO!B:B,Formulas!B165,PROGRAMAÇÃO!D:D)</f>
        <v>12</v>
      </c>
      <c r="I165" s="4">
        <f t="shared" si="2"/>
        <v>504</v>
      </c>
      <c r="J165"/>
      <c r="K165"/>
    </row>
    <row r="166" spans="2:11" x14ac:dyDescent="0.25">
      <c r="B166" s="54">
        <v>58720</v>
      </c>
      <c r="C166" s="9" t="s">
        <v>254</v>
      </c>
      <c r="D166" s="9">
        <v>20001124</v>
      </c>
      <c r="E166" s="9" t="s">
        <v>197</v>
      </c>
      <c r="F166" s="8" t="s">
        <v>9</v>
      </c>
      <c r="G166" s="26">
        <v>5.0000000000000001E-3</v>
      </c>
      <c r="H166" s="217">
        <f>SUMIF(PROGRAMAÇÃO!B:B,Formulas!B166,PROGRAMAÇÃO!D:D)</f>
        <v>12</v>
      </c>
      <c r="I166" s="4">
        <f t="shared" si="2"/>
        <v>0.06</v>
      </c>
      <c r="J166"/>
      <c r="K166"/>
    </row>
    <row r="167" spans="2:11" x14ac:dyDescent="0.25">
      <c r="B167" s="54">
        <v>58720</v>
      </c>
      <c r="C167" s="9" t="s">
        <v>254</v>
      </c>
      <c r="D167" s="9">
        <v>20000959</v>
      </c>
      <c r="E167" s="9" t="s">
        <v>175</v>
      </c>
      <c r="F167" s="8" t="s">
        <v>6</v>
      </c>
      <c r="G167" s="26">
        <v>4.3</v>
      </c>
      <c r="H167" s="217">
        <f>SUMIF(PROGRAMAÇÃO!B:B,Formulas!B167,PROGRAMAÇÃO!D:D)</f>
        <v>12</v>
      </c>
      <c r="I167" s="4">
        <f t="shared" si="2"/>
        <v>51.599999999999994</v>
      </c>
      <c r="J167"/>
      <c r="K167"/>
    </row>
    <row r="168" spans="2:11" s="130" customFormat="1" ht="15.75" thickBot="1" x14ac:dyDescent="0.3">
      <c r="B168" s="147">
        <v>58720</v>
      </c>
      <c r="C168" s="128" t="s">
        <v>254</v>
      </c>
      <c r="D168" s="128">
        <v>20001545</v>
      </c>
      <c r="E168" s="128" t="s">
        <v>223</v>
      </c>
      <c r="F168" s="127" t="s">
        <v>224</v>
      </c>
      <c r="G168" s="129">
        <v>0.03</v>
      </c>
      <c r="H168" s="218">
        <f>SUMIF(PROGRAMAÇÃO!B:B,Formulas!B168,PROGRAMAÇÃO!D:D)</f>
        <v>12</v>
      </c>
      <c r="I168" s="268">
        <f t="shared" si="2"/>
        <v>0.36</v>
      </c>
    </row>
    <row r="169" spans="2:11" s="11" customFormat="1" x14ac:dyDescent="0.25">
      <c r="B169" s="96">
        <v>58737</v>
      </c>
      <c r="C169" s="92" t="s">
        <v>255</v>
      </c>
      <c r="D169" s="92">
        <v>40000369</v>
      </c>
      <c r="E169" s="92" t="s">
        <v>241</v>
      </c>
      <c r="F169" s="91" t="s">
        <v>6</v>
      </c>
      <c r="G169" s="95">
        <v>176</v>
      </c>
      <c r="H169" s="215">
        <f>SUMIF(PROGRAMAÇÃO!B:B,Formulas!B169,PROGRAMAÇÃO!D:D)</f>
        <v>13</v>
      </c>
      <c r="I169" s="272">
        <f t="shared" si="2"/>
        <v>2288</v>
      </c>
    </row>
    <row r="170" spans="2:11" s="18" customFormat="1" x14ac:dyDescent="0.25">
      <c r="B170" s="70">
        <v>58737</v>
      </c>
      <c r="C170" s="71" t="s">
        <v>255</v>
      </c>
      <c r="D170" s="71">
        <v>20000034</v>
      </c>
      <c r="E170" s="71" t="s">
        <v>19</v>
      </c>
      <c r="F170" s="70" t="s">
        <v>9</v>
      </c>
      <c r="G170" s="72">
        <v>2120</v>
      </c>
      <c r="H170" s="224">
        <f>SUMIF(PROGRAMAÇÃO!B:B,Formulas!B170,PROGRAMAÇÃO!D:D)</f>
        <v>13</v>
      </c>
      <c r="I170" s="281">
        <f t="shared" si="2"/>
        <v>27560</v>
      </c>
    </row>
    <row r="171" spans="2:11" x14ac:dyDescent="0.25">
      <c r="B171" s="8">
        <v>58737</v>
      </c>
      <c r="C171" s="9" t="s">
        <v>255</v>
      </c>
      <c r="D171" s="9">
        <v>20000733</v>
      </c>
      <c r="E171" s="9" t="s">
        <v>147</v>
      </c>
      <c r="F171" s="8" t="s">
        <v>6</v>
      </c>
      <c r="G171" s="26">
        <v>3.3000000000000002E-2</v>
      </c>
      <c r="H171" s="217">
        <f>SUMIF(PROGRAMAÇÃO!B:B,Formulas!B171,PROGRAMAÇÃO!D:D)</f>
        <v>13</v>
      </c>
      <c r="I171" s="4">
        <f t="shared" si="2"/>
        <v>0.42900000000000005</v>
      </c>
      <c r="J171"/>
      <c r="K171"/>
    </row>
    <row r="172" spans="2:11" x14ac:dyDescent="0.25">
      <c r="B172" s="8">
        <v>58737</v>
      </c>
      <c r="C172" s="9" t="s">
        <v>255</v>
      </c>
      <c r="D172" s="9">
        <v>20001114</v>
      </c>
      <c r="E172" s="9" t="s">
        <v>196</v>
      </c>
      <c r="F172" s="8" t="s">
        <v>6</v>
      </c>
      <c r="G172" s="26">
        <v>0.03</v>
      </c>
      <c r="H172" s="217">
        <f>SUMIF(PROGRAMAÇÃO!B:B,Formulas!B172,PROGRAMAÇÃO!D:D)</f>
        <v>13</v>
      </c>
      <c r="I172" s="4">
        <f t="shared" si="2"/>
        <v>0.39</v>
      </c>
      <c r="J172"/>
      <c r="K172"/>
    </row>
    <row r="173" spans="2:11" x14ac:dyDescent="0.25">
      <c r="B173" s="8">
        <v>58737</v>
      </c>
      <c r="C173" s="9" t="s">
        <v>255</v>
      </c>
      <c r="D173" s="9">
        <v>20000893</v>
      </c>
      <c r="E173" s="9" t="s">
        <v>161</v>
      </c>
      <c r="F173" s="8" t="s">
        <v>6</v>
      </c>
      <c r="G173" s="26">
        <v>4.3</v>
      </c>
      <c r="H173" s="217">
        <f>SUMIF(PROGRAMAÇÃO!B:B,Formulas!B173,PROGRAMAÇÃO!D:D)</f>
        <v>13</v>
      </c>
      <c r="I173" s="4">
        <f t="shared" si="2"/>
        <v>55.9</v>
      </c>
      <c r="J173"/>
      <c r="K173"/>
    </row>
    <row r="174" spans="2:11" x14ac:dyDescent="0.25">
      <c r="B174" s="8">
        <v>58737</v>
      </c>
      <c r="C174" s="9" t="s">
        <v>255</v>
      </c>
      <c r="D174" s="9">
        <v>20001532</v>
      </c>
      <c r="E174" s="9" t="s">
        <v>220</v>
      </c>
      <c r="F174" s="8" t="s">
        <v>9</v>
      </c>
      <c r="G174" s="26">
        <v>42</v>
      </c>
      <c r="H174" s="217">
        <f>SUMIF(PROGRAMAÇÃO!B:B,Formulas!B174,PROGRAMAÇÃO!D:D)</f>
        <v>13</v>
      </c>
      <c r="I174" s="4">
        <f t="shared" si="2"/>
        <v>546</v>
      </c>
      <c r="J174"/>
      <c r="K174"/>
    </row>
    <row r="175" spans="2:11" x14ac:dyDescent="0.25">
      <c r="B175" s="8">
        <v>58737</v>
      </c>
      <c r="C175" s="9" t="s">
        <v>255</v>
      </c>
      <c r="D175" s="9">
        <v>20001124</v>
      </c>
      <c r="E175" s="9" t="s">
        <v>197</v>
      </c>
      <c r="F175" s="8" t="s">
        <v>9</v>
      </c>
      <c r="G175" s="26">
        <v>5.0000000000000001E-3</v>
      </c>
      <c r="H175" s="217">
        <f>SUMIF(PROGRAMAÇÃO!B:B,Formulas!B175,PROGRAMAÇÃO!D:D)</f>
        <v>13</v>
      </c>
      <c r="I175" s="4">
        <f t="shared" si="2"/>
        <v>6.5000000000000002E-2</v>
      </c>
      <c r="J175"/>
      <c r="K175"/>
    </row>
    <row r="176" spans="2:11" s="130" customFormat="1" ht="15.75" thickBot="1" x14ac:dyDescent="0.3">
      <c r="B176" s="127">
        <v>58737</v>
      </c>
      <c r="C176" s="128" t="s">
        <v>255</v>
      </c>
      <c r="D176" s="128">
        <v>20001545</v>
      </c>
      <c r="E176" s="128" t="s">
        <v>223</v>
      </c>
      <c r="F176" s="127" t="s">
        <v>224</v>
      </c>
      <c r="G176" s="129">
        <v>0.03</v>
      </c>
      <c r="H176" s="218">
        <f>SUMIF(PROGRAMAÇÃO!B:B,Formulas!B176,PROGRAMAÇÃO!D:D)</f>
        <v>13</v>
      </c>
      <c r="I176" s="268">
        <f t="shared" si="2"/>
        <v>0.39</v>
      </c>
    </row>
    <row r="177" spans="2:11" s="11" customFormat="1" x14ac:dyDescent="0.25">
      <c r="B177" s="96">
        <v>59000</v>
      </c>
      <c r="C177" s="92" t="s">
        <v>256</v>
      </c>
      <c r="D177" s="92">
        <v>40000369</v>
      </c>
      <c r="E177" s="92" t="s">
        <v>241</v>
      </c>
      <c r="F177" s="91" t="s">
        <v>6</v>
      </c>
      <c r="G177" s="95">
        <v>176</v>
      </c>
      <c r="H177" s="215">
        <f>SUMIF(PROGRAMAÇÃO!B:B,Formulas!B177,PROGRAMAÇÃO!D:D)</f>
        <v>9</v>
      </c>
      <c r="I177" s="272">
        <f t="shared" si="2"/>
        <v>1584</v>
      </c>
    </row>
    <row r="178" spans="2:11" x14ac:dyDescent="0.25">
      <c r="B178" s="54">
        <v>59000</v>
      </c>
      <c r="C178" s="9" t="s">
        <v>256</v>
      </c>
      <c r="D178" s="9">
        <v>20000031</v>
      </c>
      <c r="E178" s="9" t="s">
        <v>16</v>
      </c>
      <c r="F178" s="8" t="s">
        <v>9</v>
      </c>
      <c r="G178" s="26">
        <v>2120</v>
      </c>
      <c r="H178" s="217">
        <f>SUMIF(PROGRAMAÇÃO!B:B,Formulas!B178,PROGRAMAÇÃO!D:D)</f>
        <v>9</v>
      </c>
      <c r="I178" s="4">
        <f t="shared" si="2"/>
        <v>19080</v>
      </c>
      <c r="J178"/>
      <c r="K178"/>
    </row>
    <row r="179" spans="2:11" x14ac:dyDescent="0.25">
      <c r="B179" s="54">
        <v>59000</v>
      </c>
      <c r="C179" s="9" t="s">
        <v>256</v>
      </c>
      <c r="D179" s="9">
        <v>20000733</v>
      </c>
      <c r="E179" s="9" t="s">
        <v>147</v>
      </c>
      <c r="F179" s="8" t="s">
        <v>6</v>
      </c>
      <c r="G179" s="26">
        <v>3.3000000000000002E-2</v>
      </c>
      <c r="H179" s="217">
        <f>SUMIF(PROGRAMAÇÃO!B:B,Formulas!B179,PROGRAMAÇÃO!D:D)</f>
        <v>9</v>
      </c>
      <c r="I179" s="4">
        <f t="shared" si="2"/>
        <v>0.29700000000000004</v>
      </c>
      <c r="J179"/>
      <c r="K179"/>
    </row>
    <row r="180" spans="2:11" x14ac:dyDescent="0.25">
      <c r="B180" s="54">
        <v>59000</v>
      </c>
      <c r="C180" s="9" t="s">
        <v>256</v>
      </c>
      <c r="D180" s="9">
        <v>20001532</v>
      </c>
      <c r="E180" s="9" t="s">
        <v>220</v>
      </c>
      <c r="F180" s="8" t="s">
        <v>9</v>
      </c>
      <c r="G180" s="26">
        <v>42</v>
      </c>
      <c r="H180" s="217">
        <f>SUMIF(PROGRAMAÇÃO!B:B,Formulas!B180,PROGRAMAÇÃO!D:D)</f>
        <v>9</v>
      </c>
      <c r="I180" s="4">
        <f t="shared" si="2"/>
        <v>378</v>
      </c>
      <c r="J180"/>
      <c r="K180"/>
    </row>
    <row r="181" spans="2:11" x14ac:dyDescent="0.25">
      <c r="B181" s="54">
        <v>59000</v>
      </c>
      <c r="C181" s="9" t="s">
        <v>256</v>
      </c>
      <c r="D181" s="9">
        <v>20000908</v>
      </c>
      <c r="E181" s="9" t="s">
        <v>164</v>
      </c>
      <c r="F181" s="8" t="s">
        <v>6</v>
      </c>
      <c r="G181" s="26">
        <v>4.3</v>
      </c>
      <c r="H181" s="217">
        <f>SUMIF(PROGRAMAÇÃO!B:B,Formulas!B181,PROGRAMAÇÃO!D:D)</f>
        <v>9</v>
      </c>
      <c r="I181" s="4">
        <f t="shared" si="2"/>
        <v>38.699999999999996</v>
      </c>
      <c r="J181"/>
      <c r="K181"/>
    </row>
    <row r="182" spans="2:11" x14ac:dyDescent="0.25">
      <c r="B182" s="54">
        <v>59000</v>
      </c>
      <c r="C182" s="9" t="s">
        <v>256</v>
      </c>
      <c r="D182" s="9">
        <v>20001124</v>
      </c>
      <c r="E182" s="9" t="s">
        <v>197</v>
      </c>
      <c r="F182" s="8" t="s">
        <v>9</v>
      </c>
      <c r="G182" s="26">
        <v>5.0000000000000001E-3</v>
      </c>
      <c r="H182" s="217">
        <f>SUMIF(PROGRAMAÇÃO!B:B,Formulas!B182,PROGRAMAÇÃO!D:D)</f>
        <v>9</v>
      </c>
      <c r="I182" s="4">
        <f t="shared" si="2"/>
        <v>4.4999999999999998E-2</v>
      </c>
      <c r="J182"/>
      <c r="K182"/>
    </row>
    <row r="183" spans="2:11" s="130" customFormat="1" ht="15.75" thickBot="1" x14ac:dyDescent="0.3">
      <c r="B183" s="147">
        <v>59000</v>
      </c>
      <c r="C183" s="128" t="s">
        <v>256</v>
      </c>
      <c r="D183" s="128">
        <v>20001545</v>
      </c>
      <c r="E183" s="128" t="s">
        <v>223</v>
      </c>
      <c r="F183" s="127" t="s">
        <v>224</v>
      </c>
      <c r="G183" s="129">
        <v>0.03</v>
      </c>
      <c r="H183" s="218">
        <f>SUMIF(PROGRAMAÇÃO!B:B,Formulas!B183,PROGRAMAÇÃO!D:D)</f>
        <v>9</v>
      </c>
      <c r="I183" s="268">
        <f t="shared" si="2"/>
        <v>0.27</v>
      </c>
    </row>
    <row r="184" spans="2:11" hidden="1" x14ac:dyDescent="0.25">
      <c r="B184" s="88">
        <v>20000082</v>
      </c>
      <c r="C184" s="97" t="s">
        <v>244</v>
      </c>
      <c r="D184" s="89">
        <v>20000188</v>
      </c>
      <c r="E184" s="89" t="s">
        <v>26</v>
      </c>
      <c r="F184" s="88" t="s">
        <v>6</v>
      </c>
      <c r="G184" s="98">
        <v>1.5</v>
      </c>
      <c r="H184" s="225">
        <f>SUMIF(PROGRAMAÇÃO!B:B,Formulas!B184,PROGRAMAÇÃO!D:D)</f>
        <v>0</v>
      </c>
      <c r="I184" s="4">
        <f t="shared" si="2"/>
        <v>0</v>
      </c>
      <c r="J184"/>
      <c r="K184"/>
    </row>
    <row r="185" spans="2:11" hidden="1" x14ac:dyDescent="0.25">
      <c r="B185" s="8">
        <v>20000082</v>
      </c>
      <c r="C185" s="19" t="s">
        <v>244</v>
      </c>
      <c r="D185" s="9">
        <v>20000189</v>
      </c>
      <c r="E185" s="9" t="s">
        <v>27</v>
      </c>
      <c r="F185" s="8" t="s">
        <v>6</v>
      </c>
      <c r="G185" s="30">
        <v>1</v>
      </c>
      <c r="H185" s="221">
        <f>SUMIF(PROGRAMAÇÃO!B:B,Formulas!B185,PROGRAMAÇÃO!D:D)</f>
        <v>0</v>
      </c>
      <c r="I185" s="4">
        <f t="shared" si="2"/>
        <v>0</v>
      </c>
      <c r="J185"/>
      <c r="K185"/>
    </row>
    <row r="186" spans="2:11" hidden="1" x14ac:dyDescent="0.25">
      <c r="B186" s="8">
        <v>20000082</v>
      </c>
      <c r="C186" s="19" t="s">
        <v>244</v>
      </c>
      <c r="D186" s="9">
        <v>20000195</v>
      </c>
      <c r="E186" s="9" t="s">
        <v>30</v>
      </c>
      <c r="F186" s="8" t="s">
        <v>6</v>
      </c>
      <c r="G186" s="30">
        <v>1.32</v>
      </c>
      <c r="H186" s="221">
        <f>SUMIF(PROGRAMAÇÃO!B:B,Formulas!B186,PROGRAMAÇÃO!D:D)</f>
        <v>0</v>
      </c>
      <c r="I186" s="4">
        <f t="shared" si="2"/>
        <v>0</v>
      </c>
      <c r="J186"/>
      <c r="K186"/>
    </row>
    <row r="187" spans="2:11" hidden="1" x14ac:dyDescent="0.25">
      <c r="B187" s="8">
        <v>20000082</v>
      </c>
      <c r="C187" s="19" t="s">
        <v>244</v>
      </c>
      <c r="D187" s="9">
        <v>20000196</v>
      </c>
      <c r="E187" s="9" t="s">
        <v>31</v>
      </c>
      <c r="F187" s="8" t="s">
        <v>6</v>
      </c>
      <c r="G187" s="30">
        <v>1.32</v>
      </c>
      <c r="H187" s="221">
        <f>SUMIF(PROGRAMAÇÃO!B:B,Formulas!B187,PROGRAMAÇÃO!D:D)</f>
        <v>0</v>
      </c>
      <c r="I187" s="4">
        <f t="shared" si="2"/>
        <v>0</v>
      </c>
      <c r="J187"/>
      <c r="K187"/>
    </row>
    <row r="188" spans="2:11" hidden="1" x14ac:dyDescent="0.25">
      <c r="B188" s="8">
        <v>20000082</v>
      </c>
      <c r="C188" s="19" t="s">
        <v>244</v>
      </c>
      <c r="D188" s="9">
        <v>20000454</v>
      </c>
      <c r="E188" s="9" t="s">
        <v>120</v>
      </c>
      <c r="F188" s="8" t="s">
        <v>6</v>
      </c>
      <c r="G188" s="30">
        <v>0.88</v>
      </c>
      <c r="H188" s="221">
        <f>SUMIF(PROGRAMAÇÃO!B:B,Formulas!B188,PROGRAMAÇÃO!D:D)</f>
        <v>0</v>
      </c>
      <c r="I188" s="4">
        <f t="shared" si="2"/>
        <v>0</v>
      </c>
      <c r="J188"/>
      <c r="K188"/>
    </row>
    <row r="189" spans="2:11" hidden="1" x14ac:dyDescent="0.25">
      <c r="B189" s="8">
        <v>20000082</v>
      </c>
      <c r="C189" s="19" t="s">
        <v>244</v>
      </c>
      <c r="D189" s="9">
        <v>70000001</v>
      </c>
      <c r="E189" s="9" t="s">
        <v>257</v>
      </c>
      <c r="F189" s="8" t="s">
        <v>6</v>
      </c>
      <c r="G189" s="30">
        <v>866</v>
      </c>
      <c r="H189" s="221">
        <f>SUMIF(PROGRAMAÇÃO!B:B,Formulas!B189,PROGRAMAÇÃO!D:D)</f>
        <v>0</v>
      </c>
      <c r="I189" s="4">
        <f t="shared" si="2"/>
        <v>0</v>
      </c>
      <c r="J189"/>
      <c r="K189"/>
    </row>
    <row r="190" spans="2:11" hidden="1" x14ac:dyDescent="0.25">
      <c r="B190" s="8">
        <v>20000082</v>
      </c>
      <c r="C190" s="19" t="s">
        <v>244</v>
      </c>
      <c r="D190" s="9">
        <v>20000222</v>
      </c>
      <c r="E190" s="9" t="s">
        <v>40</v>
      </c>
      <c r="F190" s="8" t="s">
        <v>6</v>
      </c>
      <c r="G190" s="30">
        <v>0.26</v>
      </c>
      <c r="H190" s="221">
        <f>SUMIF(PROGRAMAÇÃO!B:B,Formulas!B190,PROGRAMAÇÃO!D:D)</f>
        <v>0</v>
      </c>
      <c r="I190" s="4">
        <f t="shared" si="2"/>
        <v>0</v>
      </c>
      <c r="J190"/>
      <c r="K190"/>
    </row>
    <row r="191" spans="2:11" s="130" customFormat="1" ht="15.75" hidden="1" thickBot="1" x14ac:dyDescent="0.3">
      <c r="B191" s="127">
        <v>20000082</v>
      </c>
      <c r="C191" s="139" t="s">
        <v>244</v>
      </c>
      <c r="D191" s="128">
        <v>20000447</v>
      </c>
      <c r="E191" s="128" t="s">
        <v>114</v>
      </c>
      <c r="F191" s="127" t="s">
        <v>6</v>
      </c>
      <c r="G191" s="140">
        <v>50</v>
      </c>
      <c r="H191" s="222">
        <f>SUMIF(PROGRAMAÇÃO!B:B,Formulas!B191,PROGRAMAÇÃO!D:D)</f>
        <v>0</v>
      </c>
      <c r="I191" s="268">
        <f t="shared" si="2"/>
        <v>0</v>
      </c>
    </row>
    <row r="192" spans="2:11" hidden="1" x14ac:dyDescent="0.25">
      <c r="B192" s="88">
        <v>20000161</v>
      </c>
      <c r="C192" s="89" t="s">
        <v>258</v>
      </c>
      <c r="D192" s="97">
        <v>20000188</v>
      </c>
      <c r="E192" s="89" t="s">
        <v>26</v>
      </c>
      <c r="F192" s="88" t="s">
        <v>6</v>
      </c>
      <c r="G192" s="98">
        <v>1.51</v>
      </c>
      <c r="H192" s="225">
        <f>SUMIF(PROGRAMAÇÃO!B:B,Formulas!B192,PROGRAMAÇÃO!D:D)</f>
        <v>0</v>
      </c>
      <c r="I192" s="4">
        <f t="shared" si="2"/>
        <v>0</v>
      </c>
      <c r="J192"/>
      <c r="K192"/>
    </row>
    <row r="193" spans="2:11" hidden="1" x14ac:dyDescent="0.25">
      <c r="B193" s="8">
        <v>20000161</v>
      </c>
      <c r="C193" s="9" t="s">
        <v>258</v>
      </c>
      <c r="D193" s="19">
        <v>20000189</v>
      </c>
      <c r="E193" s="9" t="s">
        <v>27</v>
      </c>
      <c r="F193" s="8" t="s">
        <v>6</v>
      </c>
      <c r="G193" s="30">
        <v>1</v>
      </c>
      <c r="H193" s="221">
        <f>SUMIF(PROGRAMAÇÃO!B:B,Formulas!B193,PROGRAMAÇÃO!D:D)</f>
        <v>0</v>
      </c>
      <c r="I193" s="4">
        <f t="shared" si="2"/>
        <v>0</v>
      </c>
      <c r="J193"/>
      <c r="K193"/>
    </row>
    <row r="194" spans="2:11" hidden="1" x14ac:dyDescent="0.25">
      <c r="B194" s="8">
        <v>20000161</v>
      </c>
      <c r="C194" s="9" t="s">
        <v>258</v>
      </c>
      <c r="D194" s="19">
        <v>20000195</v>
      </c>
      <c r="E194" s="9" t="s">
        <v>30</v>
      </c>
      <c r="F194" s="8" t="s">
        <v>6</v>
      </c>
      <c r="G194" s="30">
        <v>1.33</v>
      </c>
      <c r="H194" s="221">
        <f>SUMIF(PROGRAMAÇÃO!B:B,Formulas!B194,PROGRAMAÇÃO!D:D)</f>
        <v>0</v>
      </c>
      <c r="I194" s="4">
        <f t="shared" si="2"/>
        <v>0</v>
      </c>
      <c r="J194"/>
      <c r="K194"/>
    </row>
    <row r="195" spans="2:11" hidden="1" x14ac:dyDescent="0.25">
      <c r="B195" s="8">
        <v>20000161</v>
      </c>
      <c r="C195" s="9" t="s">
        <v>258</v>
      </c>
      <c r="D195" s="19">
        <v>20000196</v>
      </c>
      <c r="E195" s="9" t="s">
        <v>31</v>
      </c>
      <c r="F195" s="8" t="s">
        <v>6</v>
      </c>
      <c r="G195" s="30">
        <v>1.33</v>
      </c>
      <c r="H195" s="221">
        <f>SUMIF(PROGRAMAÇÃO!B:B,Formulas!B195,PROGRAMAÇÃO!D:D)</f>
        <v>0</v>
      </c>
      <c r="I195" s="4">
        <f t="shared" si="2"/>
        <v>0</v>
      </c>
      <c r="J195"/>
      <c r="K195"/>
    </row>
    <row r="196" spans="2:11" hidden="1" x14ac:dyDescent="0.25">
      <c r="B196" s="8">
        <v>20000161</v>
      </c>
      <c r="C196" s="9" t="s">
        <v>258</v>
      </c>
      <c r="D196" s="19">
        <v>20000454</v>
      </c>
      <c r="E196" s="9" t="s">
        <v>120</v>
      </c>
      <c r="F196" s="8" t="s">
        <v>6</v>
      </c>
      <c r="G196" s="30">
        <v>0.89</v>
      </c>
      <c r="H196" s="221">
        <f>SUMIF(PROGRAMAÇÃO!B:B,Formulas!B196,PROGRAMAÇÃO!D:D)</f>
        <v>0</v>
      </c>
      <c r="I196" s="4">
        <f t="shared" si="2"/>
        <v>0</v>
      </c>
      <c r="J196"/>
      <c r="K196"/>
    </row>
    <row r="197" spans="2:11" hidden="1" x14ac:dyDescent="0.25">
      <c r="B197" s="8">
        <v>20000161</v>
      </c>
      <c r="C197" s="9" t="s">
        <v>258</v>
      </c>
      <c r="D197" s="19">
        <v>70000001</v>
      </c>
      <c r="E197" s="9" t="s">
        <v>257</v>
      </c>
      <c r="F197" s="8" t="s">
        <v>6</v>
      </c>
      <c r="G197" s="30">
        <v>907.5</v>
      </c>
      <c r="H197" s="221">
        <f>SUMIF(PROGRAMAÇÃO!B:B,Formulas!B197,PROGRAMAÇÃO!D:D)</f>
        <v>0</v>
      </c>
      <c r="I197" s="4">
        <f t="shared" si="2"/>
        <v>0</v>
      </c>
      <c r="J197"/>
      <c r="K197"/>
    </row>
    <row r="198" spans="2:11" hidden="1" x14ac:dyDescent="0.25">
      <c r="B198" s="8">
        <v>20000161</v>
      </c>
      <c r="C198" s="9" t="s">
        <v>258</v>
      </c>
      <c r="D198" s="19">
        <v>20000222</v>
      </c>
      <c r="E198" s="9" t="s">
        <v>40</v>
      </c>
      <c r="F198" s="8" t="s">
        <v>6</v>
      </c>
      <c r="G198" s="30">
        <v>0.26</v>
      </c>
      <c r="H198" s="221">
        <f>SUMIF(PROGRAMAÇÃO!B:B,Formulas!B198,PROGRAMAÇÃO!D:D)</f>
        <v>0</v>
      </c>
      <c r="I198" s="4">
        <f t="shared" si="2"/>
        <v>0</v>
      </c>
      <c r="J198"/>
      <c r="K198"/>
    </row>
    <row r="199" spans="2:11" s="130" customFormat="1" ht="15.75" hidden="1" thickBot="1" x14ac:dyDescent="0.3">
      <c r="B199" s="127">
        <v>20000161</v>
      </c>
      <c r="C199" s="128" t="s">
        <v>258</v>
      </c>
      <c r="D199" s="139">
        <v>20000249</v>
      </c>
      <c r="E199" s="128" t="s">
        <v>46</v>
      </c>
      <c r="F199" s="127" t="s">
        <v>6</v>
      </c>
      <c r="G199" s="140">
        <v>8.4499999999999993</v>
      </c>
      <c r="H199" s="222">
        <f>SUMIF(PROGRAMAÇÃO!B:B,Formulas!B199,PROGRAMAÇÃO!D:D)</f>
        <v>0</v>
      </c>
      <c r="I199" s="268">
        <f t="shared" si="2"/>
        <v>0</v>
      </c>
    </row>
    <row r="200" spans="2:11" s="15" customFormat="1" hidden="1" x14ac:dyDescent="0.25">
      <c r="B200" s="99">
        <v>20000035</v>
      </c>
      <c r="C200" s="100" t="s">
        <v>20</v>
      </c>
      <c r="D200" s="101">
        <v>20000485</v>
      </c>
      <c r="E200" s="100" t="s">
        <v>126</v>
      </c>
      <c r="F200" s="99" t="s">
        <v>6</v>
      </c>
      <c r="G200" s="102">
        <v>87</v>
      </c>
      <c r="H200" s="226">
        <f>SUMIF(PROGRAMAÇÃO!B:B,Formulas!B200,PROGRAMAÇÃO!D:D)</f>
        <v>0</v>
      </c>
      <c r="I200" s="278">
        <f t="shared" ref="I200:I263" si="3">H200*G200</f>
        <v>0</v>
      </c>
    </row>
    <row r="201" spans="2:11" s="15" customFormat="1" hidden="1" x14ac:dyDescent="0.25">
      <c r="B201" s="60">
        <v>20000035</v>
      </c>
      <c r="C201" s="58" t="s">
        <v>20</v>
      </c>
      <c r="D201" s="59">
        <v>20000382</v>
      </c>
      <c r="E201" s="58" t="s">
        <v>64</v>
      </c>
      <c r="F201" s="60" t="s">
        <v>6</v>
      </c>
      <c r="G201" s="73">
        <v>72</v>
      </c>
      <c r="H201" s="227">
        <f>SUMIF(PROGRAMAÇÃO!B:B,Formulas!B201,PROGRAMAÇÃO!D:D)</f>
        <v>0</v>
      </c>
      <c r="I201" s="278">
        <f t="shared" si="3"/>
        <v>0</v>
      </c>
    </row>
    <row r="202" spans="2:11" s="15" customFormat="1" hidden="1" x14ac:dyDescent="0.25">
      <c r="B202" s="60">
        <v>20000035</v>
      </c>
      <c r="C202" s="58" t="s">
        <v>20</v>
      </c>
      <c r="D202" s="59">
        <v>20000447</v>
      </c>
      <c r="E202" s="58" t="s">
        <v>114</v>
      </c>
      <c r="F202" s="60" t="s">
        <v>6</v>
      </c>
      <c r="G202" s="73">
        <v>36</v>
      </c>
      <c r="H202" s="227">
        <f>SUMIF(PROGRAMAÇÃO!B:B,Formulas!B202,PROGRAMAÇÃO!D:D)</f>
        <v>0</v>
      </c>
      <c r="I202" s="278">
        <f t="shared" si="3"/>
        <v>0</v>
      </c>
    </row>
    <row r="203" spans="2:11" s="15" customFormat="1" hidden="1" x14ac:dyDescent="0.25">
      <c r="B203" s="60">
        <v>20000035</v>
      </c>
      <c r="C203" s="58" t="s">
        <v>20</v>
      </c>
      <c r="D203" s="59">
        <v>20000203</v>
      </c>
      <c r="E203" s="58" t="s">
        <v>34</v>
      </c>
      <c r="F203" s="60" t="s">
        <v>6</v>
      </c>
      <c r="G203" s="73">
        <v>18</v>
      </c>
      <c r="H203" s="227">
        <f>SUMIF(PROGRAMAÇÃO!B:B,Formulas!B203,PROGRAMAÇÃO!D:D)</f>
        <v>0</v>
      </c>
      <c r="I203" s="278">
        <f t="shared" si="3"/>
        <v>0</v>
      </c>
    </row>
    <row r="204" spans="2:11" s="15" customFormat="1" hidden="1" x14ac:dyDescent="0.25">
      <c r="B204" s="60">
        <v>20000035</v>
      </c>
      <c r="C204" s="58" t="s">
        <v>20</v>
      </c>
      <c r="D204" s="59">
        <v>20000428</v>
      </c>
      <c r="E204" s="58" t="s">
        <v>102</v>
      </c>
      <c r="F204" s="60" t="s">
        <v>6</v>
      </c>
      <c r="G204" s="73">
        <v>15</v>
      </c>
      <c r="H204" s="227">
        <f>SUMIF(PROGRAMAÇÃO!B:B,Formulas!B204,PROGRAMAÇÃO!D:D)</f>
        <v>0</v>
      </c>
      <c r="I204" s="278">
        <f t="shared" si="3"/>
        <v>0</v>
      </c>
    </row>
    <row r="205" spans="2:11" s="15" customFormat="1" hidden="1" x14ac:dyDescent="0.25">
      <c r="B205" s="60">
        <v>20000035</v>
      </c>
      <c r="C205" s="58" t="s">
        <v>20</v>
      </c>
      <c r="D205" s="59">
        <v>20000452</v>
      </c>
      <c r="E205" s="58" t="s">
        <v>118</v>
      </c>
      <c r="F205" s="60" t="s">
        <v>6</v>
      </c>
      <c r="G205" s="73">
        <v>9</v>
      </c>
      <c r="H205" s="227">
        <f>SUMIF(PROGRAMAÇÃO!B:B,Formulas!B205,PROGRAMAÇÃO!D:D)</f>
        <v>0</v>
      </c>
      <c r="I205" s="278">
        <f t="shared" si="3"/>
        <v>0</v>
      </c>
    </row>
    <row r="206" spans="2:11" s="15" customFormat="1" hidden="1" x14ac:dyDescent="0.25">
      <c r="B206" s="60">
        <v>20000035</v>
      </c>
      <c r="C206" s="58" t="s">
        <v>20</v>
      </c>
      <c r="D206" s="59">
        <v>20000398</v>
      </c>
      <c r="E206" s="58" t="s">
        <v>78</v>
      </c>
      <c r="F206" s="60" t="s">
        <v>6</v>
      </c>
      <c r="G206" s="73">
        <v>12</v>
      </c>
      <c r="H206" s="227">
        <f>SUMIF(PROGRAMAÇÃO!B:B,Formulas!B206,PROGRAMAÇÃO!D:D)</f>
        <v>0</v>
      </c>
      <c r="I206" s="278">
        <f t="shared" si="3"/>
        <v>0</v>
      </c>
    </row>
    <row r="207" spans="2:11" s="15" customFormat="1" hidden="1" x14ac:dyDescent="0.25">
      <c r="B207" s="60">
        <v>20000035</v>
      </c>
      <c r="C207" s="58" t="s">
        <v>20</v>
      </c>
      <c r="D207" s="59">
        <v>20000534</v>
      </c>
      <c r="E207" s="58" t="s">
        <v>129</v>
      </c>
      <c r="F207" s="60" t="s">
        <v>6</v>
      </c>
      <c r="G207" s="73">
        <v>9</v>
      </c>
      <c r="H207" s="227">
        <f>SUMIF(PROGRAMAÇÃO!B:B,Formulas!B207,PROGRAMAÇÃO!D:D)</f>
        <v>0</v>
      </c>
      <c r="I207" s="278">
        <f t="shared" si="3"/>
        <v>0</v>
      </c>
    </row>
    <row r="208" spans="2:11" s="15" customFormat="1" hidden="1" x14ac:dyDescent="0.25">
      <c r="B208" s="60">
        <v>20000035</v>
      </c>
      <c r="C208" s="58" t="s">
        <v>20</v>
      </c>
      <c r="D208" s="59">
        <v>20000387</v>
      </c>
      <c r="E208" s="58" t="s">
        <v>67</v>
      </c>
      <c r="F208" s="60" t="s">
        <v>6</v>
      </c>
      <c r="G208" s="73">
        <v>9</v>
      </c>
      <c r="H208" s="227">
        <f>SUMIF(PROGRAMAÇÃO!B:B,Formulas!B208,PROGRAMAÇÃO!D:D)</f>
        <v>0</v>
      </c>
      <c r="I208" s="278">
        <f t="shared" si="3"/>
        <v>0</v>
      </c>
    </row>
    <row r="209" spans="2:9" s="15" customFormat="1" hidden="1" x14ac:dyDescent="0.25">
      <c r="B209" s="60">
        <v>20000035</v>
      </c>
      <c r="C209" s="58" t="s">
        <v>20</v>
      </c>
      <c r="D209" s="59">
        <v>20000429</v>
      </c>
      <c r="E209" s="58" t="s">
        <v>103</v>
      </c>
      <c r="F209" s="60" t="s">
        <v>6</v>
      </c>
      <c r="G209" s="73">
        <v>3.75</v>
      </c>
      <c r="H209" s="227">
        <f>SUMIF(PROGRAMAÇÃO!B:B,Formulas!B209,PROGRAMAÇÃO!D:D)</f>
        <v>0</v>
      </c>
      <c r="I209" s="278">
        <f t="shared" si="3"/>
        <v>0</v>
      </c>
    </row>
    <row r="210" spans="2:9" s="15" customFormat="1" hidden="1" x14ac:dyDescent="0.25">
      <c r="B210" s="60">
        <v>20000035</v>
      </c>
      <c r="C210" s="58" t="s">
        <v>20</v>
      </c>
      <c r="D210" s="59">
        <v>20001491</v>
      </c>
      <c r="E210" s="58" t="s">
        <v>219</v>
      </c>
      <c r="F210" s="60" t="s">
        <v>6</v>
      </c>
      <c r="G210" s="73">
        <v>3.75</v>
      </c>
      <c r="H210" s="227">
        <f>SUMIF(PROGRAMAÇÃO!B:B,Formulas!B210,PROGRAMAÇÃO!D:D)</f>
        <v>0</v>
      </c>
      <c r="I210" s="278">
        <f t="shared" si="3"/>
        <v>0</v>
      </c>
    </row>
    <row r="211" spans="2:9" s="15" customFormat="1" hidden="1" x14ac:dyDescent="0.25">
      <c r="B211" s="60">
        <v>20000035</v>
      </c>
      <c r="C211" s="58" t="s">
        <v>20</v>
      </c>
      <c r="D211" s="59">
        <v>20000233</v>
      </c>
      <c r="E211" s="58" t="s">
        <v>43</v>
      </c>
      <c r="F211" s="60" t="s">
        <v>6</v>
      </c>
      <c r="G211" s="73">
        <v>5.4</v>
      </c>
      <c r="H211" s="227">
        <f>SUMIF(PROGRAMAÇÃO!B:B,Formulas!B211,PROGRAMAÇÃO!D:D)</f>
        <v>0</v>
      </c>
      <c r="I211" s="278">
        <f t="shared" si="3"/>
        <v>0</v>
      </c>
    </row>
    <row r="212" spans="2:9" s="15" customFormat="1" hidden="1" x14ac:dyDescent="0.25">
      <c r="B212" s="60">
        <v>20000035</v>
      </c>
      <c r="C212" s="58" t="s">
        <v>20</v>
      </c>
      <c r="D212" s="59">
        <v>20000384</v>
      </c>
      <c r="E212" s="58" t="s">
        <v>65</v>
      </c>
      <c r="F212" s="60" t="s">
        <v>6</v>
      </c>
      <c r="G212" s="73">
        <v>4.5</v>
      </c>
      <c r="H212" s="227">
        <f>SUMIF(PROGRAMAÇÃO!B:B,Formulas!B212,PROGRAMAÇÃO!D:D)</f>
        <v>0</v>
      </c>
      <c r="I212" s="278">
        <f t="shared" si="3"/>
        <v>0</v>
      </c>
    </row>
    <row r="213" spans="2:9" s="15" customFormat="1" hidden="1" x14ac:dyDescent="0.25">
      <c r="B213" s="60">
        <v>20000035</v>
      </c>
      <c r="C213" s="58" t="s">
        <v>20</v>
      </c>
      <c r="D213" s="59">
        <v>20000311</v>
      </c>
      <c r="E213" s="58" t="s">
        <v>50</v>
      </c>
      <c r="F213" s="60" t="s">
        <v>6</v>
      </c>
      <c r="G213" s="73">
        <v>3</v>
      </c>
      <c r="H213" s="227">
        <f>SUMIF(PROGRAMAÇÃO!B:B,Formulas!B213,PROGRAMAÇÃO!D:D)</f>
        <v>0</v>
      </c>
      <c r="I213" s="278">
        <f t="shared" si="3"/>
        <v>0</v>
      </c>
    </row>
    <row r="214" spans="2:9" s="15" customFormat="1" hidden="1" x14ac:dyDescent="0.25">
      <c r="B214" s="60">
        <v>20000035</v>
      </c>
      <c r="C214" s="58" t="s">
        <v>20</v>
      </c>
      <c r="D214" s="59">
        <v>20000445</v>
      </c>
      <c r="E214" s="58" t="s">
        <v>112</v>
      </c>
      <c r="F214" s="60" t="s">
        <v>6</v>
      </c>
      <c r="G214" s="73">
        <v>3</v>
      </c>
      <c r="H214" s="227">
        <f>SUMIF(PROGRAMAÇÃO!B:B,Formulas!B214,PROGRAMAÇÃO!D:D)</f>
        <v>0</v>
      </c>
      <c r="I214" s="278">
        <f t="shared" si="3"/>
        <v>0</v>
      </c>
    </row>
    <row r="215" spans="2:9" s="15" customFormat="1" hidden="1" x14ac:dyDescent="0.25">
      <c r="B215" s="60">
        <v>20000035</v>
      </c>
      <c r="C215" s="58" t="s">
        <v>20</v>
      </c>
      <c r="D215" s="59">
        <v>20000380</v>
      </c>
      <c r="E215" s="58" t="s">
        <v>62</v>
      </c>
      <c r="F215" s="60" t="s">
        <v>6</v>
      </c>
      <c r="G215" s="73">
        <v>2.4</v>
      </c>
      <c r="H215" s="227">
        <f>SUMIF(PROGRAMAÇÃO!B:B,Formulas!B215,PROGRAMAÇÃO!D:D)</f>
        <v>0</v>
      </c>
      <c r="I215" s="278">
        <f t="shared" si="3"/>
        <v>0</v>
      </c>
    </row>
    <row r="216" spans="2:9" s="15" customFormat="1" hidden="1" x14ac:dyDescent="0.25">
      <c r="B216" s="60">
        <v>20000035</v>
      </c>
      <c r="C216" s="58" t="s">
        <v>20</v>
      </c>
      <c r="D216" s="59">
        <v>20000386</v>
      </c>
      <c r="E216" s="58" t="s">
        <v>66</v>
      </c>
      <c r="F216" s="60" t="s">
        <v>6</v>
      </c>
      <c r="G216" s="73">
        <v>1.5</v>
      </c>
      <c r="H216" s="227">
        <f>SUMIF(PROGRAMAÇÃO!B:B,Formulas!B216,PROGRAMAÇÃO!D:D)</f>
        <v>0</v>
      </c>
      <c r="I216" s="278">
        <f t="shared" si="3"/>
        <v>0</v>
      </c>
    </row>
    <row r="217" spans="2:9" s="15" customFormat="1" hidden="1" x14ac:dyDescent="0.25">
      <c r="B217" s="60">
        <v>20000035</v>
      </c>
      <c r="C217" s="58" t="s">
        <v>20</v>
      </c>
      <c r="D217" s="59">
        <v>20000389</v>
      </c>
      <c r="E217" s="58" t="s">
        <v>69</v>
      </c>
      <c r="F217" s="60" t="s">
        <v>6</v>
      </c>
      <c r="G217" s="73">
        <v>1.5</v>
      </c>
      <c r="H217" s="227">
        <f>SUMIF(PROGRAMAÇÃO!B:B,Formulas!B217,PROGRAMAÇÃO!D:D)</f>
        <v>0</v>
      </c>
      <c r="I217" s="278">
        <f t="shared" si="3"/>
        <v>0</v>
      </c>
    </row>
    <row r="218" spans="2:9" s="15" customFormat="1" hidden="1" x14ac:dyDescent="0.25">
      <c r="B218" s="60">
        <v>20000035</v>
      </c>
      <c r="C218" s="58" t="s">
        <v>20</v>
      </c>
      <c r="D218" s="59">
        <v>20000368</v>
      </c>
      <c r="E218" s="58" t="s">
        <v>58</v>
      </c>
      <c r="F218" s="60" t="s">
        <v>6</v>
      </c>
      <c r="G218" s="73">
        <v>1.2</v>
      </c>
      <c r="H218" s="227">
        <f>SUMIF(PROGRAMAÇÃO!B:B,Formulas!B218,PROGRAMAÇÃO!D:D)</f>
        <v>0</v>
      </c>
      <c r="I218" s="278">
        <f t="shared" si="3"/>
        <v>0</v>
      </c>
    </row>
    <row r="219" spans="2:9" s="15" customFormat="1" hidden="1" x14ac:dyDescent="0.25">
      <c r="B219" s="60">
        <v>20000035</v>
      </c>
      <c r="C219" s="58" t="s">
        <v>20</v>
      </c>
      <c r="D219" s="59">
        <v>20000209</v>
      </c>
      <c r="E219" s="58" t="s">
        <v>35</v>
      </c>
      <c r="F219" s="60" t="s">
        <v>6</v>
      </c>
      <c r="G219" s="73">
        <v>1.2</v>
      </c>
      <c r="H219" s="227">
        <f>SUMIF(PROGRAMAÇÃO!B:B,Formulas!B219,PROGRAMAÇÃO!D:D)</f>
        <v>0</v>
      </c>
      <c r="I219" s="278">
        <f t="shared" si="3"/>
        <v>0</v>
      </c>
    </row>
    <row r="220" spans="2:9" s="15" customFormat="1" hidden="1" x14ac:dyDescent="0.25">
      <c r="B220" s="60">
        <v>20000035</v>
      </c>
      <c r="C220" s="58" t="s">
        <v>20</v>
      </c>
      <c r="D220" s="59">
        <v>20000214</v>
      </c>
      <c r="E220" s="58" t="s">
        <v>37</v>
      </c>
      <c r="F220" s="60" t="s">
        <v>6</v>
      </c>
      <c r="G220" s="73">
        <v>1.2</v>
      </c>
      <c r="H220" s="227">
        <f>SUMIF(PROGRAMAÇÃO!B:B,Formulas!B220,PROGRAMAÇÃO!D:D)</f>
        <v>0</v>
      </c>
      <c r="I220" s="278">
        <f t="shared" si="3"/>
        <v>0</v>
      </c>
    </row>
    <row r="221" spans="2:9" s="15" customFormat="1" hidden="1" x14ac:dyDescent="0.25">
      <c r="B221" s="60">
        <v>20000035</v>
      </c>
      <c r="C221" s="58" t="s">
        <v>20</v>
      </c>
      <c r="D221" s="59">
        <v>20000223</v>
      </c>
      <c r="E221" s="58" t="s">
        <v>41</v>
      </c>
      <c r="F221" s="60" t="s">
        <v>6</v>
      </c>
      <c r="G221" s="73">
        <v>0.6</v>
      </c>
      <c r="H221" s="227">
        <f>SUMIF(PROGRAMAÇÃO!B:B,Formulas!B221,PROGRAMAÇÃO!D:D)</f>
        <v>0</v>
      </c>
      <c r="I221" s="278">
        <f t="shared" si="3"/>
        <v>0</v>
      </c>
    </row>
    <row r="222" spans="2:9" s="15" customFormat="1" hidden="1" x14ac:dyDescent="0.25">
      <c r="B222" s="60">
        <v>20000035</v>
      </c>
      <c r="C222" s="58" t="s">
        <v>20</v>
      </c>
      <c r="D222" s="59">
        <v>20001114</v>
      </c>
      <c r="E222" s="58" t="s">
        <v>196</v>
      </c>
      <c r="F222" s="60" t="s">
        <v>6</v>
      </c>
      <c r="G222" s="73">
        <v>0.40899999999999997</v>
      </c>
      <c r="H222" s="227">
        <f>SUMIF(PROGRAMAÇÃO!B:B,Formulas!B222,PROGRAMAÇÃO!D:D)</f>
        <v>0</v>
      </c>
      <c r="I222" s="278">
        <f t="shared" si="3"/>
        <v>0</v>
      </c>
    </row>
    <row r="223" spans="2:9" s="15" customFormat="1" hidden="1" x14ac:dyDescent="0.25">
      <c r="B223" s="60">
        <v>20000035</v>
      </c>
      <c r="C223" s="58" t="s">
        <v>20</v>
      </c>
      <c r="D223" s="59">
        <v>20000896</v>
      </c>
      <c r="E223" s="58" t="s">
        <v>163</v>
      </c>
      <c r="F223" s="60" t="s">
        <v>6</v>
      </c>
      <c r="G223" s="73">
        <v>25.097000000000001</v>
      </c>
      <c r="H223" s="227">
        <f>SUMIF(PROGRAMAÇÃO!B:B,Formulas!B223,PROGRAMAÇÃO!D:D)</f>
        <v>0</v>
      </c>
      <c r="I223" s="278">
        <f t="shared" si="3"/>
        <v>0</v>
      </c>
    </row>
    <row r="224" spans="2:9" s="15" customFormat="1" hidden="1" x14ac:dyDescent="0.25">
      <c r="B224" s="60">
        <v>20000035</v>
      </c>
      <c r="C224" s="58" t="s">
        <v>20</v>
      </c>
      <c r="D224" s="59">
        <v>20001124</v>
      </c>
      <c r="E224" s="58" t="s">
        <v>197</v>
      </c>
      <c r="F224" s="60" t="s">
        <v>9</v>
      </c>
      <c r="G224" s="73">
        <v>3.6999999999999998E-2</v>
      </c>
      <c r="H224" s="227">
        <f>SUMIF(PROGRAMAÇÃO!B:B,Formulas!B224,PROGRAMAÇÃO!D:D)</f>
        <v>0</v>
      </c>
      <c r="I224" s="278">
        <f t="shared" si="3"/>
        <v>0</v>
      </c>
    </row>
    <row r="225" spans="2:9" s="15" customFormat="1" hidden="1" x14ac:dyDescent="0.25">
      <c r="B225" s="60">
        <v>20000035</v>
      </c>
      <c r="C225" s="58" t="s">
        <v>20</v>
      </c>
      <c r="D225" s="59">
        <v>20000723</v>
      </c>
      <c r="E225" s="58" t="s">
        <v>146</v>
      </c>
      <c r="F225" s="60" t="s">
        <v>6</v>
      </c>
      <c r="G225" s="73">
        <v>3.4000000000000002E-2</v>
      </c>
      <c r="H225" s="227">
        <f>SUMIF(PROGRAMAÇÃO!B:B,Formulas!B225,PROGRAMAÇÃO!D:D)</f>
        <v>0</v>
      </c>
      <c r="I225" s="278">
        <f t="shared" si="3"/>
        <v>0</v>
      </c>
    </row>
    <row r="226" spans="2:9" s="15" customFormat="1" hidden="1" x14ac:dyDescent="0.25">
      <c r="B226" s="60">
        <v>20000035</v>
      </c>
      <c r="C226" s="58" t="s">
        <v>20</v>
      </c>
      <c r="D226" s="59">
        <v>20000733</v>
      </c>
      <c r="E226" s="58" t="s">
        <v>147</v>
      </c>
      <c r="F226" s="60" t="s">
        <v>6</v>
      </c>
      <c r="G226" s="73">
        <v>0.65</v>
      </c>
      <c r="H226" s="227">
        <f>SUMIF(PROGRAMAÇÃO!B:B,Formulas!B226,PROGRAMAÇÃO!D:D)</f>
        <v>0</v>
      </c>
      <c r="I226" s="278">
        <f t="shared" si="3"/>
        <v>0</v>
      </c>
    </row>
    <row r="227" spans="2:9" s="152" customFormat="1" ht="15.75" hidden="1" thickBot="1" x14ac:dyDescent="0.3">
      <c r="B227" s="148">
        <v>20000035</v>
      </c>
      <c r="C227" s="149" t="s">
        <v>20</v>
      </c>
      <c r="D227" s="150">
        <v>20000769</v>
      </c>
      <c r="E227" s="149" t="s">
        <v>151</v>
      </c>
      <c r="F227" s="148" t="s">
        <v>9</v>
      </c>
      <c r="G227" s="151">
        <v>15</v>
      </c>
      <c r="H227" s="228">
        <f>SUMIF(PROGRAMAÇÃO!B:B,Formulas!B227,PROGRAMAÇÃO!D:D)</f>
        <v>0</v>
      </c>
      <c r="I227" s="282">
        <f t="shared" si="3"/>
        <v>0</v>
      </c>
    </row>
    <row r="228" spans="2:9" s="16" customFormat="1" hidden="1" x14ac:dyDescent="0.25">
      <c r="B228" s="103">
        <v>20000033</v>
      </c>
      <c r="C228" s="104" t="s">
        <v>18</v>
      </c>
      <c r="D228" s="105">
        <v>20000534</v>
      </c>
      <c r="E228" s="104" t="s">
        <v>129</v>
      </c>
      <c r="F228" s="103" t="s">
        <v>6</v>
      </c>
      <c r="G228" s="106">
        <v>12</v>
      </c>
      <c r="H228" s="229">
        <f>SUMIF(PROGRAMAÇÃO!B:B,Formulas!B228,PROGRAMAÇÃO!D:D)</f>
        <v>0</v>
      </c>
      <c r="I228" s="279">
        <f t="shared" si="3"/>
        <v>0</v>
      </c>
    </row>
    <row r="229" spans="2:9" s="16" customFormat="1" hidden="1" x14ac:dyDescent="0.25">
      <c r="B229" s="64">
        <v>20000033</v>
      </c>
      <c r="C229" s="63" t="s">
        <v>18</v>
      </c>
      <c r="D229" s="74">
        <v>20000386</v>
      </c>
      <c r="E229" s="63" t="s">
        <v>66</v>
      </c>
      <c r="F229" s="64" t="s">
        <v>6</v>
      </c>
      <c r="G229" s="65">
        <v>7.5</v>
      </c>
      <c r="H229" s="220">
        <f>SUMIF(PROGRAMAÇÃO!B:B,Formulas!B229,PROGRAMAÇÃO!D:D)</f>
        <v>0</v>
      </c>
      <c r="I229" s="279">
        <f t="shared" si="3"/>
        <v>0</v>
      </c>
    </row>
    <row r="230" spans="2:9" s="16" customFormat="1" hidden="1" x14ac:dyDescent="0.25">
      <c r="B230" s="64">
        <v>20000033</v>
      </c>
      <c r="C230" s="63" t="s">
        <v>18</v>
      </c>
      <c r="D230" s="74">
        <v>20000387</v>
      </c>
      <c r="E230" s="63" t="s">
        <v>67</v>
      </c>
      <c r="F230" s="64" t="s">
        <v>6</v>
      </c>
      <c r="G230" s="65">
        <v>6</v>
      </c>
      <c r="H230" s="220">
        <f>SUMIF(PROGRAMAÇÃO!B:B,Formulas!B230,PROGRAMAÇÃO!D:D)</f>
        <v>0</v>
      </c>
      <c r="I230" s="279">
        <f t="shared" si="3"/>
        <v>0</v>
      </c>
    </row>
    <row r="231" spans="2:9" s="16" customFormat="1" hidden="1" x14ac:dyDescent="0.25">
      <c r="B231" s="64">
        <v>20000033</v>
      </c>
      <c r="C231" s="63" t="s">
        <v>18</v>
      </c>
      <c r="D231" s="74">
        <v>20000203</v>
      </c>
      <c r="E231" s="63" t="s">
        <v>34</v>
      </c>
      <c r="F231" s="64" t="s">
        <v>6</v>
      </c>
      <c r="G231" s="65">
        <v>23.76</v>
      </c>
      <c r="H231" s="220">
        <f>SUMIF(PROGRAMAÇÃO!B:B,Formulas!B231,PROGRAMAÇÃO!D:D)</f>
        <v>0</v>
      </c>
      <c r="I231" s="279">
        <f t="shared" si="3"/>
        <v>0</v>
      </c>
    </row>
    <row r="232" spans="2:9" s="16" customFormat="1" hidden="1" x14ac:dyDescent="0.25">
      <c r="B232" s="64">
        <v>20000033</v>
      </c>
      <c r="C232" s="63" t="s">
        <v>18</v>
      </c>
      <c r="D232" s="74">
        <v>20000214</v>
      </c>
      <c r="E232" s="63" t="s">
        <v>37</v>
      </c>
      <c r="F232" s="64" t="s">
        <v>6</v>
      </c>
      <c r="G232" s="65">
        <v>0.15</v>
      </c>
      <c r="H232" s="220">
        <f>SUMIF(PROGRAMAÇÃO!B:B,Formulas!B232,PROGRAMAÇÃO!D:D)</f>
        <v>0</v>
      </c>
      <c r="I232" s="279">
        <f t="shared" si="3"/>
        <v>0</v>
      </c>
    </row>
    <row r="233" spans="2:9" s="16" customFormat="1" hidden="1" x14ac:dyDescent="0.25">
      <c r="B233" s="64">
        <v>20000033</v>
      </c>
      <c r="C233" s="63" t="s">
        <v>18</v>
      </c>
      <c r="D233" s="74">
        <v>20000460</v>
      </c>
      <c r="E233" s="63" t="s">
        <v>122</v>
      </c>
      <c r="F233" s="64" t="s">
        <v>6</v>
      </c>
      <c r="G233" s="65">
        <v>10.8</v>
      </c>
      <c r="H233" s="220">
        <f>SUMIF(PROGRAMAÇÃO!B:B,Formulas!B233,PROGRAMAÇÃO!D:D)</f>
        <v>0</v>
      </c>
      <c r="I233" s="279">
        <f t="shared" si="3"/>
        <v>0</v>
      </c>
    </row>
    <row r="234" spans="2:9" s="16" customFormat="1" hidden="1" x14ac:dyDescent="0.25">
      <c r="B234" s="64">
        <v>20000033</v>
      </c>
      <c r="C234" s="63" t="s">
        <v>18</v>
      </c>
      <c r="D234" s="74">
        <v>20000379</v>
      </c>
      <c r="E234" s="63" t="s">
        <v>61</v>
      </c>
      <c r="F234" s="64" t="s">
        <v>6</v>
      </c>
      <c r="G234" s="65">
        <v>6</v>
      </c>
      <c r="H234" s="220">
        <f>SUMIF(PROGRAMAÇÃO!B:B,Formulas!B234,PROGRAMAÇÃO!D:D)</f>
        <v>0</v>
      </c>
      <c r="I234" s="279">
        <f t="shared" si="3"/>
        <v>0</v>
      </c>
    </row>
    <row r="235" spans="2:9" s="16" customFormat="1" hidden="1" x14ac:dyDescent="0.25">
      <c r="B235" s="64">
        <v>20000033</v>
      </c>
      <c r="C235" s="63" t="s">
        <v>18</v>
      </c>
      <c r="D235" s="74">
        <v>20000380</v>
      </c>
      <c r="E235" s="63" t="s">
        <v>62</v>
      </c>
      <c r="F235" s="64" t="s">
        <v>6</v>
      </c>
      <c r="G235" s="65">
        <v>0.6</v>
      </c>
      <c r="H235" s="220">
        <f>SUMIF(PROGRAMAÇÃO!B:B,Formulas!B235,PROGRAMAÇÃO!D:D)</f>
        <v>0</v>
      </c>
      <c r="I235" s="279">
        <f t="shared" si="3"/>
        <v>0</v>
      </c>
    </row>
    <row r="236" spans="2:9" s="16" customFormat="1" hidden="1" x14ac:dyDescent="0.25">
      <c r="B236" s="64">
        <v>20000033</v>
      </c>
      <c r="C236" s="63" t="s">
        <v>18</v>
      </c>
      <c r="D236" s="74">
        <v>20000384</v>
      </c>
      <c r="E236" s="63" t="s">
        <v>65</v>
      </c>
      <c r="F236" s="64" t="s">
        <v>6</v>
      </c>
      <c r="G236" s="65">
        <v>12</v>
      </c>
      <c r="H236" s="220">
        <f>SUMIF(PROGRAMAÇÃO!B:B,Formulas!B236,PROGRAMAÇÃO!D:D)</f>
        <v>0</v>
      </c>
      <c r="I236" s="279">
        <f t="shared" si="3"/>
        <v>0</v>
      </c>
    </row>
    <row r="237" spans="2:9" s="16" customFormat="1" hidden="1" x14ac:dyDescent="0.25">
      <c r="B237" s="64">
        <v>20000033</v>
      </c>
      <c r="C237" s="63" t="s">
        <v>18</v>
      </c>
      <c r="D237" s="74">
        <v>20000366</v>
      </c>
      <c r="E237" s="63" t="s">
        <v>57</v>
      </c>
      <c r="F237" s="64" t="s">
        <v>6</v>
      </c>
      <c r="G237" s="65">
        <v>9</v>
      </c>
      <c r="H237" s="220">
        <f>SUMIF(PROGRAMAÇÃO!B:B,Formulas!B237,PROGRAMAÇÃO!D:D)</f>
        <v>0</v>
      </c>
      <c r="I237" s="279">
        <f t="shared" si="3"/>
        <v>0</v>
      </c>
    </row>
    <row r="238" spans="2:9" s="16" customFormat="1" hidden="1" x14ac:dyDescent="0.25">
      <c r="B238" s="64">
        <v>20000033</v>
      </c>
      <c r="C238" s="63" t="s">
        <v>18</v>
      </c>
      <c r="D238" s="74">
        <v>20000223</v>
      </c>
      <c r="E238" s="63" t="s">
        <v>41</v>
      </c>
      <c r="F238" s="64" t="s">
        <v>6</v>
      </c>
      <c r="G238" s="65">
        <v>0.6</v>
      </c>
      <c r="H238" s="220">
        <f>SUMIF(PROGRAMAÇÃO!B:B,Formulas!B238,PROGRAMAÇÃO!D:D)</f>
        <v>0</v>
      </c>
      <c r="I238" s="279">
        <f t="shared" si="3"/>
        <v>0</v>
      </c>
    </row>
    <row r="239" spans="2:9" s="16" customFormat="1" hidden="1" x14ac:dyDescent="0.25">
      <c r="B239" s="64">
        <v>20000033</v>
      </c>
      <c r="C239" s="63" t="s">
        <v>18</v>
      </c>
      <c r="D239" s="74">
        <v>20000426</v>
      </c>
      <c r="E239" s="63" t="s">
        <v>101</v>
      </c>
      <c r="F239" s="64" t="s">
        <v>6</v>
      </c>
      <c r="G239" s="65">
        <v>3</v>
      </c>
      <c r="H239" s="220">
        <f>SUMIF(PROGRAMAÇÃO!B:B,Formulas!B239,PROGRAMAÇÃO!D:D)</f>
        <v>0</v>
      </c>
      <c r="I239" s="279">
        <f t="shared" si="3"/>
        <v>0</v>
      </c>
    </row>
    <row r="240" spans="2:9" s="16" customFormat="1" hidden="1" x14ac:dyDescent="0.25">
      <c r="B240" s="64">
        <v>20000033</v>
      </c>
      <c r="C240" s="63" t="s">
        <v>18</v>
      </c>
      <c r="D240" s="74">
        <v>20000233</v>
      </c>
      <c r="E240" s="63" t="s">
        <v>43</v>
      </c>
      <c r="F240" s="64" t="s">
        <v>6</v>
      </c>
      <c r="G240" s="65">
        <v>0.75</v>
      </c>
      <c r="H240" s="220">
        <f>SUMIF(PROGRAMAÇÃO!B:B,Formulas!B240,PROGRAMAÇÃO!D:D)</f>
        <v>0</v>
      </c>
      <c r="I240" s="279">
        <f t="shared" si="3"/>
        <v>0</v>
      </c>
    </row>
    <row r="241" spans="2:9" s="16" customFormat="1" hidden="1" x14ac:dyDescent="0.25">
      <c r="B241" s="64">
        <v>20000033</v>
      </c>
      <c r="C241" s="63" t="s">
        <v>18</v>
      </c>
      <c r="D241" s="74">
        <v>20000431</v>
      </c>
      <c r="E241" s="63" t="s">
        <v>104</v>
      </c>
      <c r="F241" s="64" t="s">
        <v>6</v>
      </c>
      <c r="G241" s="65">
        <v>12</v>
      </c>
      <c r="H241" s="220">
        <f>SUMIF(PROGRAMAÇÃO!B:B,Formulas!B241,PROGRAMAÇÃO!D:D)</f>
        <v>0</v>
      </c>
      <c r="I241" s="279">
        <f t="shared" si="3"/>
        <v>0</v>
      </c>
    </row>
    <row r="242" spans="2:9" s="16" customFormat="1" hidden="1" x14ac:dyDescent="0.25">
      <c r="B242" s="64">
        <v>20000033</v>
      </c>
      <c r="C242" s="63" t="s">
        <v>18</v>
      </c>
      <c r="D242" s="74">
        <v>20000485</v>
      </c>
      <c r="E242" s="63" t="s">
        <v>126</v>
      </c>
      <c r="F242" s="64" t="s">
        <v>6</v>
      </c>
      <c r="G242" s="65">
        <v>150.84</v>
      </c>
      <c r="H242" s="220">
        <f>SUMIF(PROGRAMAÇÃO!B:B,Formulas!B242,PROGRAMAÇÃO!D:D)</f>
        <v>0</v>
      </c>
      <c r="I242" s="279">
        <f t="shared" si="3"/>
        <v>0</v>
      </c>
    </row>
    <row r="243" spans="2:9" s="16" customFormat="1" hidden="1" x14ac:dyDescent="0.25">
      <c r="B243" s="64">
        <v>20000033</v>
      </c>
      <c r="C243" s="63" t="s">
        <v>18</v>
      </c>
      <c r="D243" s="74">
        <v>20000447</v>
      </c>
      <c r="E243" s="63" t="s">
        <v>114</v>
      </c>
      <c r="F243" s="64" t="s">
        <v>6</v>
      </c>
      <c r="G243" s="65">
        <v>45</v>
      </c>
      <c r="H243" s="220">
        <f>SUMIF(PROGRAMAÇÃO!B:B,Formulas!B243,PROGRAMAÇÃO!D:D)</f>
        <v>0</v>
      </c>
      <c r="I243" s="279">
        <f t="shared" si="3"/>
        <v>0</v>
      </c>
    </row>
    <row r="244" spans="2:9" s="16" customFormat="1" hidden="1" x14ac:dyDescent="0.25">
      <c r="B244" s="64">
        <v>20000033</v>
      </c>
      <c r="C244" s="63" t="s">
        <v>18</v>
      </c>
      <c r="D244" s="74">
        <v>20001114</v>
      </c>
      <c r="E244" s="63" t="s">
        <v>196</v>
      </c>
      <c r="F244" s="64" t="s">
        <v>6</v>
      </c>
      <c r="G244" s="65">
        <v>0.49099999999999999</v>
      </c>
      <c r="H244" s="220">
        <f>SUMIF(PROGRAMAÇÃO!B:B,Formulas!B244,PROGRAMAÇÃO!D:D)</f>
        <v>0</v>
      </c>
      <c r="I244" s="279">
        <f t="shared" si="3"/>
        <v>0</v>
      </c>
    </row>
    <row r="245" spans="2:9" s="16" customFormat="1" hidden="1" x14ac:dyDescent="0.25">
      <c r="B245" s="64">
        <v>20000033</v>
      </c>
      <c r="C245" s="63" t="s">
        <v>18</v>
      </c>
      <c r="D245" s="74">
        <v>20001124</v>
      </c>
      <c r="E245" s="63" t="s">
        <v>197</v>
      </c>
      <c r="F245" s="64" t="s">
        <v>9</v>
      </c>
      <c r="G245" s="65">
        <v>3.6999999999999998E-2</v>
      </c>
      <c r="H245" s="220">
        <f>SUMIF(PROGRAMAÇÃO!B:B,Formulas!B245,PROGRAMAÇÃO!D:D)</f>
        <v>0</v>
      </c>
      <c r="I245" s="279">
        <f t="shared" si="3"/>
        <v>0</v>
      </c>
    </row>
    <row r="246" spans="2:9" s="16" customFormat="1" hidden="1" x14ac:dyDescent="0.25">
      <c r="B246" s="64">
        <v>20000033</v>
      </c>
      <c r="C246" s="63" t="s">
        <v>18</v>
      </c>
      <c r="D246" s="74">
        <v>20000986</v>
      </c>
      <c r="E246" s="63" t="s">
        <v>181</v>
      </c>
      <c r="F246" s="64" t="s">
        <v>6</v>
      </c>
      <c r="G246" s="65">
        <v>25.097000000000001</v>
      </c>
      <c r="H246" s="220">
        <f>SUMIF(PROGRAMAÇÃO!B:B,Formulas!B246,PROGRAMAÇÃO!D:D)</f>
        <v>0</v>
      </c>
      <c r="I246" s="279">
        <f t="shared" si="3"/>
        <v>0</v>
      </c>
    </row>
    <row r="247" spans="2:9" s="16" customFormat="1" hidden="1" x14ac:dyDescent="0.25">
      <c r="B247" s="64">
        <v>20000033</v>
      </c>
      <c r="C247" s="63" t="s">
        <v>18</v>
      </c>
      <c r="D247" s="74">
        <v>20000723</v>
      </c>
      <c r="E247" s="63" t="s">
        <v>146</v>
      </c>
      <c r="F247" s="64" t="s">
        <v>6</v>
      </c>
      <c r="G247" s="65">
        <v>3.4000000000000002E-2</v>
      </c>
      <c r="H247" s="220">
        <f>SUMIF(PROGRAMAÇÃO!B:B,Formulas!B247,PROGRAMAÇÃO!D:D)</f>
        <v>0</v>
      </c>
      <c r="I247" s="279">
        <f t="shared" si="3"/>
        <v>0</v>
      </c>
    </row>
    <row r="248" spans="2:9" s="16" customFormat="1" hidden="1" x14ac:dyDescent="0.25">
      <c r="B248" s="64">
        <v>20000033</v>
      </c>
      <c r="C248" s="63" t="s">
        <v>18</v>
      </c>
      <c r="D248" s="74">
        <v>20000733</v>
      </c>
      <c r="E248" s="63" t="s">
        <v>147</v>
      </c>
      <c r="F248" s="64" t="s">
        <v>6</v>
      </c>
      <c r="G248" s="65">
        <v>0.65</v>
      </c>
      <c r="H248" s="220">
        <f>SUMIF(PROGRAMAÇÃO!B:B,Formulas!B248,PROGRAMAÇÃO!D:D)</f>
        <v>0</v>
      </c>
      <c r="I248" s="279">
        <f t="shared" si="3"/>
        <v>0</v>
      </c>
    </row>
    <row r="249" spans="2:9" s="157" customFormat="1" ht="15.75" hidden="1" thickBot="1" x14ac:dyDescent="0.3">
      <c r="B249" s="153">
        <v>20000033</v>
      </c>
      <c r="C249" s="154" t="s">
        <v>18</v>
      </c>
      <c r="D249" s="155">
        <v>20000769</v>
      </c>
      <c r="E249" s="154" t="s">
        <v>151</v>
      </c>
      <c r="F249" s="153" t="s">
        <v>9</v>
      </c>
      <c r="G249" s="156">
        <v>15</v>
      </c>
      <c r="H249" s="230">
        <f>SUMIF(PROGRAMAÇÃO!B:B,Formulas!B249,PROGRAMAÇÃO!D:D)</f>
        <v>0</v>
      </c>
      <c r="I249" s="283">
        <f t="shared" si="3"/>
        <v>0</v>
      </c>
    </row>
    <row r="250" spans="2:9" s="17" customFormat="1" hidden="1" x14ac:dyDescent="0.25">
      <c r="B250" s="107">
        <v>20000032</v>
      </c>
      <c r="C250" s="108" t="s">
        <v>17</v>
      </c>
      <c r="D250" s="109">
        <v>20000534</v>
      </c>
      <c r="E250" s="108" t="s">
        <v>129</v>
      </c>
      <c r="F250" s="107" t="s">
        <v>6</v>
      </c>
      <c r="G250" s="110">
        <v>12</v>
      </c>
      <c r="H250" s="231">
        <f>SUMIF(PROGRAMAÇÃO!B:B,Formulas!B250,PROGRAMAÇÃO!D:D)</f>
        <v>0</v>
      </c>
      <c r="I250" s="280">
        <f t="shared" si="3"/>
        <v>0</v>
      </c>
    </row>
    <row r="251" spans="2:9" s="17" customFormat="1" hidden="1" x14ac:dyDescent="0.25">
      <c r="B251" s="68">
        <v>20000032</v>
      </c>
      <c r="C251" s="67" t="s">
        <v>17</v>
      </c>
      <c r="D251" s="75">
        <v>20000386</v>
      </c>
      <c r="E251" s="67" t="s">
        <v>66</v>
      </c>
      <c r="F251" s="68" t="s">
        <v>6</v>
      </c>
      <c r="G251" s="76">
        <v>4.5</v>
      </c>
      <c r="H251" s="232">
        <f>SUMIF(PROGRAMAÇÃO!B:B,Formulas!B251,PROGRAMAÇÃO!D:D)</f>
        <v>0</v>
      </c>
      <c r="I251" s="280">
        <f t="shared" si="3"/>
        <v>0</v>
      </c>
    </row>
    <row r="252" spans="2:9" s="17" customFormat="1" hidden="1" x14ac:dyDescent="0.25">
      <c r="B252" s="68">
        <v>20000032</v>
      </c>
      <c r="C252" s="67" t="s">
        <v>17</v>
      </c>
      <c r="D252" s="75">
        <v>20000387</v>
      </c>
      <c r="E252" s="67" t="s">
        <v>67</v>
      </c>
      <c r="F252" s="68" t="s">
        <v>6</v>
      </c>
      <c r="G252" s="76">
        <v>3</v>
      </c>
      <c r="H252" s="232">
        <f>SUMIF(PROGRAMAÇÃO!B:B,Formulas!B252,PROGRAMAÇÃO!D:D)</f>
        <v>0</v>
      </c>
      <c r="I252" s="280">
        <f t="shared" si="3"/>
        <v>0</v>
      </c>
    </row>
    <row r="253" spans="2:9" s="17" customFormat="1" hidden="1" x14ac:dyDescent="0.25">
      <c r="B253" s="68">
        <v>20000032</v>
      </c>
      <c r="C253" s="67" t="s">
        <v>17</v>
      </c>
      <c r="D253" s="75">
        <v>20000392</v>
      </c>
      <c r="E253" s="67" t="s">
        <v>72</v>
      </c>
      <c r="F253" s="68" t="s">
        <v>6</v>
      </c>
      <c r="G253" s="76">
        <v>1.2</v>
      </c>
      <c r="H253" s="232">
        <f>SUMIF(PROGRAMAÇÃO!B:B,Formulas!B253,PROGRAMAÇÃO!D:D)</f>
        <v>0</v>
      </c>
      <c r="I253" s="280">
        <f t="shared" si="3"/>
        <v>0</v>
      </c>
    </row>
    <row r="254" spans="2:9" s="17" customFormat="1" hidden="1" x14ac:dyDescent="0.25">
      <c r="B254" s="68">
        <v>20000032</v>
      </c>
      <c r="C254" s="67" t="s">
        <v>17</v>
      </c>
      <c r="D254" s="75">
        <v>20000203</v>
      </c>
      <c r="E254" s="67" t="s">
        <v>34</v>
      </c>
      <c r="F254" s="68" t="s">
        <v>6</v>
      </c>
      <c r="G254" s="76">
        <v>22.5</v>
      </c>
      <c r="H254" s="232">
        <f>SUMIF(PROGRAMAÇÃO!B:B,Formulas!B254,PROGRAMAÇÃO!D:D)</f>
        <v>0</v>
      </c>
      <c r="I254" s="280">
        <f t="shared" si="3"/>
        <v>0</v>
      </c>
    </row>
    <row r="255" spans="2:9" s="17" customFormat="1" hidden="1" x14ac:dyDescent="0.25">
      <c r="B255" s="68">
        <v>20000032</v>
      </c>
      <c r="C255" s="67" t="s">
        <v>17</v>
      </c>
      <c r="D255" s="75">
        <v>20000396</v>
      </c>
      <c r="E255" s="67" t="s">
        <v>76</v>
      </c>
      <c r="F255" s="68" t="s">
        <v>6</v>
      </c>
      <c r="G255" s="76">
        <v>3</v>
      </c>
      <c r="H255" s="232">
        <f>SUMIF(PROGRAMAÇÃO!B:B,Formulas!B255,PROGRAMAÇÃO!D:D)</f>
        <v>0</v>
      </c>
      <c r="I255" s="280">
        <f t="shared" si="3"/>
        <v>0</v>
      </c>
    </row>
    <row r="256" spans="2:9" s="17" customFormat="1" hidden="1" x14ac:dyDescent="0.25">
      <c r="B256" s="68">
        <v>20000032</v>
      </c>
      <c r="C256" s="67" t="s">
        <v>17</v>
      </c>
      <c r="D256" s="75">
        <v>20000401</v>
      </c>
      <c r="E256" s="67" t="s">
        <v>81</v>
      </c>
      <c r="F256" s="68" t="s">
        <v>6</v>
      </c>
      <c r="G256" s="76">
        <v>1.2</v>
      </c>
      <c r="H256" s="232">
        <f>SUMIF(PROGRAMAÇÃO!B:B,Formulas!B256,PROGRAMAÇÃO!D:D)</f>
        <v>0</v>
      </c>
      <c r="I256" s="280">
        <f t="shared" si="3"/>
        <v>0</v>
      </c>
    </row>
    <row r="257" spans="2:9" s="17" customFormat="1" hidden="1" x14ac:dyDescent="0.25">
      <c r="B257" s="68">
        <v>20000032</v>
      </c>
      <c r="C257" s="67" t="s">
        <v>17</v>
      </c>
      <c r="D257" s="75">
        <v>20000402</v>
      </c>
      <c r="E257" s="67" t="s">
        <v>82</v>
      </c>
      <c r="F257" s="68" t="s">
        <v>6</v>
      </c>
      <c r="G257" s="76">
        <v>1.2</v>
      </c>
      <c r="H257" s="232">
        <f>SUMIF(PROGRAMAÇÃO!B:B,Formulas!B257,PROGRAMAÇÃO!D:D)</f>
        <v>0</v>
      </c>
      <c r="I257" s="280">
        <f t="shared" si="3"/>
        <v>0</v>
      </c>
    </row>
    <row r="258" spans="2:9" s="17" customFormat="1" hidden="1" x14ac:dyDescent="0.25">
      <c r="B258" s="68">
        <v>20000032</v>
      </c>
      <c r="C258" s="67" t="s">
        <v>17</v>
      </c>
      <c r="D258" s="75">
        <v>20000405</v>
      </c>
      <c r="E258" s="67" t="s">
        <v>85</v>
      </c>
      <c r="F258" s="68" t="s">
        <v>6</v>
      </c>
      <c r="G258" s="76">
        <v>15</v>
      </c>
      <c r="H258" s="232">
        <f>SUMIF(PROGRAMAÇÃO!B:B,Formulas!B258,PROGRAMAÇÃO!D:D)</f>
        <v>0</v>
      </c>
      <c r="I258" s="280">
        <f t="shared" si="3"/>
        <v>0</v>
      </c>
    </row>
    <row r="259" spans="2:9" s="17" customFormat="1" hidden="1" x14ac:dyDescent="0.25">
      <c r="B259" s="68">
        <v>20000032</v>
      </c>
      <c r="C259" s="67" t="s">
        <v>17</v>
      </c>
      <c r="D259" s="75">
        <v>20000214</v>
      </c>
      <c r="E259" s="67" t="s">
        <v>37</v>
      </c>
      <c r="F259" s="68" t="s">
        <v>6</v>
      </c>
      <c r="G259" s="76">
        <v>5.4</v>
      </c>
      <c r="H259" s="232">
        <f>SUMIF(PROGRAMAÇÃO!B:B,Formulas!B259,PROGRAMAÇÃO!D:D)</f>
        <v>0</v>
      </c>
      <c r="I259" s="280">
        <f t="shared" si="3"/>
        <v>0</v>
      </c>
    </row>
    <row r="260" spans="2:9" s="17" customFormat="1" hidden="1" x14ac:dyDescent="0.25">
      <c r="B260" s="68">
        <v>20000032</v>
      </c>
      <c r="C260" s="67" t="s">
        <v>17</v>
      </c>
      <c r="D260" s="75">
        <v>20000380</v>
      </c>
      <c r="E260" s="67" t="s">
        <v>62</v>
      </c>
      <c r="F260" s="68" t="s">
        <v>6</v>
      </c>
      <c r="G260" s="76">
        <v>2.1</v>
      </c>
      <c r="H260" s="232">
        <f>SUMIF(PROGRAMAÇÃO!B:B,Formulas!B260,PROGRAMAÇÃO!D:D)</f>
        <v>0</v>
      </c>
      <c r="I260" s="280">
        <f t="shared" si="3"/>
        <v>0</v>
      </c>
    </row>
    <row r="261" spans="2:9" s="17" customFormat="1" hidden="1" x14ac:dyDescent="0.25">
      <c r="B261" s="68">
        <v>20000032</v>
      </c>
      <c r="C261" s="67" t="s">
        <v>17</v>
      </c>
      <c r="D261" s="75">
        <v>20000381</v>
      </c>
      <c r="E261" s="67" t="s">
        <v>63</v>
      </c>
      <c r="F261" s="68" t="s">
        <v>6</v>
      </c>
      <c r="G261" s="76">
        <v>6</v>
      </c>
      <c r="H261" s="232">
        <f>SUMIF(PROGRAMAÇÃO!B:B,Formulas!B261,PROGRAMAÇÃO!D:D)</f>
        <v>0</v>
      </c>
      <c r="I261" s="280">
        <f t="shared" si="3"/>
        <v>0</v>
      </c>
    </row>
    <row r="262" spans="2:9" s="17" customFormat="1" hidden="1" x14ac:dyDescent="0.25">
      <c r="B262" s="68">
        <v>20000032</v>
      </c>
      <c r="C262" s="67" t="s">
        <v>17</v>
      </c>
      <c r="D262" s="75">
        <v>20000382</v>
      </c>
      <c r="E262" s="67" t="s">
        <v>64</v>
      </c>
      <c r="F262" s="68" t="s">
        <v>6</v>
      </c>
      <c r="G262" s="67">
        <v>16.5</v>
      </c>
      <c r="H262" s="223">
        <f>SUMIF(PROGRAMAÇÃO!B:B,Formulas!B262,PROGRAMAÇÃO!D:D)</f>
        <v>0</v>
      </c>
      <c r="I262" s="280">
        <f t="shared" si="3"/>
        <v>0</v>
      </c>
    </row>
    <row r="263" spans="2:9" s="17" customFormat="1" hidden="1" x14ac:dyDescent="0.25">
      <c r="B263" s="68">
        <v>20000032</v>
      </c>
      <c r="C263" s="67" t="s">
        <v>17</v>
      </c>
      <c r="D263" s="75">
        <v>20000384</v>
      </c>
      <c r="E263" s="67" t="s">
        <v>65</v>
      </c>
      <c r="F263" s="68" t="s">
        <v>6</v>
      </c>
      <c r="G263" s="76">
        <v>1.65</v>
      </c>
      <c r="H263" s="232">
        <f>SUMIF(PROGRAMAÇÃO!B:B,Formulas!B263,PROGRAMAÇÃO!D:D)</f>
        <v>0</v>
      </c>
      <c r="I263" s="280">
        <f t="shared" si="3"/>
        <v>0</v>
      </c>
    </row>
    <row r="264" spans="2:9" s="17" customFormat="1" hidden="1" x14ac:dyDescent="0.25">
      <c r="B264" s="68">
        <v>20000032</v>
      </c>
      <c r="C264" s="67" t="s">
        <v>17</v>
      </c>
      <c r="D264" s="75">
        <v>20000223</v>
      </c>
      <c r="E264" s="67" t="s">
        <v>41</v>
      </c>
      <c r="F264" s="68" t="s">
        <v>6</v>
      </c>
      <c r="G264" s="76">
        <v>0.45</v>
      </c>
      <c r="H264" s="232">
        <f>SUMIF(PROGRAMAÇÃO!B:B,Formulas!B264,PROGRAMAÇÃO!D:D)</f>
        <v>0</v>
      </c>
      <c r="I264" s="280">
        <f t="shared" ref="I264:I327" si="4">H264*G264</f>
        <v>0</v>
      </c>
    </row>
    <row r="265" spans="2:9" s="17" customFormat="1" hidden="1" x14ac:dyDescent="0.25">
      <c r="B265" s="68">
        <v>20000032</v>
      </c>
      <c r="C265" s="67" t="s">
        <v>17</v>
      </c>
      <c r="D265" s="75">
        <v>20000314</v>
      </c>
      <c r="E265" s="67" t="s">
        <v>51</v>
      </c>
      <c r="F265" s="68" t="s">
        <v>6</v>
      </c>
      <c r="G265" s="76">
        <v>3</v>
      </c>
      <c r="H265" s="232">
        <f>SUMIF(PROGRAMAÇÃO!B:B,Formulas!B265,PROGRAMAÇÃO!D:D)</f>
        <v>0</v>
      </c>
      <c r="I265" s="280">
        <f t="shared" si="4"/>
        <v>0</v>
      </c>
    </row>
    <row r="266" spans="2:9" s="17" customFormat="1" hidden="1" x14ac:dyDescent="0.25">
      <c r="B266" s="68">
        <v>20000032</v>
      </c>
      <c r="C266" s="67" t="s">
        <v>17</v>
      </c>
      <c r="D266" s="75">
        <v>20000233</v>
      </c>
      <c r="E266" s="67" t="s">
        <v>43</v>
      </c>
      <c r="F266" s="68" t="s">
        <v>6</v>
      </c>
      <c r="G266" s="76">
        <v>0.75</v>
      </c>
      <c r="H266" s="232">
        <f>SUMIF(PROGRAMAÇÃO!B:B,Formulas!B266,PROGRAMAÇÃO!D:D)</f>
        <v>0</v>
      </c>
      <c r="I266" s="280">
        <f t="shared" si="4"/>
        <v>0</v>
      </c>
    </row>
    <row r="267" spans="2:9" s="17" customFormat="1" hidden="1" x14ac:dyDescent="0.25">
      <c r="B267" s="68">
        <v>20000032</v>
      </c>
      <c r="C267" s="67" t="s">
        <v>17</v>
      </c>
      <c r="D267" s="75">
        <v>20000485</v>
      </c>
      <c r="E267" s="67" t="s">
        <v>126</v>
      </c>
      <c r="F267" s="68" t="s">
        <v>6</v>
      </c>
      <c r="G267" s="76">
        <v>125.1</v>
      </c>
      <c r="H267" s="232">
        <f>SUMIF(PROGRAMAÇÃO!B:B,Formulas!B267,PROGRAMAÇÃO!D:D)</f>
        <v>0</v>
      </c>
      <c r="I267" s="280">
        <f t="shared" si="4"/>
        <v>0</v>
      </c>
    </row>
    <row r="268" spans="2:9" s="17" customFormat="1" hidden="1" x14ac:dyDescent="0.25">
      <c r="B268" s="68">
        <v>20000032</v>
      </c>
      <c r="C268" s="67" t="s">
        <v>17</v>
      </c>
      <c r="D268" s="75">
        <v>20000444</v>
      </c>
      <c r="E268" s="67" t="s">
        <v>111</v>
      </c>
      <c r="F268" s="68" t="s">
        <v>6</v>
      </c>
      <c r="G268" s="76">
        <v>0.45</v>
      </c>
      <c r="H268" s="232">
        <f>SUMIF(PROGRAMAÇÃO!B:B,Formulas!B268,PROGRAMAÇÃO!D:D)</f>
        <v>0</v>
      </c>
      <c r="I268" s="280">
        <f t="shared" si="4"/>
        <v>0</v>
      </c>
    </row>
    <row r="269" spans="2:9" s="17" customFormat="1" hidden="1" x14ac:dyDescent="0.25">
      <c r="B269" s="68">
        <v>20000032</v>
      </c>
      <c r="C269" s="67" t="s">
        <v>17</v>
      </c>
      <c r="D269" s="75">
        <v>20000447</v>
      </c>
      <c r="E269" s="67" t="s">
        <v>114</v>
      </c>
      <c r="F269" s="68" t="s">
        <v>6</v>
      </c>
      <c r="G269" s="76">
        <v>18</v>
      </c>
      <c r="H269" s="232">
        <f>SUMIF(PROGRAMAÇÃO!B:B,Formulas!B269,PROGRAMAÇÃO!D:D)</f>
        <v>0</v>
      </c>
      <c r="I269" s="280">
        <f t="shared" si="4"/>
        <v>0</v>
      </c>
    </row>
    <row r="270" spans="2:9" s="17" customFormat="1" hidden="1" x14ac:dyDescent="0.25">
      <c r="B270" s="68">
        <v>20000032</v>
      </c>
      <c r="C270" s="67" t="s">
        <v>17</v>
      </c>
      <c r="D270" s="75">
        <v>20000021</v>
      </c>
      <c r="E270" s="67" t="s">
        <v>7</v>
      </c>
      <c r="F270" s="68" t="s">
        <v>6</v>
      </c>
      <c r="G270" s="76">
        <v>57</v>
      </c>
      <c r="H270" s="232">
        <f>SUMIF(PROGRAMAÇÃO!B:B,Formulas!B270,PROGRAMAÇÃO!D:D)</f>
        <v>0</v>
      </c>
      <c r="I270" s="280">
        <f t="shared" si="4"/>
        <v>0</v>
      </c>
    </row>
    <row r="271" spans="2:9" s="17" customFormat="1" hidden="1" x14ac:dyDescent="0.25">
      <c r="B271" s="68">
        <v>20000032</v>
      </c>
      <c r="C271" s="67" t="s">
        <v>17</v>
      </c>
      <c r="D271" s="75">
        <v>20001114</v>
      </c>
      <c r="E271" s="67" t="s">
        <v>196</v>
      </c>
      <c r="F271" s="68" t="s">
        <v>6</v>
      </c>
      <c r="G271" s="76">
        <v>0.40899999999999997</v>
      </c>
      <c r="H271" s="232">
        <f>SUMIF(PROGRAMAÇÃO!B:B,Formulas!B271,PROGRAMAÇÃO!D:D)</f>
        <v>0</v>
      </c>
      <c r="I271" s="280">
        <f t="shared" si="4"/>
        <v>0</v>
      </c>
    </row>
    <row r="272" spans="2:9" s="17" customFormat="1" hidden="1" x14ac:dyDescent="0.25">
      <c r="B272" s="68">
        <v>20000032</v>
      </c>
      <c r="C272" s="67" t="s">
        <v>17</v>
      </c>
      <c r="D272" s="75">
        <v>20001124</v>
      </c>
      <c r="E272" s="67" t="s">
        <v>197</v>
      </c>
      <c r="F272" s="68" t="s">
        <v>9</v>
      </c>
      <c r="G272" s="76">
        <v>3.6999999999999998E-2</v>
      </c>
      <c r="H272" s="232">
        <f>SUMIF(PROGRAMAÇÃO!B:B,Formulas!B272,PROGRAMAÇÃO!D:D)</f>
        <v>0</v>
      </c>
      <c r="I272" s="280">
        <f t="shared" si="4"/>
        <v>0</v>
      </c>
    </row>
    <row r="273" spans="2:9" s="17" customFormat="1" hidden="1" x14ac:dyDescent="0.25">
      <c r="B273" s="68">
        <v>20000032</v>
      </c>
      <c r="C273" s="67" t="s">
        <v>17</v>
      </c>
      <c r="D273" s="75">
        <v>20000988</v>
      </c>
      <c r="E273" s="67" t="s">
        <v>183</v>
      </c>
      <c r="F273" s="68" t="s">
        <v>6</v>
      </c>
      <c r="G273" s="76">
        <v>25.097000000000001</v>
      </c>
      <c r="H273" s="232">
        <f>SUMIF(PROGRAMAÇÃO!B:B,Formulas!B273,PROGRAMAÇÃO!D:D)</f>
        <v>0</v>
      </c>
      <c r="I273" s="280">
        <f t="shared" si="4"/>
        <v>0</v>
      </c>
    </row>
    <row r="274" spans="2:9" s="17" customFormat="1" hidden="1" x14ac:dyDescent="0.25">
      <c r="B274" s="68">
        <v>20000032</v>
      </c>
      <c r="C274" s="67" t="s">
        <v>17</v>
      </c>
      <c r="D274" s="75">
        <v>20000723</v>
      </c>
      <c r="E274" s="67" t="s">
        <v>146</v>
      </c>
      <c r="F274" s="68" t="s">
        <v>6</v>
      </c>
      <c r="G274" s="76">
        <v>3.4000000000000002E-2</v>
      </c>
      <c r="H274" s="232">
        <f>SUMIF(PROGRAMAÇÃO!B:B,Formulas!B274,PROGRAMAÇÃO!D:D)</f>
        <v>0</v>
      </c>
      <c r="I274" s="280">
        <f t="shared" si="4"/>
        <v>0</v>
      </c>
    </row>
    <row r="275" spans="2:9" s="17" customFormat="1" hidden="1" x14ac:dyDescent="0.25">
      <c r="B275" s="68">
        <v>20000032</v>
      </c>
      <c r="C275" s="67" t="s">
        <v>17</v>
      </c>
      <c r="D275" s="75">
        <v>20000733</v>
      </c>
      <c r="E275" s="67" t="s">
        <v>147</v>
      </c>
      <c r="F275" s="68" t="s">
        <v>6</v>
      </c>
      <c r="G275" s="76">
        <v>0.65</v>
      </c>
      <c r="H275" s="232">
        <f>SUMIF(PROGRAMAÇÃO!B:B,Formulas!B275,PROGRAMAÇÃO!D:D)</f>
        <v>0</v>
      </c>
      <c r="I275" s="280">
        <f t="shared" si="4"/>
        <v>0</v>
      </c>
    </row>
    <row r="276" spans="2:9" s="162" customFormat="1" ht="15.75" hidden="1" thickBot="1" x14ac:dyDescent="0.3">
      <c r="B276" s="158">
        <v>20000032</v>
      </c>
      <c r="C276" s="159" t="s">
        <v>17</v>
      </c>
      <c r="D276" s="160">
        <v>20000769</v>
      </c>
      <c r="E276" s="159" t="s">
        <v>151</v>
      </c>
      <c r="F276" s="158" t="s">
        <v>9</v>
      </c>
      <c r="G276" s="161">
        <v>15</v>
      </c>
      <c r="H276" s="233">
        <f>SUMIF(PROGRAMAÇÃO!B:B,Formulas!B276,PROGRAMAÇÃO!D:D)</f>
        <v>0</v>
      </c>
      <c r="I276" s="284">
        <f t="shared" si="4"/>
        <v>0</v>
      </c>
    </row>
    <row r="277" spans="2:9" s="18" customFormat="1" hidden="1" x14ac:dyDescent="0.25">
      <c r="B277" s="111">
        <v>20000034</v>
      </c>
      <c r="C277" s="112" t="s">
        <v>19</v>
      </c>
      <c r="D277" s="113">
        <v>20000485</v>
      </c>
      <c r="E277" s="112" t="s">
        <v>126</v>
      </c>
      <c r="F277" s="111" t="s">
        <v>6</v>
      </c>
      <c r="G277" s="114">
        <v>100</v>
      </c>
      <c r="H277" s="234">
        <f>SUMIF(PROGRAMAÇÃO!B:B,Formulas!B277,PROGRAMAÇÃO!D:D)</f>
        <v>0</v>
      </c>
      <c r="I277" s="281">
        <f t="shared" si="4"/>
        <v>0</v>
      </c>
    </row>
    <row r="278" spans="2:9" s="18" customFormat="1" hidden="1" x14ac:dyDescent="0.25">
      <c r="B278" s="70">
        <v>20000034</v>
      </c>
      <c r="C278" s="71" t="s">
        <v>19</v>
      </c>
      <c r="D278" s="77">
        <v>20000428</v>
      </c>
      <c r="E278" s="71" t="s">
        <v>102</v>
      </c>
      <c r="F278" s="70" t="s">
        <v>6</v>
      </c>
      <c r="G278" s="78">
        <v>15</v>
      </c>
      <c r="H278" s="235">
        <f>SUMIF(PROGRAMAÇÃO!B:B,Formulas!B278,PROGRAMAÇÃO!D:D)</f>
        <v>0</v>
      </c>
      <c r="I278" s="281">
        <f t="shared" si="4"/>
        <v>0</v>
      </c>
    </row>
    <row r="279" spans="2:9" s="18" customFormat="1" hidden="1" x14ac:dyDescent="0.25">
      <c r="B279" s="70">
        <v>20000034</v>
      </c>
      <c r="C279" s="71" t="s">
        <v>19</v>
      </c>
      <c r="D279" s="77">
        <v>20000708</v>
      </c>
      <c r="E279" s="71" t="s">
        <v>144</v>
      </c>
      <c r="F279" s="70" t="s">
        <v>6</v>
      </c>
      <c r="G279" s="78">
        <v>20</v>
      </c>
      <c r="H279" s="235">
        <f>SUMIF(PROGRAMAÇÃO!B:B,Formulas!B279,PROGRAMAÇÃO!D:D)</f>
        <v>0</v>
      </c>
      <c r="I279" s="281">
        <f t="shared" si="4"/>
        <v>0</v>
      </c>
    </row>
    <row r="280" spans="2:9" s="18" customFormat="1" hidden="1" x14ac:dyDescent="0.25">
      <c r="B280" s="70">
        <v>20000034</v>
      </c>
      <c r="C280" s="71" t="s">
        <v>19</v>
      </c>
      <c r="D280" s="77">
        <v>20000421</v>
      </c>
      <c r="E280" s="71" t="s">
        <v>99</v>
      </c>
      <c r="F280" s="70" t="s">
        <v>6</v>
      </c>
      <c r="G280" s="78">
        <v>20</v>
      </c>
      <c r="H280" s="235">
        <f>SUMIF(PROGRAMAÇÃO!B:B,Formulas!B280,PROGRAMAÇÃO!D:D)</f>
        <v>0</v>
      </c>
      <c r="I280" s="281">
        <f t="shared" si="4"/>
        <v>0</v>
      </c>
    </row>
    <row r="281" spans="2:9" s="18" customFormat="1" hidden="1" x14ac:dyDescent="0.25">
      <c r="B281" s="70">
        <v>20000034</v>
      </c>
      <c r="C281" s="71" t="s">
        <v>19</v>
      </c>
      <c r="D281" s="77">
        <v>20000452</v>
      </c>
      <c r="E281" s="71" t="s">
        <v>118</v>
      </c>
      <c r="F281" s="70" t="s">
        <v>6</v>
      </c>
      <c r="G281" s="78">
        <v>9</v>
      </c>
      <c r="H281" s="235">
        <f>SUMIF(PROGRAMAÇÃO!B:B,Formulas!B281,PROGRAMAÇÃO!D:D)</f>
        <v>0</v>
      </c>
      <c r="I281" s="281">
        <f t="shared" si="4"/>
        <v>0</v>
      </c>
    </row>
    <row r="282" spans="2:9" s="18" customFormat="1" hidden="1" x14ac:dyDescent="0.25">
      <c r="B282" s="70">
        <v>20000034</v>
      </c>
      <c r="C282" s="71" t="s">
        <v>19</v>
      </c>
      <c r="D282" s="77">
        <v>20000688</v>
      </c>
      <c r="E282" s="71" t="s">
        <v>143</v>
      </c>
      <c r="F282" s="70" t="s">
        <v>6</v>
      </c>
      <c r="G282" s="78">
        <v>10</v>
      </c>
      <c r="H282" s="235">
        <f>SUMIF(PROGRAMAÇÃO!B:B,Formulas!B282,PROGRAMAÇÃO!D:D)</f>
        <v>0</v>
      </c>
      <c r="I282" s="281">
        <f t="shared" si="4"/>
        <v>0</v>
      </c>
    </row>
    <row r="283" spans="2:9" s="18" customFormat="1" hidden="1" x14ac:dyDescent="0.25">
      <c r="B283" s="70">
        <v>20000034</v>
      </c>
      <c r="C283" s="71" t="s">
        <v>19</v>
      </c>
      <c r="D283" s="77">
        <v>20000386</v>
      </c>
      <c r="E283" s="71" t="s">
        <v>66</v>
      </c>
      <c r="F283" s="70" t="s">
        <v>6</v>
      </c>
      <c r="G283" s="78">
        <v>5</v>
      </c>
      <c r="H283" s="235">
        <f>SUMIF(PROGRAMAÇÃO!B:B,Formulas!B283,PROGRAMAÇÃO!D:D)</f>
        <v>0</v>
      </c>
      <c r="I283" s="281">
        <f t="shared" si="4"/>
        <v>0</v>
      </c>
    </row>
    <row r="284" spans="2:9" s="18" customFormat="1" hidden="1" x14ac:dyDescent="0.25">
      <c r="B284" s="70">
        <v>20000034</v>
      </c>
      <c r="C284" s="71" t="s">
        <v>19</v>
      </c>
      <c r="D284" s="77">
        <v>20000447</v>
      </c>
      <c r="E284" s="71" t="s">
        <v>114</v>
      </c>
      <c r="F284" s="70" t="s">
        <v>6</v>
      </c>
      <c r="G284" s="78">
        <v>30</v>
      </c>
      <c r="H284" s="235">
        <f>SUMIF(PROGRAMAÇÃO!B:B,Formulas!B284,PROGRAMAÇÃO!D:D)</f>
        <v>0</v>
      </c>
      <c r="I284" s="281">
        <f t="shared" si="4"/>
        <v>0</v>
      </c>
    </row>
    <row r="285" spans="2:9" s="18" customFormat="1" hidden="1" x14ac:dyDescent="0.25">
      <c r="B285" s="70">
        <v>20000034</v>
      </c>
      <c r="C285" s="71" t="s">
        <v>19</v>
      </c>
      <c r="D285" s="77">
        <v>20000203</v>
      </c>
      <c r="E285" s="71" t="s">
        <v>34</v>
      </c>
      <c r="F285" s="70" t="s">
        <v>6</v>
      </c>
      <c r="G285" s="78">
        <v>10</v>
      </c>
      <c r="H285" s="235">
        <f>SUMIF(PROGRAMAÇÃO!B:B,Formulas!B285,PROGRAMAÇÃO!D:D)</f>
        <v>0</v>
      </c>
      <c r="I285" s="281">
        <f t="shared" si="4"/>
        <v>0</v>
      </c>
    </row>
    <row r="286" spans="2:9" s="18" customFormat="1" hidden="1" x14ac:dyDescent="0.25">
      <c r="B286" s="70">
        <v>20000034</v>
      </c>
      <c r="C286" s="71" t="s">
        <v>19</v>
      </c>
      <c r="D286" s="77">
        <v>20000445</v>
      </c>
      <c r="E286" s="71" t="s">
        <v>112</v>
      </c>
      <c r="F286" s="70" t="s">
        <v>6</v>
      </c>
      <c r="G286" s="78">
        <v>6</v>
      </c>
      <c r="H286" s="235">
        <f>SUMIF(PROGRAMAÇÃO!B:B,Formulas!B286,PROGRAMAÇÃO!D:D)</f>
        <v>0</v>
      </c>
      <c r="I286" s="281">
        <f t="shared" si="4"/>
        <v>0</v>
      </c>
    </row>
    <row r="287" spans="2:9" s="18" customFormat="1" hidden="1" x14ac:dyDescent="0.25">
      <c r="B287" s="70">
        <v>20000034</v>
      </c>
      <c r="C287" s="71" t="s">
        <v>19</v>
      </c>
      <c r="D287" s="77">
        <v>20000534</v>
      </c>
      <c r="E287" s="71" t="s">
        <v>129</v>
      </c>
      <c r="F287" s="70" t="s">
        <v>6</v>
      </c>
      <c r="G287" s="78">
        <v>5</v>
      </c>
      <c r="H287" s="235">
        <f>SUMIF(PROGRAMAÇÃO!B:B,Formulas!B287,PROGRAMAÇÃO!D:D)</f>
        <v>0</v>
      </c>
      <c r="I287" s="281">
        <f t="shared" si="4"/>
        <v>0</v>
      </c>
    </row>
    <row r="288" spans="2:9" s="18" customFormat="1" hidden="1" x14ac:dyDescent="0.25">
      <c r="B288" s="70">
        <v>20000034</v>
      </c>
      <c r="C288" s="71" t="s">
        <v>19</v>
      </c>
      <c r="D288" s="77">
        <v>20000546</v>
      </c>
      <c r="E288" s="71" t="s">
        <v>131</v>
      </c>
      <c r="F288" s="70" t="s">
        <v>6</v>
      </c>
      <c r="G288" s="78">
        <v>30</v>
      </c>
      <c r="H288" s="235">
        <f>SUMIF(PROGRAMAÇÃO!B:B,Formulas!B288,PROGRAMAÇÃO!D:D)</f>
        <v>0</v>
      </c>
      <c r="I288" s="281">
        <f t="shared" si="4"/>
        <v>0</v>
      </c>
    </row>
    <row r="289" spans="2:9" s="18" customFormat="1" hidden="1" x14ac:dyDescent="0.25">
      <c r="B289" s="70">
        <v>20000034</v>
      </c>
      <c r="C289" s="71" t="s">
        <v>19</v>
      </c>
      <c r="D289" s="77">
        <v>20000549</v>
      </c>
      <c r="E289" s="71" t="s">
        <v>132</v>
      </c>
      <c r="F289" s="70" t="s">
        <v>6</v>
      </c>
      <c r="G289" s="78">
        <v>20</v>
      </c>
      <c r="H289" s="235">
        <f>SUMIF(PROGRAMAÇÃO!B:B,Formulas!B289,PROGRAMAÇÃO!D:D)</f>
        <v>0</v>
      </c>
      <c r="I289" s="281">
        <f t="shared" si="4"/>
        <v>0</v>
      </c>
    </row>
    <row r="290" spans="2:9" s="18" customFormat="1" hidden="1" x14ac:dyDescent="0.25">
      <c r="B290" s="70">
        <v>20000034</v>
      </c>
      <c r="C290" s="71" t="s">
        <v>19</v>
      </c>
      <c r="D290" s="77">
        <v>20000368</v>
      </c>
      <c r="E290" s="71" t="s">
        <v>58</v>
      </c>
      <c r="F290" s="70" t="s">
        <v>6</v>
      </c>
      <c r="G290" s="78">
        <v>5</v>
      </c>
      <c r="H290" s="235">
        <f>SUMIF(PROGRAMAÇÃO!B:B,Formulas!B290,PROGRAMAÇÃO!D:D)</f>
        <v>0</v>
      </c>
      <c r="I290" s="281">
        <f t="shared" si="4"/>
        <v>0</v>
      </c>
    </row>
    <row r="291" spans="2:9" s="18" customFormat="1" hidden="1" x14ac:dyDescent="0.25">
      <c r="B291" s="70">
        <v>20000034</v>
      </c>
      <c r="C291" s="71" t="s">
        <v>19</v>
      </c>
      <c r="D291" s="77">
        <v>20001671</v>
      </c>
      <c r="E291" s="71" t="s">
        <v>234</v>
      </c>
      <c r="F291" s="70" t="s">
        <v>6</v>
      </c>
      <c r="G291" s="78">
        <v>1</v>
      </c>
      <c r="H291" s="235">
        <f>SUMIF(PROGRAMAÇÃO!B:B,Formulas!B291,PROGRAMAÇÃO!D:D)</f>
        <v>0</v>
      </c>
      <c r="I291" s="281">
        <f t="shared" si="4"/>
        <v>0</v>
      </c>
    </row>
    <row r="292" spans="2:9" s="18" customFormat="1" hidden="1" x14ac:dyDescent="0.25">
      <c r="B292" s="70">
        <v>20000034</v>
      </c>
      <c r="C292" s="71" t="s">
        <v>19</v>
      </c>
      <c r="D292" s="77">
        <v>20000384</v>
      </c>
      <c r="E292" s="71" t="s">
        <v>65</v>
      </c>
      <c r="F292" s="70" t="s">
        <v>6</v>
      </c>
      <c r="G292" s="78">
        <v>5</v>
      </c>
      <c r="H292" s="235">
        <f>SUMIF(PROGRAMAÇÃO!B:B,Formulas!B292,PROGRAMAÇÃO!D:D)</f>
        <v>0</v>
      </c>
      <c r="I292" s="281">
        <f t="shared" si="4"/>
        <v>0</v>
      </c>
    </row>
    <row r="293" spans="2:9" s="18" customFormat="1" hidden="1" x14ac:dyDescent="0.25">
      <c r="B293" s="70">
        <v>20000034</v>
      </c>
      <c r="C293" s="71" t="s">
        <v>19</v>
      </c>
      <c r="D293" s="77">
        <v>20000387</v>
      </c>
      <c r="E293" s="71" t="s">
        <v>67</v>
      </c>
      <c r="F293" s="70" t="s">
        <v>6</v>
      </c>
      <c r="G293" s="78">
        <v>5</v>
      </c>
      <c r="H293" s="235">
        <f>SUMIF(PROGRAMAÇÃO!B:B,Formulas!B293,PROGRAMAÇÃO!D:D)</f>
        <v>0</v>
      </c>
      <c r="I293" s="281">
        <f t="shared" si="4"/>
        <v>0</v>
      </c>
    </row>
    <row r="294" spans="2:9" s="18" customFormat="1" hidden="1" x14ac:dyDescent="0.25">
      <c r="B294" s="70">
        <v>20000034</v>
      </c>
      <c r="C294" s="71" t="s">
        <v>19</v>
      </c>
      <c r="D294" s="77">
        <v>20000391</v>
      </c>
      <c r="E294" s="71" t="s">
        <v>71</v>
      </c>
      <c r="F294" s="70" t="s">
        <v>6</v>
      </c>
      <c r="G294" s="78">
        <v>0.8</v>
      </c>
      <c r="H294" s="235">
        <f>SUMIF(PROGRAMAÇÃO!B:B,Formulas!B294,PROGRAMAÇÃO!D:D)</f>
        <v>0</v>
      </c>
      <c r="I294" s="281">
        <f t="shared" si="4"/>
        <v>0</v>
      </c>
    </row>
    <row r="295" spans="2:9" s="18" customFormat="1" hidden="1" x14ac:dyDescent="0.25">
      <c r="B295" s="70">
        <v>20000034</v>
      </c>
      <c r="C295" s="71" t="s">
        <v>19</v>
      </c>
      <c r="D295" s="77">
        <v>20000223</v>
      </c>
      <c r="E295" s="71" t="s">
        <v>41</v>
      </c>
      <c r="F295" s="70" t="s">
        <v>6</v>
      </c>
      <c r="G295" s="78">
        <v>1.5</v>
      </c>
      <c r="H295" s="235">
        <f>SUMIF(PROGRAMAÇÃO!B:B,Formulas!B295,PROGRAMAÇÃO!D:D)</f>
        <v>0</v>
      </c>
      <c r="I295" s="281">
        <f t="shared" si="4"/>
        <v>0</v>
      </c>
    </row>
    <row r="296" spans="2:9" s="18" customFormat="1" hidden="1" x14ac:dyDescent="0.25">
      <c r="B296" s="70">
        <v>20000034</v>
      </c>
      <c r="C296" s="71" t="s">
        <v>19</v>
      </c>
      <c r="D296" s="77">
        <v>20000233</v>
      </c>
      <c r="E296" s="71" t="s">
        <v>43</v>
      </c>
      <c r="F296" s="70" t="s">
        <v>6</v>
      </c>
      <c r="G296" s="78">
        <v>0.5</v>
      </c>
      <c r="H296" s="235">
        <f>SUMIF(PROGRAMAÇÃO!B:B,Formulas!B296,PROGRAMAÇÃO!D:D)</f>
        <v>0</v>
      </c>
      <c r="I296" s="281">
        <f t="shared" si="4"/>
        <v>0</v>
      </c>
    </row>
    <row r="297" spans="2:9" s="18" customFormat="1" hidden="1" x14ac:dyDescent="0.25">
      <c r="B297" s="70">
        <v>20000034</v>
      </c>
      <c r="C297" s="71" t="s">
        <v>19</v>
      </c>
      <c r="D297" s="77">
        <v>20000209</v>
      </c>
      <c r="E297" s="71" t="s">
        <v>35</v>
      </c>
      <c r="F297" s="70" t="s">
        <v>6</v>
      </c>
      <c r="G297" s="78">
        <v>0.6</v>
      </c>
      <c r="H297" s="235">
        <f>SUMIF(PROGRAMAÇÃO!B:B,Formulas!B297,PROGRAMAÇÃO!D:D)</f>
        <v>0</v>
      </c>
      <c r="I297" s="281">
        <f t="shared" si="4"/>
        <v>0</v>
      </c>
    </row>
    <row r="298" spans="2:9" s="18" customFormat="1" hidden="1" x14ac:dyDescent="0.25">
      <c r="B298" s="70">
        <v>20000034</v>
      </c>
      <c r="C298" s="71" t="s">
        <v>19</v>
      </c>
      <c r="D298" s="77">
        <v>20000444</v>
      </c>
      <c r="E298" s="71" t="s">
        <v>111</v>
      </c>
      <c r="F298" s="70" t="s">
        <v>6</v>
      </c>
      <c r="G298" s="78">
        <v>0.6</v>
      </c>
      <c r="H298" s="235">
        <f>SUMIF(PROGRAMAÇÃO!B:B,Formulas!B298,PROGRAMAÇÃO!D:D)</f>
        <v>0</v>
      </c>
      <c r="I298" s="281">
        <f t="shared" si="4"/>
        <v>0</v>
      </c>
    </row>
    <row r="299" spans="2:9" s="18" customFormat="1" hidden="1" x14ac:dyDescent="0.25">
      <c r="B299" s="70">
        <v>20000034</v>
      </c>
      <c r="C299" s="71" t="s">
        <v>19</v>
      </c>
      <c r="D299" s="77">
        <v>20001114</v>
      </c>
      <c r="E299" s="71" t="s">
        <v>196</v>
      </c>
      <c r="F299" s="70" t="s">
        <v>6</v>
      </c>
      <c r="G299" s="78">
        <v>0.40899999999999997</v>
      </c>
      <c r="H299" s="235">
        <f>SUMIF(PROGRAMAÇÃO!B:B,Formulas!B299,PROGRAMAÇÃO!D:D)</f>
        <v>0</v>
      </c>
      <c r="I299" s="281">
        <f t="shared" si="4"/>
        <v>0</v>
      </c>
    </row>
    <row r="300" spans="2:9" s="18" customFormat="1" hidden="1" x14ac:dyDescent="0.25">
      <c r="B300" s="70">
        <v>20000034</v>
      </c>
      <c r="C300" s="71" t="s">
        <v>19</v>
      </c>
      <c r="D300" s="77">
        <v>20001124</v>
      </c>
      <c r="E300" s="71" t="s">
        <v>197</v>
      </c>
      <c r="F300" s="70" t="s">
        <v>9</v>
      </c>
      <c r="G300" s="78">
        <v>3.6999999999999998E-2</v>
      </c>
      <c r="H300" s="235">
        <f>SUMIF(PROGRAMAÇÃO!B:B,Formulas!B300,PROGRAMAÇÃO!D:D)</f>
        <v>0</v>
      </c>
      <c r="I300" s="281">
        <f t="shared" si="4"/>
        <v>0</v>
      </c>
    </row>
    <row r="301" spans="2:9" s="18" customFormat="1" hidden="1" x14ac:dyDescent="0.25">
      <c r="B301" s="70">
        <v>20000034</v>
      </c>
      <c r="C301" s="71" t="s">
        <v>19</v>
      </c>
      <c r="D301" s="77">
        <v>20001001</v>
      </c>
      <c r="E301" s="71" t="s">
        <v>185</v>
      </c>
      <c r="F301" s="70" t="s">
        <v>6</v>
      </c>
      <c r="G301" s="78">
        <v>25097</v>
      </c>
      <c r="H301" s="235">
        <f>SUMIF(PROGRAMAÇÃO!B:B,Formulas!B301,PROGRAMAÇÃO!D:D)</f>
        <v>0</v>
      </c>
      <c r="I301" s="281">
        <f t="shared" si="4"/>
        <v>0</v>
      </c>
    </row>
    <row r="302" spans="2:9" s="18" customFormat="1" hidden="1" x14ac:dyDescent="0.25">
      <c r="B302" s="70">
        <v>20000034</v>
      </c>
      <c r="C302" s="71" t="s">
        <v>19</v>
      </c>
      <c r="D302" s="77">
        <v>20000723</v>
      </c>
      <c r="E302" s="71" t="s">
        <v>146</v>
      </c>
      <c r="F302" s="70" t="s">
        <v>6</v>
      </c>
      <c r="G302" s="78">
        <v>3.5000000000000003E-2</v>
      </c>
      <c r="H302" s="235">
        <f>SUMIF(PROGRAMAÇÃO!B:B,Formulas!B302,PROGRAMAÇÃO!D:D)</f>
        <v>0</v>
      </c>
      <c r="I302" s="281">
        <f t="shared" si="4"/>
        <v>0</v>
      </c>
    </row>
    <row r="303" spans="2:9" s="18" customFormat="1" hidden="1" x14ac:dyDescent="0.25">
      <c r="B303" s="70">
        <v>20000034</v>
      </c>
      <c r="C303" s="71" t="s">
        <v>19</v>
      </c>
      <c r="D303" s="77">
        <v>20000733</v>
      </c>
      <c r="E303" s="71" t="s">
        <v>147</v>
      </c>
      <c r="F303" s="70" t="s">
        <v>6</v>
      </c>
      <c r="G303" s="78">
        <v>0.65</v>
      </c>
      <c r="H303" s="235">
        <f>SUMIF(PROGRAMAÇÃO!B:B,Formulas!B303,PROGRAMAÇÃO!D:D)</f>
        <v>0</v>
      </c>
      <c r="I303" s="281">
        <f t="shared" si="4"/>
        <v>0</v>
      </c>
    </row>
    <row r="304" spans="2:9" s="167" customFormat="1" ht="15.75" hidden="1" thickBot="1" x14ac:dyDescent="0.3">
      <c r="B304" s="163">
        <v>20000034</v>
      </c>
      <c r="C304" s="164" t="s">
        <v>19</v>
      </c>
      <c r="D304" s="165">
        <v>20000769</v>
      </c>
      <c r="E304" s="164" t="s">
        <v>151</v>
      </c>
      <c r="F304" s="163" t="s">
        <v>9</v>
      </c>
      <c r="G304" s="166">
        <v>15</v>
      </c>
      <c r="H304" s="236">
        <f>SUMIF(PROGRAMAÇÃO!B:B,Formulas!B304,PROGRAMAÇÃO!D:D)</f>
        <v>0</v>
      </c>
      <c r="I304" s="285">
        <f t="shared" si="4"/>
        <v>0</v>
      </c>
    </row>
    <row r="305" spans="2:9" s="13" customFormat="1" hidden="1" x14ac:dyDescent="0.25">
      <c r="B305" s="115">
        <v>20000023</v>
      </c>
      <c r="C305" s="116" t="s">
        <v>10</v>
      </c>
      <c r="D305" s="117">
        <v>20000534</v>
      </c>
      <c r="E305" s="116" t="s">
        <v>129</v>
      </c>
      <c r="F305" s="115" t="s">
        <v>6</v>
      </c>
      <c r="G305" s="118">
        <v>12</v>
      </c>
      <c r="H305" s="237">
        <f>SUMIF(PROGRAMAÇÃO!B:B,Formulas!B305,PROGRAMAÇÃO!D:D)</f>
        <v>0</v>
      </c>
      <c r="I305" s="273">
        <f t="shared" si="4"/>
        <v>0</v>
      </c>
    </row>
    <row r="306" spans="2:9" s="13" customFormat="1" hidden="1" x14ac:dyDescent="0.25">
      <c r="B306" s="34">
        <v>20000023</v>
      </c>
      <c r="C306" s="35" t="s">
        <v>10</v>
      </c>
      <c r="D306" s="36">
        <v>20000386</v>
      </c>
      <c r="E306" s="35" t="s">
        <v>66</v>
      </c>
      <c r="F306" s="34" t="s">
        <v>6</v>
      </c>
      <c r="G306" s="37">
        <v>12</v>
      </c>
      <c r="H306" s="238">
        <f>SUMIF(PROGRAMAÇÃO!B:B,Formulas!B306,PROGRAMAÇÃO!D:D)</f>
        <v>0</v>
      </c>
      <c r="I306" s="273">
        <f t="shared" si="4"/>
        <v>0</v>
      </c>
    </row>
    <row r="307" spans="2:9" s="13" customFormat="1" hidden="1" x14ac:dyDescent="0.25">
      <c r="B307" s="34">
        <v>20000023</v>
      </c>
      <c r="C307" s="35" t="s">
        <v>10</v>
      </c>
      <c r="D307" s="36">
        <v>20000387</v>
      </c>
      <c r="E307" s="35" t="s">
        <v>67</v>
      </c>
      <c r="F307" s="34" t="s">
        <v>6</v>
      </c>
      <c r="G307" s="37">
        <v>18</v>
      </c>
      <c r="H307" s="238">
        <f>SUMIF(PROGRAMAÇÃO!B:B,Formulas!B307,PROGRAMAÇÃO!D:D)</f>
        <v>0</v>
      </c>
      <c r="I307" s="273">
        <f t="shared" si="4"/>
        <v>0</v>
      </c>
    </row>
    <row r="308" spans="2:9" s="13" customFormat="1" hidden="1" x14ac:dyDescent="0.25">
      <c r="B308" s="34">
        <v>20000023</v>
      </c>
      <c r="C308" s="35" t="s">
        <v>10</v>
      </c>
      <c r="D308" s="36">
        <v>20000388</v>
      </c>
      <c r="E308" s="35" t="s">
        <v>68</v>
      </c>
      <c r="F308" s="34" t="s">
        <v>6</v>
      </c>
      <c r="G308" s="37">
        <v>0.75</v>
      </c>
      <c r="H308" s="238">
        <f>SUMIF(PROGRAMAÇÃO!B:B,Formulas!B308,PROGRAMAÇÃO!D:D)</f>
        <v>0</v>
      </c>
      <c r="I308" s="273">
        <f t="shared" si="4"/>
        <v>0</v>
      </c>
    </row>
    <row r="309" spans="2:9" s="13" customFormat="1" hidden="1" x14ac:dyDescent="0.25">
      <c r="B309" s="34">
        <v>20000023</v>
      </c>
      <c r="C309" s="35" t="s">
        <v>10</v>
      </c>
      <c r="D309" s="36">
        <v>20000357</v>
      </c>
      <c r="E309" s="35" t="s">
        <v>56</v>
      </c>
      <c r="F309" s="34" t="s">
        <v>6</v>
      </c>
      <c r="G309" s="37">
        <v>1.5</v>
      </c>
      <c r="H309" s="238">
        <f>SUMIF(PROGRAMAÇÃO!B:B,Formulas!B309,PROGRAMAÇÃO!D:D)</f>
        <v>0</v>
      </c>
      <c r="I309" s="273">
        <f t="shared" si="4"/>
        <v>0</v>
      </c>
    </row>
    <row r="310" spans="2:9" s="13" customFormat="1" hidden="1" x14ac:dyDescent="0.25">
      <c r="B310" s="34">
        <v>20000023</v>
      </c>
      <c r="C310" s="35" t="s">
        <v>10</v>
      </c>
      <c r="D310" s="36">
        <v>20000203</v>
      </c>
      <c r="E310" s="35" t="s">
        <v>34</v>
      </c>
      <c r="F310" s="34" t="s">
        <v>6</v>
      </c>
      <c r="G310" s="37">
        <v>27</v>
      </c>
      <c r="H310" s="238">
        <f>SUMIF(PROGRAMAÇÃO!B:B,Formulas!B310,PROGRAMAÇÃO!D:D)</f>
        <v>0</v>
      </c>
      <c r="I310" s="273">
        <f t="shared" si="4"/>
        <v>0</v>
      </c>
    </row>
    <row r="311" spans="2:9" s="13" customFormat="1" hidden="1" x14ac:dyDescent="0.25">
      <c r="B311" s="34">
        <v>20000023</v>
      </c>
      <c r="C311" s="35" t="s">
        <v>10</v>
      </c>
      <c r="D311" s="36">
        <v>20000209</v>
      </c>
      <c r="E311" s="35" t="s">
        <v>35</v>
      </c>
      <c r="F311" s="34" t="s">
        <v>6</v>
      </c>
      <c r="G311" s="37">
        <v>0.05</v>
      </c>
      <c r="H311" s="238">
        <f>SUMIF(PROGRAMAÇÃO!B:B,Formulas!B311,PROGRAMAÇÃO!D:D)</f>
        <v>0</v>
      </c>
      <c r="I311" s="273">
        <f t="shared" si="4"/>
        <v>0</v>
      </c>
    </row>
    <row r="312" spans="2:9" s="13" customFormat="1" hidden="1" x14ac:dyDescent="0.25">
      <c r="B312" s="34">
        <v>20000023</v>
      </c>
      <c r="C312" s="35" t="s">
        <v>10</v>
      </c>
      <c r="D312" s="36">
        <v>20000397</v>
      </c>
      <c r="E312" s="35" t="s">
        <v>77</v>
      </c>
      <c r="F312" s="34" t="s">
        <v>6</v>
      </c>
      <c r="G312" s="37">
        <v>0.9</v>
      </c>
      <c r="H312" s="238">
        <f>SUMIF(PROGRAMAÇÃO!B:B,Formulas!B312,PROGRAMAÇÃO!D:D)</f>
        <v>0</v>
      </c>
      <c r="I312" s="273">
        <f t="shared" si="4"/>
        <v>0</v>
      </c>
    </row>
    <row r="313" spans="2:9" s="13" customFormat="1" hidden="1" x14ac:dyDescent="0.25">
      <c r="B313" s="34">
        <v>20000023</v>
      </c>
      <c r="C313" s="35" t="s">
        <v>10</v>
      </c>
      <c r="D313" s="36">
        <v>20000214</v>
      </c>
      <c r="E313" s="35" t="s">
        <v>37</v>
      </c>
      <c r="F313" s="34" t="s">
        <v>6</v>
      </c>
      <c r="G313" s="37">
        <v>0.25</v>
      </c>
      <c r="H313" s="238">
        <f>SUMIF(PROGRAMAÇÃO!B:B,Formulas!B313,PROGRAMAÇÃO!D:D)</f>
        <v>0</v>
      </c>
      <c r="I313" s="273">
        <f t="shared" si="4"/>
        <v>0</v>
      </c>
    </row>
    <row r="314" spans="2:9" s="13" customFormat="1" hidden="1" x14ac:dyDescent="0.25">
      <c r="B314" s="34">
        <v>20000023</v>
      </c>
      <c r="C314" s="35" t="s">
        <v>10</v>
      </c>
      <c r="D314" s="36">
        <v>20000411</v>
      </c>
      <c r="E314" s="35" t="s">
        <v>91</v>
      </c>
      <c r="F314" s="34" t="s">
        <v>6</v>
      </c>
      <c r="G314" s="37">
        <v>0.3</v>
      </c>
      <c r="H314" s="238">
        <f>SUMIF(PROGRAMAÇÃO!B:B,Formulas!B314,PROGRAMAÇÃO!D:D)</f>
        <v>0</v>
      </c>
      <c r="I314" s="273">
        <f t="shared" si="4"/>
        <v>0</v>
      </c>
    </row>
    <row r="315" spans="2:9" s="13" customFormat="1" hidden="1" x14ac:dyDescent="0.25">
      <c r="B315" s="34">
        <v>20000023</v>
      </c>
      <c r="C315" s="35" t="s">
        <v>10</v>
      </c>
      <c r="D315" s="36">
        <v>20000460</v>
      </c>
      <c r="E315" s="35" t="s">
        <v>122</v>
      </c>
      <c r="F315" s="34" t="s">
        <v>6</v>
      </c>
      <c r="G315" s="37">
        <v>6.9</v>
      </c>
      <c r="H315" s="238">
        <f>SUMIF(PROGRAMAÇÃO!B:B,Formulas!B315,PROGRAMAÇÃO!D:D)</f>
        <v>0</v>
      </c>
      <c r="I315" s="273">
        <f t="shared" si="4"/>
        <v>0</v>
      </c>
    </row>
    <row r="316" spans="2:9" s="13" customFormat="1" hidden="1" x14ac:dyDescent="0.25">
      <c r="B316" s="34">
        <v>20000023</v>
      </c>
      <c r="C316" s="35" t="s">
        <v>10</v>
      </c>
      <c r="D316" s="36">
        <v>20000416</v>
      </c>
      <c r="E316" s="35" t="s">
        <v>96</v>
      </c>
      <c r="F316" s="34" t="s">
        <v>6</v>
      </c>
      <c r="G316" s="37">
        <v>3</v>
      </c>
      <c r="H316" s="238">
        <f>SUMIF(PROGRAMAÇÃO!B:B,Formulas!B316,PROGRAMAÇÃO!D:D)</f>
        <v>0</v>
      </c>
      <c r="I316" s="273">
        <f t="shared" si="4"/>
        <v>0</v>
      </c>
    </row>
    <row r="317" spans="2:9" s="13" customFormat="1" hidden="1" x14ac:dyDescent="0.25">
      <c r="B317" s="34">
        <v>20000023</v>
      </c>
      <c r="C317" s="35" t="s">
        <v>10</v>
      </c>
      <c r="D317" s="36">
        <v>20000379</v>
      </c>
      <c r="E317" s="35" t="s">
        <v>61</v>
      </c>
      <c r="F317" s="34" t="s">
        <v>6</v>
      </c>
      <c r="G317" s="37">
        <v>7.5</v>
      </c>
      <c r="H317" s="238">
        <f>SUMIF(PROGRAMAÇÃO!B:B,Formulas!B317,PROGRAMAÇÃO!D:D)</f>
        <v>0</v>
      </c>
      <c r="I317" s="273">
        <f t="shared" si="4"/>
        <v>0</v>
      </c>
    </row>
    <row r="318" spans="2:9" s="13" customFormat="1" hidden="1" x14ac:dyDescent="0.25">
      <c r="B318" s="34">
        <v>20000023</v>
      </c>
      <c r="C318" s="35" t="s">
        <v>10</v>
      </c>
      <c r="D318" s="36">
        <v>20000380</v>
      </c>
      <c r="E318" s="35" t="s">
        <v>62</v>
      </c>
      <c r="F318" s="34" t="s">
        <v>6</v>
      </c>
      <c r="G318" s="37">
        <v>4.5</v>
      </c>
      <c r="H318" s="238">
        <f>SUMIF(PROGRAMAÇÃO!B:B,Formulas!B318,PROGRAMAÇÃO!D:D)</f>
        <v>0</v>
      </c>
      <c r="I318" s="273">
        <f t="shared" si="4"/>
        <v>0</v>
      </c>
    </row>
    <row r="319" spans="2:9" s="13" customFormat="1" hidden="1" x14ac:dyDescent="0.25">
      <c r="B319" s="34">
        <v>20000023</v>
      </c>
      <c r="C319" s="35" t="s">
        <v>10</v>
      </c>
      <c r="D319" s="36">
        <v>20000384</v>
      </c>
      <c r="E319" s="35" t="s">
        <v>65</v>
      </c>
      <c r="F319" s="34" t="s">
        <v>6</v>
      </c>
      <c r="G319" s="37">
        <v>7.5</v>
      </c>
      <c r="H319" s="238">
        <f>SUMIF(PROGRAMAÇÃO!B:B,Formulas!B319,PROGRAMAÇÃO!D:D)</f>
        <v>0</v>
      </c>
      <c r="I319" s="273">
        <f t="shared" si="4"/>
        <v>0</v>
      </c>
    </row>
    <row r="320" spans="2:9" s="13" customFormat="1" hidden="1" x14ac:dyDescent="0.25">
      <c r="B320" s="34">
        <v>20000023</v>
      </c>
      <c r="C320" s="35" t="s">
        <v>10</v>
      </c>
      <c r="D320" s="36">
        <v>20000366</v>
      </c>
      <c r="E320" s="35" t="s">
        <v>57</v>
      </c>
      <c r="F320" s="34" t="s">
        <v>6</v>
      </c>
      <c r="G320" s="37">
        <v>3</v>
      </c>
      <c r="H320" s="238">
        <f>SUMIF(PROGRAMAÇÃO!B:B,Formulas!B320,PROGRAMAÇÃO!D:D)</f>
        <v>0</v>
      </c>
      <c r="I320" s="273">
        <f t="shared" si="4"/>
        <v>0</v>
      </c>
    </row>
    <row r="321" spans="2:11" s="13" customFormat="1" hidden="1" x14ac:dyDescent="0.25">
      <c r="B321" s="34">
        <v>20000023</v>
      </c>
      <c r="C321" s="35" t="s">
        <v>10</v>
      </c>
      <c r="D321" s="36">
        <v>20000223</v>
      </c>
      <c r="E321" s="35" t="s">
        <v>41</v>
      </c>
      <c r="F321" s="34" t="s">
        <v>6</v>
      </c>
      <c r="G321" s="37">
        <v>0.9</v>
      </c>
      <c r="H321" s="238">
        <f>SUMIF(PROGRAMAÇÃO!B:B,Formulas!B321,PROGRAMAÇÃO!D:D)</f>
        <v>0</v>
      </c>
      <c r="I321" s="273">
        <f t="shared" si="4"/>
        <v>0</v>
      </c>
    </row>
    <row r="322" spans="2:11" s="13" customFormat="1" hidden="1" x14ac:dyDescent="0.25">
      <c r="B322" s="34">
        <v>20000023</v>
      </c>
      <c r="C322" s="35" t="s">
        <v>10</v>
      </c>
      <c r="D322" s="36">
        <v>20000485</v>
      </c>
      <c r="E322" s="35" t="s">
        <v>126</v>
      </c>
      <c r="F322" s="34" t="s">
        <v>6</v>
      </c>
      <c r="G322" s="37">
        <v>79.349999999999994</v>
      </c>
      <c r="H322" s="238">
        <f>SUMIF(PROGRAMAÇÃO!B:B,Formulas!B322,PROGRAMAÇÃO!D:D)</f>
        <v>0</v>
      </c>
      <c r="I322" s="273">
        <f t="shared" si="4"/>
        <v>0</v>
      </c>
    </row>
    <row r="323" spans="2:11" s="13" customFormat="1" hidden="1" x14ac:dyDescent="0.25">
      <c r="B323" s="34">
        <v>20000023</v>
      </c>
      <c r="C323" s="35" t="s">
        <v>10</v>
      </c>
      <c r="D323" s="36">
        <v>20000446</v>
      </c>
      <c r="E323" s="35" t="s">
        <v>113</v>
      </c>
      <c r="F323" s="34" t="s">
        <v>6</v>
      </c>
      <c r="G323" s="37">
        <v>0.6</v>
      </c>
      <c r="H323" s="238">
        <f>SUMIF(PROGRAMAÇÃO!B:B,Formulas!B323,PROGRAMAÇÃO!D:D)</f>
        <v>0</v>
      </c>
      <c r="I323" s="273">
        <f t="shared" si="4"/>
        <v>0</v>
      </c>
    </row>
    <row r="324" spans="2:11" s="13" customFormat="1" hidden="1" x14ac:dyDescent="0.25">
      <c r="B324" s="34">
        <v>20000023</v>
      </c>
      <c r="C324" s="35" t="s">
        <v>10</v>
      </c>
      <c r="D324" s="36">
        <v>20000447</v>
      </c>
      <c r="E324" s="35" t="s">
        <v>114</v>
      </c>
      <c r="F324" s="34" t="s">
        <v>6</v>
      </c>
      <c r="G324" s="37">
        <v>114</v>
      </c>
      <c r="H324" s="238">
        <f>SUMIF(PROGRAMAÇÃO!B:B,Formulas!B324,PROGRAMAÇÃO!D:D)</f>
        <v>0</v>
      </c>
      <c r="I324" s="273">
        <f t="shared" si="4"/>
        <v>0</v>
      </c>
    </row>
    <row r="325" spans="2:11" s="13" customFormat="1" hidden="1" x14ac:dyDescent="0.25">
      <c r="B325" s="34">
        <v>20000023</v>
      </c>
      <c r="C325" s="35" t="s">
        <v>10</v>
      </c>
      <c r="D325" s="36">
        <v>20001114</v>
      </c>
      <c r="E325" s="35" t="s">
        <v>196</v>
      </c>
      <c r="F325" s="34" t="s">
        <v>6</v>
      </c>
      <c r="G325" s="37">
        <v>0.378</v>
      </c>
      <c r="H325" s="238">
        <f>SUMIF(PROGRAMAÇÃO!B:B,Formulas!B325,PROGRAMAÇÃO!D:D)</f>
        <v>0</v>
      </c>
      <c r="I325" s="273">
        <f t="shared" si="4"/>
        <v>0</v>
      </c>
    </row>
    <row r="326" spans="2:11" s="13" customFormat="1" hidden="1" x14ac:dyDescent="0.25">
      <c r="B326" s="34">
        <v>20000023</v>
      </c>
      <c r="C326" s="35" t="s">
        <v>10</v>
      </c>
      <c r="D326" s="36">
        <v>20001124</v>
      </c>
      <c r="E326" s="35" t="s">
        <v>197</v>
      </c>
      <c r="F326" s="34" t="s">
        <v>9</v>
      </c>
      <c r="G326" s="37">
        <v>3.6999999999999998E-2</v>
      </c>
      <c r="H326" s="238">
        <f>SUMIF(PROGRAMAÇÃO!B:B,Formulas!B326,PROGRAMAÇÃO!D:D)</f>
        <v>0</v>
      </c>
      <c r="I326" s="273">
        <f t="shared" si="4"/>
        <v>0</v>
      </c>
    </row>
    <row r="327" spans="2:11" s="13" customFormat="1" hidden="1" x14ac:dyDescent="0.25">
      <c r="B327" s="34">
        <v>20000023</v>
      </c>
      <c r="C327" s="35" t="s">
        <v>10</v>
      </c>
      <c r="D327" s="36">
        <v>20000961</v>
      </c>
      <c r="E327" s="35" t="s">
        <v>177</v>
      </c>
      <c r="F327" s="34" t="s">
        <v>6</v>
      </c>
      <c r="G327" s="37">
        <v>31.966000000000001</v>
      </c>
      <c r="H327" s="238">
        <f>SUMIF(PROGRAMAÇÃO!B:B,Formulas!B327,PROGRAMAÇÃO!D:D)</f>
        <v>0</v>
      </c>
      <c r="I327" s="273">
        <f t="shared" si="4"/>
        <v>0</v>
      </c>
    </row>
    <row r="328" spans="2:11" s="13" customFormat="1" hidden="1" x14ac:dyDescent="0.25">
      <c r="B328" s="34">
        <v>20000023</v>
      </c>
      <c r="C328" s="35" t="s">
        <v>10</v>
      </c>
      <c r="D328" s="36">
        <v>20000723</v>
      </c>
      <c r="E328" s="35" t="s">
        <v>146</v>
      </c>
      <c r="F328" s="34" t="s">
        <v>6</v>
      </c>
      <c r="G328" s="37">
        <v>3.5000000000000003E-2</v>
      </c>
      <c r="H328" s="238">
        <f>SUMIF(PROGRAMAÇÃO!B:B,Formulas!B328,PROGRAMAÇÃO!D:D)</f>
        <v>0</v>
      </c>
      <c r="I328" s="273">
        <f t="shared" ref="I328:I391" si="5">H328*G328</f>
        <v>0</v>
      </c>
    </row>
    <row r="329" spans="2:11" s="13" customFormat="1" hidden="1" x14ac:dyDescent="0.25">
      <c r="B329" s="34">
        <v>20000023</v>
      </c>
      <c r="C329" s="35" t="s">
        <v>10</v>
      </c>
      <c r="D329" s="36">
        <v>20000733</v>
      </c>
      <c r="E329" s="35" t="s">
        <v>147</v>
      </c>
      <c r="F329" s="34" t="s">
        <v>6</v>
      </c>
      <c r="G329" s="37">
        <v>0.65</v>
      </c>
      <c r="H329" s="238">
        <f>SUMIF(PROGRAMAÇÃO!B:B,Formulas!B329,PROGRAMAÇÃO!D:D)</f>
        <v>0</v>
      </c>
      <c r="I329" s="273">
        <f t="shared" si="5"/>
        <v>0</v>
      </c>
    </row>
    <row r="330" spans="2:11" s="171" customFormat="1" ht="15.75" hidden="1" thickBot="1" x14ac:dyDescent="0.3">
      <c r="B330" s="168">
        <v>20000023</v>
      </c>
      <c r="C330" s="169" t="s">
        <v>10</v>
      </c>
      <c r="D330" s="170">
        <v>20000769</v>
      </c>
      <c r="E330" s="169" t="s">
        <v>151</v>
      </c>
      <c r="F330" s="168" t="s">
        <v>9</v>
      </c>
      <c r="G330" s="169">
        <v>15</v>
      </c>
      <c r="H330" s="239">
        <f>SUMIF(PROGRAMAÇÃO!B:B,Formulas!B330,PROGRAMAÇÃO!D:D)</f>
        <v>0</v>
      </c>
      <c r="I330" s="286">
        <f t="shared" si="5"/>
        <v>0</v>
      </c>
    </row>
    <row r="331" spans="2:11" hidden="1" x14ac:dyDescent="0.25">
      <c r="B331" s="88">
        <v>20000024</v>
      </c>
      <c r="C331" s="89" t="s">
        <v>11</v>
      </c>
      <c r="D331" s="97">
        <v>20000534</v>
      </c>
      <c r="E331" s="89" t="s">
        <v>129</v>
      </c>
      <c r="F331" s="88" t="s">
        <v>6</v>
      </c>
      <c r="G331" s="98">
        <v>13.5</v>
      </c>
      <c r="H331" s="225">
        <f>SUMIF(PROGRAMAÇÃO!B:B,Formulas!B331,PROGRAMAÇÃO!D:D)</f>
        <v>0</v>
      </c>
      <c r="I331" s="4">
        <f t="shared" si="5"/>
        <v>0</v>
      </c>
      <c r="J331"/>
      <c r="K331"/>
    </row>
    <row r="332" spans="2:11" hidden="1" x14ac:dyDescent="0.25">
      <c r="B332" s="8">
        <v>20000024</v>
      </c>
      <c r="C332" s="9" t="s">
        <v>11</v>
      </c>
      <c r="D332" s="19">
        <v>20000202</v>
      </c>
      <c r="E332" s="9" t="s">
        <v>33</v>
      </c>
      <c r="F332" s="8" t="s">
        <v>6</v>
      </c>
      <c r="G332" s="30">
        <v>1.59</v>
      </c>
      <c r="H332" s="221">
        <f>SUMIF(PROGRAMAÇÃO!B:B,Formulas!B332,PROGRAMAÇÃO!D:D)</f>
        <v>0</v>
      </c>
      <c r="I332" s="4">
        <f t="shared" si="5"/>
        <v>0</v>
      </c>
      <c r="J332"/>
      <c r="K332"/>
    </row>
    <row r="333" spans="2:11" hidden="1" x14ac:dyDescent="0.25">
      <c r="B333" s="8">
        <v>20000024</v>
      </c>
      <c r="C333" s="9" t="s">
        <v>11</v>
      </c>
      <c r="D333" s="19">
        <v>20000386</v>
      </c>
      <c r="E333" s="9" t="s">
        <v>66</v>
      </c>
      <c r="F333" s="8" t="s">
        <v>6</v>
      </c>
      <c r="G333" s="30">
        <v>4.5</v>
      </c>
      <c r="H333" s="221">
        <f>SUMIF(PROGRAMAÇÃO!B:B,Formulas!B333,PROGRAMAÇÃO!D:D)</f>
        <v>0</v>
      </c>
      <c r="I333" s="4">
        <f t="shared" si="5"/>
        <v>0</v>
      </c>
      <c r="J333"/>
      <c r="K333"/>
    </row>
    <row r="334" spans="2:11" hidden="1" x14ac:dyDescent="0.25">
      <c r="B334" s="8">
        <v>20000024</v>
      </c>
      <c r="C334" s="9" t="s">
        <v>11</v>
      </c>
      <c r="D334" s="19">
        <v>20000387</v>
      </c>
      <c r="E334" s="9" t="s">
        <v>67</v>
      </c>
      <c r="F334" s="8" t="s">
        <v>6</v>
      </c>
      <c r="G334" s="30">
        <v>5.7</v>
      </c>
      <c r="H334" s="221">
        <f>SUMIF(PROGRAMAÇÃO!B:B,Formulas!B334,PROGRAMAÇÃO!D:D)</f>
        <v>0</v>
      </c>
      <c r="I334" s="4">
        <f t="shared" si="5"/>
        <v>0</v>
      </c>
      <c r="J334"/>
      <c r="K334"/>
    </row>
    <row r="335" spans="2:11" hidden="1" x14ac:dyDescent="0.25">
      <c r="B335" s="8">
        <v>20000024</v>
      </c>
      <c r="C335" s="9" t="s">
        <v>11</v>
      </c>
      <c r="D335" s="19">
        <v>20000391</v>
      </c>
      <c r="E335" s="9" t="s">
        <v>71</v>
      </c>
      <c r="F335" s="8" t="s">
        <v>6</v>
      </c>
      <c r="G335" s="30">
        <v>1.2</v>
      </c>
      <c r="H335" s="221">
        <f>SUMIF(PROGRAMAÇÃO!B:B,Formulas!B335,PROGRAMAÇÃO!D:D)</f>
        <v>0</v>
      </c>
      <c r="I335" s="4">
        <f t="shared" si="5"/>
        <v>0</v>
      </c>
      <c r="J335"/>
      <c r="K335"/>
    </row>
    <row r="336" spans="2:11" hidden="1" x14ac:dyDescent="0.25">
      <c r="B336" s="8">
        <v>20000024</v>
      </c>
      <c r="C336" s="9" t="s">
        <v>11</v>
      </c>
      <c r="D336" s="19">
        <v>20000393</v>
      </c>
      <c r="E336" s="9" t="s">
        <v>73</v>
      </c>
      <c r="F336" s="8" t="s">
        <v>6</v>
      </c>
      <c r="G336" s="30">
        <v>1.2</v>
      </c>
      <c r="H336" s="221">
        <f>SUMIF(PROGRAMAÇÃO!B:B,Formulas!B336,PROGRAMAÇÃO!D:D)</f>
        <v>0</v>
      </c>
      <c r="I336" s="4">
        <f t="shared" si="5"/>
        <v>0</v>
      </c>
      <c r="J336"/>
      <c r="K336"/>
    </row>
    <row r="337" spans="2:11" hidden="1" x14ac:dyDescent="0.25">
      <c r="B337" s="8">
        <v>20000024</v>
      </c>
      <c r="C337" s="9" t="s">
        <v>11</v>
      </c>
      <c r="D337" s="19">
        <v>20000203</v>
      </c>
      <c r="E337" s="9" t="s">
        <v>34</v>
      </c>
      <c r="F337" s="8" t="s">
        <v>6</v>
      </c>
      <c r="G337" s="30">
        <v>39</v>
      </c>
      <c r="H337" s="221">
        <f>SUMIF(PROGRAMAÇÃO!B:B,Formulas!B337,PROGRAMAÇÃO!D:D)</f>
        <v>0</v>
      </c>
      <c r="I337" s="4">
        <f t="shared" si="5"/>
        <v>0</v>
      </c>
      <c r="J337"/>
      <c r="K337"/>
    </row>
    <row r="338" spans="2:11" hidden="1" x14ac:dyDescent="0.25">
      <c r="B338" s="8">
        <v>20000024</v>
      </c>
      <c r="C338" s="9" t="s">
        <v>11</v>
      </c>
      <c r="D338" s="19">
        <v>20000209</v>
      </c>
      <c r="E338" s="9" t="s">
        <v>35</v>
      </c>
      <c r="F338" s="8" t="s">
        <v>6</v>
      </c>
      <c r="G338" s="30">
        <v>0.9</v>
      </c>
      <c r="H338" s="221">
        <f>SUMIF(PROGRAMAÇÃO!B:B,Formulas!B338,PROGRAMAÇÃO!D:D)</f>
        <v>0</v>
      </c>
      <c r="I338" s="4">
        <f t="shared" si="5"/>
        <v>0</v>
      </c>
      <c r="J338"/>
      <c r="K338"/>
    </row>
    <row r="339" spans="2:11" hidden="1" x14ac:dyDescent="0.25">
      <c r="B339" s="8">
        <v>20000024</v>
      </c>
      <c r="C339" s="9" t="s">
        <v>11</v>
      </c>
      <c r="D339" s="19">
        <v>20000396</v>
      </c>
      <c r="E339" s="9" t="s">
        <v>76</v>
      </c>
      <c r="F339" s="8" t="s">
        <v>6</v>
      </c>
      <c r="G339" s="30">
        <v>4.5</v>
      </c>
      <c r="H339" s="221">
        <f>SUMIF(PROGRAMAÇÃO!B:B,Formulas!B339,PROGRAMAÇÃO!D:D)</f>
        <v>0</v>
      </c>
      <c r="I339" s="4">
        <f t="shared" si="5"/>
        <v>0</v>
      </c>
      <c r="J339"/>
      <c r="K339"/>
    </row>
    <row r="340" spans="2:11" hidden="1" x14ac:dyDescent="0.25">
      <c r="B340" s="8">
        <v>20000024</v>
      </c>
      <c r="C340" s="9" t="s">
        <v>11</v>
      </c>
      <c r="D340" s="19">
        <v>20000402</v>
      </c>
      <c r="E340" s="9" t="s">
        <v>82</v>
      </c>
      <c r="F340" s="8" t="s">
        <v>6</v>
      </c>
      <c r="G340" s="30">
        <v>1.5</v>
      </c>
      <c r="H340" s="221">
        <f>SUMIF(PROGRAMAÇÃO!B:B,Formulas!B340,PROGRAMAÇÃO!D:D)</f>
        <v>0</v>
      </c>
      <c r="I340" s="4">
        <f t="shared" si="5"/>
        <v>0</v>
      </c>
      <c r="J340"/>
      <c r="K340"/>
    </row>
    <row r="341" spans="2:11" hidden="1" x14ac:dyDescent="0.25">
      <c r="B341" s="8">
        <v>20000024</v>
      </c>
      <c r="C341" s="9" t="s">
        <v>11</v>
      </c>
      <c r="D341" s="19">
        <v>20000404</v>
      </c>
      <c r="E341" s="9" t="s">
        <v>84</v>
      </c>
      <c r="F341" s="8" t="s">
        <v>6</v>
      </c>
      <c r="G341" s="30">
        <v>0.6</v>
      </c>
      <c r="H341" s="221">
        <f>SUMIF(PROGRAMAÇÃO!B:B,Formulas!B341,PROGRAMAÇÃO!D:D)</f>
        <v>0</v>
      </c>
      <c r="I341" s="4">
        <f t="shared" si="5"/>
        <v>0</v>
      </c>
      <c r="J341"/>
      <c r="K341"/>
    </row>
    <row r="342" spans="2:11" hidden="1" x14ac:dyDescent="0.25">
      <c r="B342" s="8">
        <v>20000024</v>
      </c>
      <c r="C342" s="9" t="s">
        <v>11</v>
      </c>
      <c r="D342" s="19">
        <v>20000214</v>
      </c>
      <c r="E342" s="9" t="s">
        <v>37</v>
      </c>
      <c r="F342" s="8" t="s">
        <v>6</v>
      </c>
      <c r="G342" s="30">
        <v>1.4</v>
      </c>
      <c r="H342" s="221">
        <f>SUMIF(PROGRAMAÇÃO!B:B,Formulas!B342,PROGRAMAÇÃO!D:D)</f>
        <v>0</v>
      </c>
      <c r="I342" s="4">
        <f t="shared" si="5"/>
        <v>0</v>
      </c>
      <c r="J342"/>
      <c r="K342"/>
    </row>
    <row r="343" spans="2:11" hidden="1" x14ac:dyDescent="0.25">
      <c r="B343" s="8">
        <v>20000024</v>
      </c>
      <c r="C343" s="9" t="s">
        <v>11</v>
      </c>
      <c r="D343" s="19">
        <v>20000414</v>
      </c>
      <c r="E343" s="9" t="s">
        <v>94</v>
      </c>
      <c r="F343" s="8" t="s">
        <v>6</v>
      </c>
      <c r="G343" s="30">
        <v>0.6</v>
      </c>
      <c r="H343" s="221">
        <f>SUMIF(PROGRAMAÇÃO!B:B,Formulas!B343,PROGRAMAÇÃO!D:D)</f>
        <v>0</v>
      </c>
      <c r="I343" s="4">
        <f t="shared" si="5"/>
        <v>0</v>
      </c>
      <c r="J343"/>
      <c r="K343"/>
    </row>
    <row r="344" spans="2:11" hidden="1" x14ac:dyDescent="0.25">
      <c r="B344" s="8">
        <v>20000024</v>
      </c>
      <c r="C344" s="9" t="s">
        <v>11</v>
      </c>
      <c r="D344" s="19">
        <v>20000216</v>
      </c>
      <c r="E344" s="9" t="s">
        <v>38</v>
      </c>
      <c r="F344" s="8" t="s">
        <v>6</v>
      </c>
      <c r="G344" s="30">
        <v>0.09</v>
      </c>
      <c r="H344" s="221">
        <f>SUMIF(PROGRAMAÇÃO!B:B,Formulas!B344,PROGRAMAÇÃO!D:D)</f>
        <v>0</v>
      </c>
      <c r="I344" s="4">
        <f t="shared" si="5"/>
        <v>0</v>
      </c>
      <c r="J344"/>
      <c r="K344"/>
    </row>
    <row r="345" spans="2:11" hidden="1" x14ac:dyDescent="0.25">
      <c r="B345" s="8">
        <v>20000024</v>
      </c>
      <c r="C345" s="9" t="s">
        <v>11</v>
      </c>
      <c r="D345" s="19">
        <v>20000380</v>
      </c>
      <c r="E345" s="9" t="s">
        <v>62</v>
      </c>
      <c r="F345" s="8" t="s">
        <v>6</v>
      </c>
      <c r="G345" s="26">
        <v>0.6</v>
      </c>
      <c r="H345" s="217">
        <f>SUMIF(PROGRAMAÇÃO!B:B,Formulas!B345,PROGRAMAÇÃO!D:D)</f>
        <v>0</v>
      </c>
      <c r="I345" s="4">
        <f t="shared" si="5"/>
        <v>0</v>
      </c>
      <c r="J345"/>
      <c r="K345"/>
    </row>
    <row r="346" spans="2:11" hidden="1" x14ac:dyDescent="0.25">
      <c r="B346" s="8">
        <v>20000024</v>
      </c>
      <c r="C346" s="9" t="s">
        <v>11</v>
      </c>
      <c r="D346" s="19">
        <v>20000223</v>
      </c>
      <c r="E346" s="9" t="s">
        <v>41</v>
      </c>
      <c r="F346" s="8" t="s">
        <v>6</v>
      </c>
      <c r="G346" s="26">
        <v>0.42</v>
      </c>
      <c r="H346" s="217">
        <f>SUMIF(PROGRAMAÇÃO!B:B,Formulas!B346,PROGRAMAÇÃO!D:D)</f>
        <v>0</v>
      </c>
      <c r="I346" s="4">
        <f t="shared" si="5"/>
        <v>0</v>
      </c>
      <c r="J346"/>
      <c r="K346"/>
    </row>
    <row r="347" spans="2:11" hidden="1" x14ac:dyDescent="0.25">
      <c r="B347" s="8">
        <v>20000024</v>
      </c>
      <c r="C347" s="9" t="s">
        <v>11</v>
      </c>
      <c r="D347" s="19">
        <v>20000314</v>
      </c>
      <c r="E347" s="9" t="s">
        <v>51</v>
      </c>
      <c r="F347" s="8" t="s">
        <v>6</v>
      </c>
      <c r="G347" s="26">
        <v>3</v>
      </c>
      <c r="H347" s="217">
        <f>SUMIF(PROGRAMAÇÃO!B:B,Formulas!B347,PROGRAMAÇÃO!D:D)</f>
        <v>0</v>
      </c>
      <c r="I347" s="4">
        <f t="shared" si="5"/>
        <v>0</v>
      </c>
      <c r="J347"/>
      <c r="K347"/>
    </row>
    <row r="348" spans="2:11" hidden="1" x14ac:dyDescent="0.25">
      <c r="B348" s="8">
        <v>20000024</v>
      </c>
      <c r="C348" s="9" t="s">
        <v>11</v>
      </c>
      <c r="D348" s="19">
        <v>20000485</v>
      </c>
      <c r="E348" s="9" t="s">
        <v>126</v>
      </c>
      <c r="F348" s="8" t="s">
        <v>6</v>
      </c>
      <c r="G348" s="26">
        <v>72.7</v>
      </c>
      <c r="H348" s="217">
        <f>SUMIF(PROGRAMAÇÃO!B:B,Formulas!B348,PROGRAMAÇÃO!D:D)</f>
        <v>0</v>
      </c>
      <c r="I348" s="4">
        <f t="shared" si="5"/>
        <v>0</v>
      </c>
      <c r="J348"/>
      <c r="K348"/>
    </row>
    <row r="349" spans="2:11" hidden="1" x14ac:dyDescent="0.25">
      <c r="B349" s="8">
        <v>20000024</v>
      </c>
      <c r="C349" s="9" t="s">
        <v>11</v>
      </c>
      <c r="D349" s="19">
        <v>20000447</v>
      </c>
      <c r="E349" s="9" t="s">
        <v>114</v>
      </c>
      <c r="F349" s="8" t="s">
        <v>6</v>
      </c>
      <c r="G349" s="26">
        <v>117</v>
      </c>
      <c r="H349" s="217">
        <f>SUMIF(PROGRAMAÇÃO!B:B,Formulas!B349,PROGRAMAÇÃO!D:D)</f>
        <v>0</v>
      </c>
      <c r="I349" s="4">
        <f t="shared" si="5"/>
        <v>0</v>
      </c>
      <c r="J349"/>
      <c r="K349"/>
    </row>
    <row r="350" spans="2:11" hidden="1" x14ac:dyDescent="0.25">
      <c r="B350" s="8">
        <v>20000024</v>
      </c>
      <c r="C350" s="9" t="s">
        <v>11</v>
      </c>
      <c r="D350" s="19">
        <v>20000021</v>
      </c>
      <c r="E350" s="9" t="s">
        <v>7</v>
      </c>
      <c r="F350" s="8" t="s">
        <v>6</v>
      </c>
      <c r="G350" s="26">
        <v>30</v>
      </c>
      <c r="H350" s="217">
        <f>SUMIF(PROGRAMAÇÃO!B:B,Formulas!B350,PROGRAMAÇÃO!D:D)</f>
        <v>0</v>
      </c>
      <c r="I350" s="4">
        <f t="shared" si="5"/>
        <v>0</v>
      </c>
      <c r="J350"/>
      <c r="K350"/>
    </row>
    <row r="351" spans="2:11" hidden="1" x14ac:dyDescent="0.25">
      <c r="B351" s="8">
        <v>20000024</v>
      </c>
      <c r="C351" s="9" t="s">
        <v>11</v>
      </c>
      <c r="D351" s="19">
        <v>20001114</v>
      </c>
      <c r="E351" s="9" t="s">
        <v>196</v>
      </c>
      <c r="F351" s="8" t="s">
        <v>6</v>
      </c>
      <c r="G351" s="26">
        <v>0.28299999999999997</v>
      </c>
      <c r="H351" s="217">
        <f>SUMIF(PROGRAMAÇÃO!B:B,Formulas!B351,PROGRAMAÇÃO!D:D)</f>
        <v>0</v>
      </c>
      <c r="I351" s="4">
        <f t="shared" si="5"/>
        <v>0</v>
      </c>
      <c r="J351"/>
      <c r="K351"/>
    </row>
    <row r="352" spans="2:11" hidden="1" x14ac:dyDescent="0.25">
      <c r="B352" s="8">
        <v>20000024</v>
      </c>
      <c r="C352" s="9" t="s">
        <v>11</v>
      </c>
      <c r="D352" s="19">
        <v>20001124</v>
      </c>
      <c r="E352" s="9" t="s">
        <v>197</v>
      </c>
      <c r="F352" s="8" t="s">
        <v>9</v>
      </c>
      <c r="G352" s="26">
        <v>3.6999999999999998E-2</v>
      </c>
      <c r="H352" s="217">
        <f>SUMIF(PROGRAMAÇÃO!B:B,Formulas!B352,PROGRAMAÇÃO!D:D)</f>
        <v>0</v>
      </c>
      <c r="I352" s="4">
        <f t="shared" si="5"/>
        <v>0</v>
      </c>
      <c r="J352"/>
      <c r="K352"/>
    </row>
    <row r="353" spans="2:11" hidden="1" x14ac:dyDescent="0.25">
      <c r="B353" s="8">
        <v>20000024</v>
      </c>
      <c r="C353" s="9" t="s">
        <v>11</v>
      </c>
      <c r="D353" s="19">
        <v>20000852</v>
      </c>
      <c r="E353" s="9" t="s">
        <v>158</v>
      </c>
      <c r="F353" s="8" t="s">
        <v>6</v>
      </c>
      <c r="G353" s="26">
        <v>31.966000000000001</v>
      </c>
      <c r="H353" s="217">
        <f>SUMIF(PROGRAMAÇÃO!B:B,Formulas!B353,PROGRAMAÇÃO!D:D)</f>
        <v>0</v>
      </c>
      <c r="I353" s="4">
        <f t="shared" si="5"/>
        <v>0</v>
      </c>
      <c r="J353"/>
      <c r="K353"/>
    </row>
    <row r="354" spans="2:11" hidden="1" x14ac:dyDescent="0.25">
      <c r="B354" s="8">
        <v>20000024</v>
      </c>
      <c r="C354" s="9" t="s">
        <v>11</v>
      </c>
      <c r="D354" s="19">
        <v>20000723</v>
      </c>
      <c r="E354" s="9" t="s">
        <v>146</v>
      </c>
      <c r="F354" s="8" t="s">
        <v>6</v>
      </c>
      <c r="G354" s="26">
        <v>6.4000000000000001E-2</v>
      </c>
      <c r="H354" s="217">
        <f>SUMIF(PROGRAMAÇÃO!B:B,Formulas!B354,PROGRAMAÇÃO!D:D)</f>
        <v>0</v>
      </c>
      <c r="I354" s="4">
        <f t="shared" si="5"/>
        <v>0</v>
      </c>
      <c r="J354"/>
      <c r="K354"/>
    </row>
    <row r="355" spans="2:11" hidden="1" x14ac:dyDescent="0.25">
      <c r="B355" s="8">
        <v>20000024</v>
      </c>
      <c r="C355" s="9" t="s">
        <v>11</v>
      </c>
      <c r="D355" s="19">
        <v>20000733</v>
      </c>
      <c r="E355" s="9" t="s">
        <v>147</v>
      </c>
      <c r="F355" s="8" t="s">
        <v>6</v>
      </c>
      <c r="G355" s="26">
        <v>0.65</v>
      </c>
      <c r="H355" s="217">
        <f>SUMIF(PROGRAMAÇÃO!B:B,Formulas!B355,PROGRAMAÇÃO!D:D)</f>
        <v>0</v>
      </c>
      <c r="I355" s="4">
        <f t="shared" si="5"/>
        <v>0</v>
      </c>
      <c r="J355"/>
      <c r="K355"/>
    </row>
    <row r="356" spans="2:11" s="130" customFormat="1" ht="15.75" hidden="1" thickBot="1" x14ac:dyDescent="0.3">
      <c r="B356" s="127">
        <v>20000024</v>
      </c>
      <c r="C356" s="128" t="s">
        <v>11</v>
      </c>
      <c r="D356" s="139">
        <v>20000769</v>
      </c>
      <c r="E356" s="128" t="s">
        <v>151</v>
      </c>
      <c r="F356" s="127" t="s">
        <v>9</v>
      </c>
      <c r="G356" s="129">
        <v>15</v>
      </c>
      <c r="H356" s="218">
        <f>SUMIF(PROGRAMAÇÃO!B:B,Formulas!B356,PROGRAMAÇÃO!D:D)</f>
        <v>0</v>
      </c>
      <c r="I356" s="268">
        <f t="shared" si="5"/>
        <v>0</v>
      </c>
    </row>
    <row r="357" spans="2:11" s="14" customFormat="1" hidden="1" x14ac:dyDescent="0.25">
      <c r="B357" s="119">
        <v>20000025</v>
      </c>
      <c r="C357" s="120" t="s">
        <v>12</v>
      </c>
      <c r="D357" s="121">
        <v>20000534</v>
      </c>
      <c r="E357" s="120" t="s">
        <v>129</v>
      </c>
      <c r="F357" s="119" t="s">
        <v>6</v>
      </c>
      <c r="G357" s="122">
        <v>12</v>
      </c>
      <c r="H357" s="240">
        <f>SUMIF(PROGRAMAÇÃO!B:B,Formulas!B357,PROGRAMAÇÃO!D:D)</f>
        <v>0</v>
      </c>
      <c r="I357" s="275">
        <f t="shared" si="5"/>
        <v>0</v>
      </c>
    </row>
    <row r="358" spans="2:11" s="14" customFormat="1" hidden="1" x14ac:dyDescent="0.25">
      <c r="B358" s="38">
        <v>20000025</v>
      </c>
      <c r="C358" s="39" t="s">
        <v>12</v>
      </c>
      <c r="D358" s="40">
        <v>20000386</v>
      </c>
      <c r="E358" s="39" t="s">
        <v>66</v>
      </c>
      <c r="F358" s="38" t="s">
        <v>6</v>
      </c>
      <c r="G358" s="55">
        <v>7</v>
      </c>
      <c r="H358" s="216">
        <f>SUMIF(PROGRAMAÇÃO!B:B,Formulas!B358,PROGRAMAÇÃO!D:D)</f>
        <v>0</v>
      </c>
      <c r="I358" s="275">
        <f t="shared" si="5"/>
        <v>0</v>
      </c>
    </row>
    <row r="359" spans="2:11" s="14" customFormat="1" hidden="1" x14ac:dyDescent="0.25">
      <c r="B359" s="38">
        <v>20000025</v>
      </c>
      <c r="C359" s="39" t="s">
        <v>12</v>
      </c>
      <c r="D359" s="40">
        <v>20000387</v>
      </c>
      <c r="E359" s="39" t="s">
        <v>67</v>
      </c>
      <c r="F359" s="38" t="s">
        <v>6</v>
      </c>
      <c r="G359" s="55">
        <v>3.2</v>
      </c>
      <c r="H359" s="216">
        <f>SUMIF(PROGRAMAÇÃO!B:B,Formulas!B359,PROGRAMAÇÃO!D:D)</f>
        <v>0</v>
      </c>
      <c r="I359" s="275">
        <f t="shared" si="5"/>
        <v>0</v>
      </c>
    </row>
    <row r="360" spans="2:11" s="14" customFormat="1" hidden="1" x14ac:dyDescent="0.25">
      <c r="B360" s="38">
        <v>20000025</v>
      </c>
      <c r="C360" s="39" t="s">
        <v>12</v>
      </c>
      <c r="D360" s="40">
        <v>20000391</v>
      </c>
      <c r="E360" s="39" t="s">
        <v>71</v>
      </c>
      <c r="F360" s="38" t="s">
        <v>6</v>
      </c>
      <c r="G360" s="55">
        <v>3</v>
      </c>
      <c r="H360" s="216">
        <f>SUMIF(PROGRAMAÇÃO!B:B,Formulas!B360,PROGRAMAÇÃO!D:D)</f>
        <v>0</v>
      </c>
      <c r="I360" s="275">
        <f t="shared" si="5"/>
        <v>0</v>
      </c>
    </row>
    <row r="361" spans="2:11" s="14" customFormat="1" hidden="1" x14ac:dyDescent="0.25">
      <c r="B361" s="38">
        <v>20000025</v>
      </c>
      <c r="C361" s="39" t="s">
        <v>12</v>
      </c>
      <c r="D361" s="40">
        <v>20000203</v>
      </c>
      <c r="E361" s="39" t="s">
        <v>34</v>
      </c>
      <c r="F361" s="38" t="s">
        <v>6</v>
      </c>
      <c r="G361" s="55">
        <v>30</v>
      </c>
      <c r="H361" s="216">
        <f>SUMIF(PROGRAMAÇÃO!B:B,Formulas!B361,PROGRAMAÇÃO!D:D)</f>
        <v>0</v>
      </c>
      <c r="I361" s="275">
        <f t="shared" si="5"/>
        <v>0</v>
      </c>
    </row>
    <row r="362" spans="2:11" s="14" customFormat="1" hidden="1" x14ac:dyDescent="0.25">
      <c r="B362" s="38">
        <v>20000025</v>
      </c>
      <c r="C362" s="39" t="s">
        <v>12</v>
      </c>
      <c r="D362" s="40">
        <v>20000209</v>
      </c>
      <c r="E362" s="39" t="s">
        <v>35</v>
      </c>
      <c r="F362" s="38" t="s">
        <v>6</v>
      </c>
      <c r="G362" s="55">
        <v>1.7</v>
      </c>
      <c r="H362" s="216">
        <f>SUMIF(PROGRAMAÇÃO!B:B,Formulas!B362,PROGRAMAÇÃO!D:D)</f>
        <v>0</v>
      </c>
      <c r="I362" s="275">
        <f t="shared" si="5"/>
        <v>0</v>
      </c>
    </row>
    <row r="363" spans="2:11" s="14" customFormat="1" hidden="1" x14ac:dyDescent="0.25">
      <c r="B363" s="38">
        <v>20000025</v>
      </c>
      <c r="C363" s="39" t="s">
        <v>12</v>
      </c>
      <c r="D363" s="40">
        <v>20000396</v>
      </c>
      <c r="E363" s="39" t="s">
        <v>76</v>
      </c>
      <c r="F363" s="38" t="s">
        <v>6</v>
      </c>
      <c r="G363" s="55">
        <v>3</v>
      </c>
      <c r="H363" s="216">
        <f>SUMIF(PROGRAMAÇÃO!B:B,Formulas!B363,PROGRAMAÇÃO!D:D)</f>
        <v>0</v>
      </c>
      <c r="I363" s="275">
        <f t="shared" si="5"/>
        <v>0</v>
      </c>
    </row>
    <row r="364" spans="2:11" s="14" customFormat="1" hidden="1" x14ac:dyDescent="0.25">
      <c r="B364" s="38">
        <v>20000025</v>
      </c>
      <c r="C364" s="39" t="s">
        <v>12</v>
      </c>
      <c r="D364" s="40">
        <v>20000401</v>
      </c>
      <c r="E364" s="39" t="s">
        <v>81</v>
      </c>
      <c r="F364" s="38" t="s">
        <v>6</v>
      </c>
      <c r="G364" s="55">
        <v>0.5</v>
      </c>
      <c r="H364" s="216">
        <f>SUMIF(PROGRAMAÇÃO!B:B,Formulas!B364,PROGRAMAÇÃO!D:D)</f>
        <v>0</v>
      </c>
      <c r="I364" s="275">
        <f t="shared" si="5"/>
        <v>0</v>
      </c>
    </row>
    <row r="365" spans="2:11" s="14" customFormat="1" hidden="1" x14ac:dyDescent="0.25">
      <c r="B365" s="38">
        <v>20000025</v>
      </c>
      <c r="C365" s="39" t="s">
        <v>12</v>
      </c>
      <c r="D365" s="40">
        <v>20000402</v>
      </c>
      <c r="E365" s="39" t="s">
        <v>82</v>
      </c>
      <c r="F365" s="38" t="s">
        <v>6</v>
      </c>
      <c r="G365" s="55">
        <v>4</v>
      </c>
      <c r="H365" s="216">
        <f>SUMIF(PROGRAMAÇÃO!B:B,Formulas!B365,PROGRAMAÇÃO!D:D)</f>
        <v>0</v>
      </c>
      <c r="I365" s="275">
        <f t="shared" si="5"/>
        <v>0</v>
      </c>
    </row>
    <row r="366" spans="2:11" s="14" customFormat="1" hidden="1" x14ac:dyDescent="0.25">
      <c r="B366" s="38">
        <v>20000025</v>
      </c>
      <c r="C366" s="39" t="s">
        <v>12</v>
      </c>
      <c r="D366" s="40">
        <v>20000403</v>
      </c>
      <c r="E366" s="39" t="s">
        <v>83</v>
      </c>
      <c r="F366" s="38" t="s">
        <v>6</v>
      </c>
      <c r="G366" s="55">
        <v>0.2</v>
      </c>
      <c r="H366" s="216">
        <f>SUMIF(PROGRAMAÇÃO!B:B,Formulas!B366,PROGRAMAÇÃO!D:D)</f>
        <v>0</v>
      </c>
      <c r="I366" s="275">
        <f t="shared" si="5"/>
        <v>0</v>
      </c>
    </row>
    <row r="367" spans="2:11" s="14" customFormat="1" hidden="1" x14ac:dyDescent="0.25">
      <c r="B367" s="38">
        <v>20000025</v>
      </c>
      <c r="C367" s="39" t="s">
        <v>12</v>
      </c>
      <c r="D367" s="40">
        <v>20000407</v>
      </c>
      <c r="E367" s="39" t="s">
        <v>87</v>
      </c>
      <c r="F367" s="38" t="s">
        <v>6</v>
      </c>
      <c r="G367" s="55">
        <v>1.5</v>
      </c>
      <c r="H367" s="216">
        <f>SUMIF(PROGRAMAÇÃO!B:B,Formulas!B367,PROGRAMAÇÃO!D:D)</f>
        <v>0</v>
      </c>
      <c r="I367" s="275">
        <f t="shared" si="5"/>
        <v>0</v>
      </c>
    </row>
    <row r="368" spans="2:11" s="14" customFormat="1" hidden="1" x14ac:dyDescent="0.25">
      <c r="B368" s="38">
        <v>20000025</v>
      </c>
      <c r="C368" s="39" t="s">
        <v>12</v>
      </c>
      <c r="D368" s="40">
        <v>20000214</v>
      </c>
      <c r="E368" s="39" t="s">
        <v>37</v>
      </c>
      <c r="F368" s="38" t="s">
        <v>6</v>
      </c>
      <c r="G368" s="55">
        <v>2.4</v>
      </c>
      <c r="H368" s="216">
        <f>SUMIF(PROGRAMAÇÃO!B:B,Formulas!B368,PROGRAMAÇÃO!D:D)</f>
        <v>0</v>
      </c>
      <c r="I368" s="275">
        <f t="shared" si="5"/>
        <v>0</v>
      </c>
    </row>
    <row r="369" spans="2:11" s="14" customFormat="1" hidden="1" x14ac:dyDescent="0.25">
      <c r="B369" s="38">
        <v>20000025</v>
      </c>
      <c r="C369" s="39" t="s">
        <v>12</v>
      </c>
      <c r="D369" s="40">
        <v>20000411</v>
      </c>
      <c r="E369" s="39" t="s">
        <v>91</v>
      </c>
      <c r="F369" s="38" t="s">
        <v>6</v>
      </c>
      <c r="G369" s="55">
        <v>0.3</v>
      </c>
      <c r="H369" s="216">
        <f>SUMIF(PROGRAMAÇÃO!B:B,Formulas!B369,PROGRAMAÇÃO!D:D)</f>
        <v>0</v>
      </c>
      <c r="I369" s="275">
        <f t="shared" si="5"/>
        <v>0</v>
      </c>
    </row>
    <row r="370" spans="2:11" s="14" customFormat="1" hidden="1" x14ac:dyDescent="0.25">
      <c r="B370" s="38">
        <v>20000025</v>
      </c>
      <c r="C370" s="39" t="s">
        <v>12</v>
      </c>
      <c r="D370" s="40">
        <v>20000414</v>
      </c>
      <c r="E370" s="39" t="s">
        <v>94</v>
      </c>
      <c r="F370" s="38" t="s">
        <v>6</v>
      </c>
      <c r="G370" s="55">
        <v>0.4</v>
      </c>
      <c r="H370" s="216">
        <f>SUMIF(PROGRAMAÇÃO!B:B,Formulas!B370,PROGRAMAÇÃO!D:D)</f>
        <v>0</v>
      </c>
      <c r="I370" s="275">
        <f t="shared" si="5"/>
        <v>0</v>
      </c>
    </row>
    <row r="371" spans="2:11" s="14" customFormat="1" hidden="1" x14ac:dyDescent="0.25">
      <c r="B371" s="38">
        <v>20000025</v>
      </c>
      <c r="C371" s="39" t="s">
        <v>12</v>
      </c>
      <c r="D371" s="40">
        <v>20000216</v>
      </c>
      <c r="E371" s="39" t="s">
        <v>38</v>
      </c>
      <c r="F371" s="38" t="s">
        <v>6</v>
      </c>
      <c r="G371" s="55">
        <v>1.2</v>
      </c>
      <c r="H371" s="216">
        <f>SUMIF(PROGRAMAÇÃO!B:B,Formulas!B371,PROGRAMAÇÃO!D:D)</f>
        <v>0</v>
      </c>
      <c r="I371" s="275">
        <f t="shared" si="5"/>
        <v>0</v>
      </c>
    </row>
    <row r="372" spans="2:11" s="14" customFormat="1" hidden="1" x14ac:dyDescent="0.25">
      <c r="B372" s="38">
        <v>20000025</v>
      </c>
      <c r="C372" s="39" t="s">
        <v>12</v>
      </c>
      <c r="D372" s="40">
        <v>20000380</v>
      </c>
      <c r="E372" s="39" t="s">
        <v>62</v>
      </c>
      <c r="F372" s="38" t="s">
        <v>6</v>
      </c>
      <c r="G372" s="55">
        <v>0.6</v>
      </c>
      <c r="H372" s="216">
        <f>SUMIF(PROGRAMAÇÃO!B:B,Formulas!B372,PROGRAMAÇÃO!D:D)</f>
        <v>0</v>
      </c>
      <c r="I372" s="275">
        <f t="shared" si="5"/>
        <v>0</v>
      </c>
    </row>
    <row r="373" spans="2:11" s="14" customFormat="1" hidden="1" x14ac:dyDescent="0.25">
      <c r="B373" s="38">
        <v>20000025</v>
      </c>
      <c r="C373" s="39" t="s">
        <v>12</v>
      </c>
      <c r="D373" s="40">
        <v>20000223</v>
      </c>
      <c r="E373" s="39" t="s">
        <v>41</v>
      </c>
      <c r="F373" s="38" t="s">
        <v>6</v>
      </c>
      <c r="G373" s="55">
        <v>1</v>
      </c>
      <c r="H373" s="216">
        <f>SUMIF(PROGRAMAÇÃO!B:B,Formulas!B373,PROGRAMAÇÃO!D:D)</f>
        <v>0</v>
      </c>
      <c r="I373" s="275">
        <f t="shared" si="5"/>
        <v>0</v>
      </c>
    </row>
    <row r="374" spans="2:11" s="14" customFormat="1" hidden="1" x14ac:dyDescent="0.25">
      <c r="B374" s="38">
        <v>20000025</v>
      </c>
      <c r="C374" s="39" t="s">
        <v>12</v>
      </c>
      <c r="D374" s="40">
        <v>20000485</v>
      </c>
      <c r="E374" s="39" t="s">
        <v>126</v>
      </c>
      <c r="F374" s="38" t="s">
        <v>6</v>
      </c>
      <c r="G374" s="55">
        <v>96</v>
      </c>
      <c r="H374" s="216">
        <f>SUMIF(PROGRAMAÇÃO!B:B,Formulas!B374,PROGRAMAÇÃO!D:D)</f>
        <v>0</v>
      </c>
      <c r="I374" s="275">
        <f t="shared" si="5"/>
        <v>0</v>
      </c>
    </row>
    <row r="375" spans="2:11" s="14" customFormat="1" hidden="1" x14ac:dyDescent="0.25">
      <c r="B375" s="38">
        <v>20000025</v>
      </c>
      <c r="C375" s="39" t="s">
        <v>12</v>
      </c>
      <c r="D375" s="40">
        <v>20000314</v>
      </c>
      <c r="E375" s="39" t="s">
        <v>51</v>
      </c>
      <c r="F375" s="38" t="s">
        <v>6</v>
      </c>
      <c r="G375" s="55">
        <v>9</v>
      </c>
      <c r="H375" s="216">
        <f>SUMIF(PROGRAMAÇÃO!B:B,Formulas!B375,PROGRAMAÇÃO!D:D)</f>
        <v>0</v>
      </c>
      <c r="I375" s="275">
        <f t="shared" si="5"/>
        <v>0</v>
      </c>
    </row>
    <row r="376" spans="2:11" s="14" customFormat="1" hidden="1" x14ac:dyDescent="0.25">
      <c r="B376" s="38">
        <v>20000025</v>
      </c>
      <c r="C376" s="39" t="s">
        <v>12</v>
      </c>
      <c r="D376" s="40">
        <v>20000447</v>
      </c>
      <c r="E376" s="39" t="s">
        <v>114</v>
      </c>
      <c r="F376" s="38" t="s">
        <v>6</v>
      </c>
      <c r="G376" s="55">
        <v>93</v>
      </c>
      <c r="H376" s="216">
        <f>SUMIF(PROGRAMAÇÃO!B:B,Formulas!B376,PROGRAMAÇÃO!D:D)</f>
        <v>0</v>
      </c>
      <c r="I376" s="275">
        <f t="shared" si="5"/>
        <v>0</v>
      </c>
    </row>
    <row r="377" spans="2:11" s="14" customFormat="1" hidden="1" x14ac:dyDescent="0.25">
      <c r="B377" s="38">
        <v>20000025</v>
      </c>
      <c r="C377" s="39" t="s">
        <v>12</v>
      </c>
      <c r="D377" s="40">
        <v>20000021</v>
      </c>
      <c r="E377" s="39" t="s">
        <v>7</v>
      </c>
      <c r="F377" s="38" t="s">
        <v>6</v>
      </c>
      <c r="G377" s="55">
        <v>30</v>
      </c>
      <c r="H377" s="216">
        <f>SUMIF(PROGRAMAÇÃO!B:B,Formulas!B377,PROGRAMAÇÃO!D:D)</f>
        <v>0</v>
      </c>
      <c r="I377" s="275">
        <f t="shared" si="5"/>
        <v>0</v>
      </c>
    </row>
    <row r="378" spans="2:11" s="14" customFormat="1" hidden="1" x14ac:dyDescent="0.25">
      <c r="B378" s="38">
        <v>20000025</v>
      </c>
      <c r="C378" s="39" t="s">
        <v>12</v>
      </c>
      <c r="D378" s="40">
        <v>20001114</v>
      </c>
      <c r="E378" s="39" t="s">
        <v>196</v>
      </c>
      <c r="F378" s="38" t="s">
        <v>6</v>
      </c>
      <c r="G378" s="55">
        <v>0.378</v>
      </c>
      <c r="H378" s="216">
        <f>SUMIF(PROGRAMAÇÃO!B:B,Formulas!B378,PROGRAMAÇÃO!D:D)</f>
        <v>0</v>
      </c>
      <c r="I378" s="275">
        <f t="shared" si="5"/>
        <v>0</v>
      </c>
    </row>
    <row r="379" spans="2:11" s="14" customFormat="1" hidden="1" x14ac:dyDescent="0.25">
      <c r="B379" s="38">
        <v>20000025</v>
      </c>
      <c r="C379" s="39" t="s">
        <v>12</v>
      </c>
      <c r="D379" s="40">
        <v>20001124</v>
      </c>
      <c r="E379" s="39" t="s">
        <v>197</v>
      </c>
      <c r="F379" s="38" t="s">
        <v>9</v>
      </c>
      <c r="G379" s="55">
        <v>3.6999999999999998E-2</v>
      </c>
      <c r="H379" s="216">
        <f>SUMIF(PROGRAMAÇÃO!B:B,Formulas!B379,PROGRAMAÇÃO!D:D)</f>
        <v>0</v>
      </c>
      <c r="I379" s="275">
        <f t="shared" si="5"/>
        <v>0</v>
      </c>
    </row>
    <row r="380" spans="2:11" s="14" customFormat="1" hidden="1" x14ac:dyDescent="0.25">
      <c r="B380" s="38">
        <v>20000025</v>
      </c>
      <c r="C380" s="39" t="s">
        <v>12</v>
      </c>
      <c r="D380" s="40">
        <v>20000956</v>
      </c>
      <c r="E380" s="39" t="s">
        <v>173</v>
      </c>
      <c r="F380" s="38" t="s">
        <v>6</v>
      </c>
      <c r="G380" s="55">
        <v>31.966000000000001</v>
      </c>
      <c r="H380" s="216">
        <f>SUMIF(PROGRAMAÇÃO!B:B,Formulas!B380,PROGRAMAÇÃO!D:D)</f>
        <v>0</v>
      </c>
      <c r="I380" s="275">
        <f t="shared" si="5"/>
        <v>0</v>
      </c>
    </row>
    <row r="381" spans="2:11" s="14" customFormat="1" hidden="1" x14ac:dyDescent="0.25">
      <c r="B381" s="38">
        <v>20000025</v>
      </c>
      <c r="C381" s="39" t="s">
        <v>12</v>
      </c>
      <c r="D381" s="40">
        <v>20000723</v>
      </c>
      <c r="E381" s="39" t="s">
        <v>146</v>
      </c>
      <c r="F381" s="38" t="s">
        <v>6</v>
      </c>
      <c r="G381" s="55">
        <v>4.5999999999999999E-2</v>
      </c>
      <c r="H381" s="216">
        <f>SUMIF(PROGRAMAÇÃO!B:B,Formulas!B381,PROGRAMAÇÃO!D:D)</f>
        <v>0</v>
      </c>
      <c r="I381" s="275">
        <f t="shared" si="5"/>
        <v>0</v>
      </c>
    </row>
    <row r="382" spans="2:11" s="14" customFormat="1" hidden="1" x14ac:dyDescent="0.25">
      <c r="B382" s="38">
        <v>20000025</v>
      </c>
      <c r="C382" s="39" t="s">
        <v>12</v>
      </c>
      <c r="D382" s="40">
        <v>20000733</v>
      </c>
      <c r="E382" s="39" t="s">
        <v>147</v>
      </c>
      <c r="F382" s="38" t="s">
        <v>6</v>
      </c>
      <c r="G382" s="55">
        <v>0.65</v>
      </c>
      <c r="H382" s="216">
        <f>SUMIF(PROGRAMAÇÃO!B:B,Formulas!B382,PROGRAMAÇÃO!D:D)</f>
        <v>0</v>
      </c>
      <c r="I382" s="275">
        <f t="shared" si="5"/>
        <v>0</v>
      </c>
    </row>
    <row r="383" spans="2:11" s="176" customFormat="1" ht="15.75" hidden="1" thickBot="1" x14ac:dyDescent="0.3">
      <c r="B383" s="172">
        <v>20000025</v>
      </c>
      <c r="C383" s="173" t="s">
        <v>12</v>
      </c>
      <c r="D383" s="174">
        <v>20000769</v>
      </c>
      <c r="E383" s="173" t="s">
        <v>151</v>
      </c>
      <c r="F383" s="172" t="s">
        <v>9</v>
      </c>
      <c r="G383" s="175">
        <v>15</v>
      </c>
      <c r="H383" s="241">
        <f>SUMIF(PROGRAMAÇÃO!B:B,Formulas!B383,PROGRAMAÇÃO!D:D)</f>
        <v>0</v>
      </c>
      <c r="I383" s="287">
        <f t="shared" si="5"/>
        <v>0</v>
      </c>
    </row>
    <row r="384" spans="2:11" hidden="1" x14ac:dyDescent="0.25">
      <c r="B384" s="88">
        <v>20000022</v>
      </c>
      <c r="C384" s="89" t="s">
        <v>8</v>
      </c>
      <c r="D384" s="97">
        <v>20000534</v>
      </c>
      <c r="E384" s="89" t="s">
        <v>129</v>
      </c>
      <c r="F384" s="88" t="s">
        <v>6</v>
      </c>
      <c r="G384" s="90">
        <v>12</v>
      </c>
      <c r="H384" s="242">
        <f>SUMIF(PROGRAMAÇÃO!B:B,Formulas!B384,PROGRAMAÇÃO!D:D)</f>
        <v>0</v>
      </c>
      <c r="I384" s="4">
        <f t="shared" si="5"/>
        <v>0</v>
      </c>
      <c r="J384"/>
      <c r="K384"/>
    </row>
    <row r="385" spans="2:11" hidden="1" x14ac:dyDescent="0.25">
      <c r="B385" s="8">
        <v>20000022</v>
      </c>
      <c r="C385" s="9" t="s">
        <v>8</v>
      </c>
      <c r="D385" s="19">
        <v>20000386</v>
      </c>
      <c r="E385" s="9" t="s">
        <v>66</v>
      </c>
      <c r="F385" s="8" t="s">
        <v>6</v>
      </c>
      <c r="G385" s="26">
        <v>2.4</v>
      </c>
      <c r="H385" s="217">
        <f>SUMIF(PROGRAMAÇÃO!B:B,Formulas!B385,PROGRAMAÇÃO!D:D)</f>
        <v>0</v>
      </c>
      <c r="I385" s="4">
        <f t="shared" si="5"/>
        <v>0</v>
      </c>
      <c r="J385"/>
      <c r="K385"/>
    </row>
    <row r="386" spans="2:11" hidden="1" x14ac:dyDescent="0.25">
      <c r="B386" s="8">
        <v>20000022</v>
      </c>
      <c r="C386" s="9" t="s">
        <v>8</v>
      </c>
      <c r="D386" s="19">
        <v>20000387</v>
      </c>
      <c r="E386" s="9" t="s">
        <v>67</v>
      </c>
      <c r="F386" s="8" t="s">
        <v>6</v>
      </c>
      <c r="G386" s="26">
        <v>9</v>
      </c>
      <c r="H386" s="217">
        <f>SUMIF(PROGRAMAÇÃO!B:B,Formulas!B386,PROGRAMAÇÃO!D:D)</f>
        <v>0</v>
      </c>
      <c r="I386" s="4">
        <f t="shared" si="5"/>
        <v>0</v>
      </c>
      <c r="J386"/>
      <c r="K386"/>
    </row>
    <row r="387" spans="2:11" hidden="1" x14ac:dyDescent="0.25">
      <c r="B387" s="8">
        <v>20000022</v>
      </c>
      <c r="C387" s="9" t="s">
        <v>8</v>
      </c>
      <c r="D387" s="19">
        <v>20000388</v>
      </c>
      <c r="E387" s="9" t="s">
        <v>68</v>
      </c>
      <c r="F387" s="8" t="s">
        <v>6</v>
      </c>
      <c r="G387" s="26">
        <v>0.6</v>
      </c>
      <c r="H387" s="217">
        <f>SUMIF(PROGRAMAÇÃO!B:B,Formulas!B387,PROGRAMAÇÃO!D:D)</f>
        <v>0</v>
      </c>
      <c r="I387" s="4">
        <f t="shared" si="5"/>
        <v>0</v>
      </c>
      <c r="J387"/>
      <c r="K387"/>
    </row>
    <row r="388" spans="2:11" hidden="1" x14ac:dyDescent="0.25">
      <c r="B388" s="8">
        <v>20000022</v>
      </c>
      <c r="C388" s="9" t="s">
        <v>8</v>
      </c>
      <c r="D388" s="19">
        <v>20000389</v>
      </c>
      <c r="E388" s="9" t="s">
        <v>69</v>
      </c>
      <c r="F388" s="8" t="s">
        <v>6</v>
      </c>
      <c r="G388" s="26">
        <v>18</v>
      </c>
      <c r="H388" s="217">
        <f>SUMIF(PROGRAMAÇÃO!B:B,Formulas!B388,PROGRAMAÇÃO!D:D)</f>
        <v>0</v>
      </c>
      <c r="I388" s="4">
        <f t="shared" si="5"/>
        <v>0</v>
      </c>
      <c r="J388"/>
      <c r="K388"/>
    </row>
    <row r="389" spans="2:11" hidden="1" x14ac:dyDescent="0.25">
      <c r="B389" s="8">
        <v>20000022</v>
      </c>
      <c r="C389" s="9" t="s">
        <v>8</v>
      </c>
      <c r="D389" s="19">
        <v>20000390</v>
      </c>
      <c r="E389" s="9" t="s">
        <v>70</v>
      </c>
      <c r="F389" s="8" t="s">
        <v>6</v>
      </c>
      <c r="G389" s="26">
        <v>0.45</v>
      </c>
      <c r="H389" s="217">
        <f>SUMIF(PROGRAMAÇÃO!B:B,Formulas!B389,PROGRAMAÇÃO!D:D)</f>
        <v>0</v>
      </c>
      <c r="I389" s="4">
        <f t="shared" si="5"/>
        <v>0</v>
      </c>
      <c r="J389"/>
      <c r="K389"/>
    </row>
    <row r="390" spans="2:11" hidden="1" x14ac:dyDescent="0.25">
      <c r="B390" s="8">
        <v>20000022</v>
      </c>
      <c r="C390" s="9" t="s">
        <v>8</v>
      </c>
      <c r="D390" s="19">
        <v>20000392</v>
      </c>
      <c r="E390" s="9" t="s">
        <v>72</v>
      </c>
      <c r="F390" s="8" t="s">
        <v>6</v>
      </c>
      <c r="G390" s="26">
        <v>0.9</v>
      </c>
      <c r="H390" s="217">
        <f>SUMIF(PROGRAMAÇÃO!B:B,Formulas!B390,PROGRAMAÇÃO!D:D)</f>
        <v>0</v>
      </c>
      <c r="I390" s="4">
        <f t="shared" si="5"/>
        <v>0</v>
      </c>
      <c r="J390"/>
      <c r="K390"/>
    </row>
    <row r="391" spans="2:11" hidden="1" x14ac:dyDescent="0.25">
      <c r="B391" s="8">
        <v>20000022</v>
      </c>
      <c r="C391" s="9" t="s">
        <v>8</v>
      </c>
      <c r="D391" s="19">
        <v>20000203</v>
      </c>
      <c r="E391" s="9" t="s">
        <v>34</v>
      </c>
      <c r="F391" s="8" t="s">
        <v>6</v>
      </c>
      <c r="G391" s="26">
        <v>30</v>
      </c>
      <c r="H391" s="217">
        <f>SUMIF(PROGRAMAÇÃO!B:B,Formulas!B391,PROGRAMAÇÃO!D:D)</f>
        <v>0</v>
      </c>
      <c r="I391" s="4">
        <f t="shared" si="5"/>
        <v>0</v>
      </c>
      <c r="J391"/>
      <c r="K391"/>
    </row>
    <row r="392" spans="2:11" hidden="1" x14ac:dyDescent="0.25">
      <c r="B392" s="8">
        <v>20000022</v>
      </c>
      <c r="C392" s="9" t="s">
        <v>8</v>
      </c>
      <c r="D392" s="19">
        <v>20000394</v>
      </c>
      <c r="E392" s="9" t="s">
        <v>74</v>
      </c>
      <c r="F392" s="8" t="s">
        <v>6</v>
      </c>
      <c r="G392" s="26">
        <v>9</v>
      </c>
      <c r="H392" s="217">
        <f>SUMIF(PROGRAMAÇÃO!B:B,Formulas!B392,PROGRAMAÇÃO!D:D)</f>
        <v>0</v>
      </c>
      <c r="I392" s="4">
        <f t="shared" ref="I392:I455" si="6">H392*G392</f>
        <v>0</v>
      </c>
      <c r="J392"/>
      <c r="K392"/>
    </row>
    <row r="393" spans="2:11" hidden="1" x14ac:dyDescent="0.25">
      <c r="B393" s="8">
        <v>20000022</v>
      </c>
      <c r="C393" s="9" t="s">
        <v>8</v>
      </c>
      <c r="D393" s="19">
        <v>20000398</v>
      </c>
      <c r="E393" s="9" t="s">
        <v>78</v>
      </c>
      <c r="F393" s="8" t="s">
        <v>6</v>
      </c>
      <c r="G393" s="26">
        <v>30</v>
      </c>
      <c r="H393" s="217">
        <f>SUMIF(PROGRAMAÇÃO!B:B,Formulas!B393,PROGRAMAÇÃO!D:D)</f>
        <v>0</v>
      </c>
      <c r="I393" s="4">
        <f t="shared" si="6"/>
        <v>0</v>
      </c>
      <c r="J393"/>
      <c r="K393"/>
    </row>
    <row r="394" spans="2:11" hidden="1" x14ac:dyDescent="0.25">
      <c r="B394" s="8">
        <v>20000022</v>
      </c>
      <c r="C394" s="9" t="s">
        <v>8</v>
      </c>
      <c r="D394" s="19">
        <v>20000403</v>
      </c>
      <c r="E394" s="9" t="s">
        <v>83</v>
      </c>
      <c r="F394" s="8" t="s">
        <v>6</v>
      </c>
      <c r="G394" s="26">
        <v>0.12</v>
      </c>
      <c r="H394" s="217">
        <f>SUMIF(PROGRAMAÇÃO!B:B,Formulas!B394,PROGRAMAÇÃO!D:D)</f>
        <v>0</v>
      </c>
      <c r="I394" s="4">
        <f t="shared" si="6"/>
        <v>0</v>
      </c>
      <c r="J394"/>
      <c r="K394"/>
    </row>
    <row r="395" spans="2:11" hidden="1" x14ac:dyDescent="0.25">
      <c r="B395" s="8">
        <v>20000022</v>
      </c>
      <c r="C395" s="9" t="s">
        <v>8</v>
      </c>
      <c r="D395" s="19">
        <v>20000406</v>
      </c>
      <c r="E395" s="9" t="s">
        <v>86</v>
      </c>
      <c r="F395" s="8" t="s">
        <v>6</v>
      </c>
      <c r="G395" s="26">
        <v>4.5</v>
      </c>
      <c r="H395" s="217">
        <f>SUMIF(PROGRAMAÇÃO!B:B,Formulas!B395,PROGRAMAÇÃO!D:D)</f>
        <v>0</v>
      </c>
      <c r="I395" s="4">
        <f t="shared" si="6"/>
        <v>0</v>
      </c>
      <c r="J395"/>
      <c r="K395"/>
    </row>
    <row r="396" spans="2:11" hidden="1" x14ac:dyDescent="0.25">
      <c r="B396" s="8">
        <v>20000022</v>
      </c>
      <c r="C396" s="9" t="s">
        <v>8</v>
      </c>
      <c r="D396" s="19">
        <v>20000412</v>
      </c>
      <c r="E396" s="9" t="s">
        <v>92</v>
      </c>
      <c r="F396" s="8" t="s">
        <v>6</v>
      </c>
      <c r="G396" s="26">
        <v>9</v>
      </c>
      <c r="H396" s="217">
        <f>SUMIF(PROGRAMAÇÃO!B:B,Formulas!B396,PROGRAMAÇÃO!D:D)</f>
        <v>0</v>
      </c>
      <c r="I396" s="4">
        <f t="shared" si="6"/>
        <v>0</v>
      </c>
      <c r="J396"/>
      <c r="K396"/>
    </row>
    <row r="397" spans="2:11" hidden="1" x14ac:dyDescent="0.25">
      <c r="B397" s="8">
        <v>20000022</v>
      </c>
      <c r="C397" s="9" t="s">
        <v>8</v>
      </c>
      <c r="D397" s="19">
        <v>20000414</v>
      </c>
      <c r="E397" s="9" t="s">
        <v>94</v>
      </c>
      <c r="F397" s="8" t="s">
        <v>6</v>
      </c>
      <c r="G397" s="26">
        <v>6</v>
      </c>
      <c r="H397" s="217">
        <f>SUMIF(PROGRAMAÇÃO!B:B,Formulas!B397,PROGRAMAÇÃO!D:D)</f>
        <v>0</v>
      </c>
      <c r="I397" s="4">
        <f t="shared" si="6"/>
        <v>0</v>
      </c>
      <c r="J397"/>
      <c r="K397"/>
    </row>
    <row r="398" spans="2:11" hidden="1" x14ac:dyDescent="0.25">
      <c r="B398" s="8">
        <v>20000022</v>
      </c>
      <c r="C398" s="9" t="s">
        <v>8</v>
      </c>
      <c r="D398" s="19">
        <v>20000384</v>
      </c>
      <c r="E398" s="9" t="s">
        <v>65</v>
      </c>
      <c r="F398" s="8" t="s">
        <v>6</v>
      </c>
      <c r="G398" s="26">
        <v>7.5</v>
      </c>
      <c r="H398" s="217">
        <f>SUMIF(PROGRAMAÇÃO!B:B,Formulas!B398,PROGRAMAÇÃO!D:D)</f>
        <v>0</v>
      </c>
      <c r="I398" s="4">
        <f t="shared" si="6"/>
        <v>0</v>
      </c>
      <c r="J398"/>
      <c r="K398"/>
    </row>
    <row r="399" spans="2:11" hidden="1" x14ac:dyDescent="0.25">
      <c r="B399" s="8">
        <v>20000022</v>
      </c>
      <c r="C399" s="9" t="s">
        <v>8</v>
      </c>
      <c r="D399" s="19">
        <v>20000223</v>
      </c>
      <c r="E399" s="9" t="s">
        <v>41</v>
      </c>
      <c r="F399" s="8" t="s">
        <v>6</v>
      </c>
      <c r="G399" s="26">
        <v>0.9</v>
      </c>
      <c r="H399" s="217">
        <f>SUMIF(PROGRAMAÇÃO!B:B,Formulas!B399,PROGRAMAÇÃO!D:D)</f>
        <v>0</v>
      </c>
      <c r="I399" s="4">
        <f t="shared" si="6"/>
        <v>0</v>
      </c>
      <c r="J399"/>
      <c r="K399"/>
    </row>
    <row r="400" spans="2:11" hidden="1" x14ac:dyDescent="0.25">
      <c r="B400" s="8">
        <v>20000022</v>
      </c>
      <c r="C400" s="9" t="s">
        <v>8</v>
      </c>
      <c r="D400" s="19">
        <v>20000311</v>
      </c>
      <c r="E400" s="9" t="s">
        <v>50</v>
      </c>
      <c r="F400" s="8" t="s">
        <v>6</v>
      </c>
      <c r="G400" s="26">
        <v>0.45</v>
      </c>
      <c r="H400" s="217">
        <f>SUMIF(PROGRAMAÇÃO!B:B,Formulas!B400,PROGRAMAÇÃO!D:D)</f>
        <v>0</v>
      </c>
      <c r="I400" s="4">
        <f t="shared" si="6"/>
        <v>0</v>
      </c>
      <c r="J400"/>
      <c r="K400"/>
    </row>
    <row r="401" spans="2:11" hidden="1" x14ac:dyDescent="0.25">
      <c r="B401" s="8">
        <v>20000022</v>
      </c>
      <c r="C401" s="9" t="s">
        <v>8</v>
      </c>
      <c r="D401" s="19">
        <v>20000485</v>
      </c>
      <c r="E401" s="9" t="s">
        <v>126</v>
      </c>
      <c r="F401" s="8" t="s">
        <v>6</v>
      </c>
      <c r="G401" s="26">
        <v>54.18</v>
      </c>
      <c r="H401" s="217">
        <f>SUMIF(PROGRAMAÇÃO!B:B,Formulas!B401,PROGRAMAÇÃO!D:D)</f>
        <v>0</v>
      </c>
      <c r="I401" s="4">
        <f t="shared" si="6"/>
        <v>0</v>
      </c>
      <c r="J401"/>
      <c r="K401"/>
    </row>
    <row r="402" spans="2:11" hidden="1" x14ac:dyDescent="0.25">
      <c r="B402" s="8">
        <v>20000022</v>
      </c>
      <c r="C402" s="9" t="s">
        <v>8</v>
      </c>
      <c r="D402" s="19">
        <v>20000447</v>
      </c>
      <c r="E402" s="9" t="s">
        <v>114</v>
      </c>
      <c r="F402" s="8" t="s">
        <v>6</v>
      </c>
      <c r="G402" s="26">
        <v>105</v>
      </c>
      <c r="H402" s="217">
        <f>SUMIF(PROGRAMAÇÃO!B:B,Formulas!B402,PROGRAMAÇÃO!D:D)</f>
        <v>0</v>
      </c>
      <c r="I402" s="4">
        <f t="shared" si="6"/>
        <v>0</v>
      </c>
      <c r="J402"/>
      <c r="K402"/>
    </row>
    <row r="403" spans="2:11" hidden="1" x14ac:dyDescent="0.25">
      <c r="B403" s="8">
        <v>20000022</v>
      </c>
      <c r="C403" s="9" t="s">
        <v>8</v>
      </c>
      <c r="D403" s="19">
        <v>20001114</v>
      </c>
      <c r="E403" s="9" t="s">
        <v>196</v>
      </c>
      <c r="F403" s="8" t="s">
        <v>6</v>
      </c>
      <c r="G403" s="26">
        <v>0.252</v>
      </c>
      <c r="H403" s="217">
        <f>SUMIF(PROGRAMAÇÃO!B:B,Formulas!B403,PROGRAMAÇÃO!D:D)</f>
        <v>0</v>
      </c>
      <c r="I403" s="4">
        <f t="shared" si="6"/>
        <v>0</v>
      </c>
      <c r="J403"/>
      <c r="K403"/>
    </row>
    <row r="404" spans="2:11" hidden="1" x14ac:dyDescent="0.25">
      <c r="B404" s="8">
        <v>20000022</v>
      </c>
      <c r="C404" s="9" t="s">
        <v>8</v>
      </c>
      <c r="D404" s="19">
        <v>20001124</v>
      </c>
      <c r="E404" s="9" t="s">
        <v>197</v>
      </c>
      <c r="F404" s="8" t="s">
        <v>9</v>
      </c>
      <c r="G404" s="26">
        <v>3.6999999999999998E-2</v>
      </c>
      <c r="H404" s="217">
        <f>SUMIF(PROGRAMAÇÃO!B:B,Formulas!B404,PROGRAMAÇÃO!D:D)</f>
        <v>0</v>
      </c>
      <c r="I404" s="4">
        <f t="shared" si="6"/>
        <v>0</v>
      </c>
      <c r="J404"/>
      <c r="K404"/>
    </row>
    <row r="405" spans="2:11" hidden="1" x14ac:dyDescent="0.25">
      <c r="B405" s="8">
        <v>20000022</v>
      </c>
      <c r="C405" s="9" t="s">
        <v>8</v>
      </c>
      <c r="D405" s="19">
        <v>20000992</v>
      </c>
      <c r="E405" s="9" t="s">
        <v>184</v>
      </c>
      <c r="F405" s="8" t="s">
        <v>6</v>
      </c>
      <c r="G405" s="26">
        <v>31.966000000000001</v>
      </c>
      <c r="H405" s="217">
        <f>SUMIF(PROGRAMAÇÃO!B:B,Formulas!B405,PROGRAMAÇÃO!D:D)</f>
        <v>0</v>
      </c>
      <c r="I405" s="4">
        <f t="shared" si="6"/>
        <v>0</v>
      </c>
      <c r="J405"/>
      <c r="K405"/>
    </row>
    <row r="406" spans="2:11" hidden="1" x14ac:dyDescent="0.25">
      <c r="B406" s="8">
        <v>20000022</v>
      </c>
      <c r="C406" s="9" t="s">
        <v>8</v>
      </c>
      <c r="D406" s="19">
        <v>20000723</v>
      </c>
      <c r="E406" s="9" t="s">
        <v>146</v>
      </c>
      <c r="F406" s="8" t="s">
        <v>6</v>
      </c>
      <c r="G406" s="26">
        <v>4.5999999999999999E-2</v>
      </c>
      <c r="H406" s="217">
        <f>SUMIF(PROGRAMAÇÃO!B:B,Formulas!B406,PROGRAMAÇÃO!D:D)</f>
        <v>0</v>
      </c>
      <c r="I406" s="4">
        <f t="shared" si="6"/>
        <v>0</v>
      </c>
      <c r="J406"/>
      <c r="K406"/>
    </row>
    <row r="407" spans="2:11" hidden="1" x14ac:dyDescent="0.25">
      <c r="B407" s="8">
        <v>20000022</v>
      </c>
      <c r="C407" s="9" t="s">
        <v>8</v>
      </c>
      <c r="D407" s="19">
        <v>20000733</v>
      </c>
      <c r="E407" s="9" t="s">
        <v>147</v>
      </c>
      <c r="F407" s="8" t="s">
        <v>6</v>
      </c>
      <c r="G407" s="26">
        <v>0.65</v>
      </c>
      <c r="H407" s="217">
        <f>SUMIF(PROGRAMAÇÃO!B:B,Formulas!B407,PROGRAMAÇÃO!D:D)</f>
        <v>0</v>
      </c>
      <c r="I407" s="4">
        <f t="shared" si="6"/>
        <v>0</v>
      </c>
      <c r="J407"/>
      <c r="K407"/>
    </row>
    <row r="408" spans="2:11" s="130" customFormat="1" ht="15.75" hidden="1" thickBot="1" x14ac:dyDescent="0.3">
      <c r="B408" s="127">
        <v>20000022</v>
      </c>
      <c r="C408" s="128" t="s">
        <v>8</v>
      </c>
      <c r="D408" s="139">
        <v>20000769</v>
      </c>
      <c r="E408" s="128" t="s">
        <v>151</v>
      </c>
      <c r="F408" s="127" t="s">
        <v>9</v>
      </c>
      <c r="G408" s="129">
        <v>15</v>
      </c>
      <c r="H408" s="218">
        <f>SUMIF(PROGRAMAÇÃO!B:B,Formulas!B408,PROGRAMAÇÃO!D:D)</f>
        <v>0</v>
      </c>
      <c r="I408" s="268">
        <f t="shared" si="6"/>
        <v>0</v>
      </c>
    </row>
    <row r="409" spans="2:11" s="10" customFormat="1" hidden="1" x14ac:dyDescent="0.25">
      <c r="B409" s="123">
        <v>20000029</v>
      </c>
      <c r="C409" s="124" t="s">
        <v>15</v>
      </c>
      <c r="D409" s="125">
        <v>20000534</v>
      </c>
      <c r="E409" s="124" t="s">
        <v>129</v>
      </c>
      <c r="F409" s="123" t="s">
        <v>6</v>
      </c>
      <c r="G409" s="126">
        <v>15</v>
      </c>
      <c r="H409" s="243">
        <f>SUMIF(PROGRAMAÇÃO!B:B,Formulas!B409,PROGRAMAÇÃO!D:D)</f>
        <v>0</v>
      </c>
      <c r="I409" s="277">
        <f t="shared" si="6"/>
        <v>0</v>
      </c>
    </row>
    <row r="410" spans="2:11" s="10" customFormat="1" hidden="1" x14ac:dyDescent="0.25">
      <c r="B410" s="52">
        <v>20000029</v>
      </c>
      <c r="C410" s="50" t="s">
        <v>15</v>
      </c>
      <c r="D410" s="51">
        <v>20000202</v>
      </c>
      <c r="E410" s="50" t="s">
        <v>33</v>
      </c>
      <c r="F410" s="52" t="s">
        <v>6</v>
      </c>
      <c r="G410" s="53">
        <v>0.5</v>
      </c>
      <c r="H410" s="244">
        <f>SUMIF(PROGRAMAÇÃO!B:B,Formulas!B410,PROGRAMAÇÃO!D:D)</f>
        <v>0</v>
      </c>
      <c r="I410" s="277">
        <f t="shared" si="6"/>
        <v>0</v>
      </c>
    </row>
    <row r="411" spans="2:11" s="10" customFormat="1" hidden="1" x14ac:dyDescent="0.25">
      <c r="B411" s="52">
        <v>20000029</v>
      </c>
      <c r="C411" s="50" t="s">
        <v>15</v>
      </c>
      <c r="D411" s="51">
        <v>20000388</v>
      </c>
      <c r="E411" s="50" t="s">
        <v>68</v>
      </c>
      <c r="F411" s="52" t="s">
        <v>6</v>
      </c>
      <c r="G411" s="53">
        <v>0.8</v>
      </c>
      <c r="H411" s="244">
        <f>SUMIF(PROGRAMAÇÃO!B:B,Formulas!B411,PROGRAMAÇÃO!D:D)</f>
        <v>0</v>
      </c>
      <c r="I411" s="277">
        <f t="shared" si="6"/>
        <v>0</v>
      </c>
    </row>
    <row r="412" spans="2:11" s="10" customFormat="1" hidden="1" x14ac:dyDescent="0.25">
      <c r="B412" s="52">
        <v>20000029</v>
      </c>
      <c r="C412" s="50" t="s">
        <v>15</v>
      </c>
      <c r="D412" s="51">
        <v>20000203</v>
      </c>
      <c r="E412" s="50" t="s">
        <v>34</v>
      </c>
      <c r="F412" s="52" t="s">
        <v>6</v>
      </c>
      <c r="G412" s="53">
        <v>53</v>
      </c>
      <c r="H412" s="244">
        <f>SUMIF(PROGRAMAÇÃO!B:B,Formulas!B412,PROGRAMAÇÃO!D:D)</f>
        <v>0</v>
      </c>
      <c r="I412" s="277">
        <f t="shared" si="6"/>
        <v>0</v>
      </c>
    </row>
    <row r="413" spans="2:11" s="10" customFormat="1" hidden="1" x14ac:dyDescent="0.25">
      <c r="B413" s="52">
        <v>20000029</v>
      </c>
      <c r="C413" s="50" t="s">
        <v>15</v>
      </c>
      <c r="D413" s="51">
        <v>20000209</v>
      </c>
      <c r="E413" s="50" t="s">
        <v>35</v>
      </c>
      <c r="F413" s="52" t="s">
        <v>6</v>
      </c>
      <c r="G413" s="53">
        <v>0.9</v>
      </c>
      <c r="H413" s="244">
        <f>SUMIF(PROGRAMAÇÃO!B:B,Formulas!B413,PROGRAMAÇÃO!D:D)</f>
        <v>0</v>
      </c>
      <c r="I413" s="277">
        <f t="shared" si="6"/>
        <v>0</v>
      </c>
    </row>
    <row r="414" spans="2:11" s="10" customFormat="1" hidden="1" x14ac:dyDescent="0.25">
      <c r="B414" s="52">
        <v>20000029</v>
      </c>
      <c r="C414" s="50" t="s">
        <v>15</v>
      </c>
      <c r="D414" s="51">
        <v>20000396</v>
      </c>
      <c r="E414" s="50" t="s">
        <v>76</v>
      </c>
      <c r="F414" s="52" t="s">
        <v>6</v>
      </c>
      <c r="G414" s="53">
        <v>5</v>
      </c>
      <c r="H414" s="244">
        <f>SUMIF(PROGRAMAÇÃO!B:B,Formulas!B414,PROGRAMAÇÃO!D:D)</f>
        <v>0</v>
      </c>
      <c r="I414" s="277">
        <f t="shared" si="6"/>
        <v>0</v>
      </c>
    </row>
    <row r="415" spans="2:11" s="10" customFormat="1" hidden="1" x14ac:dyDescent="0.25">
      <c r="B415" s="52">
        <v>20000029</v>
      </c>
      <c r="C415" s="50" t="s">
        <v>15</v>
      </c>
      <c r="D415" s="51">
        <v>20000407</v>
      </c>
      <c r="E415" s="50" t="s">
        <v>87</v>
      </c>
      <c r="F415" s="52" t="s">
        <v>6</v>
      </c>
      <c r="G415" s="53">
        <v>1.3</v>
      </c>
      <c r="H415" s="244">
        <f>SUMIF(PROGRAMAÇÃO!B:B,Formulas!B415,PROGRAMAÇÃO!D:D)</f>
        <v>0</v>
      </c>
      <c r="I415" s="277">
        <f t="shared" si="6"/>
        <v>0</v>
      </c>
    </row>
    <row r="416" spans="2:11" s="10" customFormat="1" hidden="1" x14ac:dyDescent="0.25">
      <c r="B416" s="52">
        <v>20000029</v>
      </c>
      <c r="C416" s="50" t="s">
        <v>15</v>
      </c>
      <c r="D416" s="51">
        <v>20000214</v>
      </c>
      <c r="E416" s="50" t="s">
        <v>37</v>
      </c>
      <c r="F416" s="52" t="s">
        <v>6</v>
      </c>
      <c r="G416" s="53">
        <v>1.5</v>
      </c>
      <c r="H416" s="244">
        <f>SUMIF(PROGRAMAÇÃO!B:B,Formulas!B416,PROGRAMAÇÃO!D:D)</f>
        <v>0</v>
      </c>
      <c r="I416" s="277">
        <f t="shared" si="6"/>
        <v>0</v>
      </c>
    </row>
    <row r="417" spans="2:11" s="10" customFormat="1" hidden="1" x14ac:dyDescent="0.25">
      <c r="B417" s="52">
        <v>20000029</v>
      </c>
      <c r="C417" s="50" t="s">
        <v>15</v>
      </c>
      <c r="D417" s="51">
        <v>20000216</v>
      </c>
      <c r="E417" s="50" t="s">
        <v>38</v>
      </c>
      <c r="F417" s="52" t="s">
        <v>6</v>
      </c>
      <c r="G417" s="53">
        <v>0.3</v>
      </c>
      <c r="H417" s="244">
        <f>SUMIF(PROGRAMAÇÃO!B:B,Formulas!B417,PROGRAMAÇÃO!D:D)</f>
        <v>0</v>
      </c>
      <c r="I417" s="277">
        <f t="shared" si="6"/>
        <v>0</v>
      </c>
    </row>
    <row r="418" spans="2:11" s="10" customFormat="1" hidden="1" x14ac:dyDescent="0.25">
      <c r="B418" s="52">
        <v>20000029</v>
      </c>
      <c r="C418" s="50" t="s">
        <v>15</v>
      </c>
      <c r="D418" s="51">
        <v>20000424</v>
      </c>
      <c r="E418" s="50" t="s">
        <v>100</v>
      </c>
      <c r="F418" s="52" t="s">
        <v>6</v>
      </c>
      <c r="G418" s="53">
        <v>64</v>
      </c>
      <c r="H418" s="244">
        <f>SUMIF(PROGRAMAÇÃO!B:B,Formulas!B418,PROGRAMAÇÃO!D:D)</f>
        <v>0</v>
      </c>
      <c r="I418" s="277">
        <f t="shared" si="6"/>
        <v>0</v>
      </c>
    </row>
    <row r="419" spans="2:11" s="10" customFormat="1" hidden="1" x14ac:dyDescent="0.25">
      <c r="B419" s="52">
        <v>20000029</v>
      </c>
      <c r="C419" s="50" t="s">
        <v>15</v>
      </c>
      <c r="D419" s="51">
        <v>20000485</v>
      </c>
      <c r="E419" s="50" t="s">
        <v>126</v>
      </c>
      <c r="F419" s="52" t="s">
        <v>6</v>
      </c>
      <c r="G419" s="53">
        <v>19</v>
      </c>
      <c r="H419" s="244">
        <f>SUMIF(PROGRAMAÇÃO!B:B,Formulas!B419,PROGRAMAÇÃO!D:D)</f>
        <v>0</v>
      </c>
      <c r="I419" s="277">
        <f t="shared" si="6"/>
        <v>0</v>
      </c>
    </row>
    <row r="420" spans="2:11" s="10" customFormat="1" hidden="1" x14ac:dyDescent="0.25">
      <c r="B420" s="52">
        <v>20000029</v>
      </c>
      <c r="C420" s="50" t="s">
        <v>15</v>
      </c>
      <c r="D420" s="51">
        <v>20000314</v>
      </c>
      <c r="E420" s="50" t="s">
        <v>51</v>
      </c>
      <c r="F420" s="52" t="s">
        <v>6</v>
      </c>
      <c r="G420" s="53">
        <v>1.7</v>
      </c>
      <c r="H420" s="244">
        <f>SUMIF(PROGRAMAÇÃO!B:B,Formulas!B420,PROGRAMAÇÃO!D:D)</f>
        <v>0</v>
      </c>
      <c r="I420" s="277">
        <f t="shared" si="6"/>
        <v>0</v>
      </c>
    </row>
    <row r="421" spans="2:11" s="10" customFormat="1" hidden="1" x14ac:dyDescent="0.25">
      <c r="B421" s="52">
        <v>20000029</v>
      </c>
      <c r="C421" s="50" t="s">
        <v>15</v>
      </c>
      <c r="D421" s="51">
        <v>20000447</v>
      </c>
      <c r="E421" s="50" t="s">
        <v>114</v>
      </c>
      <c r="F421" s="52" t="s">
        <v>6</v>
      </c>
      <c r="G421" s="53">
        <v>105</v>
      </c>
      <c r="H421" s="244">
        <f>SUMIF(PROGRAMAÇÃO!B:B,Formulas!B421,PROGRAMAÇÃO!D:D)</f>
        <v>0</v>
      </c>
      <c r="I421" s="277">
        <f t="shared" si="6"/>
        <v>0</v>
      </c>
    </row>
    <row r="422" spans="2:11" s="10" customFormat="1" hidden="1" x14ac:dyDescent="0.25">
      <c r="B422" s="52">
        <v>20000029</v>
      </c>
      <c r="C422" s="50" t="s">
        <v>15</v>
      </c>
      <c r="D422" s="51">
        <v>20000021</v>
      </c>
      <c r="E422" s="50" t="s">
        <v>7</v>
      </c>
      <c r="F422" s="52" t="s">
        <v>6</v>
      </c>
      <c r="G422" s="53">
        <v>32</v>
      </c>
      <c r="H422" s="244">
        <f>SUMIF(PROGRAMAÇÃO!B:B,Formulas!B422,PROGRAMAÇÃO!D:D)</f>
        <v>0</v>
      </c>
      <c r="I422" s="277">
        <f t="shared" si="6"/>
        <v>0</v>
      </c>
    </row>
    <row r="423" spans="2:11" s="10" customFormat="1" hidden="1" x14ac:dyDescent="0.25">
      <c r="B423" s="52">
        <v>20000029</v>
      </c>
      <c r="C423" s="50" t="s">
        <v>15</v>
      </c>
      <c r="D423" s="51">
        <v>20000723</v>
      </c>
      <c r="E423" s="50" t="s">
        <v>146</v>
      </c>
      <c r="F423" s="52" t="s">
        <v>6</v>
      </c>
      <c r="G423" s="53">
        <v>4.5999999999999999E-2</v>
      </c>
      <c r="H423" s="244">
        <f>SUMIF(PROGRAMAÇÃO!B:B,Formulas!B423,PROGRAMAÇÃO!D:D)</f>
        <v>0</v>
      </c>
      <c r="I423" s="277">
        <f t="shared" si="6"/>
        <v>0</v>
      </c>
    </row>
    <row r="424" spans="2:11" s="10" customFormat="1" hidden="1" x14ac:dyDescent="0.25">
      <c r="B424" s="52">
        <v>20000029</v>
      </c>
      <c r="C424" s="50" t="s">
        <v>15</v>
      </c>
      <c r="D424" s="51">
        <v>20001124</v>
      </c>
      <c r="E424" s="50" t="s">
        <v>197</v>
      </c>
      <c r="F424" s="52" t="s">
        <v>9</v>
      </c>
      <c r="G424" s="53">
        <v>3.6999999999999998E-2</v>
      </c>
      <c r="H424" s="244">
        <f>SUMIF(PROGRAMAÇÃO!B:B,Formulas!B424,PROGRAMAÇÃO!D:D)</f>
        <v>0</v>
      </c>
      <c r="I424" s="277">
        <f t="shared" si="6"/>
        <v>0</v>
      </c>
    </row>
    <row r="425" spans="2:11" s="10" customFormat="1" hidden="1" x14ac:dyDescent="0.25">
      <c r="B425" s="52">
        <v>20000029</v>
      </c>
      <c r="C425" s="50" t="s">
        <v>15</v>
      </c>
      <c r="D425" s="51">
        <v>20000987</v>
      </c>
      <c r="E425" s="50" t="s">
        <v>182</v>
      </c>
      <c r="F425" s="52" t="s">
        <v>6</v>
      </c>
      <c r="G425" s="53">
        <v>31.966000000000001</v>
      </c>
      <c r="H425" s="244">
        <f>SUMIF(PROGRAMAÇÃO!B:B,Formulas!B425,PROGRAMAÇÃO!D:D)</f>
        <v>0</v>
      </c>
      <c r="I425" s="277">
        <f t="shared" si="6"/>
        <v>0</v>
      </c>
    </row>
    <row r="426" spans="2:11" s="10" customFormat="1" hidden="1" x14ac:dyDescent="0.25">
      <c r="B426" s="52">
        <v>20000029</v>
      </c>
      <c r="C426" s="50" t="s">
        <v>15</v>
      </c>
      <c r="D426" s="51">
        <v>20000769</v>
      </c>
      <c r="E426" s="50" t="s">
        <v>151</v>
      </c>
      <c r="F426" s="52" t="s">
        <v>9</v>
      </c>
      <c r="G426" s="53">
        <v>15</v>
      </c>
      <c r="H426" s="244">
        <f>SUMIF(PROGRAMAÇÃO!B:B,Formulas!B426,PROGRAMAÇÃO!D:D)</f>
        <v>0</v>
      </c>
      <c r="I426" s="277">
        <f t="shared" si="6"/>
        <v>0</v>
      </c>
    </row>
    <row r="427" spans="2:11" s="10" customFormat="1" hidden="1" x14ac:dyDescent="0.25">
      <c r="B427" s="52">
        <v>20000029</v>
      </c>
      <c r="C427" s="50" t="s">
        <v>15</v>
      </c>
      <c r="D427" s="51">
        <v>20000733</v>
      </c>
      <c r="E427" s="50" t="s">
        <v>147</v>
      </c>
      <c r="F427" s="52" t="s">
        <v>6</v>
      </c>
      <c r="G427" s="53">
        <v>0.65</v>
      </c>
      <c r="H427" s="244">
        <f>SUMIF(PROGRAMAÇÃO!B:B,Formulas!B427,PROGRAMAÇÃO!D:D)</f>
        <v>0</v>
      </c>
      <c r="I427" s="277">
        <f t="shared" si="6"/>
        <v>0</v>
      </c>
    </row>
    <row r="428" spans="2:11" s="181" customFormat="1" ht="15.75" hidden="1" thickBot="1" x14ac:dyDescent="0.3">
      <c r="B428" s="177">
        <v>20000029</v>
      </c>
      <c r="C428" s="178" t="s">
        <v>15</v>
      </c>
      <c r="D428" s="179">
        <v>20001114</v>
      </c>
      <c r="E428" s="178" t="s">
        <v>196</v>
      </c>
      <c r="F428" s="177" t="s">
        <v>6</v>
      </c>
      <c r="G428" s="180">
        <v>0.378</v>
      </c>
      <c r="H428" s="245">
        <f>SUMIF(PROGRAMAÇÃO!B:B,Formulas!B428,PROGRAMAÇÃO!D:D)</f>
        <v>0</v>
      </c>
      <c r="I428" s="288">
        <f t="shared" si="6"/>
        <v>0</v>
      </c>
    </row>
    <row r="429" spans="2:11" hidden="1" x14ac:dyDescent="0.25">
      <c r="B429" s="88">
        <v>20000031</v>
      </c>
      <c r="C429" s="97" t="s">
        <v>16</v>
      </c>
      <c r="D429" s="97">
        <v>20000447</v>
      </c>
      <c r="E429" s="89" t="s">
        <v>114</v>
      </c>
      <c r="F429" s="88" t="s">
        <v>6</v>
      </c>
      <c r="G429" s="90">
        <v>94.87</v>
      </c>
      <c r="H429" s="242">
        <f>SUMIF(PROGRAMAÇÃO!B:B,Formulas!B429,PROGRAMAÇÃO!D:D)</f>
        <v>0</v>
      </c>
      <c r="I429" s="4">
        <f t="shared" si="6"/>
        <v>0</v>
      </c>
      <c r="J429"/>
      <c r="K429"/>
    </row>
    <row r="430" spans="2:11" hidden="1" x14ac:dyDescent="0.25">
      <c r="B430" s="8">
        <v>20000031</v>
      </c>
      <c r="C430" s="19" t="s">
        <v>16</v>
      </c>
      <c r="D430" s="19">
        <v>20000485</v>
      </c>
      <c r="E430" s="9" t="s">
        <v>126</v>
      </c>
      <c r="F430" s="8" t="s">
        <v>6</v>
      </c>
      <c r="G430" s="26">
        <v>38.9</v>
      </c>
      <c r="H430" s="217">
        <f>SUMIF(PROGRAMAÇÃO!B:B,Formulas!B430,PROGRAMAÇÃO!D:D)</f>
        <v>0</v>
      </c>
      <c r="I430" s="4">
        <f t="shared" si="6"/>
        <v>0</v>
      </c>
      <c r="J430"/>
      <c r="K430"/>
    </row>
    <row r="431" spans="2:11" hidden="1" x14ac:dyDescent="0.25">
      <c r="B431" s="8">
        <v>20000031</v>
      </c>
      <c r="C431" s="19" t="s">
        <v>16</v>
      </c>
      <c r="D431" s="19">
        <v>20000203</v>
      </c>
      <c r="E431" s="9" t="s">
        <v>34</v>
      </c>
      <c r="F431" s="8" t="s">
        <v>6</v>
      </c>
      <c r="G431" s="26">
        <v>34.15</v>
      </c>
      <c r="H431" s="217">
        <f>SUMIF(PROGRAMAÇÃO!B:B,Formulas!B431,PROGRAMAÇÃO!D:D)</f>
        <v>0</v>
      </c>
      <c r="I431" s="4">
        <f t="shared" si="6"/>
        <v>0</v>
      </c>
      <c r="J431"/>
      <c r="K431"/>
    </row>
    <row r="432" spans="2:11" hidden="1" x14ac:dyDescent="0.25">
      <c r="B432" s="8">
        <v>20000031</v>
      </c>
      <c r="C432" s="19" t="s">
        <v>16</v>
      </c>
      <c r="D432" s="19">
        <v>20000414</v>
      </c>
      <c r="E432" s="9" t="s">
        <v>94</v>
      </c>
      <c r="F432" s="8" t="s">
        <v>6</v>
      </c>
      <c r="G432" s="26">
        <v>17.100000000000001</v>
      </c>
      <c r="H432" s="217">
        <f>SUMIF(PROGRAMAÇÃO!B:B,Formulas!B432,PROGRAMAÇÃO!D:D)</f>
        <v>0</v>
      </c>
      <c r="I432" s="4">
        <f t="shared" si="6"/>
        <v>0</v>
      </c>
      <c r="J432"/>
      <c r="K432"/>
    </row>
    <row r="433" spans="2:11" hidden="1" x14ac:dyDescent="0.25">
      <c r="B433" s="8">
        <v>20000031</v>
      </c>
      <c r="C433" s="19" t="s">
        <v>16</v>
      </c>
      <c r="D433" s="19">
        <v>20000433</v>
      </c>
      <c r="E433" s="9" t="s">
        <v>106</v>
      </c>
      <c r="F433" s="8" t="s">
        <v>6</v>
      </c>
      <c r="G433" s="26">
        <v>14.23</v>
      </c>
      <c r="H433" s="217">
        <f>SUMIF(PROGRAMAÇÃO!B:B,Formulas!B433,PROGRAMAÇÃO!D:D)</f>
        <v>0</v>
      </c>
      <c r="I433" s="4">
        <f t="shared" si="6"/>
        <v>0</v>
      </c>
      <c r="J433"/>
      <c r="K433"/>
    </row>
    <row r="434" spans="2:11" hidden="1" x14ac:dyDescent="0.25">
      <c r="B434" s="8">
        <v>20000031</v>
      </c>
      <c r="C434" s="19" t="s">
        <v>16</v>
      </c>
      <c r="D434" s="19">
        <v>20000379</v>
      </c>
      <c r="E434" s="9" t="s">
        <v>61</v>
      </c>
      <c r="F434" s="8" t="s">
        <v>6</v>
      </c>
      <c r="G434" s="26">
        <v>14.22</v>
      </c>
      <c r="H434" s="217">
        <f>SUMIF(PROGRAMAÇÃO!B:B,Formulas!B434,PROGRAMAÇÃO!D:D)</f>
        <v>0</v>
      </c>
      <c r="I434" s="4">
        <f t="shared" si="6"/>
        <v>0</v>
      </c>
      <c r="J434"/>
      <c r="K434"/>
    </row>
    <row r="435" spans="2:11" hidden="1" x14ac:dyDescent="0.25">
      <c r="B435" s="8">
        <v>20000031</v>
      </c>
      <c r="C435" s="19" t="s">
        <v>16</v>
      </c>
      <c r="D435" s="19">
        <v>20000387</v>
      </c>
      <c r="E435" s="9" t="s">
        <v>67</v>
      </c>
      <c r="F435" s="8" t="s">
        <v>6</v>
      </c>
      <c r="G435" s="26">
        <v>13.3</v>
      </c>
      <c r="H435" s="217">
        <f>SUMIF(PROGRAMAÇÃO!B:B,Formulas!B435,PROGRAMAÇÃO!D:D)</f>
        <v>0</v>
      </c>
      <c r="I435" s="4">
        <f t="shared" si="6"/>
        <v>0</v>
      </c>
      <c r="J435"/>
      <c r="K435"/>
    </row>
    <row r="436" spans="2:11" hidden="1" x14ac:dyDescent="0.25">
      <c r="B436" s="8">
        <v>20000031</v>
      </c>
      <c r="C436" s="19" t="s">
        <v>16</v>
      </c>
      <c r="D436" s="19">
        <v>20000416</v>
      </c>
      <c r="E436" s="9" t="s">
        <v>96</v>
      </c>
      <c r="F436" s="8" t="s">
        <v>6</v>
      </c>
      <c r="G436" s="26">
        <v>12.1</v>
      </c>
      <c r="H436" s="217">
        <f>SUMIF(PROGRAMAÇÃO!B:B,Formulas!B436,PROGRAMAÇÃO!D:D)</f>
        <v>0</v>
      </c>
      <c r="I436" s="4">
        <f t="shared" si="6"/>
        <v>0</v>
      </c>
      <c r="J436"/>
      <c r="K436"/>
    </row>
    <row r="437" spans="2:11" hidden="1" x14ac:dyDescent="0.25">
      <c r="B437" s="8">
        <v>20000031</v>
      </c>
      <c r="C437" s="19" t="s">
        <v>16</v>
      </c>
      <c r="D437" s="19">
        <v>20000409</v>
      </c>
      <c r="E437" s="9" t="s">
        <v>89</v>
      </c>
      <c r="F437" s="8" t="s">
        <v>6</v>
      </c>
      <c r="G437" s="26">
        <v>9.1</v>
      </c>
      <c r="H437" s="217">
        <f>SUMIF(PROGRAMAÇÃO!B:B,Formulas!B437,PROGRAMAÇÃO!D:D)</f>
        <v>0</v>
      </c>
      <c r="I437" s="4">
        <f t="shared" si="6"/>
        <v>0</v>
      </c>
      <c r="J437"/>
      <c r="K437"/>
    </row>
    <row r="438" spans="2:11" hidden="1" x14ac:dyDescent="0.25">
      <c r="B438" s="8">
        <v>20000031</v>
      </c>
      <c r="C438" s="19" t="s">
        <v>16</v>
      </c>
      <c r="D438" s="19">
        <v>20000534</v>
      </c>
      <c r="E438" s="9" t="s">
        <v>129</v>
      </c>
      <c r="F438" s="8" t="s">
        <v>6</v>
      </c>
      <c r="G438" s="26">
        <v>8.5399999999999991</v>
      </c>
      <c r="H438" s="217">
        <f>SUMIF(PROGRAMAÇÃO!B:B,Formulas!B438,PROGRAMAÇÃO!D:D)</f>
        <v>0</v>
      </c>
      <c r="I438" s="4">
        <f t="shared" si="6"/>
        <v>0</v>
      </c>
      <c r="J438"/>
      <c r="K438"/>
    </row>
    <row r="439" spans="2:11" hidden="1" x14ac:dyDescent="0.25">
      <c r="B439" s="8">
        <v>20000031</v>
      </c>
      <c r="C439" s="19" t="s">
        <v>16</v>
      </c>
      <c r="D439" s="19">
        <v>20000368</v>
      </c>
      <c r="E439" s="9" t="s">
        <v>58</v>
      </c>
      <c r="F439" s="8" t="s">
        <v>6</v>
      </c>
      <c r="G439" s="26">
        <v>7.97</v>
      </c>
      <c r="H439" s="217">
        <f>SUMIF(PROGRAMAÇÃO!B:B,Formulas!B439,PROGRAMAÇÃO!D:D)</f>
        <v>0</v>
      </c>
      <c r="I439" s="4">
        <f t="shared" si="6"/>
        <v>0</v>
      </c>
      <c r="J439"/>
      <c r="K439"/>
    </row>
    <row r="440" spans="2:11" hidden="1" x14ac:dyDescent="0.25">
      <c r="B440" s="8">
        <v>20000031</v>
      </c>
      <c r="C440" s="19" t="s">
        <v>16</v>
      </c>
      <c r="D440" s="19">
        <v>20000381</v>
      </c>
      <c r="E440" s="9" t="s">
        <v>63</v>
      </c>
      <c r="F440" s="8" t="s">
        <v>6</v>
      </c>
      <c r="G440" s="26">
        <v>5.7</v>
      </c>
      <c r="H440" s="217">
        <f>SUMIF(PROGRAMAÇÃO!B:B,Formulas!B440,PROGRAMAÇÃO!D:D)</f>
        <v>0</v>
      </c>
      <c r="I440" s="4">
        <f t="shared" si="6"/>
        <v>0</v>
      </c>
      <c r="J440"/>
      <c r="K440"/>
    </row>
    <row r="441" spans="2:11" hidden="1" x14ac:dyDescent="0.25">
      <c r="B441" s="8">
        <v>20000031</v>
      </c>
      <c r="C441" s="19" t="s">
        <v>16</v>
      </c>
      <c r="D441" s="19">
        <v>20000459</v>
      </c>
      <c r="E441" s="9" t="s">
        <v>121</v>
      </c>
      <c r="F441" s="8" t="s">
        <v>6</v>
      </c>
      <c r="G441" s="26">
        <v>4.26</v>
      </c>
      <c r="H441" s="217">
        <f>SUMIF(PROGRAMAÇÃO!B:B,Formulas!B441,PROGRAMAÇÃO!D:D)</f>
        <v>0</v>
      </c>
      <c r="I441" s="4">
        <f t="shared" si="6"/>
        <v>0</v>
      </c>
      <c r="J441"/>
      <c r="K441"/>
    </row>
    <row r="442" spans="2:11" hidden="1" x14ac:dyDescent="0.25">
      <c r="B442" s="8">
        <v>20000031</v>
      </c>
      <c r="C442" s="19" t="s">
        <v>16</v>
      </c>
      <c r="D442" s="19">
        <v>20000401</v>
      </c>
      <c r="E442" s="9" t="s">
        <v>81</v>
      </c>
      <c r="F442" s="8" t="s">
        <v>6</v>
      </c>
      <c r="G442" s="26">
        <v>4.17</v>
      </c>
      <c r="H442" s="217">
        <f>SUMIF(PROGRAMAÇÃO!B:B,Formulas!B442,PROGRAMAÇÃO!D:D)</f>
        <v>0</v>
      </c>
      <c r="I442" s="4">
        <f t="shared" si="6"/>
        <v>0</v>
      </c>
      <c r="J442"/>
      <c r="K442"/>
    </row>
    <row r="443" spans="2:11" hidden="1" x14ac:dyDescent="0.25">
      <c r="B443" s="8">
        <v>20000031</v>
      </c>
      <c r="C443" s="19" t="s">
        <v>16</v>
      </c>
      <c r="D443" s="19">
        <v>20000214</v>
      </c>
      <c r="E443" s="9" t="s">
        <v>37</v>
      </c>
      <c r="F443" s="8" t="s">
        <v>6</v>
      </c>
      <c r="G443" s="26">
        <v>3.7</v>
      </c>
      <c r="H443" s="217">
        <f>SUMIF(PROGRAMAÇÃO!B:B,Formulas!B443,PROGRAMAÇÃO!D:D)</f>
        <v>0</v>
      </c>
      <c r="I443" s="4">
        <f t="shared" si="6"/>
        <v>0</v>
      </c>
      <c r="J443"/>
      <c r="K443"/>
    </row>
    <row r="444" spans="2:11" hidden="1" x14ac:dyDescent="0.25">
      <c r="B444" s="8">
        <v>20000031</v>
      </c>
      <c r="C444" s="19" t="s">
        <v>16</v>
      </c>
      <c r="D444" s="19">
        <v>20000443</v>
      </c>
      <c r="E444" s="9" t="s">
        <v>110</v>
      </c>
      <c r="F444" s="8" t="s">
        <v>6</v>
      </c>
      <c r="G444" s="26">
        <v>2.85</v>
      </c>
      <c r="H444" s="217">
        <f>SUMIF(PROGRAMAÇÃO!B:B,Formulas!B444,PROGRAMAÇÃO!D:D)</f>
        <v>0</v>
      </c>
      <c r="I444" s="4">
        <f t="shared" si="6"/>
        <v>0</v>
      </c>
      <c r="J444"/>
      <c r="K444"/>
    </row>
    <row r="445" spans="2:11" hidden="1" x14ac:dyDescent="0.25">
      <c r="B445" s="8">
        <v>20000031</v>
      </c>
      <c r="C445" s="19" t="s">
        <v>16</v>
      </c>
      <c r="D445" s="19">
        <v>20000366</v>
      </c>
      <c r="E445" s="9" t="s">
        <v>57</v>
      </c>
      <c r="F445" s="8" t="s">
        <v>6</v>
      </c>
      <c r="G445" s="26">
        <v>2.84</v>
      </c>
      <c r="H445" s="217">
        <f>SUMIF(PROGRAMAÇÃO!B:B,Formulas!B445,PROGRAMAÇÃO!D:D)</f>
        <v>0</v>
      </c>
      <c r="I445" s="4">
        <f t="shared" si="6"/>
        <v>0</v>
      </c>
      <c r="J445"/>
      <c r="K445"/>
    </row>
    <row r="446" spans="2:11" hidden="1" x14ac:dyDescent="0.25">
      <c r="B446" s="8">
        <v>20000031</v>
      </c>
      <c r="C446" s="19" t="s">
        <v>16</v>
      </c>
      <c r="D446" s="19">
        <v>20000384</v>
      </c>
      <c r="E446" s="9" t="s">
        <v>65</v>
      </c>
      <c r="F446" s="8" t="s">
        <v>6</v>
      </c>
      <c r="G446" s="26">
        <v>2.81</v>
      </c>
      <c r="H446" s="217">
        <f>SUMIF(PROGRAMAÇÃO!B:B,Formulas!B446,PROGRAMAÇÃO!D:D)</f>
        <v>0</v>
      </c>
      <c r="I446" s="4">
        <f t="shared" si="6"/>
        <v>0</v>
      </c>
      <c r="J446"/>
      <c r="K446"/>
    </row>
    <row r="447" spans="2:11" hidden="1" x14ac:dyDescent="0.25">
      <c r="B447" s="8">
        <v>20000031</v>
      </c>
      <c r="C447" s="19" t="s">
        <v>16</v>
      </c>
      <c r="D447" s="19">
        <v>20000386</v>
      </c>
      <c r="E447" s="9" t="s">
        <v>66</v>
      </c>
      <c r="F447" s="8" t="s">
        <v>6</v>
      </c>
      <c r="G447" s="26">
        <v>2.2799999999999998</v>
      </c>
      <c r="H447" s="217">
        <f>SUMIF(PROGRAMAÇÃO!B:B,Formulas!B447,PROGRAMAÇÃO!D:D)</f>
        <v>0</v>
      </c>
      <c r="I447" s="4">
        <f t="shared" si="6"/>
        <v>0</v>
      </c>
      <c r="J447"/>
      <c r="K447"/>
    </row>
    <row r="448" spans="2:11" hidden="1" x14ac:dyDescent="0.25">
      <c r="B448" s="8">
        <v>20000031</v>
      </c>
      <c r="C448" s="19" t="s">
        <v>16</v>
      </c>
      <c r="D448" s="19">
        <v>20000216</v>
      </c>
      <c r="E448" s="9" t="s">
        <v>38</v>
      </c>
      <c r="F448" s="8" t="s">
        <v>6</v>
      </c>
      <c r="G448" s="26">
        <v>1.71</v>
      </c>
      <c r="H448" s="217">
        <f>SUMIF(PROGRAMAÇÃO!B:B,Formulas!B448,PROGRAMAÇÃO!D:D)</f>
        <v>0</v>
      </c>
      <c r="I448" s="4">
        <f t="shared" si="6"/>
        <v>0</v>
      </c>
      <c r="J448"/>
      <c r="K448"/>
    </row>
    <row r="449" spans="2:11" hidden="1" x14ac:dyDescent="0.25">
      <c r="B449" s="8">
        <v>20000031</v>
      </c>
      <c r="C449" s="19" t="s">
        <v>16</v>
      </c>
      <c r="D449" s="19">
        <v>20000223</v>
      </c>
      <c r="E449" s="9" t="s">
        <v>41</v>
      </c>
      <c r="F449" s="8" t="s">
        <v>6</v>
      </c>
      <c r="G449" s="26">
        <v>1.5</v>
      </c>
      <c r="H449" s="217">
        <f>SUMIF(PROGRAMAÇÃO!B:B,Formulas!B449,PROGRAMAÇÃO!D:D)</f>
        <v>0</v>
      </c>
      <c r="I449" s="4">
        <f t="shared" si="6"/>
        <v>0</v>
      </c>
      <c r="J449"/>
      <c r="K449"/>
    </row>
    <row r="450" spans="2:11" hidden="1" x14ac:dyDescent="0.25">
      <c r="B450" s="8">
        <v>20000031</v>
      </c>
      <c r="C450" s="19" t="s">
        <v>16</v>
      </c>
      <c r="D450" s="19">
        <v>20000233</v>
      </c>
      <c r="E450" s="9" t="s">
        <v>43</v>
      </c>
      <c r="F450" s="8" t="s">
        <v>6</v>
      </c>
      <c r="G450" s="26">
        <v>1.42</v>
      </c>
      <c r="H450" s="217">
        <f>SUMIF(PROGRAMAÇÃO!B:B,Formulas!B450,PROGRAMAÇÃO!D:D)</f>
        <v>0</v>
      </c>
      <c r="I450" s="4">
        <f t="shared" si="6"/>
        <v>0</v>
      </c>
      <c r="J450"/>
      <c r="K450"/>
    </row>
    <row r="451" spans="2:11" hidden="1" x14ac:dyDescent="0.25">
      <c r="B451" s="8">
        <v>20000031</v>
      </c>
      <c r="C451" s="19" t="s">
        <v>16</v>
      </c>
      <c r="D451" s="19">
        <v>20000391</v>
      </c>
      <c r="E451" s="9" t="s">
        <v>71</v>
      </c>
      <c r="F451" s="8" t="s">
        <v>6</v>
      </c>
      <c r="G451" s="26">
        <v>1.1399999999999999</v>
      </c>
      <c r="H451" s="217">
        <f>SUMIF(PROGRAMAÇÃO!B:B,Formulas!B451,PROGRAMAÇÃO!D:D)</f>
        <v>0</v>
      </c>
      <c r="I451" s="4">
        <f t="shared" si="6"/>
        <v>0</v>
      </c>
      <c r="J451"/>
      <c r="K451"/>
    </row>
    <row r="452" spans="2:11" hidden="1" x14ac:dyDescent="0.25">
      <c r="B452" s="8">
        <v>20000031</v>
      </c>
      <c r="C452" s="19" t="s">
        <v>16</v>
      </c>
      <c r="D452" s="19">
        <v>20000392</v>
      </c>
      <c r="E452" s="9" t="s">
        <v>72</v>
      </c>
      <c r="F452" s="8" t="s">
        <v>6</v>
      </c>
      <c r="G452" s="26">
        <v>1.1399999999999999</v>
      </c>
      <c r="H452" s="217">
        <f>SUMIF(PROGRAMAÇÃO!B:B,Formulas!B452,PROGRAMAÇÃO!D:D)</f>
        <v>0</v>
      </c>
      <c r="I452" s="4">
        <f t="shared" si="6"/>
        <v>0</v>
      </c>
      <c r="J452"/>
      <c r="K452"/>
    </row>
    <row r="453" spans="2:11" hidden="1" x14ac:dyDescent="0.25">
      <c r="B453" s="8">
        <v>20000031</v>
      </c>
      <c r="C453" s="19" t="s">
        <v>16</v>
      </c>
      <c r="D453" s="19">
        <v>20001114</v>
      </c>
      <c r="E453" s="9" t="s">
        <v>196</v>
      </c>
      <c r="F453" s="8" t="s">
        <v>6</v>
      </c>
      <c r="G453" s="26">
        <v>0.378</v>
      </c>
      <c r="H453" s="217">
        <f>SUMIF(PROGRAMAÇÃO!B:B,Formulas!B453,PROGRAMAÇÃO!D:D)</f>
        <v>0</v>
      </c>
      <c r="I453" s="4">
        <f t="shared" si="6"/>
        <v>0</v>
      </c>
      <c r="J453"/>
      <c r="K453"/>
    </row>
    <row r="454" spans="2:11" hidden="1" x14ac:dyDescent="0.25">
      <c r="B454" s="8">
        <v>20000031</v>
      </c>
      <c r="C454" s="19" t="s">
        <v>16</v>
      </c>
      <c r="D454" s="19">
        <v>20001124</v>
      </c>
      <c r="E454" s="9" t="s">
        <v>197</v>
      </c>
      <c r="F454" s="8" t="s">
        <v>9</v>
      </c>
      <c r="G454" s="26">
        <v>3.6999999999999998E-2</v>
      </c>
      <c r="H454" s="217">
        <f>SUMIF(PROGRAMAÇÃO!B:B,Formulas!B454,PROGRAMAÇÃO!D:D)</f>
        <v>0</v>
      </c>
      <c r="I454" s="4">
        <f t="shared" si="6"/>
        <v>0</v>
      </c>
      <c r="J454"/>
      <c r="K454"/>
    </row>
    <row r="455" spans="2:11" hidden="1" x14ac:dyDescent="0.25">
      <c r="B455" s="8">
        <v>20000031</v>
      </c>
      <c r="C455" s="19" t="s">
        <v>16</v>
      </c>
      <c r="D455" s="19">
        <v>20001017</v>
      </c>
      <c r="E455" s="9" t="s">
        <v>186</v>
      </c>
      <c r="F455" s="8" t="s">
        <v>6</v>
      </c>
      <c r="G455" s="26">
        <v>31.966000000000001</v>
      </c>
      <c r="H455" s="217">
        <f>SUMIF(PROGRAMAÇÃO!B:B,Formulas!B455,PROGRAMAÇÃO!D:D)</f>
        <v>0</v>
      </c>
      <c r="I455" s="4">
        <f t="shared" si="6"/>
        <v>0</v>
      </c>
      <c r="J455"/>
      <c r="K455"/>
    </row>
    <row r="456" spans="2:11" hidden="1" x14ac:dyDescent="0.25">
      <c r="B456" s="8">
        <v>20000031</v>
      </c>
      <c r="C456" s="19" t="s">
        <v>16</v>
      </c>
      <c r="D456" s="19">
        <v>20000723</v>
      </c>
      <c r="E456" s="9" t="s">
        <v>146</v>
      </c>
      <c r="F456" s="8" t="s">
        <v>6</v>
      </c>
      <c r="G456" s="26">
        <v>4.5999999999999999E-2</v>
      </c>
      <c r="H456" s="217">
        <f>SUMIF(PROGRAMAÇÃO!B:B,Formulas!B456,PROGRAMAÇÃO!D:D)</f>
        <v>0</v>
      </c>
      <c r="I456" s="4">
        <f t="shared" ref="I456:I519" si="7">H456*G456</f>
        <v>0</v>
      </c>
      <c r="J456"/>
      <c r="K456"/>
    </row>
    <row r="457" spans="2:11" hidden="1" x14ac:dyDescent="0.25">
      <c r="B457" s="8">
        <v>20000031</v>
      </c>
      <c r="C457" s="19" t="s">
        <v>16</v>
      </c>
      <c r="D457" s="19">
        <v>20000733</v>
      </c>
      <c r="E457" s="9" t="s">
        <v>147</v>
      </c>
      <c r="F457" s="8" t="s">
        <v>6</v>
      </c>
      <c r="G457" s="26">
        <v>0.65</v>
      </c>
      <c r="H457" s="217">
        <f>SUMIF(PROGRAMAÇÃO!B:B,Formulas!B457,PROGRAMAÇÃO!D:D)</f>
        <v>0</v>
      </c>
      <c r="I457" s="4">
        <f t="shared" si="7"/>
        <v>0</v>
      </c>
      <c r="J457"/>
      <c r="K457"/>
    </row>
    <row r="458" spans="2:11" s="130" customFormat="1" ht="15.75" hidden="1" thickBot="1" x14ac:dyDescent="0.3">
      <c r="B458" s="127">
        <v>20000031</v>
      </c>
      <c r="C458" s="139" t="s">
        <v>16</v>
      </c>
      <c r="D458" s="139">
        <v>20000769</v>
      </c>
      <c r="E458" s="128" t="s">
        <v>151</v>
      </c>
      <c r="F458" s="127" t="s">
        <v>9</v>
      </c>
      <c r="G458" s="129">
        <v>15</v>
      </c>
      <c r="H458" s="218">
        <f>SUMIF(PROGRAMAÇÃO!B:B,Formulas!B458,PROGRAMAÇÃO!D:D)</f>
        <v>0</v>
      </c>
      <c r="I458" s="268">
        <f t="shared" si="7"/>
        <v>0</v>
      </c>
    </row>
    <row r="459" spans="2:11" hidden="1" x14ac:dyDescent="0.25">
      <c r="B459" s="88">
        <v>20000026</v>
      </c>
      <c r="C459" s="89" t="s">
        <v>13</v>
      </c>
      <c r="D459" s="97">
        <v>20000386</v>
      </c>
      <c r="E459" s="89" t="s">
        <v>66</v>
      </c>
      <c r="F459" s="88" t="s">
        <v>6</v>
      </c>
      <c r="G459" s="90">
        <v>6.35</v>
      </c>
      <c r="H459" s="242">
        <f>SUMIF(PROGRAMAÇÃO!B:B,Formulas!B459,PROGRAMAÇÃO!D:D)</f>
        <v>0</v>
      </c>
      <c r="I459" s="4">
        <f t="shared" si="7"/>
        <v>0</v>
      </c>
      <c r="J459"/>
      <c r="K459"/>
    </row>
    <row r="460" spans="2:11" hidden="1" x14ac:dyDescent="0.25">
      <c r="B460" s="8">
        <v>20000026</v>
      </c>
      <c r="C460" s="9" t="s">
        <v>13</v>
      </c>
      <c r="D460" s="19">
        <v>20000387</v>
      </c>
      <c r="E460" s="9" t="s">
        <v>67</v>
      </c>
      <c r="F460" s="8" t="s">
        <v>6</v>
      </c>
      <c r="G460" s="26">
        <v>6.35</v>
      </c>
      <c r="H460" s="217">
        <f>SUMIF(PROGRAMAÇÃO!B:B,Formulas!B460,PROGRAMAÇÃO!D:D)</f>
        <v>0</v>
      </c>
      <c r="I460" s="4">
        <f t="shared" si="7"/>
        <v>0</v>
      </c>
      <c r="J460"/>
      <c r="K460"/>
    </row>
    <row r="461" spans="2:11" hidden="1" x14ac:dyDescent="0.25">
      <c r="B461" s="8">
        <v>20000026</v>
      </c>
      <c r="C461" s="9" t="s">
        <v>13</v>
      </c>
      <c r="D461" s="19">
        <v>20000203</v>
      </c>
      <c r="E461" s="9" t="s">
        <v>34</v>
      </c>
      <c r="F461" s="8" t="s">
        <v>6</v>
      </c>
      <c r="G461" s="26">
        <v>19.100000000000001</v>
      </c>
      <c r="H461" s="217">
        <f>SUMIF(PROGRAMAÇÃO!B:B,Formulas!B461,PROGRAMAÇÃO!D:D)</f>
        <v>0</v>
      </c>
      <c r="I461" s="4">
        <f t="shared" si="7"/>
        <v>0</v>
      </c>
      <c r="J461"/>
      <c r="K461"/>
    </row>
    <row r="462" spans="2:11" hidden="1" x14ac:dyDescent="0.25">
      <c r="B462" s="8">
        <v>20000026</v>
      </c>
      <c r="C462" s="9" t="s">
        <v>13</v>
      </c>
      <c r="D462" s="19">
        <v>20000395</v>
      </c>
      <c r="E462" s="9" t="s">
        <v>75</v>
      </c>
      <c r="F462" s="8" t="s">
        <v>6</v>
      </c>
      <c r="G462" s="26">
        <v>15.9</v>
      </c>
      <c r="H462" s="217">
        <f>SUMIF(PROGRAMAÇÃO!B:B,Formulas!B462,PROGRAMAÇÃO!D:D)</f>
        <v>0</v>
      </c>
      <c r="I462" s="4">
        <f t="shared" si="7"/>
        <v>0</v>
      </c>
      <c r="J462"/>
      <c r="K462"/>
    </row>
    <row r="463" spans="2:11" hidden="1" x14ac:dyDescent="0.25">
      <c r="B463" s="8">
        <v>20000026</v>
      </c>
      <c r="C463" s="9" t="s">
        <v>13</v>
      </c>
      <c r="D463" s="19">
        <v>20000399</v>
      </c>
      <c r="E463" s="9" t="s">
        <v>79</v>
      </c>
      <c r="F463" s="8" t="s">
        <v>6</v>
      </c>
      <c r="G463" s="26">
        <v>0.65</v>
      </c>
      <c r="H463" s="217">
        <f>SUMIF(PROGRAMAÇÃO!B:B,Formulas!B463,PROGRAMAÇÃO!D:D)</f>
        <v>0</v>
      </c>
      <c r="I463" s="4">
        <f t="shared" si="7"/>
        <v>0</v>
      </c>
      <c r="J463"/>
      <c r="K463"/>
    </row>
    <row r="464" spans="2:11" hidden="1" x14ac:dyDescent="0.25">
      <c r="B464" s="8">
        <v>20000026</v>
      </c>
      <c r="C464" s="9" t="s">
        <v>13</v>
      </c>
      <c r="D464" s="19">
        <v>20000460</v>
      </c>
      <c r="E464" s="9" t="s">
        <v>122</v>
      </c>
      <c r="F464" s="8" t="s">
        <v>6</v>
      </c>
      <c r="G464" s="26">
        <v>6.35</v>
      </c>
      <c r="H464" s="217">
        <f>SUMIF(PROGRAMAÇÃO!B:B,Formulas!B464,PROGRAMAÇÃO!D:D)</f>
        <v>0</v>
      </c>
      <c r="I464" s="4">
        <f t="shared" si="7"/>
        <v>0</v>
      </c>
      <c r="J464"/>
      <c r="K464"/>
    </row>
    <row r="465" spans="2:11" hidden="1" x14ac:dyDescent="0.25">
      <c r="B465" s="8">
        <v>20000026</v>
      </c>
      <c r="C465" s="9" t="s">
        <v>13</v>
      </c>
      <c r="D465" s="19">
        <v>20000379</v>
      </c>
      <c r="E465" s="9" t="s">
        <v>61</v>
      </c>
      <c r="F465" s="8" t="s">
        <v>6</v>
      </c>
      <c r="G465" s="26">
        <v>9.6</v>
      </c>
      <c r="H465" s="217">
        <f>SUMIF(PROGRAMAÇÃO!B:B,Formulas!B465,PROGRAMAÇÃO!D:D)</f>
        <v>0</v>
      </c>
      <c r="I465" s="4">
        <f t="shared" si="7"/>
        <v>0</v>
      </c>
      <c r="J465"/>
      <c r="K465"/>
    </row>
    <row r="466" spans="2:11" hidden="1" x14ac:dyDescent="0.25">
      <c r="B466" s="8">
        <v>20000026</v>
      </c>
      <c r="C466" s="9" t="s">
        <v>13</v>
      </c>
      <c r="D466" s="19">
        <v>20000223</v>
      </c>
      <c r="E466" s="9" t="s">
        <v>41</v>
      </c>
      <c r="F466" s="8" t="s">
        <v>6</v>
      </c>
      <c r="G466" s="26">
        <v>0.65</v>
      </c>
      <c r="H466" s="217">
        <f>SUMIF(PROGRAMAÇÃO!B:B,Formulas!B466,PROGRAMAÇÃO!D:D)</f>
        <v>0</v>
      </c>
      <c r="I466" s="4">
        <f t="shared" si="7"/>
        <v>0</v>
      </c>
      <c r="J466"/>
      <c r="K466"/>
    </row>
    <row r="467" spans="2:11" hidden="1" x14ac:dyDescent="0.25">
      <c r="B467" s="8">
        <v>20000026</v>
      </c>
      <c r="C467" s="9" t="s">
        <v>13</v>
      </c>
      <c r="D467" s="19">
        <v>20000563</v>
      </c>
      <c r="E467" s="9" t="s">
        <v>137</v>
      </c>
      <c r="F467" s="8" t="s">
        <v>6</v>
      </c>
      <c r="G467" s="26">
        <v>0.95</v>
      </c>
      <c r="H467" s="217">
        <f>SUMIF(PROGRAMAÇÃO!B:B,Formulas!B467,PROGRAMAÇÃO!D:D)</f>
        <v>0</v>
      </c>
      <c r="I467" s="4">
        <f t="shared" si="7"/>
        <v>0</v>
      </c>
      <c r="J467"/>
      <c r="K467"/>
    </row>
    <row r="468" spans="2:11" hidden="1" x14ac:dyDescent="0.25">
      <c r="B468" s="8">
        <v>20000026</v>
      </c>
      <c r="C468" s="9" t="s">
        <v>13</v>
      </c>
      <c r="D468" s="19">
        <v>20000233</v>
      </c>
      <c r="E468" s="9" t="s">
        <v>43</v>
      </c>
      <c r="F468" s="8" t="s">
        <v>6</v>
      </c>
      <c r="G468" s="26">
        <v>3.2</v>
      </c>
      <c r="H468" s="217">
        <f>SUMIF(PROGRAMAÇÃO!B:B,Formulas!B468,PROGRAMAÇÃO!D:D)</f>
        <v>0</v>
      </c>
      <c r="I468" s="4">
        <f t="shared" si="7"/>
        <v>0</v>
      </c>
      <c r="J468"/>
      <c r="K468"/>
    </row>
    <row r="469" spans="2:11" hidden="1" x14ac:dyDescent="0.25">
      <c r="B469" s="8">
        <v>20000026</v>
      </c>
      <c r="C469" s="9" t="s">
        <v>13</v>
      </c>
      <c r="D469" s="19">
        <v>20000485</v>
      </c>
      <c r="E469" s="9" t="s">
        <v>126</v>
      </c>
      <c r="F469" s="8" t="s">
        <v>6</v>
      </c>
      <c r="G469" s="26">
        <v>45.9</v>
      </c>
      <c r="H469" s="217">
        <f>SUMIF(PROGRAMAÇÃO!B:B,Formulas!B469,PROGRAMAÇÃO!D:D)</f>
        <v>0</v>
      </c>
      <c r="I469" s="4">
        <f t="shared" si="7"/>
        <v>0</v>
      </c>
      <c r="J469"/>
      <c r="K469"/>
    </row>
    <row r="470" spans="2:11" hidden="1" x14ac:dyDescent="0.25">
      <c r="B470" s="8">
        <v>20000026</v>
      </c>
      <c r="C470" s="9" t="s">
        <v>13</v>
      </c>
      <c r="D470" s="19">
        <v>20000434</v>
      </c>
      <c r="E470" s="9" t="s">
        <v>107</v>
      </c>
      <c r="F470" s="8" t="s">
        <v>6</v>
      </c>
      <c r="G470" s="26">
        <v>89.4</v>
      </c>
      <c r="H470" s="217">
        <f>SUMIF(PROGRAMAÇÃO!B:B,Formulas!B470,PROGRAMAÇÃO!D:D)</f>
        <v>0</v>
      </c>
      <c r="I470" s="4">
        <f t="shared" si="7"/>
        <v>0</v>
      </c>
      <c r="J470"/>
      <c r="K470"/>
    </row>
    <row r="471" spans="2:11" hidden="1" x14ac:dyDescent="0.25">
      <c r="B471" s="8">
        <v>20000026</v>
      </c>
      <c r="C471" s="9" t="s">
        <v>13</v>
      </c>
      <c r="D471" s="19">
        <v>20000436</v>
      </c>
      <c r="E471" s="9" t="s">
        <v>108</v>
      </c>
      <c r="F471" s="8" t="s">
        <v>6</v>
      </c>
      <c r="G471" s="26">
        <v>94.7</v>
      </c>
      <c r="H471" s="217">
        <f>SUMIF(PROGRAMAÇÃO!B:B,Formulas!B471,PROGRAMAÇÃO!D:D)</f>
        <v>0</v>
      </c>
      <c r="I471" s="4">
        <f t="shared" si="7"/>
        <v>0</v>
      </c>
      <c r="J471"/>
      <c r="K471"/>
    </row>
    <row r="472" spans="2:11" hidden="1" x14ac:dyDescent="0.25">
      <c r="B472" s="8">
        <v>20000026</v>
      </c>
      <c r="C472" s="9" t="s">
        <v>13</v>
      </c>
      <c r="D472" s="19">
        <v>20000388</v>
      </c>
      <c r="E472" s="9" t="s">
        <v>68</v>
      </c>
      <c r="F472" s="8" t="s">
        <v>6</v>
      </c>
      <c r="G472" s="26">
        <v>0.9</v>
      </c>
      <c r="H472" s="217">
        <f>SUMIF(PROGRAMAÇÃO!B:B,Formulas!B472,PROGRAMAÇÃO!D:D)</f>
        <v>0</v>
      </c>
      <c r="I472" s="4">
        <f t="shared" si="7"/>
        <v>0</v>
      </c>
      <c r="J472"/>
      <c r="K472"/>
    </row>
    <row r="473" spans="2:11" hidden="1" x14ac:dyDescent="0.25">
      <c r="B473" s="8">
        <v>20000026</v>
      </c>
      <c r="C473" s="9" t="s">
        <v>13</v>
      </c>
      <c r="D473" s="19">
        <v>20001114</v>
      </c>
      <c r="E473" s="9" t="s">
        <v>196</v>
      </c>
      <c r="F473" s="8" t="s">
        <v>6</v>
      </c>
      <c r="G473" s="26">
        <v>0.40899999999999997</v>
      </c>
      <c r="H473" s="217">
        <f>SUMIF(PROGRAMAÇÃO!B:B,Formulas!B473,PROGRAMAÇÃO!D:D)</f>
        <v>0</v>
      </c>
      <c r="I473" s="4">
        <f t="shared" si="7"/>
        <v>0</v>
      </c>
      <c r="J473"/>
      <c r="K473"/>
    </row>
    <row r="474" spans="2:11" hidden="1" x14ac:dyDescent="0.25">
      <c r="B474" s="8">
        <v>20000026</v>
      </c>
      <c r="C474" s="9" t="s">
        <v>13</v>
      </c>
      <c r="D474" s="19">
        <v>20001124</v>
      </c>
      <c r="E474" s="9" t="s">
        <v>197</v>
      </c>
      <c r="F474" s="8" t="s">
        <v>9</v>
      </c>
      <c r="G474" s="26">
        <v>3.6999999999999998E-2</v>
      </c>
      <c r="H474" s="217">
        <f>SUMIF(PROGRAMAÇÃO!B:B,Formulas!B474,PROGRAMAÇÃO!D:D)</f>
        <v>0</v>
      </c>
      <c r="I474" s="4">
        <f t="shared" si="7"/>
        <v>0</v>
      </c>
      <c r="J474"/>
      <c r="K474"/>
    </row>
    <row r="475" spans="2:11" hidden="1" x14ac:dyDescent="0.25">
      <c r="B475" s="8">
        <v>20000026</v>
      </c>
      <c r="C475" s="9" t="s">
        <v>13</v>
      </c>
      <c r="D475" s="19">
        <v>20000933</v>
      </c>
      <c r="E475" s="9" t="s">
        <v>167</v>
      </c>
      <c r="F475" s="8" t="s">
        <v>6</v>
      </c>
      <c r="G475" s="26">
        <v>25.097000000000001</v>
      </c>
      <c r="H475" s="217">
        <f>SUMIF(PROGRAMAÇÃO!B:B,Formulas!B475,PROGRAMAÇÃO!D:D)</f>
        <v>0</v>
      </c>
      <c r="I475" s="4">
        <f t="shared" si="7"/>
        <v>0</v>
      </c>
      <c r="J475"/>
      <c r="K475"/>
    </row>
    <row r="476" spans="2:11" hidden="1" x14ac:dyDescent="0.25">
      <c r="B476" s="8">
        <v>20000026</v>
      </c>
      <c r="C476" s="9" t="s">
        <v>13</v>
      </c>
      <c r="D476" s="19">
        <v>20000723</v>
      </c>
      <c r="E476" s="9" t="s">
        <v>146</v>
      </c>
      <c r="F476" s="8" t="s">
        <v>6</v>
      </c>
      <c r="G476" s="26">
        <v>3.4000000000000002E-2</v>
      </c>
      <c r="H476" s="217">
        <f>SUMIF(PROGRAMAÇÃO!B:B,Formulas!B476,PROGRAMAÇÃO!D:D)</f>
        <v>0</v>
      </c>
      <c r="I476" s="4">
        <f t="shared" si="7"/>
        <v>0</v>
      </c>
      <c r="J476"/>
      <c r="K476"/>
    </row>
    <row r="477" spans="2:11" hidden="1" x14ac:dyDescent="0.25">
      <c r="B477" s="8">
        <v>20000026</v>
      </c>
      <c r="C477" s="9" t="s">
        <v>13</v>
      </c>
      <c r="D477" s="9">
        <v>20000733</v>
      </c>
      <c r="E477" s="9" t="s">
        <v>147</v>
      </c>
      <c r="F477" s="8" t="s">
        <v>6</v>
      </c>
      <c r="G477" s="26">
        <v>0.65</v>
      </c>
      <c r="H477" s="217">
        <f>SUMIF(PROGRAMAÇÃO!B:B,Formulas!B477,PROGRAMAÇÃO!D:D)</f>
        <v>0</v>
      </c>
      <c r="I477" s="4">
        <f t="shared" si="7"/>
        <v>0</v>
      </c>
      <c r="J477"/>
      <c r="K477"/>
    </row>
    <row r="478" spans="2:11" s="130" customFormat="1" ht="15.75" hidden="1" thickBot="1" x14ac:dyDescent="0.3">
      <c r="B478" s="127">
        <v>20000026</v>
      </c>
      <c r="C478" s="128" t="s">
        <v>13</v>
      </c>
      <c r="D478" s="128">
        <v>20000769</v>
      </c>
      <c r="E478" s="128" t="s">
        <v>151</v>
      </c>
      <c r="F478" s="127" t="s">
        <v>9</v>
      </c>
      <c r="G478" s="129">
        <v>15</v>
      </c>
      <c r="H478" s="218">
        <f>SUMIF(PROGRAMAÇÃO!B:B,Formulas!B478,PROGRAMAÇÃO!D:D)</f>
        <v>0</v>
      </c>
      <c r="I478" s="268">
        <f t="shared" si="7"/>
        <v>0</v>
      </c>
    </row>
    <row r="479" spans="2:11" hidden="1" x14ac:dyDescent="0.25">
      <c r="B479" s="88">
        <v>20000021</v>
      </c>
      <c r="C479" s="97" t="s">
        <v>7</v>
      </c>
      <c r="D479" s="97">
        <v>20000368</v>
      </c>
      <c r="E479" s="89" t="s">
        <v>58</v>
      </c>
      <c r="F479" s="88" t="s">
        <v>6</v>
      </c>
      <c r="G479" s="90">
        <v>32.729999999999997</v>
      </c>
      <c r="H479" s="242">
        <f>SUMIF(PROGRAMAÇÃO!B:B,Formulas!B479,PROGRAMAÇÃO!D:D)</f>
        <v>0</v>
      </c>
      <c r="I479" s="4">
        <f t="shared" si="7"/>
        <v>0</v>
      </c>
      <c r="J479"/>
      <c r="K479"/>
    </row>
    <row r="480" spans="2:11" hidden="1" x14ac:dyDescent="0.25">
      <c r="B480" s="8">
        <v>20000021</v>
      </c>
      <c r="C480" s="9" t="s">
        <v>7</v>
      </c>
      <c r="D480" s="19">
        <v>20000202</v>
      </c>
      <c r="E480" s="9" t="s">
        <v>33</v>
      </c>
      <c r="F480" s="8" t="s">
        <v>6</v>
      </c>
      <c r="G480" s="26">
        <v>0.49</v>
      </c>
      <c r="H480" s="217">
        <f>SUMIF(PROGRAMAÇÃO!B:B,Formulas!B480,PROGRAMAÇÃO!D:D)</f>
        <v>0</v>
      </c>
      <c r="I480" s="4">
        <f t="shared" si="7"/>
        <v>0</v>
      </c>
      <c r="J480"/>
      <c r="K480"/>
    </row>
    <row r="481" spans="2:11" hidden="1" x14ac:dyDescent="0.25">
      <c r="B481" s="8">
        <v>20000021</v>
      </c>
      <c r="C481" s="9" t="s">
        <v>7</v>
      </c>
      <c r="D481" s="19">
        <v>20000386</v>
      </c>
      <c r="E481" s="9" t="s">
        <v>66</v>
      </c>
      <c r="F481" s="8" t="s">
        <v>6</v>
      </c>
      <c r="G481" s="26">
        <v>16.36</v>
      </c>
      <c r="H481" s="217">
        <f>SUMIF(PROGRAMAÇÃO!B:B,Formulas!B481,PROGRAMAÇÃO!D:D)</f>
        <v>0</v>
      </c>
      <c r="I481" s="4">
        <f t="shared" si="7"/>
        <v>0</v>
      </c>
      <c r="J481"/>
      <c r="K481"/>
    </row>
    <row r="482" spans="2:11" hidden="1" x14ac:dyDescent="0.25">
      <c r="B482" s="8">
        <v>20000021</v>
      </c>
      <c r="C482" s="9" t="s">
        <v>7</v>
      </c>
      <c r="D482" s="19">
        <v>20000387</v>
      </c>
      <c r="E482" s="9" t="s">
        <v>67</v>
      </c>
      <c r="F482" s="8" t="s">
        <v>6</v>
      </c>
      <c r="G482" s="26">
        <v>3.27</v>
      </c>
      <c r="H482" s="217">
        <f>SUMIF(PROGRAMAÇÃO!B:B,Formulas!B482,PROGRAMAÇÃO!D:D)</f>
        <v>0</v>
      </c>
      <c r="I482" s="4">
        <f t="shared" si="7"/>
        <v>0</v>
      </c>
      <c r="J482"/>
      <c r="K482"/>
    </row>
    <row r="483" spans="2:11" hidden="1" x14ac:dyDescent="0.25">
      <c r="B483" s="8">
        <v>20000021</v>
      </c>
      <c r="C483" s="9" t="s">
        <v>7</v>
      </c>
      <c r="D483" s="19">
        <v>20000388</v>
      </c>
      <c r="E483" s="9" t="s">
        <v>68</v>
      </c>
      <c r="F483" s="8" t="s">
        <v>6</v>
      </c>
      <c r="G483" s="26">
        <v>0.33</v>
      </c>
      <c r="H483" s="217">
        <f>SUMIF(PROGRAMAÇÃO!B:B,Formulas!B483,PROGRAMAÇÃO!D:D)</f>
        <v>0</v>
      </c>
      <c r="I483" s="4">
        <f t="shared" si="7"/>
        <v>0</v>
      </c>
      <c r="J483"/>
      <c r="K483"/>
    </row>
    <row r="484" spans="2:11" hidden="1" x14ac:dyDescent="0.25">
      <c r="B484" s="8">
        <v>20000021</v>
      </c>
      <c r="C484" s="9" t="s">
        <v>7</v>
      </c>
      <c r="D484" s="19">
        <v>20000390</v>
      </c>
      <c r="E484" s="9" t="s">
        <v>70</v>
      </c>
      <c r="F484" s="8" t="s">
        <v>6</v>
      </c>
      <c r="G484" s="26">
        <v>0.65</v>
      </c>
      <c r="H484" s="217">
        <f>SUMIF(PROGRAMAÇÃO!B:B,Formulas!B484,PROGRAMAÇÃO!D:D)</f>
        <v>0</v>
      </c>
      <c r="I484" s="4">
        <f t="shared" si="7"/>
        <v>0</v>
      </c>
      <c r="J484"/>
      <c r="K484"/>
    </row>
    <row r="485" spans="2:11" hidden="1" x14ac:dyDescent="0.25">
      <c r="B485" s="8">
        <v>20000021</v>
      </c>
      <c r="C485" s="9" t="s">
        <v>7</v>
      </c>
      <c r="D485" s="19">
        <v>20000203</v>
      </c>
      <c r="E485" s="9" t="s">
        <v>34</v>
      </c>
      <c r="F485" s="8" t="s">
        <v>6</v>
      </c>
      <c r="G485" s="26">
        <v>49.09</v>
      </c>
      <c r="H485" s="217">
        <f>SUMIF(PROGRAMAÇÃO!B:B,Formulas!B485,PROGRAMAÇÃO!D:D)</f>
        <v>0</v>
      </c>
      <c r="I485" s="4">
        <f t="shared" si="7"/>
        <v>0</v>
      </c>
      <c r="J485"/>
      <c r="K485"/>
    </row>
    <row r="486" spans="2:11" hidden="1" x14ac:dyDescent="0.25">
      <c r="B486" s="8">
        <v>20000021</v>
      </c>
      <c r="C486" s="9" t="s">
        <v>7</v>
      </c>
      <c r="D486" s="19">
        <v>20000402</v>
      </c>
      <c r="E486" s="9" t="s">
        <v>82</v>
      </c>
      <c r="F486" s="8" t="s">
        <v>6</v>
      </c>
      <c r="G486" s="26">
        <v>4.91</v>
      </c>
      <c r="H486" s="217">
        <f>SUMIF(PROGRAMAÇÃO!B:B,Formulas!B486,PROGRAMAÇÃO!D:D)</f>
        <v>0</v>
      </c>
      <c r="I486" s="4">
        <f t="shared" si="7"/>
        <v>0</v>
      </c>
      <c r="J486"/>
      <c r="K486"/>
    </row>
    <row r="487" spans="2:11" hidden="1" x14ac:dyDescent="0.25">
      <c r="B487" s="8">
        <v>20000021</v>
      </c>
      <c r="C487" s="9" t="s">
        <v>7</v>
      </c>
      <c r="D487" s="19">
        <v>20000405</v>
      </c>
      <c r="E487" s="9" t="s">
        <v>85</v>
      </c>
      <c r="F487" s="8" t="s">
        <v>6</v>
      </c>
      <c r="G487" s="26">
        <v>7.85</v>
      </c>
      <c r="H487" s="217">
        <f>SUMIF(PROGRAMAÇÃO!B:B,Formulas!B487,PROGRAMAÇÃO!D:D)</f>
        <v>0</v>
      </c>
      <c r="I487" s="4">
        <f t="shared" si="7"/>
        <v>0</v>
      </c>
      <c r="J487"/>
      <c r="K487"/>
    </row>
    <row r="488" spans="2:11" hidden="1" x14ac:dyDescent="0.25">
      <c r="B488" s="8">
        <v>20000021</v>
      </c>
      <c r="C488" s="9" t="s">
        <v>7</v>
      </c>
      <c r="D488" s="19">
        <v>20000406</v>
      </c>
      <c r="E488" s="9" t="s">
        <v>86</v>
      </c>
      <c r="F488" s="8" t="s">
        <v>6</v>
      </c>
      <c r="G488" s="26">
        <v>11.78</v>
      </c>
      <c r="H488" s="217">
        <f>SUMIF(PROGRAMAÇÃO!B:B,Formulas!B488,PROGRAMAÇÃO!D:D)</f>
        <v>0</v>
      </c>
      <c r="I488" s="4">
        <f t="shared" si="7"/>
        <v>0</v>
      </c>
      <c r="J488"/>
      <c r="K488"/>
    </row>
    <row r="489" spans="2:11" hidden="1" x14ac:dyDescent="0.25">
      <c r="B489" s="8">
        <v>20000021</v>
      </c>
      <c r="C489" s="9" t="s">
        <v>7</v>
      </c>
      <c r="D489" s="19">
        <v>20000214</v>
      </c>
      <c r="E489" s="9" t="s">
        <v>37</v>
      </c>
      <c r="F489" s="8" t="s">
        <v>6</v>
      </c>
      <c r="G489" s="26">
        <v>6.55</v>
      </c>
      <c r="H489" s="217">
        <f>SUMIF(PROGRAMAÇÃO!B:B,Formulas!B489,PROGRAMAÇÃO!D:D)</f>
        <v>0</v>
      </c>
      <c r="I489" s="4">
        <f t="shared" si="7"/>
        <v>0</v>
      </c>
      <c r="J489"/>
      <c r="K489"/>
    </row>
    <row r="490" spans="2:11" hidden="1" x14ac:dyDescent="0.25">
      <c r="B490" s="8">
        <v>20000021</v>
      </c>
      <c r="C490" s="9" t="s">
        <v>7</v>
      </c>
      <c r="D490" s="19">
        <v>20000314</v>
      </c>
      <c r="E490" s="9" t="s">
        <v>51</v>
      </c>
      <c r="F490" s="8" t="s">
        <v>6</v>
      </c>
      <c r="G490" s="26">
        <v>2.62</v>
      </c>
      <c r="H490" s="217">
        <f>SUMIF(PROGRAMAÇÃO!B:B,Formulas!B490,PROGRAMAÇÃO!D:D)</f>
        <v>0</v>
      </c>
      <c r="I490" s="4">
        <f t="shared" si="7"/>
        <v>0</v>
      </c>
      <c r="J490"/>
      <c r="K490"/>
    </row>
    <row r="491" spans="2:11" hidden="1" x14ac:dyDescent="0.25">
      <c r="B491" s="8">
        <v>20000021</v>
      </c>
      <c r="C491" s="9" t="s">
        <v>7</v>
      </c>
      <c r="D491" s="19">
        <v>20000446</v>
      </c>
      <c r="E491" s="9" t="s">
        <v>113</v>
      </c>
      <c r="F491" s="8" t="s">
        <v>6</v>
      </c>
      <c r="G491" s="26">
        <v>1.64</v>
      </c>
      <c r="H491" s="217">
        <f>SUMIF(PROGRAMAÇÃO!B:B,Formulas!B491,PROGRAMAÇÃO!D:D)</f>
        <v>0</v>
      </c>
      <c r="I491" s="4">
        <f t="shared" si="7"/>
        <v>0</v>
      </c>
      <c r="J491"/>
      <c r="K491"/>
    </row>
    <row r="492" spans="2:11" hidden="1" x14ac:dyDescent="0.25">
      <c r="B492" s="8">
        <v>20000021</v>
      </c>
      <c r="C492" s="9" t="s">
        <v>7</v>
      </c>
      <c r="D492" s="19">
        <v>20000447</v>
      </c>
      <c r="E492" s="9" t="s">
        <v>114</v>
      </c>
      <c r="F492" s="8" t="s">
        <v>6</v>
      </c>
      <c r="G492" s="26">
        <v>153</v>
      </c>
      <c r="H492" s="217">
        <f>SUMIF(PROGRAMAÇÃO!B:B,Formulas!B492,PROGRAMAÇÃO!D:D)</f>
        <v>0</v>
      </c>
      <c r="I492" s="4">
        <f t="shared" si="7"/>
        <v>0</v>
      </c>
      <c r="J492"/>
      <c r="K492"/>
    </row>
    <row r="493" spans="2:11" s="130" customFormat="1" ht="15.75" hidden="1" thickBot="1" x14ac:dyDescent="0.3">
      <c r="B493" s="127">
        <v>20000021</v>
      </c>
      <c r="C493" s="128" t="s">
        <v>7</v>
      </c>
      <c r="D493" s="139">
        <v>20000569</v>
      </c>
      <c r="E493" s="128" t="s">
        <v>139</v>
      </c>
      <c r="F493" s="127" t="s">
        <v>6</v>
      </c>
      <c r="G493" s="129">
        <v>36</v>
      </c>
      <c r="H493" s="218">
        <f>SUMIF(PROGRAMAÇÃO!B:B,Formulas!B493,PROGRAMAÇÃO!D:D)</f>
        <v>0</v>
      </c>
      <c r="I493" s="268">
        <f t="shared" si="7"/>
        <v>0</v>
      </c>
    </row>
    <row r="494" spans="2:11" hidden="1" x14ac:dyDescent="0.25">
      <c r="B494" s="88">
        <v>20000158</v>
      </c>
      <c r="C494" s="89" t="s">
        <v>21</v>
      </c>
      <c r="D494" s="97">
        <v>20000534</v>
      </c>
      <c r="E494" s="89" t="s">
        <v>129</v>
      </c>
      <c r="F494" s="88" t="s">
        <v>6</v>
      </c>
      <c r="G494" s="90">
        <v>1.5</v>
      </c>
      <c r="H494" s="242">
        <f>SUMIF(PROGRAMAÇÃO!B:B,Formulas!B494,PROGRAMAÇÃO!D:D)</f>
        <v>0</v>
      </c>
      <c r="I494" s="4">
        <f t="shared" si="7"/>
        <v>0</v>
      </c>
      <c r="J494"/>
      <c r="K494"/>
    </row>
    <row r="495" spans="2:11" hidden="1" x14ac:dyDescent="0.25">
      <c r="B495" s="8">
        <v>20000158</v>
      </c>
      <c r="C495" s="9" t="s">
        <v>21</v>
      </c>
      <c r="D495" s="19">
        <v>20000388</v>
      </c>
      <c r="E495" s="9" t="s">
        <v>68</v>
      </c>
      <c r="F495" s="8" t="s">
        <v>6</v>
      </c>
      <c r="G495" s="26">
        <v>7.5</v>
      </c>
      <c r="H495" s="217">
        <f>SUMIF(PROGRAMAÇÃO!B:B,Formulas!B495,PROGRAMAÇÃO!D:D)</f>
        <v>0</v>
      </c>
      <c r="I495" s="4">
        <f t="shared" si="7"/>
        <v>0</v>
      </c>
      <c r="J495"/>
      <c r="K495"/>
    </row>
    <row r="496" spans="2:11" hidden="1" x14ac:dyDescent="0.25">
      <c r="B496" s="8">
        <v>20000158</v>
      </c>
      <c r="C496" s="9" t="s">
        <v>21</v>
      </c>
      <c r="D496" s="19">
        <v>20000390</v>
      </c>
      <c r="E496" s="9" t="s">
        <v>70</v>
      </c>
      <c r="F496" s="8" t="s">
        <v>6</v>
      </c>
      <c r="G496" s="26">
        <v>1</v>
      </c>
      <c r="H496" s="217">
        <f>SUMIF(PROGRAMAÇÃO!B:B,Formulas!B496,PROGRAMAÇÃO!D:D)</f>
        <v>0</v>
      </c>
      <c r="I496" s="4">
        <f t="shared" si="7"/>
        <v>0</v>
      </c>
      <c r="J496"/>
      <c r="K496"/>
    </row>
    <row r="497" spans="2:11" hidden="1" x14ac:dyDescent="0.25">
      <c r="B497" s="8">
        <v>20000158</v>
      </c>
      <c r="C497" s="9" t="s">
        <v>21</v>
      </c>
      <c r="D497" s="19">
        <v>20000203</v>
      </c>
      <c r="E497" s="9" t="s">
        <v>34</v>
      </c>
      <c r="F497" s="8" t="s">
        <v>6</v>
      </c>
      <c r="G497" s="26">
        <v>7.5</v>
      </c>
      <c r="H497" s="217">
        <f>SUMIF(PROGRAMAÇÃO!B:B,Formulas!B497,PROGRAMAÇÃO!D:D)</f>
        <v>0</v>
      </c>
      <c r="I497" s="4">
        <f t="shared" si="7"/>
        <v>0</v>
      </c>
      <c r="J497"/>
      <c r="K497"/>
    </row>
    <row r="498" spans="2:11" hidden="1" x14ac:dyDescent="0.25">
      <c r="B498" s="8">
        <v>20000158</v>
      </c>
      <c r="C498" s="9" t="s">
        <v>21</v>
      </c>
      <c r="D498" s="19">
        <v>20000408</v>
      </c>
      <c r="E498" s="9" t="s">
        <v>88</v>
      </c>
      <c r="F498" s="8" t="s">
        <v>6</v>
      </c>
      <c r="G498" s="26">
        <v>10</v>
      </c>
      <c r="H498" s="217">
        <f>SUMIF(PROGRAMAÇÃO!B:B,Formulas!B498,PROGRAMAÇÃO!D:D)</f>
        <v>0</v>
      </c>
      <c r="I498" s="4">
        <f t="shared" si="7"/>
        <v>0</v>
      </c>
      <c r="J498"/>
      <c r="K498"/>
    </row>
    <row r="499" spans="2:11" hidden="1" x14ac:dyDescent="0.25">
      <c r="B499" s="8">
        <v>20000158</v>
      </c>
      <c r="C499" s="9" t="s">
        <v>21</v>
      </c>
      <c r="D499" s="19">
        <v>20000410</v>
      </c>
      <c r="E499" s="9" t="s">
        <v>90</v>
      </c>
      <c r="F499" s="8" t="s">
        <v>6</v>
      </c>
      <c r="G499" s="26">
        <v>4</v>
      </c>
      <c r="H499" s="217">
        <f>SUMIF(PROGRAMAÇÃO!B:B,Formulas!B499,PROGRAMAÇÃO!D:D)</f>
        <v>0</v>
      </c>
      <c r="I499" s="4">
        <f t="shared" si="7"/>
        <v>0</v>
      </c>
      <c r="J499"/>
      <c r="K499"/>
    </row>
    <row r="500" spans="2:11" hidden="1" x14ac:dyDescent="0.25">
      <c r="B500" s="8">
        <v>20000158</v>
      </c>
      <c r="C500" s="9" t="s">
        <v>21</v>
      </c>
      <c r="D500" s="19">
        <v>20000413</v>
      </c>
      <c r="E500" s="9" t="s">
        <v>93</v>
      </c>
      <c r="F500" s="8" t="s">
        <v>6</v>
      </c>
      <c r="G500" s="26">
        <v>12.5</v>
      </c>
      <c r="H500" s="217">
        <f>SUMIF(PROGRAMAÇÃO!B:B,Formulas!B500,PROGRAMAÇÃO!D:D)</f>
        <v>0</v>
      </c>
      <c r="I500" s="4">
        <f t="shared" si="7"/>
        <v>0</v>
      </c>
      <c r="J500"/>
      <c r="K500"/>
    </row>
    <row r="501" spans="2:11" hidden="1" x14ac:dyDescent="0.25">
      <c r="B501" s="8">
        <v>20000158</v>
      </c>
      <c r="C501" s="9" t="s">
        <v>21</v>
      </c>
      <c r="D501" s="19">
        <v>20000414</v>
      </c>
      <c r="E501" s="9" t="s">
        <v>94</v>
      </c>
      <c r="F501" s="8" t="s">
        <v>6</v>
      </c>
      <c r="G501" s="26">
        <v>15</v>
      </c>
      <c r="H501" s="217">
        <f>SUMIF(PROGRAMAÇÃO!B:B,Formulas!B501,PROGRAMAÇÃO!D:D)</f>
        <v>0</v>
      </c>
      <c r="I501" s="4">
        <f t="shared" si="7"/>
        <v>0</v>
      </c>
      <c r="J501"/>
      <c r="K501"/>
    </row>
    <row r="502" spans="2:11" hidden="1" x14ac:dyDescent="0.25">
      <c r="B502" s="8">
        <v>20000158</v>
      </c>
      <c r="C502" s="9" t="s">
        <v>21</v>
      </c>
      <c r="D502" s="19">
        <v>20000418</v>
      </c>
      <c r="E502" s="9" t="s">
        <v>97</v>
      </c>
      <c r="F502" s="8" t="s">
        <v>6</v>
      </c>
      <c r="G502" s="26">
        <v>25</v>
      </c>
      <c r="H502" s="217">
        <f>SUMIF(PROGRAMAÇÃO!B:B,Formulas!B502,PROGRAMAÇÃO!D:D)</f>
        <v>0</v>
      </c>
      <c r="I502" s="4">
        <f t="shared" si="7"/>
        <v>0</v>
      </c>
      <c r="J502"/>
      <c r="K502"/>
    </row>
    <row r="503" spans="2:11" hidden="1" x14ac:dyDescent="0.25">
      <c r="B503" s="8">
        <v>20000158</v>
      </c>
      <c r="C503" s="9" t="s">
        <v>21</v>
      </c>
      <c r="D503" s="19">
        <v>20000419</v>
      </c>
      <c r="E503" s="9" t="s">
        <v>98</v>
      </c>
      <c r="F503" s="8" t="s">
        <v>6</v>
      </c>
      <c r="G503" s="26">
        <v>0.5</v>
      </c>
      <c r="H503" s="217">
        <f>SUMIF(PROGRAMAÇÃO!B:B,Formulas!B503,PROGRAMAÇÃO!D:D)</f>
        <v>0</v>
      </c>
      <c r="I503" s="4">
        <f t="shared" si="7"/>
        <v>0</v>
      </c>
      <c r="J503"/>
      <c r="K503"/>
    </row>
    <row r="504" spans="2:11" hidden="1" x14ac:dyDescent="0.25">
      <c r="B504" s="8">
        <v>20000158</v>
      </c>
      <c r="C504" s="9" t="s">
        <v>21</v>
      </c>
      <c r="D504" s="19">
        <v>20000317</v>
      </c>
      <c r="E504" s="9" t="s">
        <v>52</v>
      </c>
      <c r="F504" s="8" t="s">
        <v>6</v>
      </c>
      <c r="G504" s="26">
        <v>12.5</v>
      </c>
      <c r="H504" s="217">
        <f>SUMIF(PROGRAMAÇÃO!B:B,Formulas!B504,PROGRAMAÇÃO!D:D)</f>
        <v>0</v>
      </c>
      <c r="I504" s="4">
        <f t="shared" si="7"/>
        <v>0</v>
      </c>
      <c r="J504"/>
      <c r="K504"/>
    </row>
    <row r="505" spans="2:11" hidden="1" x14ac:dyDescent="0.25">
      <c r="B505" s="8">
        <v>20000158</v>
      </c>
      <c r="C505" s="9" t="s">
        <v>21</v>
      </c>
      <c r="D505" s="19">
        <v>20000443</v>
      </c>
      <c r="E505" s="9" t="s">
        <v>110</v>
      </c>
      <c r="F505" s="8" t="s">
        <v>6</v>
      </c>
      <c r="G505" s="26">
        <v>0.5</v>
      </c>
      <c r="H505" s="217">
        <f>SUMIF(PROGRAMAÇÃO!B:B,Formulas!B505,PROGRAMAÇÃO!D:D)</f>
        <v>0</v>
      </c>
      <c r="I505" s="4">
        <f t="shared" si="7"/>
        <v>0</v>
      </c>
      <c r="J505"/>
      <c r="K505"/>
    </row>
    <row r="506" spans="2:11" hidden="1" x14ac:dyDescent="0.25">
      <c r="B506" s="8">
        <v>20000158</v>
      </c>
      <c r="C506" s="9" t="s">
        <v>21</v>
      </c>
      <c r="D506" s="19">
        <v>20000447</v>
      </c>
      <c r="E506" s="9" t="s">
        <v>114</v>
      </c>
      <c r="F506" s="8" t="s">
        <v>6</v>
      </c>
      <c r="G506" s="26">
        <v>20</v>
      </c>
      <c r="H506" s="217">
        <f>SUMIF(PROGRAMAÇÃO!B:B,Formulas!B506,PROGRAMAÇÃO!D:D)</f>
        <v>0</v>
      </c>
      <c r="I506" s="4">
        <f t="shared" si="7"/>
        <v>0</v>
      </c>
      <c r="J506"/>
      <c r="K506"/>
    </row>
    <row r="507" spans="2:11" hidden="1" x14ac:dyDescent="0.25">
      <c r="B507" s="8">
        <v>20000158</v>
      </c>
      <c r="C507" s="9" t="s">
        <v>21</v>
      </c>
      <c r="D507" s="19">
        <v>20000450</v>
      </c>
      <c r="E507" s="9" t="s">
        <v>116</v>
      </c>
      <c r="F507" s="8" t="s">
        <v>6</v>
      </c>
      <c r="G507" s="26">
        <v>5</v>
      </c>
      <c r="H507" s="217">
        <f>SUMIF(PROGRAMAÇÃO!B:B,Formulas!B507,PROGRAMAÇÃO!D:D)</f>
        <v>0</v>
      </c>
      <c r="I507" s="4">
        <f t="shared" si="7"/>
        <v>0</v>
      </c>
      <c r="J507"/>
      <c r="K507"/>
    </row>
    <row r="508" spans="2:11" hidden="1" x14ac:dyDescent="0.25">
      <c r="B508" s="8">
        <v>20000158</v>
      </c>
      <c r="C508" s="9" t="s">
        <v>21</v>
      </c>
      <c r="D508" s="19">
        <v>20000387</v>
      </c>
      <c r="E508" s="9" t="s">
        <v>67</v>
      </c>
      <c r="F508" s="8" t="s">
        <v>6</v>
      </c>
      <c r="G508" s="26">
        <v>15</v>
      </c>
      <c r="H508" s="217">
        <f>SUMIF(PROGRAMAÇÃO!B:B,Formulas!B508,PROGRAMAÇÃO!D:D)</f>
        <v>0</v>
      </c>
      <c r="I508" s="4">
        <f t="shared" si="7"/>
        <v>0</v>
      </c>
      <c r="J508"/>
      <c r="K508"/>
    </row>
    <row r="509" spans="2:11" hidden="1" x14ac:dyDescent="0.25">
      <c r="B509" s="8">
        <v>20000158</v>
      </c>
      <c r="C509" s="9" t="s">
        <v>21</v>
      </c>
      <c r="D509" s="19">
        <v>20000451</v>
      </c>
      <c r="E509" s="9" t="s">
        <v>117</v>
      </c>
      <c r="F509" s="8" t="s">
        <v>6</v>
      </c>
      <c r="G509" s="26">
        <v>12.5</v>
      </c>
      <c r="H509" s="217">
        <f>SUMIF(PROGRAMAÇÃO!B:B,Formulas!B509,PROGRAMAÇÃO!D:D)</f>
        <v>0</v>
      </c>
      <c r="I509" s="4">
        <f t="shared" si="7"/>
        <v>0</v>
      </c>
      <c r="J509"/>
      <c r="K509"/>
    </row>
    <row r="510" spans="2:11" s="130" customFormat="1" ht="15.75" hidden="1" thickBot="1" x14ac:dyDescent="0.3">
      <c r="B510" s="127">
        <v>20000158</v>
      </c>
      <c r="C510" s="128" t="s">
        <v>21</v>
      </c>
      <c r="D510" s="139">
        <v>20000796</v>
      </c>
      <c r="E510" s="128" t="s">
        <v>152</v>
      </c>
      <c r="F510" s="127" t="s">
        <v>6</v>
      </c>
      <c r="G510" s="129">
        <v>1.38</v>
      </c>
      <c r="H510" s="218">
        <f>SUMIF(PROGRAMAÇÃO!B:B,Formulas!B510,PROGRAMAÇÃO!D:D)</f>
        <v>0</v>
      </c>
      <c r="I510" s="268">
        <f t="shared" si="7"/>
        <v>0</v>
      </c>
    </row>
    <row r="511" spans="2:11" hidden="1" x14ac:dyDescent="0.25">
      <c r="B511" s="88">
        <v>20000159</v>
      </c>
      <c r="C511" s="89" t="s">
        <v>22</v>
      </c>
      <c r="D511" s="97">
        <v>20000534</v>
      </c>
      <c r="E511" s="89" t="s">
        <v>129</v>
      </c>
      <c r="F511" s="88" t="s">
        <v>6</v>
      </c>
      <c r="G511" s="90">
        <v>3.75</v>
      </c>
      <c r="H511" s="242">
        <f>SUMIF(PROGRAMAÇÃO!B:B,Formulas!B511,PROGRAMAÇÃO!D:D)</f>
        <v>0</v>
      </c>
      <c r="I511" s="4">
        <f t="shared" si="7"/>
        <v>0</v>
      </c>
      <c r="J511"/>
      <c r="K511"/>
    </row>
    <row r="512" spans="2:11" hidden="1" x14ac:dyDescent="0.25">
      <c r="B512" s="8">
        <v>20000159</v>
      </c>
      <c r="C512" s="9" t="s">
        <v>22</v>
      </c>
      <c r="D512" s="19">
        <v>20000387</v>
      </c>
      <c r="E512" s="9" t="s">
        <v>67</v>
      </c>
      <c r="F512" s="8" t="s">
        <v>6</v>
      </c>
      <c r="G512" s="26">
        <v>15</v>
      </c>
      <c r="H512" s="217">
        <f>SUMIF(PROGRAMAÇÃO!B:B,Formulas!B512,PROGRAMAÇÃO!D:D)</f>
        <v>0</v>
      </c>
      <c r="I512" s="4">
        <f t="shared" si="7"/>
        <v>0</v>
      </c>
      <c r="J512"/>
      <c r="K512"/>
    </row>
    <row r="513" spans="2:11" hidden="1" x14ac:dyDescent="0.25">
      <c r="B513" s="8">
        <v>20000159</v>
      </c>
      <c r="C513" s="9" t="s">
        <v>22</v>
      </c>
      <c r="D513" s="19">
        <v>20000388</v>
      </c>
      <c r="E513" s="9" t="s">
        <v>68</v>
      </c>
      <c r="F513" s="8" t="s">
        <v>6</v>
      </c>
      <c r="G513" s="26">
        <v>11.25</v>
      </c>
      <c r="H513" s="217">
        <f>SUMIF(PROGRAMAÇÃO!B:B,Formulas!B513,PROGRAMAÇÃO!D:D)</f>
        <v>0</v>
      </c>
      <c r="I513" s="4">
        <f t="shared" si="7"/>
        <v>0</v>
      </c>
      <c r="J513"/>
      <c r="K513"/>
    </row>
    <row r="514" spans="2:11" hidden="1" x14ac:dyDescent="0.25">
      <c r="B514" s="8">
        <v>20000159</v>
      </c>
      <c r="C514" s="9" t="s">
        <v>22</v>
      </c>
      <c r="D514" s="19">
        <v>20000390</v>
      </c>
      <c r="E514" s="9" t="s">
        <v>70</v>
      </c>
      <c r="F514" s="8" t="s">
        <v>6</v>
      </c>
      <c r="G514" s="26">
        <v>2.25</v>
      </c>
      <c r="H514" s="217">
        <f>SUMIF(PROGRAMAÇÃO!B:B,Formulas!B514,PROGRAMAÇÃO!D:D)</f>
        <v>0</v>
      </c>
      <c r="I514" s="4">
        <f t="shared" si="7"/>
        <v>0</v>
      </c>
      <c r="J514"/>
      <c r="K514"/>
    </row>
    <row r="515" spans="2:11" hidden="1" x14ac:dyDescent="0.25">
      <c r="B515" s="8">
        <v>20000159</v>
      </c>
      <c r="C515" s="9" t="s">
        <v>22</v>
      </c>
      <c r="D515" s="19">
        <v>20000392</v>
      </c>
      <c r="E515" s="9" t="s">
        <v>72</v>
      </c>
      <c r="F515" s="8" t="s">
        <v>6</v>
      </c>
      <c r="G515" s="26">
        <v>15</v>
      </c>
      <c r="H515" s="217">
        <f>SUMIF(PROGRAMAÇÃO!B:B,Formulas!B515,PROGRAMAÇÃO!D:D)</f>
        <v>0</v>
      </c>
      <c r="I515" s="4">
        <f t="shared" si="7"/>
        <v>0</v>
      </c>
      <c r="J515"/>
      <c r="K515"/>
    </row>
    <row r="516" spans="2:11" hidden="1" x14ac:dyDescent="0.25">
      <c r="B516" s="8">
        <v>20000159</v>
      </c>
      <c r="C516" s="9" t="s">
        <v>22</v>
      </c>
      <c r="D516" s="19">
        <v>20000203</v>
      </c>
      <c r="E516" s="9" t="s">
        <v>34</v>
      </c>
      <c r="F516" s="8" t="s">
        <v>6</v>
      </c>
      <c r="G516" s="26">
        <v>7.5</v>
      </c>
      <c r="H516" s="217">
        <f>SUMIF(PROGRAMAÇÃO!B:B,Formulas!B516,PROGRAMAÇÃO!D:D)</f>
        <v>0</v>
      </c>
      <c r="I516" s="4">
        <f t="shared" si="7"/>
        <v>0</v>
      </c>
      <c r="J516"/>
      <c r="K516"/>
    </row>
    <row r="517" spans="2:11" hidden="1" x14ac:dyDescent="0.25">
      <c r="B517" s="8">
        <v>20000159</v>
      </c>
      <c r="C517" s="9" t="s">
        <v>22</v>
      </c>
      <c r="D517" s="19">
        <v>20000399</v>
      </c>
      <c r="E517" s="9" t="s">
        <v>79</v>
      </c>
      <c r="F517" s="8" t="s">
        <v>6</v>
      </c>
      <c r="G517" s="26">
        <v>1.5</v>
      </c>
      <c r="H517" s="217">
        <f>SUMIF(PROGRAMAÇÃO!B:B,Formulas!B517,PROGRAMAÇÃO!D:D)</f>
        <v>0</v>
      </c>
      <c r="I517" s="4">
        <f t="shared" si="7"/>
        <v>0</v>
      </c>
      <c r="J517"/>
      <c r="K517"/>
    </row>
    <row r="518" spans="2:11" hidden="1" x14ac:dyDescent="0.25">
      <c r="B518" s="8">
        <v>20000159</v>
      </c>
      <c r="C518" s="9" t="s">
        <v>22</v>
      </c>
      <c r="D518" s="19">
        <v>20000404</v>
      </c>
      <c r="E518" s="9" t="s">
        <v>84</v>
      </c>
      <c r="F518" s="8" t="s">
        <v>6</v>
      </c>
      <c r="G518" s="26">
        <v>1.88</v>
      </c>
      <c r="H518" s="217">
        <f>SUMIF(PROGRAMAÇÃO!B:B,Formulas!B518,PROGRAMAÇÃO!D:D)</f>
        <v>0</v>
      </c>
      <c r="I518" s="4">
        <f t="shared" si="7"/>
        <v>0</v>
      </c>
      <c r="J518"/>
      <c r="K518"/>
    </row>
    <row r="519" spans="2:11" hidden="1" x14ac:dyDescent="0.25">
      <c r="B519" s="8">
        <v>20000159</v>
      </c>
      <c r="C519" s="9" t="s">
        <v>22</v>
      </c>
      <c r="D519" s="19">
        <v>20000418</v>
      </c>
      <c r="E519" s="9" t="s">
        <v>97</v>
      </c>
      <c r="F519" s="8" t="s">
        <v>6</v>
      </c>
      <c r="G519" s="26">
        <v>45</v>
      </c>
      <c r="H519" s="217">
        <f>SUMIF(PROGRAMAÇÃO!B:B,Formulas!B519,PROGRAMAÇÃO!D:D)</f>
        <v>0</v>
      </c>
      <c r="I519" s="4">
        <f t="shared" si="7"/>
        <v>0</v>
      </c>
      <c r="J519"/>
      <c r="K519"/>
    </row>
    <row r="520" spans="2:11" hidden="1" x14ac:dyDescent="0.25">
      <c r="B520" s="8">
        <v>20000159</v>
      </c>
      <c r="C520" s="9" t="s">
        <v>22</v>
      </c>
      <c r="D520" s="19">
        <v>20000439</v>
      </c>
      <c r="E520" s="9" t="s">
        <v>109</v>
      </c>
      <c r="F520" s="8" t="s">
        <v>6</v>
      </c>
      <c r="G520" s="26">
        <v>15</v>
      </c>
      <c r="H520" s="217">
        <f>SUMIF(PROGRAMAÇÃO!B:B,Formulas!B520,PROGRAMAÇÃO!D:D)</f>
        <v>0</v>
      </c>
      <c r="I520" s="4">
        <f t="shared" ref="I520:I583" si="8">H520*G520</f>
        <v>0</v>
      </c>
      <c r="J520"/>
      <c r="K520"/>
    </row>
    <row r="521" spans="2:11" hidden="1" x14ac:dyDescent="0.25">
      <c r="B521" s="8">
        <v>20000159</v>
      </c>
      <c r="C521" s="9" t="s">
        <v>22</v>
      </c>
      <c r="D521" s="19">
        <v>20000446</v>
      </c>
      <c r="E521" s="9" t="s">
        <v>113</v>
      </c>
      <c r="F521" s="8" t="s">
        <v>6</v>
      </c>
      <c r="G521" s="26">
        <v>1.5</v>
      </c>
      <c r="H521" s="217">
        <f>SUMIF(PROGRAMAÇÃO!B:B,Formulas!B521,PROGRAMAÇÃO!D:D)</f>
        <v>0</v>
      </c>
      <c r="I521" s="4">
        <f t="shared" si="8"/>
        <v>0</v>
      </c>
      <c r="J521"/>
      <c r="K521"/>
    </row>
    <row r="522" spans="2:11" hidden="1" x14ac:dyDescent="0.25">
      <c r="B522" s="8">
        <v>20000159</v>
      </c>
      <c r="C522" s="9" t="s">
        <v>22</v>
      </c>
      <c r="D522" s="19">
        <v>20000447</v>
      </c>
      <c r="E522" s="9" t="s">
        <v>114</v>
      </c>
      <c r="F522" s="8" t="s">
        <v>6</v>
      </c>
      <c r="G522" s="26">
        <v>30</v>
      </c>
      <c r="H522" s="217">
        <f>SUMIF(PROGRAMAÇÃO!B:B,Formulas!B522,PROGRAMAÇÃO!D:D)</f>
        <v>0</v>
      </c>
      <c r="I522" s="4">
        <f t="shared" si="8"/>
        <v>0</v>
      </c>
      <c r="J522"/>
      <c r="K522"/>
    </row>
    <row r="523" spans="2:11" hidden="1" x14ac:dyDescent="0.25">
      <c r="B523" s="8">
        <v>20000159</v>
      </c>
      <c r="C523" s="9" t="s">
        <v>22</v>
      </c>
      <c r="D523" s="19">
        <v>20000485</v>
      </c>
      <c r="E523" s="9" t="s">
        <v>126</v>
      </c>
      <c r="F523" s="8" t="s">
        <v>6</v>
      </c>
      <c r="G523" s="26">
        <v>0.38</v>
      </c>
      <c r="H523" s="217">
        <f>SUMIF(PROGRAMAÇÃO!B:B,Formulas!B523,PROGRAMAÇÃO!D:D)</f>
        <v>0</v>
      </c>
      <c r="I523" s="4">
        <f t="shared" si="8"/>
        <v>0</v>
      </c>
      <c r="J523"/>
      <c r="K523"/>
    </row>
    <row r="524" spans="2:11" s="130" customFormat="1" ht="15.75" hidden="1" thickBot="1" x14ac:dyDescent="0.3">
      <c r="B524" s="127">
        <v>20000159</v>
      </c>
      <c r="C524" s="128" t="s">
        <v>22</v>
      </c>
      <c r="D524" s="139">
        <v>20000796</v>
      </c>
      <c r="E524" s="128" t="s">
        <v>152</v>
      </c>
      <c r="F524" s="127" t="s">
        <v>6</v>
      </c>
      <c r="G524" s="129">
        <v>1.38</v>
      </c>
      <c r="H524" s="218">
        <f>SUMIF(PROGRAMAÇÃO!B:B,Formulas!B524,PROGRAMAÇÃO!D:D)</f>
        <v>0</v>
      </c>
      <c r="I524" s="268">
        <f t="shared" si="8"/>
        <v>0</v>
      </c>
    </row>
    <row r="525" spans="2:11" hidden="1" x14ac:dyDescent="0.25">
      <c r="B525" s="88">
        <v>20000019</v>
      </c>
      <c r="C525" s="97" t="s">
        <v>5</v>
      </c>
      <c r="D525" s="97">
        <v>20000534</v>
      </c>
      <c r="E525" s="89" t="s">
        <v>129</v>
      </c>
      <c r="F525" s="88" t="s">
        <v>6</v>
      </c>
      <c r="G525" s="90">
        <v>35.72</v>
      </c>
      <c r="H525" s="242">
        <f>SUMIF(PROGRAMAÇÃO!B:B,Formulas!B525,PROGRAMAÇÃO!D:D)</f>
        <v>0</v>
      </c>
      <c r="I525" s="4">
        <f t="shared" si="8"/>
        <v>0</v>
      </c>
      <c r="J525"/>
      <c r="K525"/>
    </row>
    <row r="526" spans="2:11" hidden="1" x14ac:dyDescent="0.25">
      <c r="B526" s="8">
        <v>20000019</v>
      </c>
      <c r="C526" s="19" t="s">
        <v>5</v>
      </c>
      <c r="D526" s="19">
        <v>20000202</v>
      </c>
      <c r="E526" s="9" t="s">
        <v>33</v>
      </c>
      <c r="F526" s="8" t="s">
        <v>6</v>
      </c>
      <c r="G526" s="26">
        <v>1.53</v>
      </c>
      <c r="H526" s="217">
        <f>SUMIF(PROGRAMAÇÃO!B:B,Formulas!B526,PROGRAMAÇÃO!D:D)</f>
        <v>0</v>
      </c>
      <c r="I526" s="4">
        <f t="shared" si="8"/>
        <v>0</v>
      </c>
      <c r="J526"/>
      <c r="K526"/>
    </row>
    <row r="527" spans="2:11" hidden="1" x14ac:dyDescent="0.25">
      <c r="B527" s="8">
        <v>20000019</v>
      </c>
      <c r="C527" s="19" t="s">
        <v>5</v>
      </c>
      <c r="D527" s="19">
        <v>20000386</v>
      </c>
      <c r="E527" s="9" t="s">
        <v>66</v>
      </c>
      <c r="F527" s="8" t="s">
        <v>6</v>
      </c>
      <c r="G527" s="26">
        <v>35.72</v>
      </c>
      <c r="H527" s="217">
        <f>SUMIF(PROGRAMAÇÃO!B:B,Formulas!B527,PROGRAMAÇÃO!D:D)</f>
        <v>0</v>
      </c>
      <c r="I527" s="4">
        <f t="shared" si="8"/>
        <v>0</v>
      </c>
      <c r="J527"/>
      <c r="K527"/>
    </row>
    <row r="528" spans="2:11" hidden="1" x14ac:dyDescent="0.25">
      <c r="B528" s="8">
        <v>20000019</v>
      </c>
      <c r="C528" s="19" t="s">
        <v>5</v>
      </c>
      <c r="D528" s="19">
        <v>20000387</v>
      </c>
      <c r="E528" s="9" t="s">
        <v>67</v>
      </c>
      <c r="F528" s="8" t="s">
        <v>6</v>
      </c>
      <c r="G528" s="26">
        <v>72.430000000000007</v>
      </c>
      <c r="H528" s="217">
        <f>SUMIF(PROGRAMAÇÃO!B:B,Formulas!B528,PROGRAMAÇÃO!D:D)</f>
        <v>0</v>
      </c>
      <c r="I528" s="4">
        <f t="shared" si="8"/>
        <v>0</v>
      </c>
      <c r="J528"/>
      <c r="K528"/>
    </row>
    <row r="529" spans="2:11" hidden="1" x14ac:dyDescent="0.25">
      <c r="B529" s="8">
        <v>20000019</v>
      </c>
      <c r="C529" s="19" t="s">
        <v>5</v>
      </c>
      <c r="D529" s="19">
        <v>20000203</v>
      </c>
      <c r="E529" s="9" t="s">
        <v>34</v>
      </c>
      <c r="F529" s="8" t="s">
        <v>6</v>
      </c>
      <c r="G529" s="26">
        <v>25.51</v>
      </c>
      <c r="H529" s="217">
        <f>SUMIF(PROGRAMAÇÃO!B:B,Formulas!B529,PROGRAMAÇÃO!D:D)</f>
        <v>0</v>
      </c>
      <c r="I529" s="4">
        <f t="shared" si="8"/>
        <v>0</v>
      </c>
      <c r="J529"/>
      <c r="K529"/>
    </row>
    <row r="530" spans="2:11" hidden="1" x14ac:dyDescent="0.25">
      <c r="B530" s="8">
        <v>20000019</v>
      </c>
      <c r="C530" s="19" t="s">
        <v>5</v>
      </c>
      <c r="D530" s="19">
        <v>20000400</v>
      </c>
      <c r="E530" s="9" t="s">
        <v>80</v>
      </c>
      <c r="F530" s="8" t="s">
        <v>6</v>
      </c>
      <c r="G530" s="26">
        <v>2.5499999999999998</v>
      </c>
      <c r="H530" s="217">
        <f>SUMIF(PROGRAMAÇÃO!B:B,Formulas!B530,PROGRAMAÇÃO!D:D)</f>
        <v>0</v>
      </c>
      <c r="I530" s="4">
        <f t="shared" si="8"/>
        <v>0</v>
      </c>
      <c r="J530"/>
      <c r="K530"/>
    </row>
    <row r="531" spans="2:11" hidden="1" x14ac:dyDescent="0.25">
      <c r="B531" s="8">
        <v>20000019</v>
      </c>
      <c r="C531" s="19" t="s">
        <v>5</v>
      </c>
      <c r="D531" s="19">
        <v>20000401</v>
      </c>
      <c r="E531" s="9" t="s">
        <v>81</v>
      </c>
      <c r="F531" s="8" t="s">
        <v>6</v>
      </c>
      <c r="G531" s="26">
        <v>2.5499999999999998</v>
      </c>
      <c r="H531" s="217">
        <f>SUMIF(PROGRAMAÇÃO!B:B,Formulas!B531,PROGRAMAÇÃO!D:D)</f>
        <v>0</v>
      </c>
      <c r="I531" s="4">
        <f t="shared" si="8"/>
        <v>0</v>
      </c>
      <c r="J531"/>
      <c r="K531"/>
    </row>
    <row r="532" spans="2:11" hidden="1" x14ac:dyDescent="0.25">
      <c r="B532" s="8">
        <v>20000019</v>
      </c>
      <c r="C532" s="19" t="s">
        <v>5</v>
      </c>
      <c r="D532" s="19">
        <v>20000409</v>
      </c>
      <c r="E532" s="9" t="s">
        <v>89</v>
      </c>
      <c r="F532" s="8" t="s">
        <v>6</v>
      </c>
      <c r="G532" s="26">
        <v>1.55</v>
      </c>
      <c r="H532" s="217">
        <f>SUMIF(PROGRAMAÇÃO!B:B,Formulas!B532,PROGRAMAÇÃO!D:D)</f>
        <v>0</v>
      </c>
      <c r="I532" s="4">
        <f t="shared" si="8"/>
        <v>0</v>
      </c>
      <c r="J532"/>
      <c r="K532"/>
    </row>
    <row r="533" spans="2:11" hidden="1" x14ac:dyDescent="0.25">
      <c r="B533" s="8">
        <v>20000019</v>
      </c>
      <c r="C533" s="19" t="s">
        <v>5</v>
      </c>
      <c r="D533" s="19">
        <v>20000414</v>
      </c>
      <c r="E533" s="9" t="s">
        <v>94</v>
      </c>
      <c r="F533" s="8" t="s">
        <v>6</v>
      </c>
      <c r="G533" s="26">
        <v>25.51</v>
      </c>
      <c r="H533" s="217">
        <f>SUMIF(PROGRAMAÇÃO!B:B,Formulas!B533,PROGRAMAÇÃO!D:D)</f>
        <v>0</v>
      </c>
      <c r="I533" s="4">
        <f t="shared" si="8"/>
        <v>0</v>
      </c>
      <c r="J533"/>
      <c r="K533"/>
    </row>
    <row r="534" spans="2:11" hidden="1" x14ac:dyDescent="0.25">
      <c r="B534" s="8">
        <v>20000019</v>
      </c>
      <c r="C534" s="19" t="s">
        <v>5</v>
      </c>
      <c r="D534" s="19">
        <v>20000447</v>
      </c>
      <c r="E534" s="9" t="s">
        <v>114</v>
      </c>
      <c r="F534" s="8" t="s">
        <v>6</v>
      </c>
      <c r="G534" s="26">
        <v>96.93</v>
      </c>
      <c r="H534" s="217">
        <f>SUMIF(PROGRAMAÇÃO!B:B,Formulas!B534,PROGRAMAÇÃO!D:D)</f>
        <v>0</v>
      </c>
      <c r="I534" s="4">
        <f t="shared" si="8"/>
        <v>0</v>
      </c>
      <c r="J534"/>
      <c r="K534"/>
    </row>
    <row r="535" spans="2:11" s="130" customFormat="1" ht="15.75" hidden="1" thickBot="1" x14ac:dyDescent="0.3">
      <c r="B535" s="127">
        <v>20000019</v>
      </c>
      <c r="C535" s="139" t="s">
        <v>5</v>
      </c>
      <c r="D535" s="139">
        <v>20000796</v>
      </c>
      <c r="E535" s="128" t="s">
        <v>152</v>
      </c>
      <c r="F535" s="127" t="s">
        <v>6</v>
      </c>
      <c r="G535" s="129">
        <v>1.38</v>
      </c>
      <c r="H535" s="218">
        <f>SUMIF(PROGRAMAÇÃO!B:B,Formulas!B535,PROGRAMAÇÃO!D:D)</f>
        <v>0</v>
      </c>
      <c r="I535" s="268">
        <f t="shared" si="8"/>
        <v>0</v>
      </c>
    </row>
    <row r="536" spans="2:11" x14ac:dyDescent="0.25">
      <c r="B536" s="88">
        <v>60082</v>
      </c>
      <c r="C536" s="89" t="s">
        <v>259</v>
      </c>
      <c r="D536" s="97">
        <v>20001437</v>
      </c>
      <c r="E536" s="89" t="s">
        <v>210</v>
      </c>
      <c r="F536" s="88" t="s">
        <v>6</v>
      </c>
      <c r="G536" s="90">
        <v>4.0999999999999996</v>
      </c>
      <c r="H536" s="242">
        <f>SUMIF(PROGRAMAÇÃO!B:B,Formulas!B536,PROGRAMAÇÃO!D:D)</f>
        <v>16</v>
      </c>
      <c r="I536" s="4">
        <f t="shared" si="8"/>
        <v>65.599999999999994</v>
      </c>
      <c r="J536">
        <v>808</v>
      </c>
      <c r="K536"/>
    </row>
    <row r="537" spans="2:11" x14ac:dyDescent="0.25">
      <c r="B537" s="8">
        <v>60082</v>
      </c>
      <c r="C537" s="9" t="s">
        <v>259</v>
      </c>
      <c r="D537" s="19">
        <v>20000490</v>
      </c>
      <c r="E537" s="9" t="s">
        <v>128</v>
      </c>
      <c r="F537" s="8" t="s">
        <v>6</v>
      </c>
      <c r="G537" s="26">
        <v>4.5</v>
      </c>
      <c r="H537" s="217">
        <f>SUMIF(PROGRAMAÇÃO!B:B,Formulas!B537,PROGRAMAÇÃO!D:D)</f>
        <v>16</v>
      </c>
      <c r="I537" s="4">
        <f t="shared" si="8"/>
        <v>72</v>
      </c>
      <c r="J537">
        <v>808</v>
      </c>
      <c r="K537"/>
    </row>
    <row r="538" spans="2:11" x14ac:dyDescent="0.25">
      <c r="B538" s="8">
        <v>60082</v>
      </c>
      <c r="C538" s="9" t="s">
        <v>259</v>
      </c>
      <c r="D538" s="19">
        <v>20000564</v>
      </c>
      <c r="E538" s="9" t="s">
        <v>138</v>
      </c>
      <c r="F538" s="8" t="s">
        <v>6</v>
      </c>
      <c r="G538" s="26">
        <v>42</v>
      </c>
      <c r="H538" s="217">
        <f>SUMIF(PROGRAMAÇÃO!B:B,Formulas!B538,PROGRAMAÇÃO!D:D)</f>
        <v>16</v>
      </c>
      <c r="I538" s="4">
        <f t="shared" si="8"/>
        <v>672</v>
      </c>
      <c r="J538">
        <v>808</v>
      </c>
      <c r="K538"/>
    </row>
    <row r="539" spans="2:11" s="3" customFormat="1" x14ac:dyDescent="0.25">
      <c r="B539" s="42">
        <v>60082</v>
      </c>
      <c r="C539" s="43" t="s">
        <v>259</v>
      </c>
      <c r="D539" s="45">
        <v>20000101</v>
      </c>
      <c r="E539" s="43" t="s">
        <v>270</v>
      </c>
      <c r="F539" s="42" t="s">
        <v>6</v>
      </c>
      <c r="G539" s="46">
        <v>144.66</v>
      </c>
      <c r="H539" s="246">
        <f>SUMIF(PROGRAMAÇÃO!B:B,Formulas!B539,PROGRAMAÇÃO!D:D)</f>
        <v>16</v>
      </c>
      <c r="I539" s="276">
        <f t="shared" si="8"/>
        <v>2314.56</v>
      </c>
    </row>
    <row r="540" spans="2:11" x14ac:dyDescent="0.25">
      <c r="B540" s="8">
        <v>60082</v>
      </c>
      <c r="C540" s="9" t="s">
        <v>259</v>
      </c>
      <c r="D540" s="19">
        <v>20000942</v>
      </c>
      <c r="E540" s="9" t="s">
        <v>169</v>
      </c>
      <c r="F540" s="8" t="s">
        <v>6</v>
      </c>
      <c r="G540" s="26">
        <v>4.5</v>
      </c>
      <c r="H540" s="217">
        <f>SUMIF(PROGRAMAÇÃO!B:B,Formulas!B540,PROGRAMAÇÃO!D:D)</f>
        <v>16</v>
      </c>
      <c r="I540" s="4">
        <f t="shared" si="8"/>
        <v>72</v>
      </c>
      <c r="J540"/>
      <c r="K540"/>
    </row>
    <row r="541" spans="2:11" x14ac:dyDescent="0.25">
      <c r="B541" s="8">
        <v>60082</v>
      </c>
      <c r="C541" s="9" t="s">
        <v>259</v>
      </c>
      <c r="D541" s="19">
        <v>20001542</v>
      </c>
      <c r="E541" s="9" t="s">
        <v>222</v>
      </c>
      <c r="F541" s="8" t="s">
        <v>9</v>
      </c>
      <c r="G541" s="26">
        <v>97</v>
      </c>
      <c r="H541" s="217">
        <f>SUMIF(PROGRAMAÇÃO!B:B,Formulas!B541,PROGRAMAÇÃO!D:D)</f>
        <v>16</v>
      </c>
      <c r="I541" s="4">
        <f t="shared" si="8"/>
        <v>1552</v>
      </c>
      <c r="J541"/>
      <c r="K541"/>
    </row>
    <row r="542" spans="2:11" s="130" customFormat="1" ht="15.75" thickBot="1" x14ac:dyDescent="0.3">
      <c r="B542" s="127">
        <v>60082</v>
      </c>
      <c r="C542" s="128" t="s">
        <v>259</v>
      </c>
      <c r="D542" s="139">
        <v>20001546</v>
      </c>
      <c r="E542" s="128" t="s">
        <v>225</v>
      </c>
      <c r="F542" s="127" t="s">
        <v>224</v>
      </c>
      <c r="G542" s="129">
        <v>0.05</v>
      </c>
      <c r="H542" s="218">
        <f>SUMIF(PROGRAMAÇÃO!B:B,Formulas!B542,PROGRAMAÇÃO!D:D)</f>
        <v>16</v>
      </c>
      <c r="I542" s="268">
        <f t="shared" si="8"/>
        <v>0.8</v>
      </c>
    </row>
    <row r="543" spans="2:11" x14ac:dyDescent="0.25">
      <c r="B543" s="88">
        <v>68255</v>
      </c>
      <c r="C543" s="89" t="s">
        <v>260</v>
      </c>
      <c r="D543" s="97">
        <v>20001437</v>
      </c>
      <c r="E543" s="89" t="s">
        <v>210</v>
      </c>
      <c r="F543" s="88" t="s">
        <v>6</v>
      </c>
      <c r="G543" s="90">
        <v>4.0999999999999996</v>
      </c>
      <c r="H543" s="242">
        <f>SUMIF(PROGRAMAÇÃO!B:B,Formulas!B543,PROGRAMAÇÃO!D:D)</f>
        <v>24</v>
      </c>
      <c r="I543" s="4">
        <f t="shared" si="8"/>
        <v>98.399999999999991</v>
      </c>
      <c r="J543">
        <v>808</v>
      </c>
      <c r="K543"/>
    </row>
    <row r="544" spans="2:11" x14ac:dyDescent="0.25">
      <c r="B544" s="8">
        <v>68255</v>
      </c>
      <c r="C544" s="9" t="s">
        <v>260</v>
      </c>
      <c r="D544" s="19">
        <v>20000490</v>
      </c>
      <c r="E544" s="9" t="s">
        <v>128</v>
      </c>
      <c r="F544" s="8" t="s">
        <v>6</v>
      </c>
      <c r="G544" s="26">
        <v>4.5</v>
      </c>
      <c r="H544" s="217">
        <f>SUMIF(PROGRAMAÇÃO!B:B,Formulas!B544,PROGRAMAÇÃO!D:D)</f>
        <v>24</v>
      </c>
      <c r="I544" s="4">
        <f t="shared" si="8"/>
        <v>108</v>
      </c>
      <c r="J544">
        <v>808</v>
      </c>
      <c r="K544"/>
    </row>
    <row r="545" spans="2:11" x14ac:dyDescent="0.25">
      <c r="B545" s="8">
        <v>68255</v>
      </c>
      <c r="C545" s="9" t="s">
        <v>260</v>
      </c>
      <c r="D545" s="19">
        <v>20000564</v>
      </c>
      <c r="E545" s="9" t="s">
        <v>138</v>
      </c>
      <c r="F545" s="8" t="s">
        <v>6</v>
      </c>
      <c r="G545" s="26">
        <v>42</v>
      </c>
      <c r="H545" s="217">
        <f>SUMIF(PROGRAMAÇÃO!B:B,Formulas!B545,PROGRAMAÇÃO!D:D)</f>
        <v>24</v>
      </c>
      <c r="I545" s="4">
        <f t="shared" si="8"/>
        <v>1008</v>
      </c>
      <c r="J545">
        <v>808</v>
      </c>
      <c r="K545"/>
    </row>
    <row r="546" spans="2:11" s="3" customFormat="1" x14ac:dyDescent="0.25">
      <c r="B546" s="42">
        <v>68255</v>
      </c>
      <c r="C546" s="43" t="s">
        <v>260</v>
      </c>
      <c r="D546" s="45">
        <v>20000101</v>
      </c>
      <c r="E546" s="43" t="s">
        <v>270</v>
      </c>
      <c r="F546" s="42" t="s">
        <v>6</v>
      </c>
      <c r="G546" s="46">
        <v>144.66</v>
      </c>
      <c r="H546" s="246">
        <f>SUMIF(PROGRAMAÇÃO!B:B,Formulas!B546,PROGRAMAÇÃO!D:D)</f>
        <v>24</v>
      </c>
      <c r="I546" s="276">
        <f t="shared" si="8"/>
        <v>3471.84</v>
      </c>
    </row>
    <row r="547" spans="2:11" x14ac:dyDescent="0.25">
      <c r="B547" s="8">
        <v>68255</v>
      </c>
      <c r="C547" s="9" t="s">
        <v>260</v>
      </c>
      <c r="D547" s="19">
        <v>20001444</v>
      </c>
      <c r="E547" s="9" t="s">
        <v>216</v>
      </c>
      <c r="F547" s="8" t="s">
        <v>6</v>
      </c>
      <c r="G547" s="26">
        <v>4.5</v>
      </c>
      <c r="H547" s="217">
        <f>SUMIF(PROGRAMAÇÃO!B:B,Formulas!B547,PROGRAMAÇÃO!D:D)</f>
        <v>24</v>
      </c>
      <c r="I547" s="4">
        <f t="shared" si="8"/>
        <v>108</v>
      </c>
      <c r="J547"/>
      <c r="K547"/>
    </row>
    <row r="548" spans="2:11" x14ac:dyDescent="0.25">
      <c r="B548" s="8">
        <v>68255</v>
      </c>
      <c r="C548" s="9" t="s">
        <v>260</v>
      </c>
      <c r="D548" s="19">
        <v>20001542</v>
      </c>
      <c r="E548" s="9" t="s">
        <v>222</v>
      </c>
      <c r="F548" s="8" t="s">
        <v>9</v>
      </c>
      <c r="G548" s="26">
        <v>88</v>
      </c>
      <c r="H548" s="217">
        <f>SUMIF(PROGRAMAÇÃO!B:B,Formulas!B548,PROGRAMAÇÃO!D:D)</f>
        <v>24</v>
      </c>
      <c r="I548" s="4">
        <f t="shared" si="8"/>
        <v>2112</v>
      </c>
      <c r="J548"/>
      <c r="K548"/>
    </row>
    <row r="549" spans="2:11" x14ac:dyDescent="0.25">
      <c r="B549" s="8">
        <v>68255</v>
      </c>
      <c r="C549" s="9" t="s">
        <v>260</v>
      </c>
      <c r="D549" s="19">
        <v>20001448</v>
      </c>
      <c r="E549" s="9" t="s">
        <v>218</v>
      </c>
      <c r="F549" s="8" t="s">
        <v>9</v>
      </c>
      <c r="G549" s="26">
        <v>88</v>
      </c>
      <c r="H549" s="217">
        <f>SUMIF(PROGRAMAÇÃO!B:B,Formulas!B549,PROGRAMAÇÃO!D:D)</f>
        <v>24</v>
      </c>
      <c r="I549" s="4">
        <f t="shared" si="8"/>
        <v>2112</v>
      </c>
      <c r="J549"/>
      <c r="K549"/>
    </row>
    <row r="550" spans="2:11" s="130" customFormat="1" ht="15.75" thickBot="1" x14ac:dyDescent="0.3">
      <c r="B550" s="127">
        <v>68255</v>
      </c>
      <c r="C550" s="128" t="s">
        <v>260</v>
      </c>
      <c r="D550" s="139">
        <v>20001546</v>
      </c>
      <c r="E550" s="128" t="s">
        <v>225</v>
      </c>
      <c r="F550" s="127" t="s">
        <v>224</v>
      </c>
      <c r="G550" s="129">
        <v>0.05</v>
      </c>
      <c r="H550" s="218">
        <f>SUMIF(PROGRAMAÇÃO!B:B,Formulas!B550,PROGRAMAÇÃO!D:D)</f>
        <v>24</v>
      </c>
      <c r="I550" s="268">
        <f t="shared" si="8"/>
        <v>1.2000000000000002</v>
      </c>
    </row>
    <row r="551" spans="2:11" x14ac:dyDescent="0.25">
      <c r="B551" s="88">
        <v>60044</v>
      </c>
      <c r="C551" s="89" t="s">
        <v>261</v>
      </c>
      <c r="D551" s="97">
        <v>20001436</v>
      </c>
      <c r="E551" s="89" t="s">
        <v>209</v>
      </c>
      <c r="F551" s="88" t="s">
        <v>6</v>
      </c>
      <c r="G551" s="90">
        <v>5.85</v>
      </c>
      <c r="H551" s="242">
        <f>SUMIF(PROGRAMAÇÃO!B:B,Formulas!B551,PROGRAMAÇÃO!D:D)</f>
        <v>17</v>
      </c>
      <c r="I551" s="4">
        <f t="shared" si="8"/>
        <v>99.449999999999989</v>
      </c>
      <c r="J551">
        <v>808</v>
      </c>
      <c r="K551"/>
    </row>
    <row r="552" spans="2:11" x14ac:dyDescent="0.25">
      <c r="B552" s="8">
        <v>60044</v>
      </c>
      <c r="C552" s="9" t="s">
        <v>261</v>
      </c>
      <c r="D552" s="19">
        <v>20000490</v>
      </c>
      <c r="E552" s="9" t="s">
        <v>128</v>
      </c>
      <c r="F552" s="8" t="s">
        <v>6</v>
      </c>
      <c r="G552" s="26">
        <v>4.5</v>
      </c>
      <c r="H552" s="217">
        <f>SUMIF(PROGRAMAÇÃO!B:B,Formulas!B552,PROGRAMAÇÃO!D:D)</f>
        <v>17</v>
      </c>
      <c r="I552" s="4">
        <f t="shared" si="8"/>
        <v>76.5</v>
      </c>
      <c r="J552">
        <v>808</v>
      </c>
      <c r="K552"/>
    </row>
    <row r="553" spans="2:11" x14ac:dyDescent="0.25">
      <c r="B553" s="8">
        <v>60044</v>
      </c>
      <c r="C553" s="9" t="s">
        <v>261</v>
      </c>
      <c r="D553" s="19">
        <v>20000564</v>
      </c>
      <c r="E553" s="9" t="s">
        <v>138</v>
      </c>
      <c r="F553" s="8" t="s">
        <v>6</v>
      </c>
      <c r="G553" s="26">
        <v>42</v>
      </c>
      <c r="H553" s="217">
        <f>SUMIF(PROGRAMAÇÃO!B:B,Formulas!B553,PROGRAMAÇÃO!D:D)</f>
        <v>17</v>
      </c>
      <c r="I553" s="4">
        <f t="shared" si="8"/>
        <v>714</v>
      </c>
      <c r="J553">
        <v>808</v>
      </c>
      <c r="K553"/>
    </row>
    <row r="554" spans="2:11" s="3" customFormat="1" x14ac:dyDescent="0.25">
      <c r="B554" s="42">
        <v>60044</v>
      </c>
      <c r="C554" s="43" t="s">
        <v>261</v>
      </c>
      <c r="D554" s="45">
        <v>20000101</v>
      </c>
      <c r="E554" s="43" t="s">
        <v>270</v>
      </c>
      <c r="F554" s="42" t="s">
        <v>6</v>
      </c>
      <c r="G554" s="46">
        <v>144.66</v>
      </c>
      <c r="H554" s="246">
        <f>SUMIF(PROGRAMAÇÃO!B:B,Formulas!B554,PROGRAMAÇÃO!D:D)</f>
        <v>17</v>
      </c>
      <c r="I554" s="276">
        <f t="shared" si="8"/>
        <v>2459.2199999999998</v>
      </c>
    </row>
    <row r="555" spans="2:11" x14ac:dyDescent="0.25">
      <c r="B555" s="8">
        <v>60044</v>
      </c>
      <c r="C555" s="9" t="s">
        <v>261</v>
      </c>
      <c r="D555" s="19">
        <v>20000945</v>
      </c>
      <c r="E555" s="9" t="s">
        <v>172</v>
      </c>
      <c r="F555" s="8" t="s">
        <v>6</v>
      </c>
      <c r="G555" s="26">
        <v>4.5</v>
      </c>
      <c r="H555" s="217">
        <f>SUMIF(PROGRAMAÇÃO!B:B,Formulas!B555,PROGRAMAÇÃO!D:D)</f>
        <v>17</v>
      </c>
      <c r="I555" s="4">
        <f t="shared" si="8"/>
        <v>76.5</v>
      </c>
      <c r="J555"/>
      <c r="K555"/>
    </row>
    <row r="556" spans="2:11" x14ac:dyDescent="0.25">
      <c r="B556" s="8">
        <v>60044</v>
      </c>
      <c r="C556" s="9" t="s">
        <v>261</v>
      </c>
      <c r="D556" s="19">
        <v>20001542</v>
      </c>
      <c r="E556" s="9" t="s">
        <v>222</v>
      </c>
      <c r="F556" s="8" t="s">
        <v>9</v>
      </c>
      <c r="G556" s="26">
        <v>97</v>
      </c>
      <c r="H556" s="217">
        <f>SUMIF(PROGRAMAÇÃO!B:B,Formulas!B556,PROGRAMAÇÃO!D:D)</f>
        <v>17</v>
      </c>
      <c r="I556" s="4">
        <f t="shared" si="8"/>
        <v>1649</v>
      </c>
      <c r="J556"/>
      <c r="K556"/>
    </row>
    <row r="557" spans="2:11" s="130" customFormat="1" ht="15.75" thickBot="1" x14ac:dyDescent="0.3">
      <c r="B557" s="127">
        <v>60044</v>
      </c>
      <c r="C557" s="128" t="s">
        <v>261</v>
      </c>
      <c r="D557" s="139">
        <v>20001546</v>
      </c>
      <c r="E557" s="128" t="s">
        <v>225</v>
      </c>
      <c r="F557" s="127" t="s">
        <v>224</v>
      </c>
      <c r="G557" s="129">
        <v>0.05</v>
      </c>
      <c r="H557" s="218">
        <f>SUMIF(PROGRAMAÇÃO!B:B,Formulas!B557,PROGRAMAÇÃO!D:D)</f>
        <v>17</v>
      </c>
      <c r="I557" s="268">
        <f t="shared" si="8"/>
        <v>0.85000000000000009</v>
      </c>
    </row>
    <row r="558" spans="2:11" x14ac:dyDescent="0.25">
      <c r="B558" s="88">
        <v>60051</v>
      </c>
      <c r="C558" s="89" t="s">
        <v>262</v>
      </c>
      <c r="D558" s="97">
        <v>20001420</v>
      </c>
      <c r="E558" s="89" t="s">
        <v>204</v>
      </c>
      <c r="F558" s="88" t="s">
        <v>6</v>
      </c>
      <c r="G558" s="90">
        <v>6.5</v>
      </c>
      <c r="H558" s="242">
        <f>SUMIF(PROGRAMAÇÃO!B:B,Formulas!B558,PROGRAMAÇÃO!D:D)</f>
        <v>18</v>
      </c>
      <c r="I558" s="4">
        <f t="shared" si="8"/>
        <v>117</v>
      </c>
      <c r="J558">
        <v>808</v>
      </c>
      <c r="K558"/>
    </row>
    <row r="559" spans="2:11" x14ac:dyDescent="0.25">
      <c r="B559" s="8">
        <v>60051</v>
      </c>
      <c r="C559" s="9" t="s">
        <v>262</v>
      </c>
      <c r="D559" s="19">
        <v>20000490</v>
      </c>
      <c r="E559" s="9" t="s">
        <v>128</v>
      </c>
      <c r="F559" s="8" t="s">
        <v>6</v>
      </c>
      <c r="G559" s="26">
        <v>4.5</v>
      </c>
      <c r="H559" s="217">
        <f>SUMIF(PROGRAMAÇÃO!B:B,Formulas!B559,PROGRAMAÇÃO!D:D)</f>
        <v>18</v>
      </c>
      <c r="I559" s="4">
        <f t="shared" si="8"/>
        <v>81</v>
      </c>
      <c r="J559">
        <v>808</v>
      </c>
      <c r="K559"/>
    </row>
    <row r="560" spans="2:11" x14ac:dyDescent="0.25">
      <c r="B560" s="8">
        <v>60051</v>
      </c>
      <c r="C560" s="9" t="s">
        <v>262</v>
      </c>
      <c r="D560" s="19">
        <v>20000564</v>
      </c>
      <c r="E560" s="9" t="s">
        <v>138</v>
      </c>
      <c r="F560" s="8" t="s">
        <v>6</v>
      </c>
      <c r="G560" s="26">
        <v>42</v>
      </c>
      <c r="H560" s="217">
        <f>SUMIF(PROGRAMAÇÃO!B:B,Formulas!B560,PROGRAMAÇÃO!D:D)</f>
        <v>18</v>
      </c>
      <c r="I560" s="4">
        <f t="shared" si="8"/>
        <v>756</v>
      </c>
      <c r="J560">
        <v>808</v>
      </c>
      <c r="K560"/>
    </row>
    <row r="561" spans="2:11" s="3" customFormat="1" x14ac:dyDescent="0.25">
      <c r="B561" s="42">
        <v>60051</v>
      </c>
      <c r="C561" s="43" t="s">
        <v>262</v>
      </c>
      <c r="D561" s="45">
        <v>20000101</v>
      </c>
      <c r="E561" s="43" t="s">
        <v>270</v>
      </c>
      <c r="F561" s="42" t="s">
        <v>6</v>
      </c>
      <c r="G561" s="46">
        <v>144.6</v>
      </c>
      <c r="H561" s="246">
        <f>SUMIF(PROGRAMAÇÃO!B:B,Formulas!B561,PROGRAMAÇÃO!D:D)</f>
        <v>18</v>
      </c>
      <c r="I561" s="276">
        <f t="shared" si="8"/>
        <v>2602.7999999999997</v>
      </c>
    </row>
    <row r="562" spans="2:11" x14ac:dyDescent="0.25">
      <c r="B562" s="8">
        <v>60051</v>
      </c>
      <c r="C562" s="9" t="s">
        <v>262</v>
      </c>
      <c r="D562" s="19">
        <v>20000943</v>
      </c>
      <c r="E562" s="9" t="s">
        <v>170</v>
      </c>
      <c r="F562" s="8" t="s">
        <v>6</v>
      </c>
      <c r="G562" s="26">
        <v>4.5</v>
      </c>
      <c r="H562" s="217">
        <f>SUMIF(PROGRAMAÇÃO!B:B,Formulas!B562,PROGRAMAÇÃO!D:D)</f>
        <v>18</v>
      </c>
      <c r="I562" s="4">
        <f t="shared" si="8"/>
        <v>81</v>
      </c>
      <c r="J562"/>
      <c r="K562"/>
    </row>
    <row r="563" spans="2:11" x14ac:dyDescent="0.25">
      <c r="B563" s="8">
        <v>60051</v>
      </c>
      <c r="C563" s="9" t="s">
        <v>262</v>
      </c>
      <c r="D563" s="19">
        <v>20001542</v>
      </c>
      <c r="E563" s="9" t="s">
        <v>222</v>
      </c>
      <c r="F563" s="8" t="s">
        <v>9</v>
      </c>
      <c r="G563" s="26">
        <v>97</v>
      </c>
      <c r="H563" s="217">
        <f>SUMIF(PROGRAMAÇÃO!B:B,Formulas!B563,PROGRAMAÇÃO!D:D)</f>
        <v>18</v>
      </c>
      <c r="I563" s="4">
        <f t="shared" si="8"/>
        <v>1746</v>
      </c>
      <c r="J563"/>
      <c r="K563"/>
    </row>
    <row r="564" spans="2:11" s="130" customFormat="1" ht="15.75" thickBot="1" x14ac:dyDescent="0.3">
      <c r="B564" s="127">
        <v>60051</v>
      </c>
      <c r="C564" s="128" t="s">
        <v>262</v>
      </c>
      <c r="D564" s="139">
        <v>20001546</v>
      </c>
      <c r="E564" s="128" t="s">
        <v>225</v>
      </c>
      <c r="F564" s="127" t="s">
        <v>224</v>
      </c>
      <c r="G564" s="129">
        <v>0.05</v>
      </c>
      <c r="H564" s="218">
        <f>SUMIF(PROGRAMAÇÃO!B:B,Formulas!B564,PROGRAMAÇÃO!D:D)</f>
        <v>18</v>
      </c>
      <c r="I564" s="268">
        <f t="shared" si="8"/>
        <v>0.9</v>
      </c>
    </row>
    <row r="565" spans="2:11" x14ac:dyDescent="0.25">
      <c r="B565" s="88">
        <v>68262</v>
      </c>
      <c r="C565" s="89" t="s">
        <v>263</v>
      </c>
      <c r="D565" s="97">
        <v>20001420</v>
      </c>
      <c r="E565" s="89" t="s">
        <v>204</v>
      </c>
      <c r="F565" s="88" t="s">
        <v>6</v>
      </c>
      <c r="G565" s="90">
        <v>6.5</v>
      </c>
      <c r="H565" s="242">
        <f>SUMIF(PROGRAMAÇÃO!B:B,Formulas!B565,PROGRAMAÇÃO!D:D)</f>
        <v>25</v>
      </c>
      <c r="I565" s="4">
        <f t="shared" si="8"/>
        <v>162.5</v>
      </c>
      <c r="J565">
        <v>808</v>
      </c>
      <c r="K565"/>
    </row>
    <row r="566" spans="2:11" x14ac:dyDescent="0.25">
      <c r="B566" s="8">
        <v>68262</v>
      </c>
      <c r="C566" s="9" t="s">
        <v>263</v>
      </c>
      <c r="D566" s="19">
        <v>20000490</v>
      </c>
      <c r="E566" s="9" t="s">
        <v>128</v>
      </c>
      <c r="F566" s="8" t="s">
        <v>6</v>
      </c>
      <c r="G566" s="26">
        <v>4.5</v>
      </c>
      <c r="H566" s="217">
        <f>SUMIF(PROGRAMAÇÃO!B:B,Formulas!B566,PROGRAMAÇÃO!D:D)</f>
        <v>25</v>
      </c>
      <c r="I566" s="4">
        <f t="shared" si="8"/>
        <v>112.5</v>
      </c>
      <c r="J566">
        <v>808</v>
      </c>
      <c r="K566"/>
    </row>
    <row r="567" spans="2:11" x14ac:dyDescent="0.25">
      <c r="B567" s="8">
        <v>68262</v>
      </c>
      <c r="C567" s="9" t="s">
        <v>263</v>
      </c>
      <c r="D567" s="19">
        <v>20000564</v>
      </c>
      <c r="E567" s="9" t="s">
        <v>138</v>
      </c>
      <c r="F567" s="8" t="s">
        <v>6</v>
      </c>
      <c r="G567" s="26">
        <v>42</v>
      </c>
      <c r="H567" s="217">
        <f>SUMIF(PROGRAMAÇÃO!B:B,Formulas!B567,PROGRAMAÇÃO!D:D)</f>
        <v>25</v>
      </c>
      <c r="I567" s="4">
        <f t="shared" si="8"/>
        <v>1050</v>
      </c>
      <c r="J567">
        <v>808</v>
      </c>
      <c r="K567"/>
    </row>
    <row r="568" spans="2:11" s="3" customFormat="1" x14ac:dyDescent="0.25">
      <c r="B568" s="42">
        <v>68262</v>
      </c>
      <c r="C568" s="43" t="s">
        <v>263</v>
      </c>
      <c r="D568" s="45">
        <v>20000101</v>
      </c>
      <c r="E568" s="43" t="s">
        <v>270</v>
      </c>
      <c r="F568" s="42" t="s">
        <v>6</v>
      </c>
      <c r="G568" s="46">
        <v>144.66</v>
      </c>
      <c r="H568" s="246">
        <f>SUMIF(PROGRAMAÇÃO!B:B,Formulas!B568,PROGRAMAÇÃO!D:D)</f>
        <v>25</v>
      </c>
      <c r="I568" s="276">
        <f t="shared" si="8"/>
        <v>3616.5</v>
      </c>
    </row>
    <row r="569" spans="2:11" x14ac:dyDescent="0.25">
      <c r="B569" s="8">
        <v>68262</v>
      </c>
      <c r="C569" s="9" t="s">
        <v>263</v>
      </c>
      <c r="D569" s="19">
        <v>20001443</v>
      </c>
      <c r="E569" s="9" t="s">
        <v>215</v>
      </c>
      <c r="F569" s="8" t="s">
        <v>6</v>
      </c>
      <c r="G569" s="26">
        <v>4.5</v>
      </c>
      <c r="H569" s="217">
        <f>SUMIF(PROGRAMAÇÃO!B:B,Formulas!B569,PROGRAMAÇÃO!D:D)</f>
        <v>25</v>
      </c>
      <c r="I569" s="4">
        <f t="shared" si="8"/>
        <v>112.5</v>
      </c>
      <c r="J569"/>
      <c r="K569"/>
    </row>
    <row r="570" spans="2:11" x14ac:dyDescent="0.25">
      <c r="B570" s="8">
        <v>68262</v>
      </c>
      <c r="C570" s="9" t="s">
        <v>263</v>
      </c>
      <c r="D570" s="19">
        <v>20001542</v>
      </c>
      <c r="E570" s="9" t="s">
        <v>222</v>
      </c>
      <c r="F570" s="8" t="s">
        <v>9</v>
      </c>
      <c r="G570" s="26">
        <v>88</v>
      </c>
      <c r="H570" s="217">
        <f>SUMIF(PROGRAMAÇÃO!B:B,Formulas!B570,PROGRAMAÇÃO!D:D)</f>
        <v>25</v>
      </c>
      <c r="I570" s="4">
        <f t="shared" si="8"/>
        <v>2200</v>
      </c>
      <c r="J570"/>
      <c r="K570"/>
    </row>
    <row r="571" spans="2:11" x14ac:dyDescent="0.25">
      <c r="B571" s="8">
        <v>68262</v>
      </c>
      <c r="C571" s="9" t="s">
        <v>263</v>
      </c>
      <c r="D571" s="19">
        <v>20001448</v>
      </c>
      <c r="E571" s="9" t="s">
        <v>218</v>
      </c>
      <c r="F571" s="8" t="s">
        <v>9</v>
      </c>
      <c r="G571" s="26">
        <v>88</v>
      </c>
      <c r="H571" s="217">
        <f>SUMIF(PROGRAMAÇÃO!B:B,Formulas!B571,PROGRAMAÇÃO!D:D)</f>
        <v>25</v>
      </c>
      <c r="I571" s="4">
        <f t="shared" si="8"/>
        <v>2200</v>
      </c>
      <c r="J571"/>
      <c r="K571"/>
    </row>
    <row r="572" spans="2:11" s="130" customFormat="1" ht="15.75" thickBot="1" x14ac:dyDescent="0.3">
      <c r="B572" s="127">
        <v>68262</v>
      </c>
      <c r="C572" s="128" t="s">
        <v>263</v>
      </c>
      <c r="D572" s="139">
        <v>20001546</v>
      </c>
      <c r="E572" s="128" t="s">
        <v>225</v>
      </c>
      <c r="F572" s="127" t="s">
        <v>224</v>
      </c>
      <c r="G572" s="129">
        <v>0.05</v>
      </c>
      <c r="H572" s="218">
        <f>SUMIF(PROGRAMAÇÃO!B:B,Formulas!B572,PROGRAMAÇÃO!D:D)</f>
        <v>25</v>
      </c>
      <c r="I572" s="268">
        <f t="shared" si="8"/>
        <v>1.25</v>
      </c>
    </row>
    <row r="573" spans="2:11" x14ac:dyDescent="0.25">
      <c r="B573" s="88">
        <v>60068</v>
      </c>
      <c r="C573" s="89" t="s">
        <v>264</v>
      </c>
      <c r="D573" s="97">
        <v>20001421</v>
      </c>
      <c r="E573" s="89" t="s">
        <v>205</v>
      </c>
      <c r="F573" s="88" t="s">
        <v>6</v>
      </c>
      <c r="G573" s="90">
        <v>7</v>
      </c>
      <c r="H573" s="242">
        <f>SUMIF(PROGRAMAÇÃO!B:B,Formulas!B573,PROGRAMAÇÃO!D:D)</f>
        <v>19</v>
      </c>
      <c r="I573" s="4">
        <f t="shared" si="8"/>
        <v>133</v>
      </c>
      <c r="J573">
        <v>808</v>
      </c>
      <c r="K573"/>
    </row>
    <row r="574" spans="2:11" x14ac:dyDescent="0.25">
      <c r="B574" s="8">
        <v>60068</v>
      </c>
      <c r="C574" s="9" t="s">
        <v>264</v>
      </c>
      <c r="D574" s="19">
        <v>20000490</v>
      </c>
      <c r="E574" s="9" t="s">
        <v>128</v>
      </c>
      <c r="F574" s="8" t="s">
        <v>6</v>
      </c>
      <c r="G574" s="26">
        <v>4.5</v>
      </c>
      <c r="H574" s="217">
        <f>SUMIF(PROGRAMAÇÃO!B:B,Formulas!B574,PROGRAMAÇÃO!D:D)</f>
        <v>19</v>
      </c>
      <c r="I574" s="4">
        <f t="shared" si="8"/>
        <v>85.5</v>
      </c>
      <c r="J574">
        <v>808</v>
      </c>
      <c r="K574"/>
    </row>
    <row r="575" spans="2:11" x14ac:dyDescent="0.25">
      <c r="B575" s="8">
        <v>60068</v>
      </c>
      <c r="C575" s="9" t="s">
        <v>264</v>
      </c>
      <c r="D575" s="19">
        <v>20000564</v>
      </c>
      <c r="E575" s="9" t="s">
        <v>138</v>
      </c>
      <c r="F575" s="8" t="s">
        <v>6</v>
      </c>
      <c r="G575" s="26">
        <v>42</v>
      </c>
      <c r="H575" s="217">
        <f>SUMIF(PROGRAMAÇÃO!B:B,Formulas!B575,PROGRAMAÇÃO!D:D)</f>
        <v>19</v>
      </c>
      <c r="I575" s="4">
        <f t="shared" si="8"/>
        <v>798</v>
      </c>
      <c r="J575">
        <v>808</v>
      </c>
      <c r="K575"/>
    </row>
    <row r="576" spans="2:11" s="3" customFormat="1" x14ac:dyDescent="0.25">
      <c r="B576" s="42">
        <v>60068</v>
      </c>
      <c r="C576" s="43" t="s">
        <v>264</v>
      </c>
      <c r="D576" s="45">
        <v>20000101</v>
      </c>
      <c r="E576" s="43" t="s">
        <v>270</v>
      </c>
      <c r="F576" s="42" t="s">
        <v>6</v>
      </c>
      <c r="G576" s="46">
        <v>144.66</v>
      </c>
      <c r="H576" s="246">
        <f>SUMIF(PROGRAMAÇÃO!B:B,Formulas!B576,PROGRAMAÇÃO!D:D)</f>
        <v>19</v>
      </c>
      <c r="I576" s="276">
        <f t="shared" si="8"/>
        <v>2748.54</v>
      </c>
    </row>
    <row r="577" spans="2:11" x14ac:dyDescent="0.25">
      <c r="B577" s="8">
        <v>60068</v>
      </c>
      <c r="C577" s="9" t="s">
        <v>264</v>
      </c>
      <c r="D577" s="19">
        <v>20000944</v>
      </c>
      <c r="E577" s="9" t="s">
        <v>171</v>
      </c>
      <c r="F577" s="8" t="s">
        <v>6</v>
      </c>
      <c r="G577" s="26">
        <v>4.5</v>
      </c>
      <c r="H577" s="217">
        <f>SUMIF(PROGRAMAÇÃO!B:B,Formulas!B577,PROGRAMAÇÃO!D:D)</f>
        <v>19</v>
      </c>
      <c r="I577" s="4">
        <f t="shared" si="8"/>
        <v>85.5</v>
      </c>
      <c r="J577"/>
      <c r="K577"/>
    </row>
    <row r="578" spans="2:11" x14ac:dyDescent="0.25">
      <c r="B578" s="8">
        <v>60068</v>
      </c>
      <c r="C578" s="9" t="s">
        <v>264</v>
      </c>
      <c r="D578" s="19">
        <v>20001542</v>
      </c>
      <c r="E578" s="9" t="s">
        <v>222</v>
      </c>
      <c r="F578" s="8" t="s">
        <v>9</v>
      </c>
      <c r="G578" s="26">
        <v>97</v>
      </c>
      <c r="H578" s="217">
        <f>SUMIF(PROGRAMAÇÃO!B:B,Formulas!B578,PROGRAMAÇÃO!D:D)</f>
        <v>19</v>
      </c>
      <c r="I578" s="4">
        <f t="shared" si="8"/>
        <v>1843</v>
      </c>
      <c r="J578"/>
      <c r="K578"/>
    </row>
    <row r="579" spans="2:11" s="130" customFormat="1" ht="15.75" thickBot="1" x14ac:dyDescent="0.3">
      <c r="B579" s="127">
        <v>60068</v>
      </c>
      <c r="C579" s="128" t="s">
        <v>264</v>
      </c>
      <c r="D579" s="139">
        <v>20001546</v>
      </c>
      <c r="E579" s="128" t="s">
        <v>225</v>
      </c>
      <c r="F579" s="127" t="s">
        <v>224</v>
      </c>
      <c r="G579" s="129">
        <v>0.05</v>
      </c>
      <c r="H579" s="218">
        <f>SUMIF(PROGRAMAÇÃO!B:B,Formulas!B579,PROGRAMAÇÃO!D:D)</f>
        <v>19</v>
      </c>
      <c r="I579" s="268">
        <f t="shared" si="8"/>
        <v>0.95000000000000007</v>
      </c>
    </row>
    <row r="580" spans="2:11" x14ac:dyDescent="0.25">
      <c r="B580" s="88">
        <v>63182</v>
      </c>
      <c r="C580" s="89" t="s">
        <v>265</v>
      </c>
      <c r="D580" s="97">
        <v>20000490</v>
      </c>
      <c r="E580" s="89" t="s">
        <v>128</v>
      </c>
      <c r="F580" s="88" t="s">
        <v>6</v>
      </c>
      <c r="G580" s="90">
        <v>4.5</v>
      </c>
      <c r="H580" s="242">
        <f>SUMIF(PROGRAMAÇÃO!B:B,Formulas!B580,PROGRAMAÇÃO!D:D)</f>
        <v>20</v>
      </c>
      <c r="I580" s="4">
        <f t="shared" si="8"/>
        <v>90</v>
      </c>
      <c r="J580">
        <v>808</v>
      </c>
      <c r="K580"/>
    </row>
    <row r="581" spans="2:11" x14ac:dyDescent="0.25">
      <c r="B581" s="8">
        <v>63183</v>
      </c>
      <c r="C581" s="9" t="s">
        <v>265</v>
      </c>
      <c r="D581" s="19">
        <v>20000564</v>
      </c>
      <c r="E581" s="9" t="s">
        <v>138</v>
      </c>
      <c r="F581" s="8" t="s">
        <v>6</v>
      </c>
      <c r="G581" s="26">
        <v>42</v>
      </c>
      <c r="H581" s="217">
        <f>SUMIF(PROGRAMAÇÃO!B:B,Formulas!B581,PROGRAMAÇÃO!D:D)</f>
        <v>0</v>
      </c>
      <c r="I581" s="4">
        <f t="shared" si="8"/>
        <v>0</v>
      </c>
      <c r="J581">
        <v>808</v>
      </c>
      <c r="K581"/>
    </row>
    <row r="582" spans="2:11" x14ac:dyDescent="0.25">
      <c r="B582" s="8">
        <v>63184</v>
      </c>
      <c r="C582" s="9" t="s">
        <v>265</v>
      </c>
      <c r="D582" s="19">
        <v>20000448</v>
      </c>
      <c r="E582" s="9" t="s">
        <v>115</v>
      </c>
      <c r="F582" s="8" t="s">
        <v>6</v>
      </c>
      <c r="G582" s="26">
        <v>4.5</v>
      </c>
      <c r="H582" s="217">
        <f>SUMIF(PROGRAMAÇÃO!B:B,Formulas!B582,PROGRAMAÇÃO!D:D)</f>
        <v>0</v>
      </c>
      <c r="I582" s="4">
        <f t="shared" si="8"/>
        <v>0</v>
      </c>
      <c r="J582">
        <v>808</v>
      </c>
      <c r="K582"/>
    </row>
    <row r="583" spans="2:11" s="3" customFormat="1" x14ac:dyDescent="0.25">
      <c r="B583" s="42">
        <v>63185</v>
      </c>
      <c r="C583" s="43" t="s">
        <v>265</v>
      </c>
      <c r="D583" s="45">
        <v>20000101</v>
      </c>
      <c r="E583" s="43" t="s">
        <v>270</v>
      </c>
      <c r="F583" s="42" t="s">
        <v>6</v>
      </c>
      <c r="G583" s="46">
        <v>144.66</v>
      </c>
      <c r="H583" s="246">
        <f>SUMIF(PROGRAMAÇÃO!B:B,Formulas!B583,PROGRAMAÇÃO!D:D)</f>
        <v>0</v>
      </c>
      <c r="I583" s="276">
        <f t="shared" si="8"/>
        <v>0</v>
      </c>
    </row>
    <row r="584" spans="2:11" x14ac:dyDescent="0.25">
      <c r="B584" s="8">
        <v>63186</v>
      </c>
      <c r="C584" s="9" t="s">
        <v>265</v>
      </c>
      <c r="D584" s="19">
        <v>20001542</v>
      </c>
      <c r="E584" s="9" t="s">
        <v>222</v>
      </c>
      <c r="F584" s="8" t="s">
        <v>9</v>
      </c>
      <c r="G584" s="26">
        <v>97</v>
      </c>
      <c r="H584" s="217">
        <f>SUMIF(PROGRAMAÇÃO!B:B,Formulas!B584,PROGRAMAÇÃO!D:D)</f>
        <v>0</v>
      </c>
      <c r="I584" s="4">
        <f t="shared" ref="I584:I647" si="9">H584*G584</f>
        <v>0</v>
      </c>
      <c r="J584"/>
      <c r="K584"/>
    </row>
    <row r="585" spans="2:11" x14ac:dyDescent="0.25">
      <c r="B585" s="8">
        <v>63187</v>
      </c>
      <c r="C585" s="9" t="s">
        <v>265</v>
      </c>
      <c r="D585" s="19">
        <v>20000982</v>
      </c>
      <c r="E585" s="9" t="s">
        <v>180</v>
      </c>
      <c r="F585" s="8" t="s">
        <v>6</v>
      </c>
      <c r="G585" s="26">
        <v>4.5</v>
      </c>
      <c r="H585" s="217">
        <f>SUMIF(PROGRAMAÇÃO!B:B,Formulas!B585,PROGRAMAÇÃO!D:D)</f>
        <v>0</v>
      </c>
      <c r="I585" s="4">
        <f t="shared" si="9"/>
        <v>0</v>
      </c>
      <c r="J585"/>
      <c r="K585"/>
    </row>
    <row r="586" spans="2:11" s="130" customFormat="1" ht="15.75" thickBot="1" x14ac:dyDescent="0.3">
      <c r="B586" s="127">
        <v>63188</v>
      </c>
      <c r="C586" s="128" t="s">
        <v>265</v>
      </c>
      <c r="D586" s="139">
        <v>20001546</v>
      </c>
      <c r="E586" s="128" t="s">
        <v>225</v>
      </c>
      <c r="F586" s="127" t="s">
        <v>224</v>
      </c>
      <c r="G586" s="129">
        <v>0.05</v>
      </c>
      <c r="H586" s="218">
        <f>SUMIF(PROGRAMAÇÃO!B:B,Formulas!B586,PROGRAMAÇÃO!D:D)</f>
        <v>0</v>
      </c>
      <c r="I586" s="268">
        <f t="shared" si="9"/>
        <v>0</v>
      </c>
    </row>
    <row r="587" spans="2:11" x14ac:dyDescent="0.25">
      <c r="B587" s="88">
        <v>68279</v>
      </c>
      <c r="C587" s="89" t="s">
        <v>266</v>
      </c>
      <c r="D587" s="97">
        <v>20000448</v>
      </c>
      <c r="E587" s="89" t="s">
        <v>115</v>
      </c>
      <c r="F587" s="88" t="s">
        <v>6</v>
      </c>
      <c r="G587" s="90">
        <v>4.5</v>
      </c>
      <c r="H587" s="242">
        <f>SUMIF(PROGRAMAÇÃO!B:B,Formulas!B587,PROGRAMAÇÃO!D:D)</f>
        <v>26</v>
      </c>
      <c r="I587" s="4">
        <f t="shared" si="9"/>
        <v>117</v>
      </c>
      <c r="J587">
        <v>808</v>
      </c>
      <c r="K587"/>
    </row>
    <row r="588" spans="2:11" x14ac:dyDescent="0.25">
      <c r="B588" s="8">
        <v>68279</v>
      </c>
      <c r="C588" s="9" t="s">
        <v>266</v>
      </c>
      <c r="D588" s="19">
        <v>20000490</v>
      </c>
      <c r="E588" s="9" t="s">
        <v>128</v>
      </c>
      <c r="F588" s="8" t="s">
        <v>6</v>
      </c>
      <c r="G588" s="26">
        <v>4.5</v>
      </c>
      <c r="H588" s="217">
        <f>SUMIF(PROGRAMAÇÃO!B:B,Formulas!B588,PROGRAMAÇÃO!D:D)</f>
        <v>26</v>
      </c>
      <c r="I588" s="4">
        <f t="shared" si="9"/>
        <v>117</v>
      </c>
      <c r="J588">
        <v>808</v>
      </c>
      <c r="K588"/>
    </row>
    <row r="589" spans="2:11" x14ac:dyDescent="0.25">
      <c r="B589" s="8">
        <v>68279</v>
      </c>
      <c r="C589" s="9" t="s">
        <v>266</v>
      </c>
      <c r="D589" s="19">
        <v>20000564</v>
      </c>
      <c r="E589" s="9" t="s">
        <v>138</v>
      </c>
      <c r="F589" s="8" t="s">
        <v>6</v>
      </c>
      <c r="G589" s="26">
        <v>42</v>
      </c>
      <c r="H589" s="217">
        <f>SUMIF(PROGRAMAÇÃO!B:B,Formulas!B589,PROGRAMAÇÃO!D:D)</f>
        <v>26</v>
      </c>
      <c r="I589" s="4">
        <f t="shared" si="9"/>
        <v>1092</v>
      </c>
      <c r="J589">
        <v>808</v>
      </c>
      <c r="K589"/>
    </row>
    <row r="590" spans="2:11" s="3" customFormat="1" x14ac:dyDescent="0.25">
      <c r="B590" s="42">
        <v>68279</v>
      </c>
      <c r="C590" s="43" t="s">
        <v>266</v>
      </c>
      <c r="D590" s="45">
        <v>20000101</v>
      </c>
      <c r="E590" s="43" t="s">
        <v>270</v>
      </c>
      <c r="F590" s="42" t="s">
        <v>6</v>
      </c>
      <c r="G590" s="46">
        <v>144.66</v>
      </c>
      <c r="H590" s="246">
        <f>SUMIF(PROGRAMAÇÃO!B:B,Formulas!B590,PROGRAMAÇÃO!D:D)</f>
        <v>26</v>
      </c>
      <c r="I590" s="276">
        <f t="shared" si="9"/>
        <v>3761.16</v>
      </c>
    </row>
    <row r="591" spans="2:11" x14ac:dyDescent="0.25">
      <c r="B591" s="8">
        <v>68279</v>
      </c>
      <c r="C591" s="9" t="s">
        <v>266</v>
      </c>
      <c r="D591" s="19">
        <v>20001442</v>
      </c>
      <c r="E591" s="9" t="s">
        <v>214</v>
      </c>
      <c r="F591" s="8" t="s">
        <v>6</v>
      </c>
      <c r="G591" s="26">
        <v>4.5</v>
      </c>
      <c r="H591" s="217">
        <f>SUMIF(PROGRAMAÇÃO!B:B,Formulas!B591,PROGRAMAÇÃO!D:D)</f>
        <v>26</v>
      </c>
      <c r="I591" s="4">
        <f t="shared" si="9"/>
        <v>117</v>
      </c>
      <c r="J591"/>
      <c r="K591"/>
    </row>
    <row r="592" spans="2:11" x14ac:dyDescent="0.25">
      <c r="B592" s="8">
        <v>68279</v>
      </c>
      <c r="C592" s="9" t="s">
        <v>266</v>
      </c>
      <c r="D592" s="19">
        <v>20001542</v>
      </c>
      <c r="E592" s="9" t="s">
        <v>222</v>
      </c>
      <c r="F592" s="8" t="s">
        <v>9</v>
      </c>
      <c r="G592" s="26">
        <v>88</v>
      </c>
      <c r="H592" s="217">
        <f>SUMIF(PROGRAMAÇÃO!B:B,Formulas!B592,PROGRAMAÇÃO!D:D)</f>
        <v>26</v>
      </c>
      <c r="I592" s="4">
        <f t="shared" si="9"/>
        <v>2288</v>
      </c>
      <c r="J592"/>
      <c r="K592"/>
    </row>
    <row r="593" spans="2:11" x14ac:dyDescent="0.25">
      <c r="B593" s="8">
        <v>68279</v>
      </c>
      <c r="C593" s="9" t="s">
        <v>266</v>
      </c>
      <c r="D593" s="19">
        <v>20001448</v>
      </c>
      <c r="E593" s="9" t="s">
        <v>218</v>
      </c>
      <c r="F593" s="8" t="s">
        <v>9</v>
      </c>
      <c r="G593" s="26">
        <v>88</v>
      </c>
      <c r="H593" s="217">
        <f>SUMIF(PROGRAMAÇÃO!B:B,Formulas!B593,PROGRAMAÇÃO!D:D)</f>
        <v>26</v>
      </c>
      <c r="I593" s="4">
        <f t="shared" si="9"/>
        <v>2288</v>
      </c>
      <c r="J593"/>
      <c r="K593"/>
    </row>
    <row r="594" spans="2:11" s="130" customFormat="1" ht="15.75" thickBot="1" x14ac:dyDescent="0.3">
      <c r="B594" s="127">
        <v>68279</v>
      </c>
      <c r="C594" s="128" t="s">
        <v>266</v>
      </c>
      <c r="D594" s="139">
        <v>20001546</v>
      </c>
      <c r="E594" s="128" t="s">
        <v>225</v>
      </c>
      <c r="F594" s="127" t="s">
        <v>224</v>
      </c>
      <c r="G594" s="129">
        <v>0.05</v>
      </c>
      <c r="H594" s="218">
        <f>SUMIF(PROGRAMAÇÃO!B:B,Formulas!B594,PROGRAMAÇÃO!D:D)</f>
        <v>26</v>
      </c>
      <c r="I594" s="268">
        <f t="shared" si="9"/>
        <v>1.3</v>
      </c>
    </row>
    <row r="595" spans="2:11" x14ac:dyDescent="0.25">
      <c r="B595" s="88">
        <v>68224</v>
      </c>
      <c r="C595" s="89" t="s">
        <v>267</v>
      </c>
      <c r="D595" s="97">
        <v>20001431</v>
      </c>
      <c r="E595" s="89" t="s">
        <v>207</v>
      </c>
      <c r="F595" s="88" t="s">
        <v>6</v>
      </c>
      <c r="G595" s="90">
        <v>6.5549999999999997</v>
      </c>
      <c r="H595" s="242">
        <f>SUMIF(PROGRAMAÇÃO!B:B,Formulas!B595,PROGRAMAÇÃO!D:D)</f>
        <v>21</v>
      </c>
      <c r="I595" s="4">
        <f t="shared" si="9"/>
        <v>137.655</v>
      </c>
      <c r="J595">
        <v>808</v>
      </c>
      <c r="K595"/>
    </row>
    <row r="596" spans="2:11" x14ac:dyDescent="0.25">
      <c r="B596" s="8">
        <v>68224</v>
      </c>
      <c r="C596" s="9" t="s">
        <v>267</v>
      </c>
      <c r="D596" s="19">
        <v>20000490</v>
      </c>
      <c r="E596" s="9" t="s">
        <v>128</v>
      </c>
      <c r="F596" s="8" t="s">
        <v>6</v>
      </c>
      <c r="G596" s="26">
        <v>4.5</v>
      </c>
      <c r="H596" s="217">
        <f>SUMIF(PROGRAMAÇÃO!B:B,Formulas!B596,PROGRAMAÇÃO!D:D)</f>
        <v>21</v>
      </c>
      <c r="I596" s="4">
        <f t="shared" si="9"/>
        <v>94.5</v>
      </c>
      <c r="J596">
        <v>808</v>
      </c>
      <c r="K596"/>
    </row>
    <row r="597" spans="2:11" x14ac:dyDescent="0.25">
      <c r="B597" s="8">
        <v>68224</v>
      </c>
      <c r="C597" s="9" t="s">
        <v>267</v>
      </c>
      <c r="D597" s="19">
        <v>20000564</v>
      </c>
      <c r="E597" s="9" t="s">
        <v>138</v>
      </c>
      <c r="F597" s="8" t="s">
        <v>6</v>
      </c>
      <c r="G597" s="26">
        <v>42</v>
      </c>
      <c r="H597" s="217">
        <f>SUMIF(PROGRAMAÇÃO!B:B,Formulas!B597,PROGRAMAÇÃO!D:D)</f>
        <v>21</v>
      </c>
      <c r="I597" s="4">
        <f t="shared" si="9"/>
        <v>882</v>
      </c>
      <c r="J597">
        <v>808</v>
      </c>
      <c r="K597"/>
    </row>
    <row r="598" spans="2:11" s="3" customFormat="1" x14ac:dyDescent="0.25">
      <c r="B598" s="42">
        <v>68224</v>
      </c>
      <c r="C598" s="43" t="s">
        <v>267</v>
      </c>
      <c r="D598" s="45">
        <v>20000101</v>
      </c>
      <c r="E598" s="43" t="s">
        <v>270</v>
      </c>
      <c r="F598" s="42" t="s">
        <v>6</v>
      </c>
      <c r="G598" s="46">
        <v>144.66</v>
      </c>
      <c r="H598" s="246">
        <f>SUMIF(PROGRAMAÇÃO!B:B,Formulas!B598,PROGRAMAÇÃO!D:D)</f>
        <v>21</v>
      </c>
      <c r="I598" s="276">
        <f t="shared" si="9"/>
        <v>3037.86</v>
      </c>
    </row>
    <row r="599" spans="2:11" x14ac:dyDescent="0.25">
      <c r="B599" s="8">
        <v>68224</v>
      </c>
      <c r="C599" s="9" t="s">
        <v>267</v>
      </c>
      <c r="D599" s="19">
        <v>20001439</v>
      </c>
      <c r="E599" s="9" t="s">
        <v>211</v>
      </c>
      <c r="F599" s="8" t="s">
        <v>6</v>
      </c>
      <c r="G599" s="26">
        <v>4.5</v>
      </c>
      <c r="H599" s="217">
        <f>SUMIF(PROGRAMAÇÃO!B:B,Formulas!B599,PROGRAMAÇÃO!D:D)</f>
        <v>21</v>
      </c>
      <c r="I599" s="4">
        <f t="shared" si="9"/>
        <v>94.5</v>
      </c>
      <c r="J599"/>
      <c r="K599"/>
    </row>
    <row r="600" spans="2:11" x14ac:dyDescent="0.25">
      <c r="B600" s="8">
        <v>68224</v>
      </c>
      <c r="C600" s="9" t="s">
        <v>267</v>
      </c>
      <c r="D600" s="19">
        <v>20001542</v>
      </c>
      <c r="E600" s="9" t="s">
        <v>222</v>
      </c>
      <c r="F600" s="8" t="s">
        <v>9</v>
      </c>
      <c r="G600" s="26">
        <v>99</v>
      </c>
      <c r="H600" s="217">
        <f>SUMIF(PROGRAMAÇÃO!B:B,Formulas!B600,PROGRAMAÇÃO!D:D)</f>
        <v>21</v>
      </c>
      <c r="I600" s="4">
        <f t="shared" si="9"/>
        <v>2079</v>
      </c>
      <c r="J600"/>
      <c r="K600"/>
    </row>
    <row r="601" spans="2:11" s="130" customFormat="1" ht="15.75" thickBot="1" x14ac:dyDescent="0.3">
      <c r="B601" s="127">
        <v>68224</v>
      </c>
      <c r="C601" s="128" t="s">
        <v>267</v>
      </c>
      <c r="D601" s="139">
        <v>20001546</v>
      </c>
      <c r="E601" s="128" t="s">
        <v>225</v>
      </c>
      <c r="F601" s="127" t="s">
        <v>224</v>
      </c>
      <c r="G601" s="129">
        <v>0.05</v>
      </c>
      <c r="H601" s="218">
        <f>SUMIF(PROGRAMAÇÃO!B:B,Formulas!B601,PROGRAMAÇÃO!D:D)</f>
        <v>21</v>
      </c>
      <c r="I601" s="268">
        <f t="shared" si="9"/>
        <v>1.05</v>
      </c>
    </row>
    <row r="602" spans="2:11" x14ac:dyDescent="0.25">
      <c r="B602" s="88">
        <v>68231</v>
      </c>
      <c r="C602" s="89" t="s">
        <v>268</v>
      </c>
      <c r="D602" s="97">
        <v>20001435</v>
      </c>
      <c r="E602" s="89" t="s">
        <v>208</v>
      </c>
      <c r="F602" s="88" t="s">
        <v>6</v>
      </c>
      <c r="G602" s="90">
        <v>6.48</v>
      </c>
      <c r="H602" s="242">
        <f>SUMIF(PROGRAMAÇÃO!B:B,Formulas!B602,PROGRAMAÇÃO!D:D)</f>
        <v>22</v>
      </c>
      <c r="I602" s="4">
        <f t="shared" si="9"/>
        <v>142.56</v>
      </c>
      <c r="J602">
        <v>808</v>
      </c>
      <c r="K602"/>
    </row>
    <row r="603" spans="2:11" x14ac:dyDescent="0.25">
      <c r="B603" s="8">
        <v>68231</v>
      </c>
      <c r="C603" s="9" t="s">
        <v>268</v>
      </c>
      <c r="D603" s="19">
        <v>20000490</v>
      </c>
      <c r="E603" s="9" t="s">
        <v>128</v>
      </c>
      <c r="F603" s="8" t="s">
        <v>6</v>
      </c>
      <c r="G603" s="26">
        <v>4.5</v>
      </c>
      <c r="H603" s="217">
        <f>SUMIF(PROGRAMAÇÃO!B:B,Formulas!B603,PROGRAMAÇÃO!D:D)</f>
        <v>22</v>
      </c>
      <c r="I603" s="4">
        <f t="shared" si="9"/>
        <v>99</v>
      </c>
      <c r="J603">
        <v>808</v>
      </c>
      <c r="K603"/>
    </row>
    <row r="604" spans="2:11" x14ac:dyDescent="0.25">
      <c r="B604" s="8">
        <v>68231</v>
      </c>
      <c r="C604" s="9" t="s">
        <v>268</v>
      </c>
      <c r="D604" s="19">
        <v>20000564</v>
      </c>
      <c r="E604" s="9" t="s">
        <v>138</v>
      </c>
      <c r="F604" s="8" t="s">
        <v>6</v>
      </c>
      <c r="G604" s="26">
        <v>42</v>
      </c>
      <c r="H604" s="217">
        <f>SUMIF(PROGRAMAÇÃO!B:B,Formulas!B604,PROGRAMAÇÃO!D:D)</f>
        <v>22</v>
      </c>
      <c r="I604" s="4">
        <f t="shared" si="9"/>
        <v>924</v>
      </c>
      <c r="J604">
        <v>808</v>
      </c>
      <c r="K604"/>
    </row>
    <row r="605" spans="2:11" s="3" customFormat="1" x14ac:dyDescent="0.25">
      <c r="B605" s="42">
        <v>68231</v>
      </c>
      <c r="C605" s="43" t="s">
        <v>268</v>
      </c>
      <c r="D605" s="45">
        <v>20000101</v>
      </c>
      <c r="E605" s="43" t="s">
        <v>270</v>
      </c>
      <c r="F605" s="42" t="s">
        <v>6</v>
      </c>
      <c r="G605" s="46">
        <v>144.66</v>
      </c>
      <c r="H605" s="246">
        <f>SUMIF(PROGRAMAÇÃO!B:B,Formulas!B605,PROGRAMAÇÃO!D:D)</f>
        <v>22</v>
      </c>
      <c r="I605" s="276">
        <f t="shared" si="9"/>
        <v>3182.52</v>
      </c>
    </row>
    <row r="606" spans="2:11" x14ac:dyDescent="0.25">
      <c r="B606" s="8">
        <v>68231</v>
      </c>
      <c r="C606" s="9" t="s">
        <v>268</v>
      </c>
      <c r="D606" s="19">
        <v>20001440</v>
      </c>
      <c r="E606" s="9" t="s">
        <v>212</v>
      </c>
      <c r="F606" s="8" t="s">
        <v>6</v>
      </c>
      <c r="G606" s="26">
        <v>4.5</v>
      </c>
      <c r="H606" s="217">
        <f>SUMIF(PROGRAMAÇÃO!B:B,Formulas!B606,PROGRAMAÇÃO!D:D)</f>
        <v>22</v>
      </c>
      <c r="I606" s="4">
        <f t="shared" si="9"/>
        <v>99</v>
      </c>
      <c r="J606"/>
      <c r="K606"/>
    </row>
    <row r="607" spans="2:11" x14ac:dyDescent="0.25">
      <c r="B607" s="8">
        <v>68231</v>
      </c>
      <c r="C607" s="9" t="s">
        <v>268</v>
      </c>
      <c r="D607" s="19">
        <v>20001542</v>
      </c>
      <c r="E607" s="9" t="s">
        <v>222</v>
      </c>
      <c r="F607" s="8" t="s">
        <v>9</v>
      </c>
      <c r="G607" s="26">
        <v>99</v>
      </c>
      <c r="H607" s="217">
        <f>SUMIF(PROGRAMAÇÃO!B:B,Formulas!B607,PROGRAMAÇÃO!D:D)</f>
        <v>22</v>
      </c>
      <c r="I607" s="4">
        <f t="shared" si="9"/>
        <v>2178</v>
      </c>
      <c r="J607"/>
      <c r="K607"/>
    </row>
    <row r="608" spans="2:11" s="130" customFormat="1" ht="15.75" thickBot="1" x14ac:dyDescent="0.3">
      <c r="B608" s="127">
        <v>68231</v>
      </c>
      <c r="C608" s="128" t="s">
        <v>268</v>
      </c>
      <c r="D608" s="139">
        <v>20001546</v>
      </c>
      <c r="E608" s="128" t="s">
        <v>225</v>
      </c>
      <c r="F608" s="127" t="s">
        <v>224</v>
      </c>
      <c r="G608" s="129">
        <v>0.05</v>
      </c>
      <c r="H608" s="218">
        <f>SUMIF(PROGRAMAÇÃO!B:B,Formulas!B608,PROGRAMAÇÃO!D:D)</f>
        <v>22</v>
      </c>
      <c r="I608" s="268">
        <f t="shared" si="9"/>
        <v>1.1000000000000001</v>
      </c>
    </row>
    <row r="609" spans="2:11" x14ac:dyDescent="0.25">
      <c r="B609" s="88">
        <v>68248</v>
      </c>
      <c r="C609" s="89" t="s">
        <v>269</v>
      </c>
      <c r="D609" s="97">
        <v>20001430</v>
      </c>
      <c r="E609" s="89" t="s">
        <v>206</v>
      </c>
      <c r="F609" s="88" t="s">
        <v>6</v>
      </c>
      <c r="G609" s="90">
        <v>5.4</v>
      </c>
      <c r="H609" s="242">
        <f>SUMIF(PROGRAMAÇÃO!B:B,Formulas!B609,PROGRAMAÇÃO!D:D)</f>
        <v>23</v>
      </c>
      <c r="I609" s="4">
        <f t="shared" si="9"/>
        <v>124.2</v>
      </c>
      <c r="J609">
        <v>808</v>
      </c>
      <c r="K609"/>
    </row>
    <row r="610" spans="2:11" x14ac:dyDescent="0.25">
      <c r="B610" s="8">
        <v>68248</v>
      </c>
      <c r="C610" s="9" t="s">
        <v>269</v>
      </c>
      <c r="D610" s="19">
        <v>20000490</v>
      </c>
      <c r="E610" s="9" t="s">
        <v>128</v>
      </c>
      <c r="F610" s="8" t="s">
        <v>6</v>
      </c>
      <c r="G610" s="26">
        <v>4.5</v>
      </c>
      <c r="H610" s="217">
        <f>SUMIF(PROGRAMAÇÃO!B:B,Formulas!B610,PROGRAMAÇÃO!D:D)</f>
        <v>23</v>
      </c>
      <c r="I610" s="4">
        <f t="shared" si="9"/>
        <v>103.5</v>
      </c>
      <c r="J610">
        <v>808</v>
      </c>
      <c r="K610"/>
    </row>
    <row r="611" spans="2:11" x14ac:dyDescent="0.25">
      <c r="B611" s="8">
        <v>68248</v>
      </c>
      <c r="C611" s="9" t="s">
        <v>269</v>
      </c>
      <c r="D611" s="19">
        <v>20000564</v>
      </c>
      <c r="E611" s="9" t="s">
        <v>138</v>
      </c>
      <c r="F611" s="8" t="s">
        <v>6</v>
      </c>
      <c r="G611" s="26">
        <v>42</v>
      </c>
      <c r="H611" s="217">
        <f>SUMIF(PROGRAMAÇÃO!B:B,Formulas!B611,PROGRAMAÇÃO!D:D)</f>
        <v>23</v>
      </c>
      <c r="I611" s="4">
        <f t="shared" si="9"/>
        <v>966</v>
      </c>
      <c r="J611">
        <v>808</v>
      </c>
      <c r="K611"/>
    </row>
    <row r="612" spans="2:11" s="3" customFormat="1" x14ac:dyDescent="0.25">
      <c r="B612" s="42">
        <v>68248</v>
      </c>
      <c r="C612" s="43" t="s">
        <v>269</v>
      </c>
      <c r="D612" s="45">
        <v>20000101</v>
      </c>
      <c r="E612" s="43" t="s">
        <v>270</v>
      </c>
      <c r="F612" s="42" t="s">
        <v>6</v>
      </c>
      <c r="G612" s="46">
        <v>144.66</v>
      </c>
      <c r="H612" s="246">
        <f>SUMIF(PROGRAMAÇÃO!B:B,Formulas!B612,PROGRAMAÇÃO!D:D)</f>
        <v>23</v>
      </c>
      <c r="I612" s="276">
        <f t="shared" si="9"/>
        <v>3327.18</v>
      </c>
    </row>
    <row r="613" spans="2:11" x14ac:dyDescent="0.25">
      <c r="B613" s="8">
        <v>68248</v>
      </c>
      <c r="C613" s="9" t="s">
        <v>269</v>
      </c>
      <c r="D613" s="19">
        <v>20001441</v>
      </c>
      <c r="E613" s="9" t="s">
        <v>213</v>
      </c>
      <c r="F613" s="8" t="s">
        <v>6</v>
      </c>
      <c r="G613" s="26">
        <v>4.5</v>
      </c>
      <c r="H613" s="217">
        <f>SUMIF(PROGRAMAÇÃO!B:B,Formulas!B613,PROGRAMAÇÃO!D:D)</f>
        <v>23</v>
      </c>
      <c r="I613" s="4">
        <f t="shared" si="9"/>
        <v>103.5</v>
      </c>
      <c r="J613"/>
      <c r="K613"/>
    </row>
    <row r="614" spans="2:11" x14ac:dyDescent="0.25">
      <c r="B614" s="8">
        <v>68248</v>
      </c>
      <c r="C614" s="9" t="s">
        <v>269</v>
      </c>
      <c r="D614" s="19">
        <v>20001542</v>
      </c>
      <c r="E614" s="9" t="s">
        <v>222</v>
      </c>
      <c r="F614" s="8" t="s">
        <v>9</v>
      </c>
      <c r="G614" s="26">
        <v>99</v>
      </c>
      <c r="H614" s="217">
        <f>SUMIF(PROGRAMAÇÃO!B:B,Formulas!B614,PROGRAMAÇÃO!D:D)</f>
        <v>23</v>
      </c>
      <c r="I614" s="4">
        <f t="shared" si="9"/>
        <v>2277</v>
      </c>
      <c r="J614"/>
      <c r="K614"/>
    </row>
    <row r="615" spans="2:11" s="130" customFormat="1" ht="15.75" thickBot="1" x14ac:dyDescent="0.3">
      <c r="B615" s="127">
        <v>68248</v>
      </c>
      <c r="C615" s="128" t="s">
        <v>269</v>
      </c>
      <c r="D615" s="139">
        <v>20001546</v>
      </c>
      <c r="E615" s="128" t="s">
        <v>225</v>
      </c>
      <c r="F615" s="127" t="s">
        <v>224</v>
      </c>
      <c r="G615" s="129">
        <v>0.05</v>
      </c>
      <c r="H615" s="218">
        <f>SUMIF(PROGRAMAÇÃO!B:B,Formulas!B615,PROGRAMAÇÃO!D:D)</f>
        <v>23</v>
      </c>
      <c r="I615" s="268">
        <f t="shared" si="9"/>
        <v>1.1500000000000001</v>
      </c>
    </row>
    <row r="616" spans="2:11" hidden="1" x14ac:dyDescent="0.25">
      <c r="B616" s="182">
        <v>20000101</v>
      </c>
      <c r="C616" s="183" t="s">
        <v>270</v>
      </c>
      <c r="D616" s="184">
        <v>20000191</v>
      </c>
      <c r="E616" s="183" t="s">
        <v>28</v>
      </c>
      <c r="F616" s="182" t="s">
        <v>6</v>
      </c>
      <c r="G616" s="185">
        <v>1.66</v>
      </c>
      <c r="H616" s="247">
        <f>SUMIF(PROGRAMAÇÃO!B:B,Formulas!B616,PROGRAMAÇÃO!D:D)</f>
        <v>0</v>
      </c>
      <c r="I616" s="4">
        <f t="shared" si="9"/>
        <v>0</v>
      </c>
      <c r="J616"/>
      <c r="K616"/>
    </row>
    <row r="617" spans="2:11" hidden="1" x14ac:dyDescent="0.25">
      <c r="B617" s="42">
        <v>20000101</v>
      </c>
      <c r="C617" s="43" t="s">
        <v>270</v>
      </c>
      <c r="D617" s="45">
        <v>20000447</v>
      </c>
      <c r="E617" s="43" t="s">
        <v>114</v>
      </c>
      <c r="F617" s="42" t="s">
        <v>6</v>
      </c>
      <c r="G617" s="46">
        <v>0.5</v>
      </c>
      <c r="H617" s="246">
        <f>SUMIF(PROGRAMAÇÃO!B:B,Formulas!B617,PROGRAMAÇÃO!D:D)</f>
        <v>0</v>
      </c>
      <c r="I617" s="4">
        <f t="shared" si="9"/>
        <v>0</v>
      </c>
      <c r="J617"/>
      <c r="K617"/>
    </row>
    <row r="618" spans="2:11" hidden="1" x14ac:dyDescent="0.25">
      <c r="B618" s="42">
        <v>20000101</v>
      </c>
      <c r="C618" s="43" t="s">
        <v>270</v>
      </c>
      <c r="D618" s="45">
        <v>20000490</v>
      </c>
      <c r="E618" s="43" t="s">
        <v>128</v>
      </c>
      <c r="F618" s="42" t="s">
        <v>6</v>
      </c>
      <c r="G618" s="46">
        <v>100</v>
      </c>
      <c r="H618" s="246">
        <f>SUMIF(PROGRAMAÇÃO!B:B,Formulas!B618,PROGRAMAÇÃO!D:D)</f>
        <v>0</v>
      </c>
      <c r="I618" s="4">
        <f t="shared" si="9"/>
        <v>0</v>
      </c>
      <c r="J618">
        <v>805</v>
      </c>
      <c r="K618"/>
    </row>
    <row r="619" spans="2:11" hidden="1" x14ac:dyDescent="0.25">
      <c r="B619" s="42">
        <v>20000101</v>
      </c>
      <c r="C619" s="43" t="s">
        <v>270</v>
      </c>
      <c r="D619" s="45">
        <v>70000001</v>
      </c>
      <c r="E619" s="43" t="s">
        <v>257</v>
      </c>
      <c r="F619" s="42" t="s">
        <v>6</v>
      </c>
      <c r="G619" s="46">
        <v>42.5</v>
      </c>
      <c r="H619" s="246">
        <f>SUMIF(PROGRAMAÇÃO!B:B,Formulas!B619,PROGRAMAÇÃO!D:D)</f>
        <v>0</v>
      </c>
      <c r="I619" s="4">
        <f t="shared" si="9"/>
        <v>0</v>
      </c>
      <c r="J619"/>
      <c r="K619"/>
    </row>
    <row r="620" spans="2:11" hidden="1" x14ac:dyDescent="0.25">
      <c r="B620" s="42">
        <v>20000101</v>
      </c>
      <c r="C620" s="43" t="s">
        <v>270</v>
      </c>
      <c r="D620" s="45">
        <v>20000723</v>
      </c>
      <c r="E620" s="43" t="s">
        <v>146</v>
      </c>
      <c r="F620" s="42" t="s">
        <v>6</v>
      </c>
      <c r="G620" s="46">
        <v>6.0000000000000001E-3</v>
      </c>
      <c r="H620" s="246">
        <f>SUMIF(PROGRAMAÇÃO!B:B,Formulas!B620,PROGRAMAÇÃO!D:D)</f>
        <v>0</v>
      </c>
      <c r="I620" s="4">
        <f t="shared" si="9"/>
        <v>0</v>
      </c>
      <c r="J620"/>
      <c r="K620"/>
    </row>
    <row r="621" spans="2:11" s="130" customFormat="1" ht="15.75" hidden="1" thickBot="1" x14ac:dyDescent="0.3">
      <c r="B621" s="190">
        <v>20000101</v>
      </c>
      <c r="C621" s="191" t="s">
        <v>270</v>
      </c>
      <c r="D621" s="192">
        <v>20001114</v>
      </c>
      <c r="E621" s="191" t="s">
        <v>196</v>
      </c>
      <c r="F621" s="190" t="s">
        <v>6</v>
      </c>
      <c r="G621" s="193">
        <v>3.5000000000000003E-2</v>
      </c>
      <c r="H621" s="248">
        <f>SUMIF(PROGRAMAÇÃO!B:B,Formulas!B621,PROGRAMAÇÃO!D:D)</f>
        <v>0</v>
      </c>
      <c r="I621" s="268">
        <f t="shared" si="9"/>
        <v>0</v>
      </c>
    </row>
    <row r="622" spans="2:11" s="2" customFormat="1" x14ac:dyDescent="0.25">
      <c r="B622" s="186">
        <v>67821</v>
      </c>
      <c r="C622" s="187" t="s">
        <v>271</v>
      </c>
      <c r="D622" s="188">
        <v>20000553</v>
      </c>
      <c r="E622" s="188" t="s">
        <v>134</v>
      </c>
      <c r="F622" s="186" t="s">
        <v>6</v>
      </c>
      <c r="G622" s="189">
        <v>40</v>
      </c>
      <c r="H622" s="249">
        <f>SUMIF(PROGRAMAÇÃO!B:B,Formulas!B622,PROGRAMAÇÃO!D:D)</f>
        <v>29</v>
      </c>
      <c r="I622" s="289">
        <f t="shared" si="9"/>
        <v>1160</v>
      </c>
    </row>
    <row r="623" spans="2:11" s="2" customFormat="1" x14ac:dyDescent="0.25">
      <c r="B623" s="47">
        <v>67821</v>
      </c>
      <c r="C623" s="48" t="s">
        <v>271</v>
      </c>
      <c r="D623" s="48">
        <v>20000475</v>
      </c>
      <c r="E623" s="48" t="s">
        <v>125</v>
      </c>
      <c r="F623" s="47" t="s">
        <v>6</v>
      </c>
      <c r="G623" s="80">
        <v>120</v>
      </c>
      <c r="H623" s="250">
        <f>SUMIF(PROGRAMAÇÃO!B:B,Formulas!B623,PROGRAMAÇÃO!D:D)</f>
        <v>29</v>
      </c>
      <c r="I623" s="289">
        <f t="shared" si="9"/>
        <v>3480</v>
      </c>
    </row>
    <row r="624" spans="2:11" s="2" customFormat="1" x14ac:dyDescent="0.25">
      <c r="B624" s="47">
        <v>67821</v>
      </c>
      <c r="C624" s="48" t="s">
        <v>271</v>
      </c>
      <c r="D624" s="48">
        <v>20000285</v>
      </c>
      <c r="E624" s="48" t="s">
        <v>49</v>
      </c>
      <c r="F624" s="47" t="s">
        <v>6</v>
      </c>
      <c r="G624" s="80">
        <v>1</v>
      </c>
      <c r="H624" s="250">
        <f>SUMIF(PROGRAMAÇÃO!B:B,Formulas!B624,PROGRAMAÇÃO!D:D)</f>
        <v>29</v>
      </c>
      <c r="I624" s="289">
        <f t="shared" si="9"/>
        <v>29</v>
      </c>
    </row>
    <row r="625" spans="2:11" s="2" customFormat="1" x14ac:dyDescent="0.25">
      <c r="B625" s="47">
        <v>67821</v>
      </c>
      <c r="C625" s="48" t="s">
        <v>271</v>
      </c>
      <c r="D625" s="48">
        <v>20000488</v>
      </c>
      <c r="E625" s="48" t="s">
        <v>127</v>
      </c>
      <c r="F625" s="47" t="s">
        <v>6</v>
      </c>
      <c r="G625" s="80">
        <v>150</v>
      </c>
      <c r="H625" s="250">
        <f>SUMIF(PROGRAMAÇÃO!B:B,Formulas!B625,PROGRAMAÇÃO!D:D)</f>
        <v>29</v>
      </c>
      <c r="I625" s="289">
        <f t="shared" si="9"/>
        <v>4350</v>
      </c>
    </row>
    <row r="626" spans="2:11" s="2" customFormat="1" x14ac:dyDescent="0.25">
      <c r="B626" s="47">
        <v>67821</v>
      </c>
      <c r="C626" s="48" t="s">
        <v>271</v>
      </c>
      <c r="D626" s="48">
        <v>20000377</v>
      </c>
      <c r="E626" s="48" t="s">
        <v>59</v>
      </c>
      <c r="F626" s="47" t="s">
        <v>6</v>
      </c>
      <c r="G626" s="80">
        <v>20</v>
      </c>
      <c r="H626" s="250">
        <f>SUMIF(PROGRAMAÇÃO!B:B,Formulas!B626,PROGRAMAÇÃO!D:D)</f>
        <v>29</v>
      </c>
      <c r="I626" s="289">
        <f t="shared" si="9"/>
        <v>580</v>
      </c>
    </row>
    <row r="627" spans="2:11" s="2" customFormat="1" x14ac:dyDescent="0.25">
      <c r="B627" s="47">
        <v>67821</v>
      </c>
      <c r="C627" s="48" t="s">
        <v>271</v>
      </c>
      <c r="D627" s="48">
        <v>20000158</v>
      </c>
      <c r="E627" s="48" t="s">
        <v>21</v>
      </c>
      <c r="F627" s="47" t="s">
        <v>6</v>
      </c>
      <c r="G627" s="80">
        <v>30</v>
      </c>
      <c r="H627" s="250">
        <f>SUMIF(PROGRAMAÇÃO!B:B,Formulas!B627,PROGRAMAÇÃO!D:D)</f>
        <v>29</v>
      </c>
      <c r="I627" s="289">
        <f t="shared" si="9"/>
        <v>870</v>
      </c>
    </row>
    <row r="628" spans="2:11" s="2" customFormat="1" x14ac:dyDescent="0.25">
      <c r="B628" s="47">
        <v>67821</v>
      </c>
      <c r="C628" s="48" t="s">
        <v>271</v>
      </c>
      <c r="D628" s="48">
        <v>40000359</v>
      </c>
      <c r="E628" s="48" t="s">
        <v>235</v>
      </c>
      <c r="F628" s="47" t="s">
        <v>6</v>
      </c>
      <c r="G628" s="80">
        <v>30</v>
      </c>
      <c r="H628" s="250">
        <f>SUMIF(PROGRAMAÇÃO!B:B,Formulas!B628,PROGRAMAÇÃO!D:D)</f>
        <v>29</v>
      </c>
      <c r="I628" s="289">
        <f t="shared" si="9"/>
        <v>870</v>
      </c>
    </row>
    <row r="629" spans="2:11" s="2" customFormat="1" x14ac:dyDescent="0.25">
      <c r="B629" s="47">
        <v>67821</v>
      </c>
      <c r="C629" s="48" t="s">
        <v>271</v>
      </c>
      <c r="D629" s="48">
        <v>20001536</v>
      </c>
      <c r="E629" s="48" t="s">
        <v>221</v>
      </c>
      <c r="F629" s="47" t="s">
        <v>9</v>
      </c>
      <c r="G629" s="80">
        <v>86</v>
      </c>
      <c r="H629" s="250">
        <f>SUMIF(PROGRAMAÇÃO!B:B,Formulas!B629,PROGRAMAÇÃO!D:D)</f>
        <v>29</v>
      </c>
      <c r="I629" s="289">
        <f t="shared" si="9"/>
        <v>2494</v>
      </c>
    </row>
    <row r="630" spans="2:11" s="2" customFormat="1" x14ac:dyDescent="0.25">
      <c r="B630" s="47">
        <v>67821</v>
      </c>
      <c r="C630" s="48" t="s">
        <v>271</v>
      </c>
      <c r="D630" s="48">
        <v>20001546</v>
      </c>
      <c r="E630" s="48" t="s">
        <v>225</v>
      </c>
      <c r="F630" s="47" t="s">
        <v>224</v>
      </c>
      <c r="G630" s="80">
        <v>3.5999999999999997E-2</v>
      </c>
      <c r="H630" s="250">
        <f>SUMIF(PROGRAMAÇÃO!B:B,Formulas!B630,PROGRAMAÇÃO!D:D)</f>
        <v>29</v>
      </c>
      <c r="I630" s="289">
        <f t="shared" si="9"/>
        <v>1.0439999999999998</v>
      </c>
    </row>
    <row r="631" spans="2:11" s="195" customFormat="1" ht="15.75" thickBot="1" x14ac:dyDescent="0.3">
      <c r="B631" s="145">
        <v>67821</v>
      </c>
      <c r="C631" s="146" t="s">
        <v>271</v>
      </c>
      <c r="D631" s="146">
        <v>20001074</v>
      </c>
      <c r="E631" s="146" t="s">
        <v>190</v>
      </c>
      <c r="F631" s="145" t="s">
        <v>6</v>
      </c>
      <c r="G631" s="194">
        <v>4.4420000000000002</v>
      </c>
      <c r="H631" s="251">
        <f>SUMIF(PROGRAMAÇÃO!B:B,Formulas!B631,PROGRAMAÇÃO!D:D)</f>
        <v>29</v>
      </c>
      <c r="I631" s="290">
        <f t="shared" si="9"/>
        <v>128.81800000000001</v>
      </c>
    </row>
    <row r="632" spans="2:11" s="2" customFormat="1" x14ac:dyDescent="0.25">
      <c r="B632" s="186">
        <v>67838</v>
      </c>
      <c r="C632" s="188" t="s">
        <v>272</v>
      </c>
      <c r="D632" s="188">
        <v>20000475</v>
      </c>
      <c r="E632" s="188" t="s">
        <v>125</v>
      </c>
      <c r="F632" s="186" t="s">
        <v>6</v>
      </c>
      <c r="G632" s="189">
        <v>120</v>
      </c>
      <c r="H632" s="249">
        <f>SUMIF(PROGRAMAÇÃO!B:B,Formulas!B632,PROGRAMAÇÃO!D:D)</f>
        <v>30</v>
      </c>
      <c r="I632" s="289">
        <f t="shared" si="9"/>
        <v>3600</v>
      </c>
    </row>
    <row r="633" spans="2:11" s="2" customFormat="1" x14ac:dyDescent="0.25">
      <c r="B633" s="47">
        <v>67838</v>
      </c>
      <c r="C633" s="48" t="s">
        <v>272</v>
      </c>
      <c r="D633" s="48">
        <v>20000709</v>
      </c>
      <c r="E633" s="48" t="s">
        <v>145</v>
      </c>
      <c r="F633" s="47" t="s">
        <v>6</v>
      </c>
      <c r="G633" s="80">
        <v>0.2</v>
      </c>
      <c r="H633" s="250">
        <f>SUMIF(PROGRAMAÇÃO!B:B,Formulas!B633,PROGRAMAÇÃO!D:D)</f>
        <v>30</v>
      </c>
      <c r="I633" s="289">
        <f t="shared" si="9"/>
        <v>6</v>
      </c>
    </row>
    <row r="634" spans="2:11" s="2" customFormat="1" x14ac:dyDescent="0.25">
      <c r="B634" s="47">
        <v>67838</v>
      </c>
      <c r="C634" s="48" t="s">
        <v>272</v>
      </c>
      <c r="D634" s="48">
        <v>20000555</v>
      </c>
      <c r="E634" s="48" t="s">
        <v>136</v>
      </c>
      <c r="F634" s="47" t="s">
        <v>6</v>
      </c>
      <c r="G634" s="80">
        <v>40</v>
      </c>
      <c r="H634" s="250">
        <f>SUMIF(PROGRAMAÇÃO!B:B,Formulas!B634,PROGRAMAÇÃO!D:D)</f>
        <v>30</v>
      </c>
      <c r="I634" s="289">
        <f t="shared" si="9"/>
        <v>1200</v>
      </c>
    </row>
    <row r="635" spans="2:11" s="2" customFormat="1" x14ac:dyDescent="0.25">
      <c r="B635" s="47">
        <v>67838</v>
      </c>
      <c r="C635" s="48" t="s">
        <v>272</v>
      </c>
      <c r="D635" s="48">
        <v>20000488</v>
      </c>
      <c r="E635" s="48" t="s">
        <v>127</v>
      </c>
      <c r="F635" s="47" t="s">
        <v>6</v>
      </c>
      <c r="G635" s="80">
        <v>150</v>
      </c>
      <c r="H635" s="250">
        <f>SUMIF(PROGRAMAÇÃO!B:B,Formulas!B635,PROGRAMAÇÃO!D:D)</f>
        <v>30</v>
      </c>
      <c r="I635" s="289">
        <f t="shared" si="9"/>
        <v>4500</v>
      </c>
    </row>
    <row r="636" spans="2:11" x14ac:dyDescent="0.25">
      <c r="B636" s="47">
        <v>67838</v>
      </c>
      <c r="C636" s="48" t="s">
        <v>272</v>
      </c>
      <c r="D636" s="48">
        <v>20000378</v>
      </c>
      <c r="E636" s="9" t="s">
        <v>60</v>
      </c>
      <c r="F636" s="8" t="s">
        <v>6</v>
      </c>
      <c r="G636" s="26">
        <v>20</v>
      </c>
      <c r="H636" s="217">
        <f>SUMIF(PROGRAMAÇÃO!B:B,Formulas!B636,PROGRAMAÇÃO!D:D)</f>
        <v>30</v>
      </c>
      <c r="I636" s="4">
        <f t="shared" si="9"/>
        <v>600</v>
      </c>
      <c r="J636"/>
      <c r="K636"/>
    </row>
    <row r="637" spans="2:11" x14ac:dyDescent="0.25">
      <c r="B637" s="47">
        <v>67838</v>
      </c>
      <c r="C637" s="48" t="s">
        <v>272</v>
      </c>
      <c r="D637" s="48">
        <v>20000159</v>
      </c>
      <c r="E637" s="9" t="s">
        <v>22</v>
      </c>
      <c r="F637" s="8" t="s">
        <v>6</v>
      </c>
      <c r="G637" s="26">
        <v>19.95</v>
      </c>
      <c r="H637" s="217">
        <f>SUMIF(PROGRAMAÇÃO!B:B,Formulas!B637,PROGRAMAÇÃO!D:D)</f>
        <v>30</v>
      </c>
      <c r="I637" s="4">
        <f t="shared" si="9"/>
        <v>598.5</v>
      </c>
      <c r="J637"/>
      <c r="K637"/>
    </row>
    <row r="638" spans="2:11" x14ac:dyDescent="0.25">
      <c r="B638" s="47">
        <v>67838</v>
      </c>
      <c r="C638" s="48" t="s">
        <v>272</v>
      </c>
      <c r="D638" s="48">
        <v>40000359</v>
      </c>
      <c r="E638" s="9" t="s">
        <v>235</v>
      </c>
      <c r="F638" s="8" t="s">
        <v>6</v>
      </c>
      <c r="G638" s="26">
        <v>30</v>
      </c>
      <c r="H638" s="217">
        <f>SUMIF(PROGRAMAÇÃO!B:B,Formulas!B638,PROGRAMAÇÃO!D:D)</f>
        <v>30</v>
      </c>
      <c r="I638" s="4">
        <f t="shared" si="9"/>
        <v>900</v>
      </c>
      <c r="J638"/>
      <c r="K638"/>
    </row>
    <row r="639" spans="2:11" x14ac:dyDescent="0.25">
      <c r="B639" s="47">
        <v>67838</v>
      </c>
      <c r="C639" s="48" t="s">
        <v>272</v>
      </c>
      <c r="D639" s="48">
        <v>20001536</v>
      </c>
      <c r="E639" s="9" t="s">
        <v>221</v>
      </c>
      <c r="F639" s="8" t="s">
        <v>9</v>
      </c>
      <c r="G639" s="26">
        <v>84</v>
      </c>
      <c r="H639" s="217">
        <f>SUMIF(PROGRAMAÇÃO!B:B,Formulas!B639,PROGRAMAÇÃO!D:D)</f>
        <v>30</v>
      </c>
      <c r="I639" s="4">
        <f t="shared" si="9"/>
        <v>2520</v>
      </c>
      <c r="J639"/>
      <c r="K639"/>
    </row>
    <row r="640" spans="2:11" x14ac:dyDescent="0.25">
      <c r="B640" s="47">
        <v>67838</v>
      </c>
      <c r="C640" s="48" t="s">
        <v>272</v>
      </c>
      <c r="D640" s="48">
        <v>20001546</v>
      </c>
      <c r="E640" s="9" t="s">
        <v>225</v>
      </c>
      <c r="F640" s="8" t="s">
        <v>224</v>
      </c>
      <c r="G640" s="26">
        <v>3.5999999999999997E-2</v>
      </c>
      <c r="H640" s="217">
        <f>SUMIF(PROGRAMAÇÃO!B:B,Formulas!B640,PROGRAMAÇÃO!D:D)</f>
        <v>30</v>
      </c>
      <c r="I640" s="4">
        <f t="shared" si="9"/>
        <v>1.0799999999999998</v>
      </c>
      <c r="J640"/>
      <c r="K640"/>
    </row>
    <row r="641" spans="2:11" s="130" customFormat="1" ht="15.75" thickBot="1" x14ac:dyDescent="0.3">
      <c r="B641" s="145">
        <v>67838</v>
      </c>
      <c r="C641" s="146" t="s">
        <v>272</v>
      </c>
      <c r="D641" s="146">
        <v>20001075</v>
      </c>
      <c r="E641" s="128" t="s">
        <v>191</v>
      </c>
      <c r="F641" s="127" t="s">
        <v>6</v>
      </c>
      <c r="G641" s="129">
        <v>5.2130000000000001</v>
      </c>
      <c r="H641" s="218">
        <f>SUMIF(PROGRAMAÇÃO!B:B,Formulas!B641,PROGRAMAÇÃO!D:D)</f>
        <v>30</v>
      </c>
      <c r="I641" s="268">
        <f t="shared" si="9"/>
        <v>156.39000000000001</v>
      </c>
    </row>
    <row r="642" spans="2:11" x14ac:dyDescent="0.25">
      <c r="B642" s="88">
        <v>11664</v>
      </c>
      <c r="C642" s="89" t="s">
        <v>273</v>
      </c>
      <c r="D642" s="187">
        <v>20000553</v>
      </c>
      <c r="E642" s="89" t="s">
        <v>134</v>
      </c>
      <c r="F642" s="88" t="s">
        <v>6</v>
      </c>
      <c r="G642" s="90">
        <v>40</v>
      </c>
      <c r="H642" s="242">
        <f>SUMIF(PROGRAMAÇÃO!B:B,Formulas!B642,PROGRAMAÇÃO!D:D)</f>
        <v>28</v>
      </c>
      <c r="I642" s="4">
        <f t="shared" si="9"/>
        <v>1120</v>
      </c>
      <c r="J642"/>
      <c r="K642"/>
    </row>
    <row r="643" spans="2:11" x14ac:dyDescent="0.25">
      <c r="B643" s="8">
        <v>11664</v>
      </c>
      <c r="C643" s="9" t="s">
        <v>273</v>
      </c>
      <c r="D643" s="79">
        <v>20000475</v>
      </c>
      <c r="E643" s="9" t="s">
        <v>125</v>
      </c>
      <c r="F643" s="8" t="s">
        <v>6</v>
      </c>
      <c r="G643" s="26">
        <v>120</v>
      </c>
      <c r="H643" s="217">
        <f>SUMIF(PROGRAMAÇÃO!B:B,Formulas!B643,PROGRAMAÇÃO!D:D)</f>
        <v>28</v>
      </c>
      <c r="I643" s="4">
        <f t="shared" si="9"/>
        <v>3360</v>
      </c>
      <c r="J643"/>
      <c r="K643"/>
    </row>
    <row r="644" spans="2:11" x14ac:dyDescent="0.25">
      <c r="B644" s="8">
        <v>11664</v>
      </c>
      <c r="C644" s="9" t="s">
        <v>273</v>
      </c>
      <c r="D644" s="79">
        <v>20000488</v>
      </c>
      <c r="E644" s="9" t="s">
        <v>127</v>
      </c>
      <c r="F644" s="8" t="s">
        <v>6</v>
      </c>
      <c r="G644" s="26">
        <v>150</v>
      </c>
      <c r="H644" s="217">
        <f>SUMIF(PROGRAMAÇÃO!B:B,Formulas!B644,PROGRAMAÇÃO!D:D)</f>
        <v>28</v>
      </c>
      <c r="I644" s="4">
        <f t="shared" si="9"/>
        <v>4200</v>
      </c>
      <c r="J644"/>
      <c r="K644"/>
    </row>
    <row r="645" spans="2:11" x14ac:dyDescent="0.25">
      <c r="B645" s="8">
        <v>11664</v>
      </c>
      <c r="C645" s="9" t="s">
        <v>273</v>
      </c>
      <c r="D645" s="79">
        <v>20000709</v>
      </c>
      <c r="E645" s="9" t="s">
        <v>145</v>
      </c>
      <c r="F645" s="8" t="s">
        <v>6</v>
      </c>
      <c r="G645" s="26">
        <v>0.35</v>
      </c>
      <c r="H645" s="217">
        <f>SUMIF(PROGRAMAÇÃO!B:B,Formulas!B645,PROGRAMAÇÃO!D:D)</f>
        <v>28</v>
      </c>
      <c r="I645" s="4">
        <f t="shared" si="9"/>
        <v>9.7999999999999989</v>
      </c>
      <c r="J645"/>
      <c r="K645"/>
    </row>
    <row r="646" spans="2:11" x14ac:dyDescent="0.25">
      <c r="B646" s="8">
        <v>11664</v>
      </c>
      <c r="C646" s="9" t="s">
        <v>273</v>
      </c>
      <c r="D646" s="79">
        <v>20000019</v>
      </c>
      <c r="E646" s="9" t="s">
        <v>5</v>
      </c>
      <c r="F646" s="8" t="s">
        <v>6</v>
      </c>
      <c r="G646" s="26">
        <v>16</v>
      </c>
      <c r="H646" s="217">
        <f>SUMIF(PROGRAMAÇÃO!B:B,Formulas!B646,PROGRAMAÇÃO!D:D)</f>
        <v>28</v>
      </c>
      <c r="I646" s="4">
        <f t="shared" si="9"/>
        <v>448</v>
      </c>
      <c r="J646"/>
      <c r="K646"/>
    </row>
    <row r="647" spans="2:11" x14ac:dyDescent="0.25">
      <c r="B647" s="8">
        <v>11664</v>
      </c>
      <c r="C647" s="9" t="s">
        <v>273</v>
      </c>
      <c r="D647" s="79">
        <v>40000359</v>
      </c>
      <c r="E647" s="9" t="s">
        <v>235</v>
      </c>
      <c r="F647" s="8" t="s">
        <v>6</v>
      </c>
      <c r="G647" s="26">
        <v>30</v>
      </c>
      <c r="H647" s="217">
        <f>SUMIF(PROGRAMAÇÃO!B:B,Formulas!B647,PROGRAMAÇÃO!D:D)</f>
        <v>28</v>
      </c>
      <c r="I647" s="4">
        <f t="shared" si="9"/>
        <v>840</v>
      </c>
      <c r="J647"/>
      <c r="K647"/>
    </row>
    <row r="648" spans="2:11" x14ac:dyDescent="0.25">
      <c r="B648" s="8">
        <v>11664</v>
      </c>
      <c r="C648" s="9" t="s">
        <v>273</v>
      </c>
      <c r="D648" s="79">
        <v>20000834</v>
      </c>
      <c r="E648" s="9" t="s">
        <v>155</v>
      </c>
      <c r="F648" s="8" t="s">
        <v>6</v>
      </c>
      <c r="G648" s="26">
        <v>6</v>
      </c>
      <c r="H648" s="217">
        <f>SUMIF(PROGRAMAÇÃO!B:B,Formulas!B648,PROGRAMAÇÃO!D:D)</f>
        <v>28</v>
      </c>
      <c r="I648" s="4">
        <f t="shared" ref="I648:I678" si="10">H648*G648</f>
        <v>168</v>
      </c>
      <c r="J648"/>
      <c r="K648"/>
    </row>
    <row r="649" spans="2:11" x14ac:dyDescent="0.25">
      <c r="B649" s="8">
        <v>11664</v>
      </c>
      <c r="C649" s="9" t="s">
        <v>273</v>
      </c>
      <c r="D649" s="79">
        <v>20001536</v>
      </c>
      <c r="E649" s="9" t="s">
        <v>221</v>
      </c>
      <c r="F649" s="8" t="s">
        <v>9</v>
      </c>
      <c r="G649" s="26">
        <v>70</v>
      </c>
      <c r="H649" s="217">
        <f>SUMIF(PROGRAMAÇÃO!B:B,Formulas!B649,PROGRAMAÇÃO!D:D)</f>
        <v>28</v>
      </c>
      <c r="I649" s="4">
        <f t="shared" si="10"/>
        <v>1960</v>
      </c>
      <c r="J649"/>
      <c r="K649"/>
    </row>
    <row r="650" spans="2:11" s="200" customFormat="1" ht="15.75" thickBot="1" x14ac:dyDescent="0.3">
      <c r="B650" s="196">
        <v>11664</v>
      </c>
      <c r="C650" s="197" t="s">
        <v>273</v>
      </c>
      <c r="D650" s="198">
        <v>20001546</v>
      </c>
      <c r="E650" s="197" t="s">
        <v>225</v>
      </c>
      <c r="F650" s="196" t="s">
        <v>224</v>
      </c>
      <c r="G650" s="199">
        <v>3.5999999999999997E-2</v>
      </c>
      <c r="H650" s="252">
        <f>SUMIF(PROGRAMAÇÃO!B:B,Formulas!B650,PROGRAMAÇÃO!D:D)</f>
        <v>28</v>
      </c>
      <c r="I650" s="291">
        <f t="shared" si="10"/>
        <v>1.008</v>
      </c>
    </row>
    <row r="651" spans="2:11" x14ac:dyDescent="0.25">
      <c r="B651" s="7">
        <v>57501</v>
      </c>
      <c r="C651" t="s">
        <v>242</v>
      </c>
      <c r="D651">
        <v>20000471</v>
      </c>
      <c r="E651" t="s">
        <v>124</v>
      </c>
      <c r="F651" s="7" t="s">
        <v>6</v>
      </c>
      <c r="G651" s="4">
        <v>160</v>
      </c>
      <c r="H651" s="211">
        <f>SUMIF(PROGRAMAÇÃO!B:B,Formulas!B651,PROGRAMAÇÃO!D:D)</f>
        <v>2</v>
      </c>
      <c r="I651" s="4">
        <f t="shared" si="10"/>
        <v>320</v>
      </c>
      <c r="J651" s="7">
        <v>806</v>
      </c>
      <c r="K651" s="7">
        <v>57501</v>
      </c>
    </row>
    <row r="652" spans="2:11" x14ac:dyDescent="0.25">
      <c r="B652" s="7">
        <v>57501</v>
      </c>
      <c r="C652" t="s">
        <v>242</v>
      </c>
      <c r="D652">
        <v>20000082</v>
      </c>
      <c r="E652" t="s">
        <v>244</v>
      </c>
      <c r="F652" s="7" t="s">
        <v>6</v>
      </c>
      <c r="G652" s="4">
        <v>55</v>
      </c>
      <c r="H652" s="211">
        <f>SUMIF(PROGRAMAÇÃO!B:B,Formulas!B652,PROGRAMAÇÃO!D:D)</f>
        <v>2</v>
      </c>
      <c r="I652" s="4">
        <f t="shared" si="10"/>
        <v>110</v>
      </c>
      <c r="J652" s="7">
        <v>805</v>
      </c>
      <c r="K652" s="7">
        <v>57501</v>
      </c>
    </row>
    <row r="653" spans="2:11" x14ac:dyDescent="0.25">
      <c r="B653" s="7">
        <v>57501</v>
      </c>
      <c r="C653" t="s">
        <v>242</v>
      </c>
      <c r="D653">
        <v>20000564</v>
      </c>
      <c r="E653" t="s">
        <v>138</v>
      </c>
      <c r="F653" s="7" t="s">
        <v>6</v>
      </c>
      <c r="G653" s="4">
        <v>37</v>
      </c>
      <c r="H653" s="211">
        <f>SUMIF(PROGRAMAÇÃO!B:B,Formulas!B653,PROGRAMAÇÃO!D:D)</f>
        <v>2</v>
      </c>
      <c r="I653" s="4">
        <f t="shared" si="10"/>
        <v>74</v>
      </c>
      <c r="J653" s="7">
        <v>806</v>
      </c>
      <c r="K653" s="7">
        <v>57501</v>
      </c>
    </row>
    <row r="654" spans="2:11" hidden="1" x14ac:dyDescent="0.25">
      <c r="E654" t="e">
        <f>VLOOKUP(D654,Planilha2!$A$2:$D$681,2,FALSE)</f>
        <v>#N/A</v>
      </c>
      <c r="F654" s="7" t="e">
        <f>VLOOKUP(D654,Planilha2!$A$2:$D$681,4,FALSE)</f>
        <v>#N/A</v>
      </c>
      <c r="G654" s="4"/>
      <c r="H654" s="211">
        <f>SUMIF(PROGRAMAÇÃO!B:B,Formulas!B654,PROGRAMAÇÃO!D:D)</f>
        <v>0</v>
      </c>
      <c r="I654" s="4">
        <f t="shared" si="10"/>
        <v>0</v>
      </c>
      <c r="J654"/>
      <c r="K654"/>
    </row>
    <row r="655" spans="2:11" hidden="1" x14ac:dyDescent="0.25">
      <c r="E655" t="e">
        <f>VLOOKUP(D655,Planilha2!$A$2:$D$681,2,FALSE)</f>
        <v>#N/A</v>
      </c>
      <c r="F655" s="7" t="e">
        <f>VLOOKUP(D655,Planilha2!$A$2:$D$681,4,FALSE)</f>
        <v>#N/A</v>
      </c>
      <c r="G655" s="4"/>
      <c r="H655" s="211">
        <f>SUMIF(PROGRAMAÇÃO!B:B,Formulas!B655,PROGRAMAÇÃO!D:D)</f>
        <v>0</v>
      </c>
      <c r="I655" s="4">
        <f t="shared" si="10"/>
        <v>0</v>
      </c>
      <c r="J655"/>
      <c r="K655"/>
    </row>
    <row r="656" spans="2:11" hidden="1" x14ac:dyDescent="0.25">
      <c r="E656" t="e">
        <f>VLOOKUP(D656,Planilha2!$A$2:$D$681,2,FALSE)</f>
        <v>#N/A</v>
      </c>
      <c r="F656" s="7" t="e">
        <f>VLOOKUP(D656,Planilha2!$A$2:$D$681,4,FALSE)</f>
        <v>#N/A</v>
      </c>
      <c r="G656" s="4"/>
      <c r="H656" s="211">
        <f>SUMIF(PROGRAMAÇÃO!B:B,Formulas!B656,PROGRAMAÇÃO!D:D)</f>
        <v>0</v>
      </c>
      <c r="I656" s="4">
        <f t="shared" si="10"/>
        <v>0</v>
      </c>
      <c r="J656"/>
      <c r="K656"/>
    </row>
    <row r="657" spans="5:11" hidden="1" x14ac:dyDescent="0.25">
      <c r="E657" t="e">
        <f>VLOOKUP(D657,Planilha2!$A$2:$D$681,2,FALSE)</f>
        <v>#N/A</v>
      </c>
      <c r="F657" s="7" t="e">
        <f>VLOOKUP(D657,Planilha2!$A$2:$D$681,4,FALSE)</f>
        <v>#N/A</v>
      </c>
      <c r="G657" s="4"/>
      <c r="H657" s="211">
        <f>SUMIF(PROGRAMAÇÃO!B:B,Formulas!B657,PROGRAMAÇÃO!D:D)</f>
        <v>0</v>
      </c>
      <c r="I657" s="4">
        <f t="shared" si="10"/>
        <v>0</v>
      </c>
      <c r="J657"/>
      <c r="K657"/>
    </row>
    <row r="658" spans="5:11" hidden="1" x14ac:dyDescent="0.25">
      <c r="E658" t="e">
        <f>VLOOKUP(D658,Planilha2!$A$2:$D$681,2,FALSE)</f>
        <v>#N/A</v>
      </c>
      <c r="F658" s="7" t="e">
        <f>VLOOKUP(D658,Planilha2!$A$2:$D$681,4,FALSE)</f>
        <v>#N/A</v>
      </c>
      <c r="G658" s="4"/>
      <c r="H658" s="211">
        <f>SUMIF(PROGRAMAÇÃO!B:B,Formulas!B658,PROGRAMAÇÃO!D:D)</f>
        <v>0</v>
      </c>
      <c r="I658" s="4">
        <f t="shared" si="10"/>
        <v>0</v>
      </c>
      <c r="J658"/>
      <c r="K658"/>
    </row>
    <row r="659" spans="5:11" hidden="1" x14ac:dyDescent="0.25">
      <c r="E659" t="e">
        <f>VLOOKUP(D659,Planilha2!$A$2:$D$681,2,FALSE)</f>
        <v>#N/A</v>
      </c>
      <c r="F659" s="7" t="e">
        <f>VLOOKUP(D659,Planilha2!$A$2:$D$681,4,FALSE)</f>
        <v>#N/A</v>
      </c>
      <c r="G659" s="4"/>
      <c r="H659" s="211">
        <f>SUMIF(PROGRAMAÇÃO!B:B,Formulas!B659,PROGRAMAÇÃO!D:D)</f>
        <v>0</v>
      </c>
      <c r="I659" s="4">
        <f t="shared" si="10"/>
        <v>0</v>
      </c>
      <c r="J659"/>
      <c r="K659"/>
    </row>
    <row r="660" spans="5:11" hidden="1" x14ac:dyDescent="0.25">
      <c r="E660" t="e">
        <f>VLOOKUP(D660,Planilha2!$A$2:$D$681,2,FALSE)</f>
        <v>#N/A</v>
      </c>
      <c r="F660" s="7" t="e">
        <f>VLOOKUP(D660,Planilha2!$A$2:$D$681,4,FALSE)</f>
        <v>#N/A</v>
      </c>
      <c r="G660" s="4"/>
      <c r="H660" s="211">
        <f>SUMIF(PROGRAMAÇÃO!B:B,Formulas!B660,PROGRAMAÇÃO!D:D)</f>
        <v>0</v>
      </c>
      <c r="I660" s="4">
        <f t="shared" si="10"/>
        <v>0</v>
      </c>
      <c r="J660"/>
      <c r="K660"/>
    </row>
    <row r="661" spans="5:11" hidden="1" x14ac:dyDescent="0.25">
      <c r="E661" t="e">
        <f>VLOOKUP(D661,Planilha2!$A$2:$D$681,2,FALSE)</f>
        <v>#N/A</v>
      </c>
      <c r="F661" s="7" t="e">
        <f>VLOOKUP(D661,Planilha2!$A$2:$D$681,4,FALSE)</f>
        <v>#N/A</v>
      </c>
      <c r="G661" s="4"/>
      <c r="H661" s="211">
        <f>SUMIF(PROGRAMAÇÃO!B:B,Formulas!B661,PROGRAMAÇÃO!D:D)</f>
        <v>0</v>
      </c>
      <c r="I661" s="4">
        <f t="shared" si="10"/>
        <v>0</v>
      </c>
      <c r="J661"/>
      <c r="K661"/>
    </row>
    <row r="662" spans="5:11" hidden="1" x14ac:dyDescent="0.25">
      <c r="E662" t="e">
        <f>VLOOKUP(D662,Planilha2!$A$2:$D$681,2,FALSE)</f>
        <v>#N/A</v>
      </c>
      <c r="F662" s="7" t="e">
        <f>VLOOKUP(D662,Planilha2!$A$2:$D$681,4,FALSE)</f>
        <v>#N/A</v>
      </c>
      <c r="G662" s="4"/>
      <c r="H662" s="211">
        <f>SUMIF(PROGRAMAÇÃO!B:B,Formulas!B662,PROGRAMAÇÃO!D:D)</f>
        <v>0</v>
      </c>
      <c r="I662" s="4">
        <f t="shared" si="10"/>
        <v>0</v>
      </c>
      <c r="J662"/>
      <c r="K662"/>
    </row>
    <row r="663" spans="5:11" hidden="1" x14ac:dyDescent="0.25">
      <c r="E663" t="e">
        <f>VLOOKUP(D663,Planilha2!$A$2:$D$681,2,FALSE)</f>
        <v>#N/A</v>
      </c>
      <c r="F663" s="7" t="e">
        <f>VLOOKUP(D663,Planilha2!$A$2:$D$681,4,FALSE)</f>
        <v>#N/A</v>
      </c>
      <c r="G663" s="4"/>
      <c r="H663" s="211">
        <f>SUMIF(PROGRAMAÇÃO!B:B,Formulas!B663,PROGRAMAÇÃO!D:D)</f>
        <v>0</v>
      </c>
      <c r="I663" s="4">
        <f t="shared" si="10"/>
        <v>0</v>
      </c>
      <c r="J663"/>
      <c r="K663"/>
    </row>
    <row r="664" spans="5:11" hidden="1" x14ac:dyDescent="0.25">
      <c r="E664" t="e">
        <f>VLOOKUP(D664,Planilha2!$A$2:$D$681,2,FALSE)</f>
        <v>#N/A</v>
      </c>
      <c r="F664" s="7" t="e">
        <f>VLOOKUP(D664,Planilha2!$A$2:$D$681,4,FALSE)</f>
        <v>#N/A</v>
      </c>
      <c r="G664" s="4"/>
      <c r="H664" s="211">
        <f>SUMIF(PROGRAMAÇÃO!B:B,Formulas!B664,PROGRAMAÇÃO!D:D)</f>
        <v>0</v>
      </c>
      <c r="I664" s="4">
        <f t="shared" si="10"/>
        <v>0</v>
      </c>
      <c r="J664"/>
      <c r="K664"/>
    </row>
    <row r="665" spans="5:11" hidden="1" x14ac:dyDescent="0.25">
      <c r="E665" t="e">
        <f>VLOOKUP(D665,Planilha2!$A$2:$D$681,2,FALSE)</f>
        <v>#N/A</v>
      </c>
      <c r="F665" s="7" t="e">
        <f>VLOOKUP(D665,Planilha2!$A$2:$D$681,4,FALSE)</f>
        <v>#N/A</v>
      </c>
      <c r="G665" s="4"/>
      <c r="H665" s="211">
        <f>SUMIF(PROGRAMAÇÃO!B:B,Formulas!B665,PROGRAMAÇÃO!D:D)</f>
        <v>0</v>
      </c>
      <c r="I665" s="4">
        <f t="shared" si="10"/>
        <v>0</v>
      </c>
      <c r="J665"/>
      <c r="K665"/>
    </row>
    <row r="666" spans="5:11" hidden="1" x14ac:dyDescent="0.25">
      <c r="E666" t="e">
        <f>VLOOKUP(D666,Planilha2!$A$2:$D$681,2,FALSE)</f>
        <v>#N/A</v>
      </c>
      <c r="F666" s="7" t="e">
        <f>VLOOKUP(D666,Planilha2!$A$2:$D$681,4,FALSE)</f>
        <v>#N/A</v>
      </c>
      <c r="G666" s="4"/>
      <c r="H666" s="211">
        <f>SUMIF(PROGRAMAÇÃO!B:B,Formulas!B666,PROGRAMAÇÃO!D:D)</f>
        <v>0</v>
      </c>
      <c r="I666" s="4">
        <f t="shared" si="10"/>
        <v>0</v>
      </c>
      <c r="J666"/>
      <c r="K666"/>
    </row>
    <row r="667" spans="5:11" hidden="1" x14ac:dyDescent="0.25">
      <c r="E667" t="e">
        <f>VLOOKUP(D667,Planilha2!$A$2:$D$681,2,FALSE)</f>
        <v>#N/A</v>
      </c>
      <c r="F667" s="7" t="e">
        <f>VLOOKUP(D667,Planilha2!$A$2:$D$681,4,FALSE)</f>
        <v>#N/A</v>
      </c>
      <c r="G667" s="4"/>
      <c r="H667" s="211">
        <f>SUMIF(PROGRAMAÇÃO!B:B,Formulas!B667,PROGRAMAÇÃO!D:D)</f>
        <v>0</v>
      </c>
      <c r="I667" s="4">
        <f t="shared" si="10"/>
        <v>0</v>
      </c>
      <c r="J667"/>
      <c r="K667"/>
    </row>
    <row r="668" spans="5:11" hidden="1" x14ac:dyDescent="0.25">
      <c r="E668" t="e">
        <f>VLOOKUP(D668,Planilha2!$A$2:$D$681,2,FALSE)</f>
        <v>#N/A</v>
      </c>
      <c r="F668" s="7" t="e">
        <f>VLOOKUP(D668,Planilha2!$A$2:$D$681,4,FALSE)</f>
        <v>#N/A</v>
      </c>
      <c r="G668" s="4"/>
      <c r="H668" s="211">
        <f>SUMIF(PROGRAMAÇÃO!B:B,Formulas!B668,PROGRAMAÇÃO!D:D)</f>
        <v>0</v>
      </c>
      <c r="I668" s="4">
        <f t="shared" si="10"/>
        <v>0</v>
      </c>
      <c r="J668"/>
      <c r="K668"/>
    </row>
    <row r="669" spans="5:11" hidden="1" x14ac:dyDescent="0.25">
      <c r="E669" t="e">
        <f>VLOOKUP(D669,Planilha2!$A$2:$D$681,2,FALSE)</f>
        <v>#N/A</v>
      </c>
      <c r="F669" s="7" t="e">
        <f>VLOOKUP(D669,Planilha2!$A$2:$D$681,4,FALSE)</f>
        <v>#N/A</v>
      </c>
      <c r="G669" s="4"/>
      <c r="H669" s="211">
        <f>SUMIF(PROGRAMAÇÃO!B:B,Formulas!B669,PROGRAMAÇÃO!D:D)</f>
        <v>0</v>
      </c>
      <c r="I669" s="4">
        <f t="shared" si="10"/>
        <v>0</v>
      </c>
      <c r="J669"/>
      <c r="K669"/>
    </row>
    <row r="670" spans="5:11" hidden="1" x14ac:dyDescent="0.25">
      <c r="E670" t="e">
        <f>VLOOKUP(D670,Planilha2!$A$2:$D$681,2,FALSE)</f>
        <v>#N/A</v>
      </c>
      <c r="F670" s="7" t="e">
        <f>VLOOKUP(D670,Planilha2!$A$2:$D$681,4,FALSE)</f>
        <v>#N/A</v>
      </c>
      <c r="G670" s="4"/>
      <c r="H670" s="211">
        <f>SUMIF(PROGRAMAÇÃO!B:B,Formulas!B670,PROGRAMAÇÃO!D:D)</f>
        <v>0</v>
      </c>
      <c r="I670" s="4">
        <f t="shared" si="10"/>
        <v>0</v>
      </c>
      <c r="J670"/>
      <c r="K670"/>
    </row>
    <row r="671" spans="5:11" hidden="1" x14ac:dyDescent="0.25">
      <c r="E671" t="e">
        <f>VLOOKUP(D671,Planilha2!$A$2:$D$681,2,FALSE)</f>
        <v>#N/A</v>
      </c>
      <c r="F671" s="7" t="e">
        <f>VLOOKUP(D671,Planilha2!$A$2:$D$681,4,FALSE)</f>
        <v>#N/A</v>
      </c>
      <c r="G671" s="4"/>
      <c r="H671" s="211">
        <f>SUMIF(PROGRAMAÇÃO!B:B,Formulas!B671,PROGRAMAÇÃO!D:D)</f>
        <v>0</v>
      </c>
      <c r="I671" s="4">
        <f t="shared" si="10"/>
        <v>0</v>
      </c>
      <c r="J671"/>
      <c r="K671"/>
    </row>
    <row r="672" spans="5:11" hidden="1" x14ac:dyDescent="0.25">
      <c r="E672" t="e">
        <f>VLOOKUP(D672,Planilha2!$A$2:$D$681,2,FALSE)</f>
        <v>#N/A</v>
      </c>
      <c r="F672" s="7" t="e">
        <f>VLOOKUP(D672,Planilha2!$A$2:$D$681,4,FALSE)</f>
        <v>#N/A</v>
      </c>
      <c r="G672" s="4"/>
      <c r="H672" s="211">
        <f>SUMIF(PROGRAMAÇÃO!B:B,Formulas!B672,PROGRAMAÇÃO!D:D)</f>
        <v>0</v>
      </c>
      <c r="I672" s="4">
        <f t="shared" si="10"/>
        <v>0</v>
      </c>
      <c r="J672"/>
      <c r="K672"/>
    </row>
    <row r="673" spans="5:11" hidden="1" x14ac:dyDescent="0.25">
      <c r="E673" t="e">
        <f>VLOOKUP(D673,Planilha2!$A$2:$D$681,2,FALSE)</f>
        <v>#N/A</v>
      </c>
      <c r="F673" s="7" t="e">
        <f>VLOOKUP(D673,Planilha2!$A$2:$D$681,4,FALSE)</f>
        <v>#N/A</v>
      </c>
      <c r="G673" s="4"/>
      <c r="H673" s="211">
        <f>SUMIF(PROGRAMAÇÃO!B:B,Formulas!B673,PROGRAMAÇÃO!D:D)</f>
        <v>0</v>
      </c>
      <c r="I673" s="4">
        <f t="shared" si="10"/>
        <v>0</v>
      </c>
      <c r="J673"/>
      <c r="K673"/>
    </row>
    <row r="674" spans="5:11" hidden="1" x14ac:dyDescent="0.25">
      <c r="E674" t="e">
        <f>VLOOKUP(D674,Planilha2!$A$2:$D$681,2,FALSE)</f>
        <v>#N/A</v>
      </c>
      <c r="F674" s="7" t="e">
        <f>VLOOKUP(D674,Planilha2!$A$2:$D$681,4,FALSE)</f>
        <v>#N/A</v>
      </c>
      <c r="G674" s="4"/>
      <c r="H674" s="211">
        <f>SUMIF(PROGRAMAÇÃO!B:B,Formulas!B674,PROGRAMAÇÃO!D:D)</f>
        <v>0</v>
      </c>
      <c r="I674" s="4">
        <f t="shared" si="10"/>
        <v>0</v>
      </c>
      <c r="J674"/>
      <c r="K674"/>
    </row>
    <row r="675" spans="5:11" hidden="1" x14ac:dyDescent="0.25">
      <c r="E675" t="e">
        <f>VLOOKUP(D675,Planilha2!$A$2:$D$681,2,FALSE)</f>
        <v>#N/A</v>
      </c>
      <c r="F675" s="7" t="e">
        <f>VLOOKUP(D675,Planilha2!$A$2:$D$681,4,FALSE)</f>
        <v>#N/A</v>
      </c>
      <c r="G675" s="4"/>
      <c r="H675" s="211">
        <f>SUMIF(PROGRAMAÇÃO!B:B,Formulas!B675,PROGRAMAÇÃO!D:D)</f>
        <v>0</v>
      </c>
      <c r="I675" s="4">
        <f t="shared" si="10"/>
        <v>0</v>
      </c>
      <c r="J675"/>
      <c r="K675"/>
    </row>
    <row r="676" spans="5:11" hidden="1" x14ac:dyDescent="0.25">
      <c r="E676" t="e">
        <f>VLOOKUP(D676,Planilha2!$A$2:$D$681,2,FALSE)</f>
        <v>#N/A</v>
      </c>
      <c r="F676" s="7" t="e">
        <f>VLOOKUP(D676,Planilha2!$A$2:$D$681,4,FALSE)</f>
        <v>#N/A</v>
      </c>
      <c r="G676" s="4"/>
      <c r="H676" s="211">
        <f>SUMIF(PROGRAMAÇÃO!B:B,Formulas!B676,PROGRAMAÇÃO!D:D)</f>
        <v>0</v>
      </c>
      <c r="I676" s="4">
        <f t="shared" si="10"/>
        <v>0</v>
      </c>
      <c r="J676"/>
      <c r="K676"/>
    </row>
    <row r="677" spans="5:11" hidden="1" x14ac:dyDescent="0.25">
      <c r="E677" t="e">
        <f>VLOOKUP(D677,Planilha2!$A$2:$D$681,2,FALSE)</f>
        <v>#N/A</v>
      </c>
      <c r="F677" s="7" t="e">
        <f>VLOOKUP(D677,Planilha2!$A$2:$D$681,4,FALSE)</f>
        <v>#N/A</v>
      </c>
      <c r="G677" s="4"/>
      <c r="H677" s="211">
        <f>SUMIF(PROGRAMAÇÃO!B:B,Formulas!B677,PROGRAMAÇÃO!D:D)</f>
        <v>0</v>
      </c>
      <c r="I677" s="4">
        <f t="shared" si="10"/>
        <v>0</v>
      </c>
      <c r="J677"/>
      <c r="K677"/>
    </row>
    <row r="678" spans="5:11" hidden="1" x14ac:dyDescent="0.25">
      <c r="E678" t="e">
        <f>VLOOKUP(D678,Planilha2!$A$2:$D$681,2,FALSE)</f>
        <v>#N/A</v>
      </c>
      <c r="F678" s="7" t="e">
        <f>VLOOKUP(D678,Planilha2!$A$2:$D$681,4,FALSE)</f>
        <v>#N/A</v>
      </c>
      <c r="G678" s="4"/>
      <c r="H678" s="211">
        <f>SUMIF(PROGRAMAÇÃO!B:B,Formulas!B678,PROGRAMAÇÃO!D:D)</f>
        <v>0</v>
      </c>
      <c r="I678" s="4">
        <f t="shared" si="10"/>
        <v>0</v>
      </c>
      <c r="J678"/>
      <c r="K678"/>
    </row>
    <row r="679" spans="5:11" x14ac:dyDescent="0.25">
      <c r="G679" s="4"/>
      <c r="H679" s="4"/>
    </row>
    <row r="680" spans="5:11" x14ac:dyDescent="0.25">
      <c r="G680" s="4"/>
      <c r="H680" s="4"/>
    </row>
    <row r="681" spans="5:11" x14ac:dyDescent="0.25">
      <c r="G681" s="4"/>
      <c r="H681" s="4"/>
    </row>
    <row r="682" spans="5:11" x14ac:dyDescent="0.25">
      <c r="G682" s="4"/>
      <c r="H682" s="4"/>
    </row>
    <row r="683" spans="5:11" x14ac:dyDescent="0.25">
      <c r="G683" s="4"/>
      <c r="H683" s="4"/>
    </row>
    <row r="684" spans="5:11" x14ac:dyDescent="0.25">
      <c r="G684" s="4"/>
      <c r="H684" s="4"/>
    </row>
    <row r="685" spans="5:11" x14ac:dyDescent="0.25">
      <c r="G685" s="4"/>
      <c r="H685" s="4"/>
    </row>
    <row r="686" spans="5:11" x14ac:dyDescent="0.25">
      <c r="G686" s="4"/>
      <c r="H686" s="4"/>
    </row>
    <row r="687" spans="5:11" x14ac:dyDescent="0.25">
      <c r="G687" s="4"/>
      <c r="H687" s="4"/>
    </row>
    <row r="688" spans="5:11" x14ac:dyDescent="0.25">
      <c r="G688" s="4"/>
      <c r="H688" s="4"/>
    </row>
    <row r="689" spans="7:8" x14ac:dyDescent="0.25">
      <c r="G689" s="4"/>
      <c r="H689" s="4"/>
    </row>
    <row r="690" spans="7:8" x14ac:dyDescent="0.25">
      <c r="G690" s="4"/>
      <c r="H690" s="4"/>
    </row>
    <row r="691" spans="7:8" x14ac:dyDescent="0.25">
      <c r="G691" s="4"/>
      <c r="H691" s="4"/>
    </row>
    <row r="692" spans="7:8" x14ac:dyDescent="0.25">
      <c r="G692" s="4"/>
      <c r="H692" s="4"/>
    </row>
    <row r="693" spans="7:8" x14ac:dyDescent="0.25">
      <c r="G693" s="4"/>
      <c r="H693" s="4"/>
    </row>
    <row r="694" spans="7:8" x14ac:dyDescent="0.25">
      <c r="G694" s="4"/>
      <c r="H694" s="4"/>
    </row>
    <row r="695" spans="7:8" x14ac:dyDescent="0.25">
      <c r="G695" s="4"/>
      <c r="H695" s="4"/>
    </row>
    <row r="696" spans="7:8" x14ac:dyDescent="0.25">
      <c r="G696" s="4"/>
      <c r="H696" s="4"/>
    </row>
    <row r="697" spans="7:8" x14ac:dyDescent="0.25">
      <c r="G697" s="4"/>
      <c r="H697" s="4"/>
    </row>
    <row r="698" spans="7:8" x14ac:dyDescent="0.25">
      <c r="G698" s="4"/>
      <c r="H698" s="4"/>
    </row>
    <row r="699" spans="7:8" x14ac:dyDescent="0.25">
      <c r="G699" s="4"/>
      <c r="H699" s="4"/>
    </row>
    <row r="700" spans="7:8" x14ac:dyDescent="0.25">
      <c r="G700" s="4"/>
      <c r="H700" s="4"/>
    </row>
    <row r="701" spans="7:8" x14ac:dyDescent="0.25">
      <c r="G701" s="4"/>
      <c r="H701" s="4"/>
    </row>
    <row r="702" spans="7:8" x14ac:dyDescent="0.25">
      <c r="G702" s="4"/>
      <c r="H702" s="4"/>
    </row>
    <row r="703" spans="7:8" x14ac:dyDescent="0.25">
      <c r="G703" s="4"/>
      <c r="H703" s="4"/>
    </row>
    <row r="704" spans="7:8" x14ac:dyDescent="0.25">
      <c r="G704" s="4"/>
      <c r="H704" s="4"/>
    </row>
    <row r="705" spans="7:8" x14ac:dyDescent="0.25">
      <c r="G705" s="4"/>
      <c r="H705" s="4"/>
    </row>
    <row r="706" spans="7:8" x14ac:dyDescent="0.25">
      <c r="G706" s="4"/>
      <c r="H706" s="4"/>
    </row>
    <row r="707" spans="7:8" x14ac:dyDescent="0.25">
      <c r="G707" s="4"/>
      <c r="H707" s="4"/>
    </row>
    <row r="708" spans="7:8" x14ac:dyDescent="0.25">
      <c r="G708" s="4"/>
      <c r="H708" s="4"/>
    </row>
    <row r="709" spans="7:8" x14ac:dyDescent="0.25">
      <c r="G709" s="4"/>
      <c r="H709" s="4"/>
    </row>
    <row r="710" spans="7:8" x14ac:dyDescent="0.25">
      <c r="G710" s="4"/>
      <c r="H710" s="4"/>
    </row>
    <row r="711" spans="7:8" x14ac:dyDescent="0.25">
      <c r="G711" s="4"/>
      <c r="H711" s="4"/>
    </row>
    <row r="712" spans="7:8" x14ac:dyDescent="0.25">
      <c r="G712" s="4"/>
      <c r="H712" s="4"/>
    </row>
    <row r="713" spans="7:8" x14ac:dyDescent="0.25">
      <c r="G713" s="4"/>
      <c r="H713" s="4"/>
    </row>
    <row r="714" spans="7:8" x14ac:dyDescent="0.25">
      <c r="G714" s="4"/>
      <c r="H714" s="4"/>
    </row>
    <row r="715" spans="7:8" x14ac:dyDescent="0.25">
      <c r="G715" s="4"/>
      <c r="H715" s="4"/>
    </row>
    <row r="716" spans="7:8" x14ac:dyDescent="0.25">
      <c r="G716" s="4"/>
      <c r="H716" s="4"/>
    </row>
    <row r="717" spans="7:8" x14ac:dyDescent="0.25">
      <c r="G717" s="4"/>
      <c r="H717" s="4"/>
    </row>
    <row r="718" spans="7:8" x14ac:dyDescent="0.25">
      <c r="G718" s="4"/>
      <c r="H718" s="4"/>
    </row>
    <row r="719" spans="7:8" x14ac:dyDescent="0.25">
      <c r="G719" s="4"/>
      <c r="H719" s="4"/>
    </row>
    <row r="720" spans="7:8" x14ac:dyDescent="0.25">
      <c r="G720" s="4"/>
      <c r="H720" s="4"/>
    </row>
    <row r="721" spans="7:8" x14ac:dyDescent="0.25">
      <c r="G721" s="4"/>
      <c r="H721" s="4"/>
    </row>
    <row r="722" spans="7:8" x14ac:dyDescent="0.25">
      <c r="G722" s="4"/>
      <c r="H722" s="4"/>
    </row>
  </sheetData>
  <autoFilter ref="B6:G678">
    <filterColumn colId="0">
      <filters>
        <filter val="11664"/>
        <filter val="57501"/>
        <filter val="57518"/>
        <filter val="57525"/>
        <filter val="57532"/>
        <filter val="57723"/>
        <filter val="58560"/>
        <filter val="58706"/>
        <filter val="58713"/>
        <filter val="58720"/>
        <filter val="58737"/>
        <filter val="59000"/>
        <filter val="59772"/>
        <filter val="59796"/>
        <filter val="60044"/>
        <filter val="60051"/>
        <filter val="60068"/>
        <filter val="60082"/>
        <filter val="63182"/>
        <filter val="63183"/>
        <filter val="63184"/>
        <filter val="63185"/>
        <filter val="63186"/>
        <filter val="63187"/>
        <filter val="63188"/>
        <filter val="67821"/>
        <filter val="67838"/>
        <filter val="67845"/>
        <filter val="67852"/>
        <filter val="68224"/>
        <filter val="68231"/>
        <filter val="68248"/>
        <filter val="68255"/>
        <filter val="68262"/>
        <filter val="68279"/>
      </filters>
    </filterColumn>
  </autoFilter>
  <pageMargins left="0" right="0" top="0" bottom="0" header="0" footer="0"/>
  <pageSetup paperSize="9" scale="74" fitToHeight="0" orientation="portrait" r:id="rId1"/>
  <rowBreaks count="9" manualBreakCount="9">
    <brk id="78" max="16383" man="1"/>
    <brk id="152" max="16383" man="1"/>
    <brk id="227" max="7" man="1"/>
    <brk id="276" max="16383" man="1"/>
    <brk id="330" max="16383" man="1"/>
    <brk id="383" max="16383" man="1"/>
    <brk id="524" max="16383" man="1"/>
    <brk id="594" max="16383" man="1"/>
    <brk id="65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PROGRAMAÇÃO</vt:lpstr>
      <vt:lpstr>Planilha2</vt:lpstr>
      <vt:lpstr>EST.CONSUMO</vt:lpstr>
      <vt:lpstr>Formulas</vt:lpstr>
      <vt:lpstr>Formulas!Area_de_impressao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Almoxarifado da Matéria-Prima do Pão</dc:creator>
  <cp:lastModifiedBy>Joel Meireles Cabral</cp:lastModifiedBy>
  <cp:lastPrinted>2022-05-11T16:40:18Z</cp:lastPrinted>
  <dcterms:created xsi:type="dcterms:W3CDTF">2022-05-10T09:17:54Z</dcterms:created>
  <dcterms:modified xsi:type="dcterms:W3CDTF">2022-05-13T14:30:56Z</dcterms:modified>
</cp:coreProperties>
</file>