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SUPOST" sheetId="1" r:id="rId5"/>
  </sheets>
  <definedNames>
    <definedName name="IntervalAmbNom1">PRESSUPOST!$A$2:$F$2</definedName>
  </definedNames>
  <calcPr/>
</workbook>
</file>

<file path=xl/sharedStrings.xml><?xml version="1.0" encoding="utf-8"?>
<sst xmlns="http://schemas.openxmlformats.org/spreadsheetml/2006/main" count="41" uniqueCount="40">
  <si>
    <t>PRESSUPOST 1</t>
  </si>
  <si>
    <r>
      <rPr>
        <rFont val="Comfortaa"/>
        <b/>
        <color theme="1"/>
      </rPr>
      <t xml:space="preserve">Dades de l'empresa  </t>
    </r>
    <r>
      <rPr>
        <rFont val="Arial"/>
        <b/>
        <color theme="1"/>
      </rPr>
      <t xml:space="preserve">                                                                                               </t>
    </r>
    <r>
      <rPr>
        <rFont val="Comfortaa"/>
        <b/>
        <color theme="1"/>
      </rPr>
      <t>Dades del client</t>
    </r>
  </si>
  <si>
    <t>Empresa:</t>
  </si>
  <si>
    <t>Direcció:</t>
  </si>
  <si>
    <t>Telèfon:</t>
  </si>
  <si>
    <t>Mail:</t>
  </si>
  <si>
    <t>Data del pressupost 28/01/2026                                                             Validesa de 20 dies</t>
  </si>
  <si>
    <t>21 % d'IVA</t>
  </si>
  <si>
    <t>DESCRIPCIÓ                           PREU UNITARI                 UNITATS                                           TOTAL</t>
  </si>
  <si>
    <t>Rack</t>
  </si>
  <si>
    <t>Patch panel</t>
  </si>
  <si>
    <t>Router + firewall</t>
  </si>
  <si>
    <t>Switch</t>
  </si>
  <si>
    <t>NVR</t>
  </si>
  <si>
    <t>SAI</t>
  </si>
  <si>
    <t>Datàfon</t>
  </si>
  <si>
    <t>Camares 1080p</t>
  </si>
  <si>
    <t>Camares 720p</t>
  </si>
  <si>
    <t>Ordinador</t>
  </si>
  <si>
    <t>Disc dur</t>
  </si>
  <si>
    <t>Servidor</t>
  </si>
  <si>
    <t>Tablet de restaurant</t>
  </si>
  <si>
    <t>Telefon IP</t>
  </si>
  <si>
    <t>Punts wifi</t>
  </si>
  <si>
    <t>Pagina web</t>
  </si>
  <si>
    <t>VGA</t>
  </si>
  <si>
    <t>Cable d'alimentació</t>
  </si>
  <si>
    <t>PDU</t>
  </si>
  <si>
    <t>Safata fixa per el rack</t>
  </si>
  <si>
    <t>Pantalla de l'ordinador</t>
  </si>
  <si>
    <t>Cartell camaras de seguretat</t>
  </si>
  <si>
    <t>Mà d'obra</t>
  </si>
  <si>
    <t>Màquina de fitxar</t>
  </si>
  <si>
    <t>Ordinadors sala de seguretat</t>
  </si>
  <si>
    <t>Pantalles sala de seguretat</t>
  </si>
  <si>
    <t>Grabadora</t>
  </si>
  <si>
    <t>PREU TOTAL</t>
  </si>
  <si>
    <t>IVA APLICABLE 21%</t>
  </si>
  <si>
    <t>TOTAL NET</t>
  </si>
  <si>
    <t xml:space="preserve">FIRMA EMPRESA                                                                                             FIRMA CLIENT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</si>
</sst>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9">
    <font>
      <sz val="10.0"/>
      <color rgb="FF000000"/>
      <name val="Arial"/>
      <scheme val="minor"/>
    </font>
    <font>
      <sz val="19.0"/>
      <color theme="1"/>
      <name val="Comfortaa"/>
    </font>
    <font/>
    <font>
      <b/>
      <color theme="1"/>
      <name val="Arial"/>
      <scheme val="minor"/>
    </font>
    <font>
      <color theme="1"/>
      <name val="Comfortaa"/>
    </font>
    <font>
      <b/>
      <color theme="1"/>
      <name val="Comfortaa"/>
    </font>
    <font>
      <u/>
      <color rgb="FF0000FF"/>
    </font>
    <font>
      <color theme="1"/>
      <name val="Arial"/>
      <scheme val="minor"/>
    </font>
    <font>
      <b/>
      <sz val="12.0"/>
      <color theme="1"/>
      <name val="Comfortaa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6D9EEB"/>
        <bgColor rgb="FF6D9EEB"/>
      </patternFill>
    </fill>
    <fill>
      <patternFill patternType="solid">
        <fgColor rgb="FFFFE599"/>
        <bgColor rgb="FFFFE599"/>
      </patternFill>
    </fill>
    <fill>
      <patternFill patternType="solid">
        <fgColor rgb="FFE06666"/>
        <bgColor rgb="FFE06666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9900"/>
      </left>
      <top style="thin">
        <color rgb="FFFF9900"/>
      </top>
      <bottom style="thin">
        <color rgb="FFFF9900"/>
      </bottom>
    </border>
    <border>
      <top style="thin">
        <color rgb="FFFF9900"/>
      </top>
      <bottom style="thin">
        <color rgb="FFFF9900"/>
      </bottom>
    </border>
    <border>
      <right style="thin">
        <color rgb="FFFF9900"/>
      </right>
      <top style="thin">
        <color rgb="FFFF9900"/>
      </top>
      <bottom style="thin">
        <color rgb="FFFF9900"/>
      </bottom>
    </border>
    <border>
      <right style="thin">
        <color rgb="FFFF9900"/>
      </right>
    </border>
    <border>
      <bottom style="thin">
        <color rgb="FFFF9900"/>
      </bottom>
    </border>
    <border>
      <right style="thin">
        <color rgb="FFFF9900"/>
      </right>
      <bottom style="thin">
        <color rgb="FFFF9900"/>
      </bottom>
    </border>
    <border>
      <left style="thin">
        <color rgb="FFFF9900"/>
      </left>
      <right style="thin">
        <color rgb="FFFF9900"/>
      </right>
      <top style="thin">
        <color rgb="FFFF9900"/>
      </top>
      <bottom style="thin">
        <color rgb="FFFF9900"/>
      </bottom>
    </border>
    <border>
      <left style="thin">
        <color rgb="FFFF9900"/>
      </left>
      <top style="thin">
        <color rgb="FFFF9900"/>
      </top>
    </border>
    <border>
      <right style="thin">
        <color rgb="FFFF9900"/>
      </right>
      <top style="thin">
        <color rgb="FFFF9900"/>
      </top>
    </border>
    <border>
      <top style="thin">
        <color rgb="FFFF9900"/>
      </top>
    </border>
    <border>
      <left style="thin">
        <color rgb="FFFF9900"/>
      </left>
    </border>
    <border>
      <left style="thin">
        <color rgb="FFFF9900"/>
      </left>
      <bottom style="thin">
        <color rgb="FFFF99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readingOrder="0" vertical="center"/>
    </xf>
    <xf borderId="5" fillId="0" fontId="2" numFmtId="0" xfId="0" applyBorder="1" applyFont="1"/>
    <xf borderId="6" fillId="0" fontId="2" numFmtId="0" xfId="0" applyBorder="1" applyFont="1"/>
    <xf borderId="0" fillId="0" fontId="4" numFmtId="0" xfId="0" applyAlignment="1" applyFont="1">
      <alignment readingOrder="0"/>
    </xf>
    <xf borderId="7" fillId="0" fontId="2" numFmtId="0" xfId="0" applyBorder="1" applyFont="1"/>
    <xf borderId="0" fillId="0" fontId="4" numFmtId="0" xfId="0" applyFont="1"/>
    <xf borderId="8" fillId="0" fontId="4" numFmtId="0" xfId="0" applyAlignment="1" applyBorder="1" applyFont="1">
      <alignment readingOrder="0"/>
    </xf>
    <xf borderId="8" fillId="0" fontId="2" numFmtId="0" xfId="0" applyBorder="1" applyFont="1"/>
    <xf borderId="9" fillId="0" fontId="2" numFmtId="0" xfId="0" applyBorder="1" applyFont="1"/>
    <xf borderId="8" fillId="0" fontId="4" numFmtId="0" xfId="0" applyBorder="1" applyFont="1"/>
    <xf borderId="4" fillId="0" fontId="4" numFmtId="0" xfId="0" applyBorder="1" applyFont="1"/>
    <xf borderId="10" fillId="0" fontId="4" numFmtId="0" xfId="0" applyAlignment="1" applyBorder="1" applyFont="1">
      <alignment readingOrder="0"/>
    </xf>
    <xf borderId="4" fillId="2" fontId="5" numFmtId="0" xfId="0" applyAlignment="1" applyBorder="1" applyFont="1">
      <alignment readingOrder="0"/>
    </xf>
    <xf borderId="10" fillId="0" fontId="6" numFmtId="0" xfId="0" applyAlignment="1" applyBorder="1" applyFont="1">
      <alignment readingOrder="0"/>
    </xf>
    <xf borderId="10" fillId="0" fontId="7" numFmtId="164" xfId="0" applyAlignment="1" applyBorder="1" applyFont="1" applyNumberFormat="1">
      <alignment horizontal="right" readingOrder="0"/>
    </xf>
    <xf borderId="4" fillId="0" fontId="7" numFmtId="0" xfId="0" applyAlignment="1" applyBorder="1" applyFont="1">
      <alignment horizontal="right" readingOrder="0"/>
    </xf>
    <xf borderId="4" fillId="0" fontId="7" numFmtId="164" xfId="0" applyAlignment="1" applyBorder="1" applyFont="1" applyNumberFormat="1">
      <alignment horizontal="right"/>
    </xf>
    <xf borderId="10" fillId="0" fontId="7" numFmtId="0" xfId="0" applyAlignment="1" applyBorder="1" applyFont="1">
      <alignment readingOrder="0"/>
    </xf>
    <xf borderId="10" fillId="0" fontId="7" numFmtId="0" xfId="0" applyAlignment="1" applyBorder="1" applyFont="1">
      <alignment readingOrder="0"/>
    </xf>
    <xf borderId="11" fillId="0" fontId="7" numFmtId="164" xfId="0" applyAlignment="1" applyBorder="1" applyFont="1" applyNumberFormat="1">
      <alignment horizontal="right"/>
    </xf>
    <xf borderId="12" fillId="0" fontId="2" numFmtId="0" xfId="0" applyBorder="1" applyFont="1"/>
    <xf borderId="10" fillId="0" fontId="7" numFmtId="164" xfId="0" applyAlignment="1" applyBorder="1" applyFont="1" applyNumberFormat="1">
      <alignment readingOrder="0"/>
    </xf>
    <xf borderId="4" fillId="0" fontId="7" numFmtId="0" xfId="0" applyAlignment="1" applyBorder="1" applyFont="1">
      <alignment readingOrder="0"/>
    </xf>
    <xf borderId="4" fillId="0" fontId="7" numFmtId="164" xfId="0" applyBorder="1" applyFont="1" applyNumberFormat="1"/>
    <xf borderId="4" fillId="3" fontId="8" numFmtId="0" xfId="0" applyAlignment="1" applyBorder="1" applyFill="1" applyFont="1">
      <alignment readingOrder="0"/>
    </xf>
    <xf borderId="10" fillId="0" fontId="7" numFmtId="164" xfId="0" applyBorder="1" applyFont="1" applyNumberFormat="1"/>
    <xf borderId="4" fillId="4" fontId="8" numFmtId="0" xfId="0" applyAlignment="1" applyBorder="1" applyFill="1" applyFont="1">
      <alignment readingOrder="0"/>
    </xf>
    <xf borderId="4" fillId="5" fontId="8" numFmtId="0" xfId="0" applyAlignment="1" applyBorder="1" applyFill="1" applyFont="1">
      <alignment readingOrder="0"/>
    </xf>
    <xf borderId="4" fillId="0" fontId="8" numFmtId="0" xfId="0" applyAlignment="1" applyBorder="1" applyFont="1">
      <alignment readingOrder="0"/>
    </xf>
    <xf borderId="11" fillId="0" fontId="7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190500</xdr:rowOff>
    </xdr:from>
    <xdr:ext cx="495300" cy="333375"/>
    <xdr:pic>
      <xdr:nvPicPr>
        <xdr:cNvPr id="0" name="image1.png" title="Imat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pccomponentes.com/hp-all-in-one-22-dg0005ns-intel-celeron-n100-8gb-256gb-ssd-215?campaigntype=eshopping&amp;campaignchannel=shopping&amp;gad_source=1&amp;gad_campaignid=17149275343&amp;gclid=CjwKCAiAj8LLBhAkEiwAJjbY7_ApubiqG8DMj0SXGXenPUkjXWxMfo0wKuuxWQxaMuyqx4_LWzVwNBoCaDEQAvD_BwE" TargetMode="External"/><Relationship Id="rId22" Type="http://schemas.openxmlformats.org/officeDocument/2006/relationships/hyperlink" Target="https://www.amazon.es/Aktivstar-Asistencia-Empleados-Biom%C3%A9trica-Mensuales/dp/B0D992V4LK/ref=sr_1_6?dib=eyJ2IjoiMSJ9.-MlbeqXw0GSYfqPrANj1lFMrkSGhpEX91Iu4LejZtrahed-aCS7iMmm8gNxwHdBHb7jeg9a-CI72KHG9UJeuG7n1invSnReAEv3VY8p3-prSMtwEA9FhzZ4d4J_5GaxAFgXTey0K1GuLXywYHtTaJC3vIG7MabcHmnSC0EQhHQ4c12tP1hTpxGStuPeFN0mDxtoXMspfJwi3izmzDNC6YoDp60_0ZBxHpZcpS61EfvmeaFODiaJ6r5LaPso68s-OR4RI883ywVy35G8XbVqvesOTEq5qKM5p_dlVa-6lwbQ.0Nv-lmsom-mFa8QQoqL65ODniZb2N8syZBhnragkN7s&amp;dib_tag=se&amp;keywords=maquina+fichar+empleados+espa%C3%B1ol&amp;qid=1776328715&amp;sr=8-6" TargetMode="External"/><Relationship Id="rId21" Type="http://schemas.openxmlformats.org/officeDocument/2006/relationships/hyperlink" Target="https://www.amazon.es/Seribas-Videovigilada-Resistente-Interiores-Exteriores/dp/B08YD3RQ4T/ref=asc_df_B08YD3RQ4T?mcid=e716dcdaea6f3ed999f16f17d64a6737&amp;tag=googshopes-21&amp;linkCode=df0&amp;hvadid=699690232554&amp;hvpos=&amp;hvnetw=g&amp;hvrand=14794870272734735183&amp;hvpone=&amp;hvptwo=&amp;hvqmt=&amp;hvdev=c&amp;hvdvcmdl=&amp;hvlocint=&amp;hvlocphy=9198465&amp;hvtargid=pla-1211882633968&amp;psc=1&amp;hvocijid=14794870272734735183-B08YD3RQ4T-&amp;hvexpln=0" TargetMode="External"/><Relationship Id="rId24" Type="http://schemas.openxmlformats.org/officeDocument/2006/relationships/hyperlink" Target="https://es-store.msi.com/products/pro-mp273qw-e2-monitores-profesionales?variant=56583001047422&amp;utm_source=chatgpt.com" TargetMode="External"/><Relationship Id="rId23" Type="http://schemas.openxmlformats.org/officeDocument/2006/relationships/hyperlink" Target="https://www.pccomponentes.com/lenovo-thinkcentre-m720q-intel-core-i5-8400t-8gb-256gb-ssd?refurbished%3Futm_source=google&amp;utm_source=chatgpt.com" TargetMode="External"/><Relationship Id="rId1" Type="http://schemas.openxmlformats.org/officeDocument/2006/relationships/hyperlink" Target="https://www.pccomponentes.com/rack-independiente-lanberg-ff01-6627-12bl-27u-600x600-lcd-cristal-templado-1200kg-negro?campaigntype=eshopping&amp;campaignchannel=shopping&amp;gad_source=1&amp;gad_campaignid=315303157&amp;gclid=CjwKCAiAj8LLBhAkEiwAJjbY77Syruj3xb8gOcmdIMUlbqexEjDHUcB1ZPg2dktnTKGt1ARDsMiJGRoCKkYQAvD_BwE" TargetMode="External"/><Relationship Id="rId2" Type="http://schemas.openxmlformats.org/officeDocument/2006/relationships/hyperlink" Target="https://www.pccomponentes.com/digitus-panel-de-parcheo-24-puertos?utm_source=chatgpt.com" TargetMode="External"/><Relationship Id="rId3" Type="http://schemas.openxmlformats.org/officeDocument/2006/relationships/hyperlink" Target="https://it-planet.com/es/p/junipernetworks-srx345-1469.html?number=A1001522.1&amp;utm_source=chatgpt.com" TargetMode="External"/><Relationship Id="rId4" Type="http://schemas.openxmlformats.org/officeDocument/2006/relationships/hyperlink" Target="https://www.amazon.es/Gigabit-PoE-24-SFP-IEEE802-3af/dp/B09BJ2T2TN?source=ps-sl-shoppingads-lpcontext&amp;ref_=fplfs&amp;smid=A3RNF0X0RFWQAA&amp;utm_source=chatgpt.com&amp;th=1" TargetMode="External"/><Relationship Id="rId9" Type="http://schemas.openxmlformats.org/officeDocument/2006/relationships/hyperlink" Target="https://www.cctvbarato.com/es/bullet/camara-con-leds-20m-dahua-resolucion-hd-720p-1m-optica-fija-36mm-para-exterior-proteccion-ip67-12vdc-1193.html?gad_source=1&amp;gad_campaignid=23361425227&amp;gbraid=0AAAAADuIaDUfE8XIXQyfjwkoCJjDReen8&amp;gclid=CjwKCAiAj8LLBhAkEiwAJjbY7-jg4tt6ME9EC6lE7sdcMnUap-cLDvFUpNvpIYgiX-JZjEd-wu2DshoCLYEQAvD_BwE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www.leroymerlin.es/productos/grabadora-ip-dahua-nvr4116hs-4ks3-96538680.html?highlightedOfferCode=131d02a8a7628418a331cd6fb7ead65d11e7c62b&amp;utm_source=chatgpt.com" TargetMode="External"/><Relationship Id="rId5" Type="http://schemas.openxmlformats.org/officeDocument/2006/relationships/hyperlink" Target="https://www.leroymerlin.es/productos/tp-link-vigi-nvr1008h-grabadore-de-video-en-red-nvr-1u-negro-91022920.html?highlightedOfferCode=348cdd337e17667003560cce36dac6d7542a1ee8&amp;utm_source=chatgpt.com" TargetMode="External"/><Relationship Id="rId6" Type="http://schemas.openxmlformats.org/officeDocument/2006/relationships/hyperlink" Target="https://www.amazon.es/Salicru-SPS-1100-ininterrumpida-Line-Interactive/dp/B082421T4F?source=ps-sl-shoppingads-lpcontext&amp;ref_=fplfs&amp;smid=A1AT7YVPFBWXBL&amp;language=es_ES&amp;utm_source=chatgpt.com&amp;th=1" TargetMode="External"/><Relationship Id="rId7" Type="http://schemas.openxmlformats.org/officeDocument/2006/relationships/hyperlink" Target="https://www.pccomponentes.com/terminal-pos-sumup-wi-fi-4g-nfc-sim-portatil-impresora-integrada-blanco?campaigntype=eshopping&amp;campaignchannel=shopping&amp;gad_source=1&amp;gad_campaignid=17149275343&amp;gclid=CjwKCAiAj8LLBhAkEiwAJjbY7yKA7AHuVdEhfvOxZSzSZjjRDf857XeXiT-cowhVtW3LZIY9vfyd1BoCCecQAvD_BwE" TargetMode="External"/><Relationship Id="rId8" Type="http://schemas.openxmlformats.org/officeDocument/2006/relationships/hyperlink" Target="https://www.amazon.es/ZOSI-1080P-Vigilancia-Exterior-Seguridad/dp/B01HZ6I9WC/ref=asc_df_B01HZ6I9WC?mcid=50ebd1c319943b609b83099c97db5327&amp;tag=googshopes-21&amp;linkCode=df0&amp;hvadid=699810127577&amp;hvpos=&amp;hvnetw=g&amp;hvrand=12746384331630383768&amp;hvpone=&amp;hvptwo=&amp;hvqmt=&amp;hvdev=c&amp;hvdvcmdl=&amp;hvlocint=&amp;hvlocphy=9198465&amp;hvtargid=pla-756011223039&amp;hvocijid=12746384331630383768-B01HZ6I9WC-&amp;hvexpln=0&amp;th=1" TargetMode="External"/><Relationship Id="rId11" Type="http://schemas.openxmlformats.org/officeDocument/2006/relationships/hyperlink" Target="https://www.coolmod.com/western-digital-purple-pro-surveillance-10tb-3-5-sata6-512mb/?gad_source=1&amp;gad_campaignid=17623958386&amp;gbraid=0AAAAAD_BC_MaIRXkxCbWiahoxvq7RUfgW&amp;gclid=CjwKCAiAj8LLBhAkEiwAJjbY7yXm00tAOG_dlErOYv4oAngu48rZp2EpYxgtQGi2PG2Hd0SQjCuFbxoCY10QAvD_BwE" TargetMode="External"/><Relationship Id="rId10" Type="http://schemas.openxmlformats.org/officeDocument/2006/relationships/hyperlink" Target="https://www.pccomponentes.com/mini-pc-pc-sobremesa-hp-pro-sff-400-g9-intel-core-i5-14500-8gb-256gb-ssd-windows-11-pro?utm_source=chatgpt.com" TargetMode="External"/><Relationship Id="rId13" Type="http://schemas.openxmlformats.org/officeDocument/2006/relationships/hyperlink" Target="http://profesionalesdehosteleria.com/tablet-comandera/1153-tablet-spc-winbook-101-ips-con-teclado.html" TargetMode="External"/><Relationship Id="rId12" Type="http://schemas.openxmlformats.org/officeDocument/2006/relationships/hyperlink" Target="https://www.pccomponentes.com/servidor-dell-poweredge-t160-intel-xeon-e-2414-16gb-2tb-hdd-idrac9-sin-os?campaigntype=eshopping&amp;campaignchannel=shopping&amp;gad_source=1&amp;gad_campaignid=17149275343&amp;gclid=CjwKCAiAj8LLBhAkEiwAJjbY76Z1HUwP2ruDBpnvdiMUPY790_3vOxvYO6Dq1pVZoVuPE3CuX0n3SxoC_x0QAvD_BwE" TargetMode="External"/><Relationship Id="rId15" Type="http://schemas.openxmlformats.org/officeDocument/2006/relationships/hyperlink" Target="https://www.pccomponentes.com/punto-de-acceso-ubiquiti-unifi-u7-pro-max-wi-fi-7-triple-banda-151gbps-poe-500-usuarios?campaigntype=eshopping&amp;campaignchannel=shopping&amp;gad_source=1&amp;gad_campaignid=12885548290&amp;gclid=CjwKCAiAj8LLBhAkEiwAJjbY77_lfVYYDEU8maJHmGitrd2n9Ghk_WBnj9MIVRPY7XdY0FJMfvOiNRoCJawQAvD_BwE" TargetMode="External"/><Relationship Id="rId14" Type="http://schemas.openxmlformats.org/officeDocument/2006/relationships/hyperlink" Target="https://www.office-easy.es/fanvil-v66-pro.html?gad_source=1&amp;gad_campaignid=21519926813&amp;gbraid=0AAAAA9V5QliZ2KU6Xv1o0pXkl2jWWGDgt&amp;gclid=CjwKCAiAj8LLBhAkEiwAJjbY7wuV72YrROCRiPXrqh2OCDBneYLv_Wy1n_uUDhJI8Cv0sIewCif0nxoCjtoQAvD_BwE" TargetMode="External"/><Relationship Id="rId17" Type="http://schemas.openxmlformats.org/officeDocument/2006/relationships/hyperlink" Target="https://www.pccomponentes.com/nanocable-cable-de-alimentacion-forma-8-cee7-16-c7-15m-negro?utm_source=google&amp;utm_medium=free-listings&amp;srsltid=AfmBOopIpO2Aks1nxJ_LO6k7JP1CdhP8JfSMV0fqvlaHcMaeblzEEtNiHP8" TargetMode="External"/><Relationship Id="rId16" Type="http://schemas.openxmlformats.org/officeDocument/2006/relationships/hyperlink" Target="https://www.pccomponentes.com/startech-mxtmmhq20m-cable-vga-coaxial-alta-resolucion-hd15-macho-hd15-macho-20m?s_kwcid=AL!14405!3!754842226487!!!g!302142751423!&amp;gad_source=1&amp;gad_campaignid=22606588016&amp;gclid=CjwKCAiAj8LLBhAkEiwAJjbY7xWjyXi4Ipi19ggymK9-v1NaOIMveeyBmsYYa1XOKExLGZAOCMcMwxoCEdMQAvD_BwE" TargetMode="External"/><Relationship Id="rId19" Type="http://schemas.openxmlformats.org/officeDocument/2006/relationships/hyperlink" Target="https://www.pccomponentes.com/startech-adjshelfhd-bandeja-fija-19-1u-para-armario-rack?campaigntype=eshopping&amp;campaignchannel=shopping&amp;gad_source=1&amp;gad_campaignid=17149275343&amp;gclid=CjwKCAiAj8LLBhAkEiwAJjbY72vfzx48zf0wG5t20cQcIHu3VVQR5TlrksuQQYxSPy7rfcGz4GaCXRoCPBwQAvD_BwE" TargetMode="External"/><Relationship Id="rId18" Type="http://schemas.openxmlformats.org/officeDocument/2006/relationships/hyperlink" Target="https://es.farnell.com/lms-data/pdu-8ws-h-sch-iec/8-way-schuko-to-iec-pdu/dp/4264937?gross_price=true&amp;CMP=KNC-GES-GEN-SHOPPING-Pmax-High_ROAS&amp;gad_source=1&amp;gad_campaignid=18071281895&amp;gbraid=0AAAAAD8yeHndGAXfkrdA5I2QosxLBDQUX&amp;gclid=CjwKCAiAj8LLBhAkEiwAJjbY77GBeiTaYyauPQ8yrVrfcXkajNgAvU2Yto94ueYXEkEugr3rn58ScxoC87cQAvD_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3.88"/>
    <col customWidth="1" min="6" max="6" width="15.88"/>
  </cols>
  <sheetData>
    <row r="2">
      <c r="A2" s="1" t="s">
        <v>0</v>
      </c>
      <c r="B2" s="2"/>
      <c r="C2" s="2"/>
      <c r="D2" s="2"/>
      <c r="E2" s="2"/>
      <c r="F2" s="3"/>
    </row>
    <row r="4" ht="30.0" customHeight="1">
      <c r="A4" s="4" t="s">
        <v>1</v>
      </c>
      <c r="B4" s="5"/>
      <c r="C4" s="5"/>
      <c r="D4" s="5"/>
      <c r="E4" s="5"/>
      <c r="F4" s="6"/>
    </row>
    <row r="5">
      <c r="A5" s="7" t="s">
        <v>2</v>
      </c>
      <c r="D5" s="8"/>
      <c r="E5" s="7" t="s">
        <v>2</v>
      </c>
      <c r="F5" s="8"/>
    </row>
    <row r="6">
      <c r="A6" s="7" t="s">
        <v>3</v>
      </c>
      <c r="D6" s="8"/>
      <c r="E6" s="9" t="str">
        <f t="shared" ref="E6:E8" si="1">A6</f>
        <v>Direcció:</v>
      </c>
      <c r="F6" s="8"/>
    </row>
    <row r="7">
      <c r="A7" s="7" t="s">
        <v>4</v>
      </c>
      <c r="D7" s="8"/>
      <c r="E7" s="9" t="str">
        <f t="shared" si="1"/>
        <v>Telèfon:</v>
      </c>
      <c r="F7" s="8"/>
    </row>
    <row r="8">
      <c r="A8" s="10" t="s">
        <v>5</v>
      </c>
      <c r="B8" s="11"/>
      <c r="C8" s="11"/>
      <c r="D8" s="12"/>
      <c r="E8" s="13" t="str">
        <f t="shared" si="1"/>
        <v>Mail:</v>
      </c>
      <c r="F8" s="12"/>
    </row>
    <row r="10">
      <c r="A10" s="14" t="s">
        <v>6</v>
      </c>
      <c r="B10" s="5"/>
      <c r="C10" s="5"/>
      <c r="D10" s="5"/>
      <c r="E10" s="5"/>
      <c r="F10" s="6"/>
    </row>
    <row r="11">
      <c r="F11" s="15" t="s">
        <v>7</v>
      </c>
    </row>
    <row r="12">
      <c r="A12" s="16" t="s">
        <v>8</v>
      </c>
      <c r="B12" s="5"/>
      <c r="C12" s="5"/>
      <c r="D12" s="5"/>
      <c r="E12" s="5"/>
      <c r="F12" s="6"/>
    </row>
    <row r="13">
      <c r="A13" s="17" t="s">
        <v>9</v>
      </c>
      <c r="B13" s="18">
        <v>433.46</v>
      </c>
      <c r="C13" s="19">
        <v>1.0</v>
      </c>
      <c r="D13" s="6"/>
      <c r="E13" s="20">
        <f t="shared" ref="E13:E34" si="2">B13*C13</f>
        <v>433.46</v>
      </c>
      <c r="F13" s="6"/>
    </row>
    <row r="14">
      <c r="A14" s="17" t="s">
        <v>10</v>
      </c>
      <c r="B14" s="18">
        <v>17.49</v>
      </c>
      <c r="C14" s="19">
        <v>1.0</v>
      </c>
      <c r="D14" s="6"/>
      <c r="E14" s="20">
        <f t="shared" si="2"/>
        <v>17.49</v>
      </c>
      <c r="F14" s="6"/>
    </row>
    <row r="15">
      <c r="A15" s="17" t="s">
        <v>11</v>
      </c>
      <c r="B15" s="18">
        <v>335.0</v>
      </c>
      <c r="C15" s="19">
        <v>1.0</v>
      </c>
      <c r="D15" s="6"/>
      <c r="E15" s="20">
        <f t="shared" si="2"/>
        <v>335</v>
      </c>
      <c r="F15" s="6"/>
    </row>
    <row r="16">
      <c r="A16" s="17" t="s">
        <v>12</v>
      </c>
      <c r="B16" s="18">
        <v>159.99</v>
      </c>
      <c r="C16" s="19">
        <v>1.0</v>
      </c>
      <c r="D16" s="6"/>
      <c r="E16" s="20">
        <f t="shared" si="2"/>
        <v>159.99</v>
      </c>
      <c r="F16" s="6"/>
    </row>
    <row r="17">
      <c r="A17" s="17" t="s">
        <v>13</v>
      </c>
      <c r="B17" s="18">
        <v>102.05</v>
      </c>
      <c r="C17" s="19">
        <v>1.0</v>
      </c>
      <c r="D17" s="6"/>
      <c r="E17" s="20">
        <f t="shared" si="2"/>
        <v>102.05</v>
      </c>
      <c r="F17" s="6"/>
    </row>
    <row r="18">
      <c r="A18" s="17" t="s">
        <v>14</v>
      </c>
      <c r="B18" s="18">
        <v>101.95</v>
      </c>
      <c r="C18" s="19">
        <v>1.0</v>
      </c>
      <c r="D18" s="6"/>
      <c r="E18" s="20">
        <f t="shared" si="2"/>
        <v>101.95</v>
      </c>
      <c r="F18" s="6"/>
    </row>
    <row r="19">
      <c r="A19" s="17" t="s">
        <v>15</v>
      </c>
      <c r="B19" s="18">
        <v>196.99</v>
      </c>
      <c r="C19" s="19">
        <v>10.0</v>
      </c>
      <c r="D19" s="6"/>
      <c r="E19" s="20">
        <f t="shared" si="2"/>
        <v>1969.9</v>
      </c>
      <c r="F19" s="6"/>
    </row>
    <row r="20">
      <c r="A20" s="17" t="s">
        <v>16</v>
      </c>
      <c r="B20" s="18">
        <v>22.99</v>
      </c>
      <c r="C20" s="19">
        <v>6.0</v>
      </c>
      <c r="D20" s="6"/>
      <c r="E20" s="20">
        <f t="shared" si="2"/>
        <v>137.94</v>
      </c>
      <c r="F20" s="6"/>
    </row>
    <row r="21">
      <c r="A21" s="17" t="s">
        <v>17</v>
      </c>
      <c r="B21" s="18">
        <v>17.02</v>
      </c>
      <c r="C21" s="19">
        <v>4.0</v>
      </c>
      <c r="D21" s="6"/>
      <c r="E21" s="20">
        <f t="shared" si="2"/>
        <v>68.08</v>
      </c>
      <c r="F21" s="6"/>
    </row>
    <row r="22">
      <c r="A22" s="17" t="s">
        <v>18</v>
      </c>
      <c r="B22" s="18">
        <v>777.49</v>
      </c>
      <c r="C22" s="19">
        <v>1.0</v>
      </c>
      <c r="D22" s="6"/>
      <c r="E22" s="20">
        <f t="shared" si="2"/>
        <v>777.49</v>
      </c>
      <c r="F22" s="6"/>
    </row>
    <row r="23">
      <c r="A23" s="17" t="s">
        <v>19</v>
      </c>
      <c r="B23" s="18">
        <v>356.95</v>
      </c>
      <c r="C23" s="19">
        <v>1.0</v>
      </c>
      <c r="D23" s="6"/>
      <c r="E23" s="20">
        <f t="shared" si="2"/>
        <v>356.95</v>
      </c>
      <c r="F23" s="6"/>
    </row>
    <row r="24">
      <c r="A24" s="17" t="s">
        <v>20</v>
      </c>
      <c r="B24" s="18">
        <v>1079.01</v>
      </c>
      <c r="C24" s="19">
        <v>1.0</v>
      </c>
      <c r="D24" s="6"/>
      <c r="E24" s="20">
        <f t="shared" si="2"/>
        <v>1079.01</v>
      </c>
      <c r="F24" s="6"/>
    </row>
    <row r="25">
      <c r="A25" s="17" t="s">
        <v>21</v>
      </c>
      <c r="B25" s="18">
        <v>199.9</v>
      </c>
      <c r="C25" s="19">
        <v>25.0</v>
      </c>
      <c r="D25" s="6"/>
      <c r="E25" s="20">
        <f t="shared" si="2"/>
        <v>4997.5</v>
      </c>
      <c r="F25" s="6"/>
    </row>
    <row r="26">
      <c r="A26" s="17" t="s">
        <v>22</v>
      </c>
      <c r="B26" s="18">
        <v>135.9</v>
      </c>
      <c r="C26" s="19">
        <v>1.0</v>
      </c>
      <c r="D26" s="6"/>
      <c r="E26" s="20">
        <f t="shared" si="2"/>
        <v>135.9</v>
      </c>
      <c r="F26" s="6"/>
    </row>
    <row r="27">
      <c r="A27" s="17" t="s">
        <v>23</v>
      </c>
      <c r="B27" s="18">
        <v>305.2</v>
      </c>
      <c r="C27" s="19">
        <v>7.0</v>
      </c>
      <c r="D27" s="6"/>
      <c r="E27" s="20">
        <f t="shared" si="2"/>
        <v>2136.4</v>
      </c>
      <c r="F27" s="6"/>
    </row>
    <row r="28">
      <c r="A28" s="21" t="s">
        <v>24</v>
      </c>
      <c r="B28" s="18">
        <v>1500.0</v>
      </c>
      <c r="C28" s="19">
        <v>1.0</v>
      </c>
      <c r="D28" s="6"/>
      <c r="E28" s="20">
        <f t="shared" si="2"/>
        <v>1500</v>
      </c>
      <c r="F28" s="6"/>
    </row>
    <row r="29">
      <c r="A29" s="17" t="s">
        <v>25</v>
      </c>
      <c r="B29" s="18">
        <v>30.15</v>
      </c>
      <c r="C29" s="19">
        <v>1.0</v>
      </c>
      <c r="D29" s="6"/>
      <c r="E29" s="20">
        <f t="shared" si="2"/>
        <v>30.15</v>
      </c>
      <c r="F29" s="6"/>
    </row>
    <row r="30">
      <c r="A30" s="17" t="s">
        <v>26</v>
      </c>
      <c r="B30" s="18">
        <v>1.72</v>
      </c>
      <c r="C30" s="19">
        <v>1.0</v>
      </c>
      <c r="D30" s="6"/>
      <c r="E30" s="20">
        <f t="shared" si="2"/>
        <v>1.72</v>
      </c>
      <c r="F30" s="6"/>
    </row>
    <row r="31">
      <c r="A31" s="17" t="s">
        <v>27</v>
      </c>
      <c r="B31" s="18">
        <v>55.91</v>
      </c>
      <c r="C31" s="19">
        <v>1.0</v>
      </c>
      <c r="D31" s="6"/>
      <c r="E31" s="20">
        <f t="shared" si="2"/>
        <v>55.91</v>
      </c>
      <c r="F31" s="6"/>
    </row>
    <row r="32">
      <c r="A32" s="17" t="s">
        <v>28</v>
      </c>
      <c r="B32" s="18">
        <v>112.51</v>
      </c>
      <c r="C32" s="19">
        <v>1.0</v>
      </c>
      <c r="D32" s="6"/>
      <c r="E32" s="20">
        <f t="shared" si="2"/>
        <v>112.51</v>
      </c>
      <c r="F32" s="6"/>
    </row>
    <row r="33">
      <c r="A33" s="17" t="s">
        <v>29</v>
      </c>
      <c r="B33" s="18">
        <v>499.0</v>
      </c>
      <c r="C33" s="19">
        <v>1.0</v>
      </c>
      <c r="D33" s="6"/>
      <c r="E33" s="20">
        <f t="shared" si="2"/>
        <v>499</v>
      </c>
      <c r="F33" s="6"/>
    </row>
    <row r="34">
      <c r="A34" s="17" t="s">
        <v>30</v>
      </c>
      <c r="B34" s="18">
        <v>5.8</v>
      </c>
      <c r="C34" s="19">
        <v>10.0</v>
      </c>
      <c r="D34" s="6"/>
      <c r="E34" s="20">
        <f t="shared" si="2"/>
        <v>58</v>
      </c>
      <c r="F34" s="6"/>
    </row>
    <row r="35">
      <c r="A35" s="22" t="s">
        <v>31</v>
      </c>
      <c r="B35" s="18">
        <v>3500000.0</v>
      </c>
      <c r="C35" s="19">
        <v>1.0</v>
      </c>
      <c r="D35" s="6"/>
      <c r="E35" s="20">
        <f>B35</f>
        <v>3500000</v>
      </c>
      <c r="F35" s="6"/>
    </row>
    <row r="36">
      <c r="A36" s="17" t="s">
        <v>32</v>
      </c>
      <c r="B36" s="18">
        <v>67.95</v>
      </c>
      <c r="C36" s="19">
        <v>2.0</v>
      </c>
      <c r="D36" s="6"/>
      <c r="E36" s="20">
        <f t="shared" ref="E36:E39" si="3">C36*B36</f>
        <v>135.9</v>
      </c>
      <c r="F36" s="6"/>
    </row>
    <row r="37">
      <c r="A37" s="17" t="s">
        <v>33</v>
      </c>
      <c r="B37" s="18">
        <v>256.76</v>
      </c>
      <c r="C37" s="19">
        <v>2.0</v>
      </c>
      <c r="D37" s="6"/>
      <c r="E37" s="20">
        <f t="shared" si="3"/>
        <v>513.52</v>
      </c>
      <c r="F37" s="6"/>
    </row>
    <row r="38">
      <c r="A38" s="17" t="s">
        <v>34</v>
      </c>
      <c r="B38" s="18">
        <v>129.0</v>
      </c>
      <c r="C38" s="19">
        <v>2.0</v>
      </c>
      <c r="D38" s="6"/>
      <c r="E38" s="23">
        <f t="shared" si="3"/>
        <v>258</v>
      </c>
      <c r="F38" s="24"/>
    </row>
    <row r="39">
      <c r="A39" s="17" t="s">
        <v>35</v>
      </c>
      <c r="B39" s="25">
        <v>148.11</v>
      </c>
      <c r="C39" s="26">
        <v>1.0</v>
      </c>
      <c r="D39" s="6"/>
      <c r="E39" s="27">
        <f t="shared" si="3"/>
        <v>148.11</v>
      </c>
      <c r="F39" s="6"/>
    </row>
    <row r="41">
      <c r="C41" s="28" t="s">
        <v>36</v>
      </c>
      <c r="D41" s="5"/>
      <c r="E41" s="6"/>
      <c r="F41" s="29">
        <f>SUM(E13:F39)</f>
        <v>3516121.93</v>
      </c>
    </row>
    <row r="42">
      <c r="C42" s="30" t="s">
        <v>37</v>
      </c>
      <c r="D42" s="5"/>
      <c r="E42" s="6"/>
      <c r="F42" s="29">
        <f>F41*0.21</f>
        <v>738385.6053</v>
      </c>
    </row>
    <row r="43">
      <c r="C43" s="31" t="s">
        <v>38</v>
      </c>
      <c r="D43" s="5"/>
      <c r="E43" s="6"/>
      <c r="F43" s="29">
        <f>F41/1.21</f>
        <v>2905885.893</v>
      </c>
    </row>
    <row r="46">
      <c r="A46" s="32" t="s">
        <v>39</v>
      </c>
      <c r="B46" s="5"/>
      <c r="C46" s="5"/>
      <c r="D46" s="5"/>
      <c r="E46" s="5"/>
      <c r="F46" s="6"/>
    </row>
    <row r="47">
      <c r="A47" s="33"/>
      <c r="B47" s="34"/>
      <c r="C47" s="34"/>
      <c r="D47" s="34"/>
      <c r="E47" s="34"/>
      <c r="F47" s="24"/>
    </row>
    <row r="48">
      <c r="A48" s="35"/>
      <c r="F48" s="8"/>
    </row>
    <row r="49">
      <c r="A49" s="35"/>
      <c r="F49" s="8"/>
    </row>
    <row r="50">
      <c r="A50" s="35"/>
      <c r="F50" s="8"/>
    </row>
    <row r="51">
      <c r="A51" s="35"/>
      <c r="F51" s="8"/>
    </row>
    <row r="52">
      <c r="A52" s="35"/>
      <c r="F52" s="8"/>
    </row>
    <row r="53">
      <c r="A53" s="36"/>
      <c r="B53" s="11"/>
      <c r="C53" s="11"/>
      <c r="D53" s="11"/>
      <c r="E53" s="11"/>
      <c r="F53" s="12"/>
    </row>
  </sheetData>
  <mergeCells count="71">
    <mergeCell ref="E32:F32"/>
    <mergeCell ref="E33:F33"/>
    <mergeCell ref="E25:F25"/>
    <mergeCell ref="E26:F26"/>
    <mergeCell ref="E27:F27"/>
    <mergeCell ref="E28:F28"/>
    <mergeCell ref="E29:F29"/>
    <mergeCell ref="E30:F30"/>
    <mergeCell ref="E31:F31"/>
    <mergeCell ref="C39:D39"/>
    <mergeCell ref="C41:E41"/>
    <mergeCell ref="C42:E42"/>
    <mergeCell ref="C43:E43"/>
    <mergeCell ref="A46:F46"/>
    <mergeCell ref="A47:F53"/>
    <mergeCell ref="C36:D36"/>
    <mergeCell ref="E36:F36"/>
    <mergeCell ref="C37:D37"/>
    <mergeCell ref="E37:F37"/>
    <mergeCell ref="C38:D38"/>
    <mergeCell ref="E38:F38"/>
    <mergeCell ref="E39:F39"/>
    <mergeCell ref="A2:F2"/>
    <mergeCell ref="A4:F4"/>
    <mergeCell ref="A5:D5"/>
    <mergeCell ref="E5:F5"/>
    <mergeCell ref="A6:D6"/>
    <mergeCell ref="E6:F6"/>
    <mergeCell ref="E7:F7"/>
    <mergeCell ref="A7:D7"/>
    <mergeCell ref="A8:D8"/>
    <mergeCell ref="E8:F8"/>
    <mergeCell ref="A10:F10"/>
    <mergeCell ref="A12:F12"/>
    <mergeCell ref="C13:D13"/>
    <mergeCell ref="E13:F13"/>
    <mergeCell ref="C14:D14"/>
    <mergeCell ref="E14:F14"/>
    <mergeCell ref="C15:D15"/>
    <mergeCell ref="E15:F15"/>
    <mergeCell ref="C16:D16"/>
    <mergeCell ref="E16:F16"/>
    <mergeCell ref="E17:F17"/>
    <mergeCell ref="C17:D17"/>
    <mergeCell ref="C18:D18"/>
    <mergeCell ref="C19:D19"/>
    <mergeCell ref="C20:D20"/>
    <mergeCell ref="C21:D21"/>
    <mergeCell ref="C22:D22"/>
    <mergeCell ref="C23:D23"/>
    <mergeCell ref="E18:F18"/>
    <mergeCell ref="E19:F19"/>
    <mergeCell ref="E20:F20"/>
    <mergeCell ref="E21:F21"/>
    <mergeCell ref="E22:F22"/>
    <mergeCell ref="E23:F23"/>
    <mergeCell ref="E24:F24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E34:F34"/>
    <mergeCell ref="C35:D35"/>
    <mergeCell ref="E35:F35"/>
  </mergeCells>
  <hyperlinks>
    <hyperlink r:id="rId1" ref="A13"/>
    <hyperlink r:id="rId2" ref="A14"/>
    <hyperlink r:id="rId3" ref="A15"/>
    <hyperlink r:id="rId4" ref="A16"/>
    <hyperlink r:id="rId5" ref="A17"/>
    <hyperlink r:id="rId6" ref="A18"/>
    <hyperlink r:id="rId7" ref="A19"/>
    <hyperlink r:id="rId8" ref="A20"/>
    <hyperlink r:id="rId9" ref="A21"/>
    <hyperlink r:id="rId10" ref="A22"/>
    <hyperlink r:id="rId11" ref="A23"/>
    <hyperlink r:id="rId12" ref="A24"/>
    <hyperlink r:id="rId13" ref="A25"/>
    <hyperlink r:id="rId14" ref="A26"/>
    <hyperlink r:id="rId15" ref="A27"/>
    <hyperlink r:id="rId16" ref="A29"/>
    <hyperlink r:id="rId17" ref="A30"/>
    <hyperlink r:id="rId18" ref="A31"/>
    <hyperlink r:id="rId19" ref="A32"/>
    <hyperlink r:id="rId20" ref="A33"/>
    <hyperlink r:id="rId21" ref="A34"/>
    <hyperlink r:id="rId22" ref="A36"/>
    <hyperlink r:id="rId23" ref="A37"/>
    <hyperlink r:id="rId24" ref="A38"/>
    <hyperlink r:id="rId25" ref="A39"/>
  </hyperlinks>
  <drawing r:id="rId26"/>
</worksheet>
</file>