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mc:AlternateContent xmlns:mc="http://schemas.openxmlformats.org/markup-compatibility/2006">
    <mc:Choice Requires="x15">
      <x15ac:absPath xmlns:x15ac="http://schemas.microsoft.com/office/spreadsheetml/2010/11/ac" url="C:\Users\joela\Documentos\WorkSpace\Universidad\Semestre 4\Modelos de Procesos\Git Hub Grupo 3\JoelRivera_14765_G3_MDSW\PREGAME\1. ELICITACIÓN\1.6 Backlog\"/>
    </mc:Choice>
  </mc:AlternateContent>
  <xr:revisionPtr revIDLastSave="0" documentId="8_{44C5D27F-60C6-4421-B5C9-314C554F908D}" xr6:coauthVersionLast="47" xr6:coauthVersionMax="47" xr10:uidLastSave="{00000000-0000-0000-0000-000000000000}"/>
  <bookViews>
    <workbookView xWindow="-120" yWindow="-120" windowWidth="29040" windowHeight="15720"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I19" i="2" l="1"/>
  <c r="I11" i="2"/>
  <c r="I27" i="2"/>
  <c r="C35" i="3"/>
  <c r="J23" i="3"/>
  <c r="J24" i="3"/>
  <c r="J25" i="3"/>
  <c r="J26" i="3"/>
  <c r="J27" i="3"/>
  <c r="C34" i="3"/>
  <c r="D34" i="3" s="1"/>
  <c r="E34" i="3" s="1"/>
  <c r="F34" i="3" s="1"/>
  <c r="G34" i="3" s="1"/>
  <c r="H34" i="3" s="1"/>
  <c r="I34" i="3" s="1"/>
  <c r="J22" i="3"/>
  <c r="J21" i="3"/>
  <c r="I54" i="2"/>
  <c r="I64" i="2"/>
  <c r="J17" i="3"/>
  <c r="J18" i="3"/>
  <c r="J19" i="3"/>
  <c r="J20" i="3"/>
  <c r="D35" i="3"/>
  <c r="J16" i="3"/>
  <c r="I45" i="2"/>
  <c r="J5" i="3"/>
  <c r="J6" i="3"/>
  <c r="J7" i="3"/>
  <c r="J8" i="3"/>
  <c r="J9" i="3"/>
  <c r="J10" i="3"/>
  <c r="J11" i="3"/>
  <c r="J12" i="3"/>
  <c r="J13" i="3"/>
  <c r="J14" i="3"/>
  <c r="J15" i="3"/>
  <c r="J4" i="3"/>
  <c r="J28" i="3" s="1"/>
  <c r="E35" i="3"/>
  <c r="F35" i="3" s="1"/>
  <c r="G35" i="3" s="1"/>
  <c r="H35" i="3" s="1"/>
  <c r="I35" i="3" s="1"/>
  <c r="I37" i="2"/>
  <c r="I68" i="2" l="1"/>
</calcChain>
</file>

<file path=xl/sharedStrings.xml><?xml version="1.0" encoding="utf-8"?>
<sst xmlns="http://schemas.openxmlformats.org/spreadsheetml/2006/main" count="321" uniqueCount="133">
  <si>
    <t>ID RF</t>
  </si>
  <si>
    <t>Tema</t>
  </si>
  <si>
    <t>Como un..</t>
  </si>
  <si>
    <t>necesito</t>
  </si>
  <si>
    <t>asi podre...</t>
  </si>
  <si>
    <t>notas</t>
  </si>
  <si>
    <t>prioridad</t>
  </si>
  <si>
    <t>estatus</t>
  </si>
  <si>
    <t>REQ001</t>
  </si>
  <si>
    <t>Inicio de Sesión</t>
  </si>
  <si>
    <t>Administrador/residente</t>
  </si>
  <si>
    <t>Ingresar al sistema</t>
  </si>
  <si>
    <t>Iniciar sesión manteniendo los datos de sin tergiverzar y realizar las respectivas acciones de gestion. Diferenciando el perfil del residente con el de tesorera.</t>
  </si>
  <si>
    <t>Cada tipo de usuario tiene su respectivo apartado de trabajo.</t>
  </si>
  <si>
    <t>Alta</t>
  </si>
  <si>
    <t>No Iniciado</t>
  </si>
  <si>
    <t>REQ002</t>
  </si>
  <si>
    <t>Ingreso de datos de residentes</t>
  </si>
  <si>
    <t>Administrador</t>
  </si>
  <si>
    <t>Registrar los datos de los residentes</t>
  </si>
  <si>
    <t>Mantener la constancia de los pagos realizados por los residentes.</t>
  </si>
  <si>
    <t>REQ003</t>
  </si>
  <si>
    <t>Busqueda de información de residentes</t>
  </si>
  <si>
    <t>Debo poder hacer consulta de datos acerca de los residentes y ver mis datos si soy residente.</t>
  </si>
  <si>
    <t>Para verificar con el cumplimiento de los pagos de cada residente si soy administrador y ver mi historial de pagos corroborando la informacion si soy un residente.</t>
  </si>
  <si>
    <t>REQ004</t>
  </si>
  <si>
    <t>Reporte de pagos</t>
  </si>
  <si>
    <t xml:space="preserve">Tener un documento basado en los pagos ingresados al sistema </t>
  </si>
  <si>
    <t>Generar un reporte de los pagos del último mes de los aportes de los residentes para el sistema y un documento .pdf o .xlsx</t>
  </si>
  <si>
    <t>Se podra descargar formato pdf y xlsx</t>
  </si>
  <si>
    <t>REQ005</t>
  </si>
  <si>
    <t>Eliminación de informacion de residentes</t>
  </si>
  <si>
    <t>Eliminar la información obsoleta referente al residente</t>
  </si>
  <si>
    <t>Evitar la carga de datos innecesaria u obsoleta</t>
  </si>
  <si>
    <t>Medio</t>
  </si>
  <si>
    <t>REQ006</t>
  </si>
  <si>
    <t>Edicion de informacion de residentes</t>
  </si>
  <si>
    <t>Actualizar y/o modificar los datos de algun residente</t>
  </si>
  <si>
    <t>Tener el estado económico al día y correcto</t>
  </si>
  <si>
    <t>REQ007</t>
  </si>
  <si>
    <t>Gestion de Soportes</t>
  </si>
  <si>
    <t>Un apartado que me permita gestionar los nuevos contactos de los servicios de la Urbanización a manera de soporte</t>
  </si>
  <si>
    <t>Mantener actualizados los contactos de los servicios que se brindan en la Urbanización y encontrarlos de manera sencilla</t>
  </si>
  <si>
    <t>SPRINT 1</t>
  </si>
  <si>
    <t>ID</t>
  </si>
  <si>
    <t>Necesito</t>
  </si>
  <si>
    <t>así podre...</t>
  </si>
  <si>
    <t>Prioridad</t>
  </si>
  <si>
    <t>Status</t>
  </si>
  <si>
    <t>Crear cuenta de inicio de sesión</t>
  </si>
  <si>
    <t>Crear usuario y contraseña</t>
  </si>
  <si>
    <t>Iniciar sesión y realizar las respectivas acciones de gestion.</t>
  </si>
  <si>
    <t>Tareas</t>
  </si>
  <si>
    <t>Asignado</t>
  </si>
  <si>
    <t>Estimado</t>
  </si>
  <si>
    <t>REQ001-1</t>
  </si>
  <si>
    <t>Crear pagina de inicio de sesión.</t>
  </si>
  <si>
    <t>Lindsay Barrionuevo</t>
  </si>
  <si>
    <t>REQ001-2</t>
  </si>
  <si>
    <t>Crear Página de Registro de sesión</t>
  </si>
  <si>
    <t>REQ001-3</t>
  </si>
  <si>
    <t>Registro de cuentas en la base de datos.</t>
  </si>
  <si>
    <t>REQ001-4</t>
  </si>
  <si>
    <t>Confirmacion de registro de cuentas</t>
  </si>
  <si>
    <t>REQ001-5</t>
  </si>
  <si>
    <t>Validación de perfiles Tesorera/Residente</t>
  </si>
  <si>
    <t>Suma</t>
  </si>
  <si>
    <t>REQ002-1</t>
  </si>
  <si>
    <t xml:space="preserve">Crear apartado de ingreso </t>
  </si>
  <si>
    <t>REQ002-2</t>
  </si>
  <si>
    <t>Crear formulario de ingreso residente</t>
  </si>
  <si>
    <t>REQ002-3</t>
  </si>
  <si>
    <t>Crear formulario de ingreso pago</t>
  </si>
  <si>
    <t>REQ002-4</t>
  </si>
  <si>
    <t>Validar Formularios</t>
  </si>
  <si>
    <t>REQ004-1</t>
  </si>
  <si>
    <t>Crear apartado de Búsqueda de Residente</t>
  </si>
  <si>
    <t>REQ004-2</t>
  </si>
  <si>
    <t>Crear formularios con criterios de búsqueda</t>
  </si>
  <si>
    <t>REQ004-3</t>
  </si>
  <si>
    <t>Crear tablas para mostrar la información</t>
  </si>
  <si>
    <t>REQ004-4</t>
  </si>
  <si>
    <t>Validar la lectura por la Base de Datos.</t>
  </si>
  <si>
    <t>SPRINT 2</t>
  </si>
  <si>
    <t>Crear apartado para la generacion de reporte de pago</t>
  </si>
  <si>
    <t>Joel Rivera</t>
  </si>
  <si>
    <t>Crear tabla de todos los residentes con sus pagos segun un periodo de tiempo</t>
  </si>
  <si>
    <t>Crear boton de generacion de reporte de pagos</t>
  </si>
  <si>
    <t>Validar la información por periodo de tiempo a obtener de la base de datos</t>
  </si>
  <si>
    <t>Evitar la carga de datos innecesaria</t>
  </si>
  <si>
    <t>Media</t>
  </si>
  <si>
    <t>REQ005-1</t>
  </si>
  <si>
    <t>Crear boton de eliminacion de residentes(tablas)</t>
  </si>
  <si>
    <t>REQ005-2</t>
  </si>
  <si>
    <t>Crear boton de eliminacion de pagos(tablas)</t>
  </si>
  <si>
    <t>REQ005-3</t>
  </si>
  <si>
    <t>Eliminacion de varios elementos.</t>
  </si>
  <si>
    <t>REQ005-4</t>
  </si>
  <si>
    <t>Validar la eliminacion por la Base de Datos.</t>
  </si>
  <si>
    <t>SPRINT 3</t>
  </si>
  <si>
    <t>REQ006-1</t>
  </si>
  <si>
    <t>Creación de una opción de modificación de datos tipo botón.</t>
  </si>
  <si>
    <t>Leonardo Yaranga</t>
  </si>
  <si>
    <t>REQ006-2</t>
  </si>
  <si>
    <t>Crear vista de formulario para actualizar datos</t>
  </si>
  <si>
    <t>REQ006-3</t>
  </si>
  <si>
    <t>Actualizar automáticamente a la Base de Datos.</t>
  </si>
  <si>
    <t>Gestión de Soportes</t>
  </si>
  <si>
    <t>Un apartado que me permita ingresar los nuevos contactos de los servicios de la Urbanización a manera de soporte</t>
  </si>
  <si>
    <t>REQ007-1</t>
  </si>
  <si>
    <t>Creación de una sección que permita la gestion de los servicios de la urbanización.</t>
  </si>
  <si>
    <t>REQ007-2</t>
  </si>
  <si>
    <t>Creación de un formulario que nos permita el ingreso de la información del nuevo servicio.</t>
  </si>
  <si>
    <t>REQ007-3</t>
  </si>
  <si>
    <t>Creación de una opción de eliminacion de datos tipo botón.</t>
  </si>
  <si>
    <t>REQ007-4</t>
  </si>
  <si>
    <t>Creación de una opción de vista de datos tipo artículos</t>
  </si>
  <si>
    <t>REQ007-5</t>
  </si>
  <si>
    <t>Total</t>
  </si>
  <si>
    <t>Dia 6</t>
  </si>
  <si>
    <t>Dia 5</t>
  </si>
  <si>
    <t>Dia 4</t>
  </si>
  <si>
    <t>Dia 3</t>
  </si>
  <si>
    <t>Dia 2</t>
  </si>
  <si>
    <t>Dia 1</t>
  </si>
  <si>
    <t>Total de Horas</t>
  </si>
  <si>
    <t>REQ003-1</t>
  </si>
  <si>
    <t>REQ003-2</t>
  </si>
  <si>
    <t>REQ003-3</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</si>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</sst>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b/>
      <sz val="10"/>
      <color rgb="FF000000"/>
      <name val="Arial"/>
      <scheme val="minor"/>
    </font>
    <font>
      <sz val="10"/>
      <color rgb="FF000000"/>
      <name val="Calibri"/>
      <charset val="1"/>
    </font>
    <font>
      <sz val="10"/>
      <color rgb="FF000000"/>
      <name val="Arial"/>
      <charset val="1"/>
    </font>
    <font>
      <u/>
      <sz val="10"/>
      <color rgb="FF000000"/>
      <name val="Arial"/>
      <scheme val="minor"/>
    </font>
    <font>
      <sz val="9"/>
      <color theme="1"/>
      <name val="Arial"/>
    </font>
    <font>
      <b/>
      <sz val="10"/>
      <color theme="1"/>
      <name val="Arial"/>
      <family val="2"/>
    </font>
    <font>
      <b/>
      <sz val="11"/>
      <color theme="1"/>
      <name val="Arial"/>
      <scheme val="minor"/>
    </font>
    <font>
      <sz val="11"/>
      <color rgb="FF000000"/>
      <name val="Arial"/>
      <scheme val="minor"/>
    </font>
  </fonts>
  <fills count="10">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
      <patternFill patternType="solid">
        <fgColor theme="8" tint="0.39997558519241921"/>
        <bgColor indexed="64"/>
      </patternFill>
    </fill>
    <fill>
      <patternFill patternType="solid">
        <fgColor rgb="FF00FF00"/>
        <bgColor indexed="64"/>
      </patternFill>
    </fill>
    <fill>
      <patternFill patternType="solid">
        <fgColor theme="9" tint="0.79998168889431442"/>
        <bgColor indexed="64"/>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6" fillId="0" borderId="0" xfId="0" applyFont="1"/>
    <xf numFmtId="0" fontId="3" fillId="4" borderId="1" xfId="0" applyFont="1" applyFill="1" applyBorder="1" applyAlignment="1">
      <alignment horizontal="right"/>
    </xf>
    <xf numFmtId="0" fontId="3" fillId="5" borderId="1" xfId="0" applyFont="1" applyFill="1" applyBorder="1"/>
    <xf numFmtId="0" fontId="2" fillId="0" borderId="0" xfId="0" applyFont="1" applyAlignment="1">
      <alignment wrapText="1"/>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4" fillId="6" borderId="1" xfId="0" applyFont="1" applyFill="1" applyBorder="1" applyAlignment="1">
      <alignment horizontal="right"/>
    </xf>
    <xf numFmtId="0" fontId="3" fillId="7" borderId="0" xfId="0" applyFont="1" applyFill="1" applyAlignment="1">
      <alignment vertical="top"/>
    </xf>
    <xf numFmtId="0" fontId="4" fillId="7" borderId="0" xfId="0" applyFont="1" applyFill="1" applyAlignment="1">
      <alignment vertical="top"/>
    </xf>
    <xf numFmtId="0" fontId="3" fillId="7" borderId="0" xfId="0" applyFont="1" applyFill="1" applyAlignment="1">
      <alignment vertical="top" wrapText="1"/>
    </xf>
    <xf numFmtId="0" fontId="7" fillId="0" borderId="0" xfId="0" applyFont="1"/>
    <xf numFmtId="0" fontId="1" fillId="0" borderId="0" xfId="0" applyFont="1" applyAlignment="1">
      <alignment horizontal="left"/>
    </xf>
    <xf numFmtId="0" fontId="3" fillId="3" borderId="0" xfId="0" applyFont="1" applyFill="1"/>
    <xf numFmtId="0" fontId="5" fillId="7" borderId="0" xfId="0" applyFont="1" applyFill="1" applyAlignment="1">
      <alignment vertical="top" wrapText="1"/>
    </xf>
    <xf numFmtId="0" fontId="0" fillId="0" borderId="1" xfId="0" applyBorder="1"/>
    <xf numFmtId="0" fontId="3" fillId="0" borderId="2" xfId="0" applyFont="1" applyBorder="1" applyAlignment="1">
      <alignment horizontal="left" vertical="top"/>
    </xf>
    <xf numFmtId="0" fontId="4" fillId="0" borderId="2" xfId="0" applyFont="1" applyBorder="1" applyAlignment="1">
      <alignment horizontal="left" vertical="top"/>
    </xf>
    <xf numFmtId="0" fontId="4" fillId="7" borderId="0" xfId="0" applyFont="1" applyFill="1" applyAlignment="1">
      <alignment vertical="top" wrapText="1"/>
    </xf>
    <xf numFmtId="0" fontId="6" fillId="6" borderId="0" xfId="0" applyFont="1" applyFill="1"/>
    <xf numFmtId="0" fontId="0" fillId="6" borderId="0" xfId="0" applyFill="1"/>
    <xf numFmtId="2" fontId="3" fillId="0" borderId="0" xfId="0" applyNumberFormat="1" applyFont="1"/>
    <xf numFmtId="0" fontId="10" fillId="0" borderId="0" xfId="0" applyFont="1"/>
    <xf numFmtId="0" fontId="3" fillId="8" borderId="1" xfId="0" applyFont="1" applyFill="1" applyBorder="1" applyAlignment="1">
      <alignment horizontal="right"/>
    </xf>
    <xf numFmtId="2" fontId="11" fillId="0" borderId="0" xfId="0" applyNumberFormat="1" applyFont="1"/>
    <xf numFmtId="0" fontId="8" fillId="0" borderId="0" xfId="0" applyFont="1"/>
    <xf numFmtId="0" fontId="0" fillId="9" borderId="0" xfId="0" applyFill="1"/>
    <xf numFmtId="0" fontId="0" fillId="0" borderId="0" xfId="0" applyAlignment="1">
      <alignment wrapText="1"/>
    </xf>
    <xf numFmtId="0" fontId="12" fillId="0" borderId="2" xfId="0" applyFont="1" applyBorder="1" applyAlignment="1">
      <alignment horizontal="center"/>
    </xf>
    <xf numFmtId="0" fontId="3" fillId="0" borderId="5" xfId="0" applyFont="1" applyBorder="1" applyAlignment="1">
      <alignment horizontal="left" vertical="top"/>
    </xf>
    <xf numFmtId="0" fontId="3" fillId="0" borderId="4" xfId="0" applyFont="1" applyBorder="1"/>
    <xf numFmtId="0" fontId="13" fillId="0" borderId="2" xfId="0" applyFont="1" applyBorder="1" applyAlignment="1">
      <alignment horizontal="center"/>
    </xf>
    <xf numFmtId="0" fontId="14" fillId="0" borderId="2" xfId="0" applyFont="1" applyBorder="1" applyAlignment="1">
      <alignment horizontal="center" vertical="center" wrapText="1"/>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2" xfId="0" applyFont="1" applyBorder="1" applyAlignment="1">
      <alignment horizontal="center"/>
    </xf>
    <xf numFmtId="0" fontId="14" fillId="2" borderId="2" xfId="0" applyFont="1" applyFill="1" applyBorder="1" applyAlignment="1">
      <alignment horizontal="center" vertical="top" wrapText="1"/>
    </xf>
    <xf numFmtId="0" fontId="14" fillId="0" borderId="3" xfId="0" applyFont="1" applyBorder="1" applyAlignment="1">
      <alignment horizontal="center" vertical="top" wrapText="1"/>
    </xf>
    <xf numFmtId="0" fontId="14" fillId="0" borderId="2" xfId="0" applyFont="1" applyBorder="1" applyAlignment="1">
      <alignment horizontal="center" wrapText="1"/>
    </xf>
    <xf numFmtId="0" fontId="14" fillId="0" borderId="2" xfId="0" applyFont="1" applyBorder="1" applyAlignment="1">
      <alignment horizontal="center" vertical="top"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4" fillId="0" borderId="0" xfId="0" applyFont="1" applyAlignment="1">
      <alignment horizontal="right"/>
    </xf>
    <xf numFmtId="0" fontId="3" fillId="3" borderId="0" xfId="0" applyFont="1" applyFill="1" applyAlignment="1">
      <alignment wrapText="1"/>
    </xf>
    <xf numFmtId="0" fontId="3" fillId="3" borderId="0" xfId="0" applyFont="1" applyFill="1" applyAlignment="1">
      <alignment vertical="center"/>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4" fillId="7" borderId="0" xfId="0" applyFont="1" applyFill="1" applyAlignment="1">
      <alignment vertical="center"/>
    </xf>
    <xf numFmtId="0" fontId="3" fillId="7" borderId="0" xfId="0" applyFont="1" applyFill="1" applyAlignment="1">
      <alignment vertical="center" wrapText="1"/>
    </xf>
    <xf numFmtId="0" fontId="3" fillId="7" borderId="0" xfId="0" applyFont="1" applyFill="1" applyAlignment="1">
      <alignment horizontal="left" vertical="center"/>
    </xf>
    <xf numFmtId="0" fontId="4" fillId="7" borderId="0" xfId="0" applyFont="1" applyFill="1" applyAlignment="1">
      <alignment horizontal="left" vertical="center"/>
    </xf>
    <xf numFmtId="0" fontId="5" fillId="7" borderId="1" xfId="0" applyFont="1" applyFill="1" applyBorder="1" applyAlignment="1">
      <alignment horizontal="left" vertical="center"/>
    </xf>
    <xf numFmtId="0" fontId="3" fillId="7" borderId="0" xfId="0" applyFont="1" applyFill="1" applyAlignment="1">
      <alignment horizontal="left" vertical="center" wrapText="1"/>
    </xf>
    <xf numFmtId="0" fontId="5" fillId="7" borderId="0" xfId="0" applyFont="1" applyFill="1" applyAlignment="1">
      <alignment vertical="center"/>
    </xf>
    <xf numFmtId="0" fontId="3" fillId="7" borderId="0" xfId="0" applyFont="1" applyFill="1" applyAlignment="1">
      <alignment horizontal="center" vertical="center"/>
    </xf>
    <xf numFmtId="0" fontId="4" fillId="7" borderId="0" xfId="0" applyFont="1" applyFill="1" applyAlignment="1">
      <alignment horizontal="center" vertical="center" wrapText="1"/>
    </xf>
    <xf numFmtId="0" fontId="9" fillId="0" borderId="1" xfId="0" applyFont="1" applyBorder="1" applyAlignment="1">
      <alignment horizontal="center" wrapText="1"/>
    </xf>
    <xf numFmtId="0" fontId="0" fillId="0" borderId="0" xfId="0" applyAlignment="1">
      <alignment horizontal="center" vertical="center" wrapText="1"/>
    </xf>
    <xf numFmtId="0" fontId="4" fillId="0" borderId="0" xfId="0" applyFont="1" applyAlignment="1"/>
    <xf numFmtId="0" fontId="0" fillId="0" borderId="0" xfId="0" applyAlignment="1"/>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n-US"/>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n-US"/>
          </a:p>
        </c:txPr>
        <c:crossAx val="416555524"/>
        <c:crosses val="autoZero"/>
        <c:crossBetween val="between"/>
      </c:valAx>
    </c:plotArea>
    <c:legend>
      <c:legendPos val="r"/>
      <c:overlay val="0"/>
      <c:txPr>
        <a:bodyPr/>
        <a:lstStyle/>
        <a:p>
          <a:pPr lvl="0">
            <a:defRPr b="0" i="0">
              <a:solidFill>
                <a:srgbClr val="000000"/>
              </a:solidFill>
              <a:latin typeface="Roboto"/>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otalsRowCount="1">
  <tableColumns count="1">
    <tableColumn id="1" xr3:uid="{00000000-0010-0000-0000-000001000000}" name="Column1" totalsRowFunction="sum">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9"/>
  <sheetViews>
    <sheetView tabSelected="1" workbookViewId="0">
      <selection activeCell="B5" sqref="B5"/>
    </sheetView>
  </sheetViews>
  <sheetFormatPr defaultColWidth="12.7109375" defaultRowHeight="15" customHeight="1"/>
  <cols>
    <col min="1" max="1" width="12.42578125" customWidth="1"/>
    <col min="2" max="2" width="26.7109375" customWidth="1"/>
    <col min="3" max="3" width="36" customWidth="1"/>
    <col min="4" max="4" width="30.140625" customWidth="1"/>
    <col min="5" max="5" width="55.5703125" customWidth="1"/>
    <col min="6" max="6" width="37.5703125" customWidth="1"/>
    <col min="7" max="26" width="12.42578125" customWidth="1"/>
  </cols>
  <sheetData>
    <row r="1" spans="1:9" ht="15.75" customHeight="1">
      <c r="A1" s="35" t="s">
        <v>0</v>
      </c>
      <c r="B1" s="38" t="s">
        <v>1</v>
      </c>
      <c r="C1" s="38" t="s">
        <v>2</v>
      </c>
      <c r="D1" s="38" t="s">
        <v>3</v>
      </c>
      <c r="E1" s="38" t="s">
        <v>4</v>
      </c>
      <c r="F1" s="38" t="s">
        <v>5</v>
      </c>
      <c r="G1" s="38" t="s">
        <v>6</v>
      </c>
      <c r="H1" s="38" t="s">
        <v>7</v>
      </c>
      <c r="I1" s="22"/>
    </row>
    <row r="2" spans="1:9" ht="43.5" customHeight="1">
      <c r="A2" s="24" t="s">
        <v>8</v>
      </c>
      <c r="B2" s="40" t="s">
        <v>9</v>
      </c>
      <c r="C2" s="40" t="s">
        <v>10</v>
      </c>
      <c r="D2" s="40" t="s">
        <v>11</v>
      </c>
      <c r="E2" s="46" t="s">
        <v>12</v>
      </c>
      <c r="F2" s="46" t="s">
        <v>13</v>
      </c>
      <c r="G2" s="40" t="s">
        <v>14</v>
      </c>
      <c r="H2" s="40" t="s">
        <v>15</v>
      </c>
      <c r="I2" s="22"/>
    </row>
    <row r="3" spans="1:9" ht="46.5" customHeight="1">
      <c r="A3" s="23" t="s">
        <v>16</v>
      </c>
      <c r="B3" s="39" t="s">
        <v>17</v>
      </c>
      <c r="C3" s="39" t="s">
        <v>18</v>
      </c>
      <c r="D3" s="43" t="s">
        <v>19</v>
      </c>
      <c r="E3" s="46" t="s">
        <v>20</v>
      </c>
      <c r="F3" s="40"/>
      <c r="G3" s="40" t="s">
        <v>14</v>
      </c>
      <c r="H3" s="40" t="s">
        <v>15</v>
      </c>
      <c r="I3" s="22"/>
    </row>
    <row r="4" spans="1:9" ht="51.75" customHeight="1">
      <c r="A4" s="23" t="s">
        <v>21</v>
      </c>
      <c r="B4" s="44" t="s">
        <v>22</v>
      </c>
      <c r="C4" s="48" t="s">
        <v>10</v>
      </c>
      <c r="D4" s="44" t="s">
        <v>23</v>
      </c>
      <c r="E4" s="44" t="s">
        <v>24</v>
      </c>
      <c r="F4" s="41"/>
      <c r="G4" s="41" t="s">
        <v>14</v>
      </c>
      <c r="H4" s="41" t="s">
        <v>15</v>
      </c>
      <c r="I4" s="22"/>
    </row>
    <row r="5" spans="1:9" ht="44.25" customHeight="1">
      <c r="A5" s="36" t="s">
        <v>25</v>
      </c>
      <c r="B5" s="47" t="s">
        <v>26</v>
      </c>
      <c r="C5" s="47" t="s">
        <v>18</v>
      </c>
      <c r="D5" s="45" t="s">
        <v>27</v>
      </c>
      <c r="E5" s="45" t="s">
        <v>28</v>
      </c>
      <c r="F5" s="39" t="s">
        <v>29</v>
      </c>
      <c r="G5" s="42" t="s">
        <v>14</v>
      </c>
      <c r="H5" s="40" t="s">
        <v>15</v>
      </c>
      <c r="I5" s="22"/>
    </row>
    <row r="6" spans="1:9" ht="36" customHeight="1">
      <c r="A6" s="37" t="s">
        <v>30</v>
      </c>
      <c r="B6" s="39" t="s">
        <v>31</v>
      </c>
      <c r="C6" s="39" t="s">
        <v>18</v>
      </c>
      <c r="D6" s="39" t="s">
        <v>32</v>
      </c>
      <c r="E6" s="39" t="s">
        <v>33</v>
      </c>
      <c r="F6" s="42"/>
      <c r="G6" s="42" t="s">
        <v>34</v>
      </c>
      <c r="H6" s="40" t="s">
        <v>15</v>
      </c>
      <c r="I6" s="22"/>
    </row>
    <row r="7" spans="1:9" ht="38.25" customHeight="1">
      <c r="A7" s="37" t="s">
        <v>35</v>
      </c>
      <c r="B7" s="39" t="s">
        <v>36</v>
      </c>
      <c r="C7" s="39" t="s">
        <v>18</v>
      </c>
      <c r="D7" s="39" t="s">
        <v>37</v>
      </c>
      <c r="E7" s="39" t="s">
        <v>38</v>
      </c>
      <c r="F7" s="42"/>
      <c r="G7" s="42" t="s">
        <v>34</v>
      </c>
      <c r="H7" s="40" t="s">
        <v>15</v>
      </c>
      <c r="I7" s="22"/>
    </row>
    <row r="8" spans="1:9" ht="63" customHeight="1">
      <c r="A8" s="37" t="s">
        <v>39</v>
      </c>
      <c r="B8" s="39" t="s">
        <v>40</v>
      </c>
      <c r="C8" s="39" t="s">
        <v>18</v>
      </c>
      <c r="D8" s="39" t="s">
        <v>41</v>
      </c>
      <c r="E8" s="39" t="s">
        <v>42</v>
      </c>
      <c r="F8" s="42"/>
      <c r="G8" s="40" t="s">
        <v>34</v>
      </c>
      <c r="H8" s="40" t="s">
        <v>15</v>
      </c>
      <c r="I8" s="22"/>
    </row>
    <row r="9" spans="1:9" ht="15.75" customHeight="1">
      <c r="B9" s="22"/>
      <c r="C9" s="22"/>
      <c r="D9" s="22"/>
      <c r="E9" s="22"/>
      <c r="F9" s="22"/>
      <c r="G9" s="22"/>
      <c r="H9" s="22"/>
    </row>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10"/>
  <sheetViews>
    <sheetView workbookViewId="0">
      <selection activeCell="I63" sqref="I63"/>
    </sheetView>
  </sheetViews>
  <sheetFormatPr defaultColWidth="12.7109375" defaultRowHeight="15" customHeight="1"/>
  <cols>
    <col min="1" max="2" width="12.42578125" customWidth="1"/>
    <col min="3" max="3" width="70" customWidth="1"/>
    <col min="4" max="4" width="25.5703125" customWidth="1"/>
    <col min="5" max="5" width="36.28515625" customWidth="1"/>
    <col min="6" max="6" width="56.140625" customWidth="1"/>
    <col min="7" max="7" width="30.28515625" customWidth="1"/>
    <col min="8" max="26" width="12.42578125" customWidth="1"/>
  </cols>
  <sheetData>
    <row r="1" spans="1:10" ht="15.75" customHeight="1"/>
    <row r="2" spans="1:10" ht="15.75" customHeight="1">
      <c r="A2" s="33" t="s">
        <v>43</v>
      </c>
      <c r="B2" s="33"/>
      <c r="C2" s="33"/>
      <c r="D2" s="33"/>
      <c r="E2" s="33"/>
      <c r="F2" s="33"/>
      <c r="G2" s="33"/>
      <c r="H2" s="33"/>
      <c r="I2" s="33"/>
      <c r="J2" s="33"/>
    </row>
    <row r="3" spans="1:10" ht="15.75" customHeight="1">
      <c r="B3" s="1" t="s">
        <v>44</v>
      </c>
      <c r="C3" s="1" t="s">
        <v>1</v>
      </c>
      <c r="D3" s="1" t="s">
        <v>2</v>
      </c>
      <c r="E3" s="1" t="s">
        <v>45</v>
      </c>
      <c r="F3" s="1" t="s">
        <v>46</v>
      </c>
      <c r="G3" s="1" t="s">
        <v>5</v>
      </c>
      <c r="H3" s="1" t="s">
        <v>47</v>
      </c>
      <c r="I3" s="1" t="s">
        <v>48</v>
      </c>
    </row>
    <row r="4" spans="1:10" ht="33" customHeight="1">
      <c r="B4" s="52" t="s">
        <v>8</v>
      </c>
      <c r="C4" s="52" t="s">
        <v>49</v>
      </c>
      <c r="D4" s="52" t="s">
        <v>10</v>
      </c>
      <c r="E4" s="53" t="s">
        <v>50</v>
      </c>
      <c r="F4" s="54" t="s">
        <v>51</v>
      </c>
      <c r="G4" s="52" t="s">
        <v>13</v>
      </c>
      <c r="H4" s="52" t="s">
        <v>14</v>
      </c>
      <c r="I4" s="55" t="s">
        <v>15</v>
      </c>
    </row>
    <row r="5" spans="1:10" ht="15.75" customHeight="1">
      <c r="B5" s="2"/>
      <c r="C5" s="5" t="s">
        <v>52</v>
      </c>
      <c r="D5" s="2"/>
      <c r="E5" s="2"/>
      <c r="F5" s="2"/>
      <c r="G5" s="5" t="s">
        <v>53</v>
      </c>
      <c r="H5" s="2"/>
      <c r="I5" s="5" t="s">
        <v>54</v>
      </c>
    </row>
    <row r="6" spans="1:10" ht="15.75" customHeight="1">
      <c r="B6" s="3" t="s">
        <v>55</v>
      </c>
      <c r="C6" s="67" t="s">
        <v>56</v>
      </c>
      <c r="D6" s="68"/>
      <c r="E6" s="68"/>
      <c r="F6" s="68"/>
      <c r="G6" s="3" t="s">
        <v>57</v>
      </c>
      <c r="H6" s="3"/>
      <c r="I6" s="49">
        <v>2</v>
      </c>
    </row>
    <row r="7" spans="1:10" ht="15.75" customHeight="1">
      <c r="B7" s="3" t="s">
        <v>58</v>
      </c>
      <c r="C7" s="3" t="s">
        <v>59</v>
      </c>
      <c r="G7" s="3" t="s">
        <v>57</v>
      </c>
      <c r="H7" s="3"/>
      <c r="I7" s="49">
        <v>3</v>
      </c>
    </row>
    <row r="8" spans="1:10" ht="15.75" customHeight="1">
      <c r="B8" s="3" t="s">
        <v>60</v>
      </c>
      <c r="C8" s="67" t="s">
        <v>61</v>
      </c>
      <c r="D8" s="68"/>
      <c r="E8" s="68"/>
      <c r="F8" s="68"/>
      <c r="G8" s="3" t="s">
        <v>57</v>
      </c>
      <c r="H8" s="3"/>
      <c r="I8" s="49">
        <v>2</v>
      </c>
    </row>
    <row r="9" spans="1:10" ht="15.75" customHeight="1">
      <c r="B9" t="s">
        <v>62</v>
      </c>
      <c r="C9" s="67" t="s">
        <v>63</v>
      </c>
      <c r="D9" s="68"/>
      <c r="E9" s="68"/>
      <c r="F9" s="68"/>
      <c r="G9" s="3" t="s">
        <v>57</v>
      </c>
      <c r="H9" s="3"/>
      <c r="I9" s="3">
        <v>1</v>
      </c>
    </row>
    <row r="10" spans="1:10" ht="15.75" customHeight="1">
      <c r="B10" t="s">
        <v>64</v>
      </c>
      <c r="C10" s="3" t="s">
        <v>65</v>
      </c>
      <c r="G10" s="3" t="s">
        <v>57</v>
      </c>
      <c r="H10" s="3"/>
      <c r="I10" s="3">
        <v>3</v>
      </c>
    </row>
    <row r="11" spans="1:10" ht="15.75" customHeight="1">
      <c r="H11" s="18" t="s">
        <v>66</v>
      </c>
      <c r="I11">
        <f>SUM(I6:I10)</f>
        <v>11</v>
      </c>
    </row>
    <row r="12" spans="1:10" ht="15.75" customHeight="1">
      <c r="B12" s="1" t="s">
        <v>44</v>
      </c>
      <c r="C12" s="1" t="s">
        <v>1</v>
      </c>
      <c r="D12" s="1" t="s">
        <v>2</v>
      </c>
      <c r="E12" s="1" t="s">
        <v>45</v>
      </c>
      <c r="F12" s="1" t="s">
        <v>46</v>
      </c>
      <c r="G12" s="1" t="s">
        <v>5</v>
      </c>
      <c r="H12" s="1" t="s">
        <v>47</v>
      </c>
      <c r="I12" s="1" t="s">
        <v>48</v>
      </c>
    </row>
    <row r="13" spans="1:10" ht="39" customHeight="1">
      <c r="B13" s="4" t="s">
        <v>16</v>
      </c>
      <c r="C13" s="20" t="s">
        <v>17</v>
      </c>
      <c r="D13" s="20" t="s">
        <v>18</v>
      </c>
      <c r="E13" s="50" t="s">
        <v>19</v>
      </c>
      <c r="F13" s="50" t="s">
        <v>20</v>
      </c>
      <c r="G13" s="20"/>
      <c r="H13" s="20" t="s">
        <v>14</v>
      </c>
      <c r="I13" s="20" t="s">
        <v>15</v>
      </c>
    </row>
    <row r="14" spans="1:10" ht="15.75" customHeight="1">
      <c r="B14" s="2"/>
      <c r="C14" s="5" t="s">
        <v>52</v>
      </c>
      <c r="D14" s="2"/>
      <c r="E14" s="2"/>
      <c r="F14" s="2"/>
      <c r="G14" s="5" t="s">
        <v>53</v>
      </c>
      <c r="H14" s="2"/>
      <c r="I14" s="5" t="s">
        <v>54</v>
      </c>
    </row>
    <row r="15" spans="1:10" ht="15.75" customHeight="1">
      <c r="B15" s="2" t="s">
        <v>67</v>
      </c>
      <c r="C15" s="3" t="s">
        <v>68</v>
      </c>
      <c r="G15" s="2" t="s">
        <v>57</v>
      </c>
      <c r="H15" s="2"/>
      <c r="I15" s="6">
        <v>2</v>
      </c>
    </row>
    <row r="16" spans="1:10" ht="15.75" customHeight="1">
      <c r="B16" s="2" t="s">
        <v>69</v>
      </c>
      <c r="C16" s="3" t="s">
        <v>70</v>
      </c>
      <c r="G16" s="2" t="s">
        <v>57</v>
      </c>
      <c r="H16" s="2"/>
      <c r="I16" s="6">
        <v>2</v>
      </c>
    </row>
    <row r="17" spans="1:10" ht="15.75" customHeight="1">
      <c r="B17" s="2" t="s">
        <v>71</v>
      </c>
      <c r="C17" s="3" t="s">
        <v>72</v>
      </c>
      <c r="G17" s="2" t="s">
        <v>57</v>
      </c>
      <c r="H17" s="2"/>
      <c r="I17" s="2">
        <v>1</v>
      </c>
    </row>
    <row r="18" spans="1:10" ht="15.75" customHeight="1">
      <c r="B18" s="2" t="s">
        <v>73</v>
      </c>
      <c r="C18" s="3" t="s">
        <v>74</v>
      </c>
      <c r="G18" s="2" t="s">
        <v>57</v>
      </c>
      <c r="H18" s="2"/>
      <c r="I18" s="2">
        <v>3</v>
      </c>
    </row>
    <row r="19" spans="1:10" ht="15.75" customHeight="1">
      <c r="B19" s="1"/>
      <c r="C19" s="1"/>
      <c r="D19" s="1"/>
      <c r="E19" s="1"/>
      <c r="F19" s="1"/>
      <c r="G19" s="2"/>
      <c r="H19" s="19" t="s">
        <v>66</v>
      </c>
      <c r="I19" s="6">
        <f>SUM(I15:I18)</f>
        <v>8</v>
      </c>
    </row>
    <row r="20" spans="1:10" ht="15.75" customHeight="1">
      <c r="B20" s="1" t="s">
        <v>44</v>
      </c>
      <c r="C20" s="1" t="s">
        <v>1</v>
      </c>
      <c r="D20" s="1" t="s">
        <v>2</v>
      </c>
      <c r="E20" s="1" t="s">
        <v>45</v>
      </c>
      <c r="F20" s="1" t="s">
        <v>46</v>
      </c>
      <c r="G20" s="1" t="s">
        <v>5</v>
      </c>
      <c r="H20" s="1" t="s">
        <v>47</v>
      </c>
      <c r="I20" s="1" t="s">
        <v>48</v>
      </c>
    </row>
    <row r="21" spans="1:10" ht="50.25" customHeight="1">
      <c r="B21" s="4" t="s">
        <v>21</v>
      </c>
      <c r="C21" s="58" t="s">
        <v>22</v>
      </c>
      <c r="D21" s="59" t="s">
        <v>10</v>
      </c>
      <c r="E21" s="60" t="s">
        <v>23</v>
      </c>
      <c r="F21" s="61" t="s">
        <v>24</v>
      </c>
      <c r="G21" s="59"/>
      <c r="H21" s="58" t="s">
        <v>14</v>
      </c>
      <c r="I21" s="55" t="s">
        <v>15</v>
      </c>
    </row>
    <row r="22" spans="1:10" ht="15.75" customHeight="1">
      <c r="C22" s="5" t="s">
        <v>52</v>
      </c>
      <c r="G22" s="5" t="s">
        <v>53</v>
      </c>
      <c r="I22" s="3" t="s">
        <v>54</v>
      </c>
    </row>
    <row r="23" spans="1:10" ht="15.75" customHeight="1">
      <c r="B23" s="3" t="s">
        <v>75</v>
      </c>
      <c r="C23" s="3" t="s">
        <v>76</v>
      </c>
      <c r="G23" s="3" t="s">
        <v>57</v>
      </c>
      <c r="I23" s="7">
        <v>2</v>
      </c>
    </row>
    <row r="24" spans="1:10" ht="15.75" customHeight="1">
      <c r="B24" s="3" t="s">
        <v>77</v>
      </c>
      <c r="C24" s="3" t="s">
        <v>78</v>
      </c>
      <c r="G24" s="3" t="s">
        <v>57</v>
      </c>
      <c r="I24" s="7">
        <v>2</v>
      </c>
    </row>
    <row r="25" spans="1:10" ht="15.75" customHeight="1">
      <c r="B25" s="3" t="s">
        <v>79</v>
      </c>
      <c r="C25" s="3" t="s">
        <v>80</v>
      </c>
      <c r="G25" s="3" t="s">
        <v>57</v>
      </c>
      <c r="I25" s="7">
        <v>2</v>
      </c>
    </row>
    <row r="26" spans="1:10" ht="15.75" customHeight="1">
      <c r="B26" s="3" t="s">
        <v>81</v>
      </c>
      <c r="C26" t="s">
        <v>82</v>
      </c>
      <c r="G26" s="3" t="s">
        <v>57</v>
      </c>
      <c r="I26">
        <v>3</v>
      </c>
    </row>
    <row r="27" spans="1:10" ht="15.75" customHeight="1">
      <c r="H27" s="18" t="s">
        <v>66</v>
      </c>
      <c r="I27">
        <f>SUM(I23:I26)</f>
        <v>9</v>
      </c>
    </row>
    <row r="28" spans="1:10" ht="15.75" customHeight="1">
      <c r="H28" s="18"/>
    </row>
    <row r="29" spans="1:10" ht="15" customHeight="1">
      <c r="A29" s="33" t="s">
        <v>83</v>
      </c>
      <c r="B29" s="33"/>
      <c r="C29" s="33"/>
      <c r="D29" s="33"/>
      <c r="E29" s="33"/>
      <c r="F29" s="33"/>
      <c r="G29" s="33"/>
      <c r="H29" s="33"/>
      <c r="I29" s="33"/>
      <c r="J29" s="33"/>
    </row>
    <row r="30" spans="1:10" ht="15.75" customHeight="1">
      <c r="B30" s="1" t="s">
        <v>44</v>
      </c>
      <c r="C30" s="1" t="s">
        <v>1</v>
      </c>
      <c r="D30" s="1" t="s">
        <v>2</v>
      </c>
      <c r="E30" s="1" t="s">
        <v>45</v>
      </c>
      <c r="F30" s="1" t="s">
        <v>46</v>
      </c>
      <c r="G30" s="1" t="s">
        <v>5</v>
      </c>
      <c r="H30" s="1" t="s">
        <v>47</v>
      </c>
      <c r="I30" s="1" t="s">
        <v>48</v>
      </c>
    </row>
    <row r="31" spans="1:10" ht="36" customHeight="1">
      <c r="B31" s="20" t="s">
        <v>25</v>
      </c>
      <c r="C31" s="57" t="s">
        <v>26</v>
      </c>
      <c r="D31" s="56" t="s">
        <v>18</v>
      </c>
      <c r="E31" s="62" t="s">
        <v>27</v>
      </c>
      <c r="F31" s="57" t="s">
        <v>28</v>
      </c>
      <c r="G31" s="64" t="s">
        <v>29</v>
      </c>
      <c r="H31" s="63" t="s">
        <v>14</v>
      </c>
      <c r="I31" s="51" t="s">
        <v>15</v>
      </c>
    </row>
    <row r="32" spans="1:10" ht="15.75" customHeight="1">
      <c r="C32" s="5" t="s">
        <v>52</v>
      </c>
      <c r="G32" s="5" t="s">
        <v>53</v>
      </c>
      <c r="I32" s="3" t="s">
        <v>54</v>
      </c>
    </row>
    <row r="33" spans="1:10" ht="15.75" customHeight="1">
      <c r="B33" s="3" t="s">
        <v>75</v>
      </c>
      <c r="C33" s="3" t="s">
        <v>84</v>
      </c>
      <c r="G33" s="3" t="s">
        <v>85</v>
      </c>
      <c r="I33" s="7">
        <v>1</v>
      </c>
    </row>
    <row r="34" spans="1:10" ht="15.75" customHeight="1">
      <c r="B34" s="3" t="s">
        <v>77</v>
      </c>
      <c r="C34" s="3" t="s">
        <v>86</v>
      </c>
      <c r="G34" s="3" t="s">
        <v>85</v>
      </c>
      <c r="I34" s="7">
        <v>3</v>
      </c>
    </row>
    <row r="35" spans="1:10" ht="15.75" customHeight="1">
      <c r="B35" s="3" t="s">
        <v>79</v>
      </c>
      <c r="C35" s="3" t="s">
        <v>87</v>
      </c>
      <c r="G35" s="3" t="s">
        <v>85</v>
      </c>
      <c r="I35" s="7">
        <v>1</v>
      </c>
    </row>
    <row r="36" spans="1:10" ht="15.75" customHeight="1">
      <c r="B36" s="3" t="s">
        <v>81</v>
      </c>
      <c r="C36" t="s">
        <v>88</v>
      </c>
      <c r="G36" s="3" t="s">
        <v>85</v>
      </c>
      <c r="I36">
        <v>3</v>
      </c>
    </row>
    <row r="37" spans="1:10" ht="30.75" customHeight="1">
      <c r="H37" s="18" t="s">
        <v>66</v>
      </c>
      <c r="I37">
        <f>SUM(I33:I36)</f>
        <v>8</v>
      </c>
    </row>
    <row r="38" spans="1:10" ht="15.75" customHeight="1">
      <c r="B38" s="1" t="s">
        <v>44</v>
      </c>
      <c r="C38" s="1" t="s">
        <v>1</v>
      </c>
      <c r="D38" s="1" t="s">
        <v>2</v>
      </c>
      <c r="E38" s="1" t="s">
        <v>45</v>
      </c>
      <c r="F38" s="1" t="s">
        <v>46</v>
      </c>
      <c r="G38" s="1" t="s">
        <v>5</v>
      </c>
      <c r="H38" s="1" t="s">
        <v>47</v>
      </c>
      <c r="I38" s="1" t="s">
        <v>48</v>
      </c>
    </row>
    <row r="39" spans="1:10" ht="30" customHeight="1">
      <c r="B39" s="20" t="s">
        <v>30</v>
      </c>
      <c r="C39" s="15" t="s">
        <v>31</v>
      </c>
      <c r="D39" s="25" t="s">
        <v>18</v>
      </c>
      <c r="E39" s="21" t="s">
        <v>32</v>
      </c>
      <c r="F39" s="17" t="s">
        <v>89</v>
      </c>
      <c r="G39" s="16"/>
      <c r="H39" s="15" t="s">
        <v>90</v>
      </c>
      <c r="I39" s="20" t="s">
        <v>15</v>
      </c>
    </row>
    <row r="40" spans="1:10" ht="15.75" customHeight="1">
      <c r="C40" s="5" t="s">
        <v>52</v>
      </c>
      <c r="G40" s="5" t="s">
        <v>53</v>
      </c>
      <c r="I40" s="3" t="s">
        <v>54</v>
      </c>
    </row>
    <row r="41" spans="1:10" ht="15.75" customHeight="1">
      <c r="B41" s="3" t="s">
        <v>91</v>
      </c>
      <c r="C41" s="3" t="s">
        <v>92</v>
      </c>
      <c r="G41" s="3" t="s">
        <v>85</v>
      </c>
      <c r="I41" s="7">
        <v>2</v>
      </c>
    </row>
    <row r="42" spans="1:10" ht="15.75" customHeight="1">
      <c r="B42" s="3" t="s">
        <v>93</v>
      </c>
      <c r="C42" s="3" t="s">
        <v>94</v>
      </c>
      <c r="G42" s="3" t="s">
        <v>85</v>
      </c>
      <c r="I42" s="7">
        <v>2</v>
      </c>
    </row>
    <row r="43" spans="1:10" ht="15.75" customHeight="1">
      <c r="B43" s="3" t="s">
        <v>95</v>
      </c>
      <c r="C43" t="s">
        <v>96</v>
      </c>
      <c r="G43" s="3" t="s">
        <v>85</v>
      </c>
      <c r="I43" s="7">
        <v>4</v>
      </c>
    </row>
    <row r="44" spans="1:10" ht="15.75" customHeight="1">
      <c r="B44" s="3" t="s">
        <v>97</v>
      </c>
      <c r="C44" t="s">
        <v>98</v>
      </c>
      <c r="G44" s="3" t="s">
        <v>85</v>
      </c>
      <c r="I44">
        <v>4</v>
      </c>
    </row>
    <row r="45" spans="1:10" ht="15.75" customHeight="1">
      <c r="H45" s="18" t="s">
        <v>66</v>
      </c>
      <c r="I45">
        <f>SUM(I41:I44)</f>
        <v>12</v>
      </c>
    </row>
    <row r="46" spans="1:10" ht="15.75" customHeight="1"/>
    <row r="47" spans="1:10" ht="15.75" customHeight="1">
      <c r="A47" s="33" t="s">
        <v>99</v>
      </c>
      <c r="B47" s="33"/>
      <c r="C47" s="33"/>
      <c r="D47" s="33"/>
      <c r="E47" s="33"/>
      <c r="F47" s="33"/>
      <c r="G47" s="33"/>
      <c r="H47" s="33"/>
      <c r="I47" s="33"/>
      <c r="J47" s="33"/>
    </row>
    <row r="48" spans="1:10" ht="15.75" customHeight="1">
      <c r="B48" s="1" t="s">
        <v>44</v>
      </c>
      <c r="C48" s="1" t="s">
        <v>1</v>
      </c>
      <c r="D48" s="1" t="s">
        <v>2</v>
      </c>
      <c r="E48" s="1" t="s">
        <v>45</v>
      </c>
      <c r="F48" s="1" t="s">
        <v>46</v>
      </c>
      <c r="G48" s="1" t="s">
        <v>5</v>
      </c>
      <c r="H48" s="1" t="s">
        <v>47</v>
      </c>
      <c r="I48" s="1" t="s">
        <v>48</v>
      </c>
    </row>
    <row r="49" spans="2:9" ht="15.75" customHeight="1">
      <c r="B49" s="20" t="s">
        <v>35</v>
      </c>
      <c r="C49" s="15" t="s">
        <v>36</v>
      </c>
      <c r="D49" s="25" t="s">
        <v>18</v>
      </c>
      <c r="E49" s="21" t="s">
        <v>37</v>
      </c>
      <c r="F49" s="17" t="s">
        <v>38</v>
      </c>
      <c r="G49" s="16"/>
      <c r="H49" s="15" t="s">
        <v>90</v>
      </c>
      <c r="I49" s="20" t="s">
        <v>15</v>
      </c>
    </row>
    <row r="50" spans="2:9" ht="15.75" customHeight="1">
      <c r="C50" s="5" t="s">
        <v>52</v>
      </c>
      <c r="G50" s="5" t="s">
        <v>53</v>
      </c>
      <c r="I50" s="3" t="s">
        <v>54</v>
      </c>
    </row>
    <row r="51" spans="2:9" ht="15.75" customHeight="1">
      <c r="B51" s="3" t="s">
        <v>100</v>
      </c>
      <c r="C51" s="32" t="s">
        <v>101</v>
      </c>
      <c r="G51" s="3" t="s">
        <v>102</v>
      </c>
      <c r="I51" s="7">
        <v>4</v>
      </c>
    </row>
    <row r="52" spans="2:9" ht="15.75" customHeight="1">
      <c r="B52" s="3" t="s">
        <v>103</v>
      </c>
      <c r="C52" t="s">
        <v>104</v>
      </c>
      <c r="G52" s="3" t="s">
        <v>102</v>
      </c>
      <c r="I52" s="7">
        <v>4</v>
      </c>
    </row>
    <row r="53" spans="2:9" ht="15.75" customHeight="1">
      <c r="B53" s="3" t="s">
        <v>105</v>
      </c>
      <c r="C53" s="32" t="s">
        <v>106</v>
      </c>
      <c r="G53" s="3" t="s">
        <v>102</v>
      </c>
      <c r="I53" s="7">
        <v>1</v>
      </c>
    </row>
    <row r="54" spans="2:9" ht="15.75" customHeight="1">
      <c r="B54" s="3"/>
      <c r="H54" s="18" t="s">
        <v>66</v>
      </c>
      <c r="I54">
        <f>SUM(I51:I53)</f>
        <v>9</v>
      </c>
    </row>
    <row r="55" spans="2:9" ht="15.75" customHeight="1">
      <c r="H55" s="18"/>
    </row>
    <row r="56" spans="2:9" ht="15.75" customHeight="1">
      <c r="B56" s="1" t="s">
        <v>44</v>
      </c>
      <c r="C56" s="1" t="s">
        <v>1</v>
      </c>
      <c r="D56" s="1" t="s">
        <v>2</v>
      </c>
      <c r="E56" s="1" t="s">
        <v>45</v>
      </c>
      <c r="F56" s="1" t="s">
        <v>46</v>
      </c>
      <c r="G56" s="1" t="s">
        <v>5</v>
      </c>
      <c r="H56" s="1" t="s">
        <v>47</v>
      </c>
      <c r="I56" s="1" t="s">
        <v>48</v>
      </c>
    </row>
    <row r="57" spans="2:9" ht="39" customHeight="1">
      <c r="B57" s="20" t="s">
        <v>39</v>
      </c>
      <c r="C57" s="15" t="s">
        <v>107</v>
      </c>
      <c r="D57" s="25" t="s">
        <v>18</v>
      </c>
      <c r="E57" s="21" t="s">
        <v>108</v>
      </c>
      <c r="F57" s="17" t="s">
        <v>42</v>
      </c>
      <c r="G57" s="16"/>
      <c r="H57" s="15" t="s">
        <v>34</v>
      </c>
      <c r="I57" s="20" t="s">
        <v>15</v>
      </c>
    </row>
    <row r="58" spans="2:9" ht="15.75" customHeight="1">
      <c r="C58" s="5" t="s">
        <v>52</v>
      </c>
      <c r="G58" s="5" t="s">
        <v>53</v>
      </c>
      <c r="I58" s="3" t="s">
        <v>54</v>
      </c>
    </row>
    <row r="59" spans="2:9" ht="15.75" customHeight="1">
      <c r="B59" s="3" t="s">
        <v>109</v>
      </c>
      <c r="C59" s="3" t="s">
        <v>110</v>
      </c>
      <c r="G59" s="3" t="s">
        <v>102</v>
      </c>
      <c r="I59" s="7">
        <v>2</v>
      </c>
    </row>
    <row r="60" spans="2:9" ht="15.75" customHeight="1">
      <c r="B60" s="3" t="s">
        <v>111</v>
      </c>
      <c r="C60" s="3" t="s">
        <v>112</v>
      </c>
      <c r="G60" s="3" t="s">
        <v>102</v>
      </c>
      <c r="I60" s="7">
        <v>3</v>
      </c>
    </row>
    <row r="61" spans="2:9" ht="15.75" customHeight="1">
      <c r="B61" s="3" t="s">
        <v>113</v>
      </c>
      <c r="C61" s="32" t="s">
        <v>114</v>
      </c>
      <c r="G61" s="3" t="s">
        <v>102</v>
      </c>
      <c r="I61" s="7">
        <v>4</v>
      </c>
    </row>
    <row r="62" spans="2:9" ht="15.75" customHeight="1">
      <c r="B62" s="3" t="s">
        <v>115</v>
      </c>
      <c r="C62" s="32" t="s">
        <v>116</v>
      </c>
      <c r="G62" s="3" t="s">
        <v>102</v>
      </c>
      <c r="I62">
        <v>2</v>
      </c>
    </row>
    <row r="63" spans="2:9" ht="15.75" customHeight="1">
      <c r="B63" t="s">
        <v>117</v>
      </c>
      <c r="C63" t="s">
        <v>106</v>
      </c>
      <c r="G63" s="3" t="s">
        <v>102</v>
      </c>
      <c r="I63">
        <v>3</v>
      </c>
    </row>
    <row r="64" spans="2:9" ht="15.75" customHeight="1">
      <c r="H64" s="18" t="s">
        <v>66</v>
      </c>
      <c r="I64">
        <f>SUM(I59:I62)</f>
        <v>11</v>
      </c>
    </row>
    <row r="65" spans="8:9" ht="15.75" customHeight="1">
      <c r="H65" s="18"/>
    </row>
    <row r="66" spans="8:9" ht="15.75" customHeight="1">
      <c r="H66" s="18"/>
    </row>
    <row r="67" spans="8:9" ht="15.75" customHeight="1"/>
    <row r="68" spans="8:9" ht="15.75" customHeight="1">
      <c r="H68" s="18" t="s">
        <v>118</v>
      </c>
      <c r="I68">
        <f>I11+I19+I27+I54+I37+I45+I64</f>
        <v>68</v>
      </c>
    </row>
    <row r="69" spans="8:9" ht="15.75" customHeight="1"/>
    <row r="70" spans="8:9" ht="15.75" customHeight="1"/>
    <row r="71" spans="8:9" ht="15.75" customHeight="1"/>
    <row r="72" spans="8:9" ht="15.75" customHeight="1"/>
    <row r="73" spans="8:9" ht="15.75" customHeight="1"/>
    <row r="74" spans="8:9" ht="15.75" customHeight="1"/>
    <row r="75" spans="8:9" ht="15.75" customHeight="1"/>
    <row r="76" spans="8:9" ht="15.75" customHeight="1"/>
    <row r="77" spans="8:9" ht="15.75" customHeight="1"/>
    <row r="78" spans="8:9" ht="15.75" customHeight="1"/>
    <row r="79" spans="8:9" ht="15.75" customHeight="1"/>
    <row r="80" spans="8:9"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3">
    <mergeCell ref="C6:F6"/>
    <mergeCell ref="C8:F8"/>
    <mergeCell ref="C9:F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topLeftCell="A30" workbookViewId="0">
      <selection activeCell="K56" sqref="K56"/>
    </sheetView>
  </sheetViews>
  <sheetFormatPr defaultColWidth="12.7109375" defaultRowHeight="15" customHeight="1"/>
  <cols>
    <col min="1" max="1" width="12.42578125" customWidth="1"/>
    <col min="2" max="2" width="25.85546875" customWidth="1"/>
    <col min="3" max="3" width="11.42578125" customWidth="1"/>
    <col min="4" max="27" width="12.42578125" customWidth="1"/>
  </cols>
  <sheetData>
    <row r="1" spans="1:10" ht="15.75" customHeight="1"/>
    <row r="2" spans="1:10" ht="15.75" customHeight="1"/>
    <row r="3" spans="1:10" ht="15.75" customHeight="1">
      <c r="B3" s="2"/>
      <c r="C3" s="2" t="s">
        <v>54</v>
      </c>
      <c r="D3" s="2" t="s">
        <v>119</v>
      </c>
      <c r="E3" s="2" t="s">
        <v>120</v>
      </c>
      <c r="F3" s="2" t="s">
        <v>121</v>
      </c>
      <c r="G3" s="2" t="s">
        <v>122</v>
      </c>
      <c r="H3" s="2" t="s">
        <v>123</v>
      </c>
      <c r="I3" s="2" t="s">
        <v>124</v>
      </c>
      <c r="J3" s="2" t="s">
        <v>125</v>
      </c>
    </row>
    <row r="4" spans="1:10" ht="15" customHeight="1">
      <c r="B4" s="10" t="s">
        <v>55</v>
      </c>
      <c r="C4" s="11">
        <v>2</v>
      </c>
      <c r="D4" s="6">
        <v>1</v>
      </c>
      <c r="E4" s="6">
        <v>1</v>
      </c>
      <c r="F4" s="6">
        <v>1</v>
      </c>
      <c r="G4" s="6">
        <v>0</v>
      </c>
      <c r="H4" s="6">
        <v>0</v>
      </c>
      <c r="I4">
        <v>0</v>
      </c>
      <c r="J4" s="8">
        <f t="shared" ref="J4:J12" si="0">SUM(D4:H4)</f>
        <v>3</v>
      </c>
    </row>
    <row r="5" spans="1:10" ht="14.25" customHeight="1">
      <c r="B5" s="10" t="s">
        <v>58</v>
      </c>
      <c r="C5" s="11">
        <v>2</v>
      </c>
      <c r="D5" s="6">
        <v>0</v>
      </c>
      <c r="E5" s="6">
        <v>1</v>
      </c>
      <c r="F5" s="6">
        <v>0</v>
      </c>
      <c r="G5" s="6">
        <v>1</v>
      </c>
      <c r="H5" s="6">
        <v>0</v>
      </c>
      <c r="I5">
        <v>0</v>
      </c>
      <c r="J5" s="8">
        <f t="shared" si="0"/>
        <v>2</v>
      </c>
    </row>
    <row r="6" spans="1:10" ht="15" customHeight="1">
      <c r="B6" s="10" t="s">
        <v>60</v>
      </c>
      <c r="C6" s="12">
        <v>1</v>
      </c>
      <c r="D6" s="6">
        <v>0</v>
      </c>
      <c r="E6" s="6">
        <v>1</v>
      </c>
      <c r="F6" s="6">
        <v>0</v>
      </c>
      <c r="G6" s="6">
        <v>0</v>
      </c>
      <c r="H6" s="6">
        <v>0</v>
      </c>
      <c r="I6">
        <v>0</v>
      </c>
      <c r="J6" s="8">
        <f t="shared" si="0"/>
        <v>1</v>
      </c>
    </row>
    <row r="7" spans="1:10" ht="15.75" customHeight="1">
      <c r="B7" s="2" t="s">
        <v>67</v>
      </c>
      <c r="C7" s="13">
        <v>2</v>
      </c>
      <c r="D7" s="6">
        <v>0</v>
      </c>
      <c r="E7" s="6">
        <v>1</v>
      </c>
      <c r="F7" s="6">
        <v>0</v>
      </c>
      <c r="G7" s="6">
        <v>1</v>
      </c>
      <c r="H7" s="6">
        <v>0</v>
      </c>
      <c r="I7">
        <v>0</v>
      </c>
      <c r="J7" s="8">
        <f t="shared" si="0"/>
        <v>2</v>
      </c>
    </row>
    <row r="8" spans="1:10" ht="14.25" customHeight="1">
      <c r="B8" s="2" t="s">
        <v>69</v>
      </c>
      <c r="C8" s="13">
        <v>2</v>
      </c>
      <c r="D8" s="6">
        <v>1</v>
      </c>
      <c r="E8" s="6">
        <v>0</v>
      </c>
      <c r="F8" s="6">
        <v>1</v>
      </c>
      <c r="G8" s="6">
        <v>0</v>
      </c>
      <c r="H8" s="6">
        <v>0</v>
      </c>
      <c r="I8">
        <v>0</v>
      </c>
      <c r="J8" s="8">
        <f t="shared" si="0"/>
        <v>2</v>
      </c>
    </row>
    <row r="9" spans="1:10" ht="15.75" customHeight="1">
      <c r="B9" s="2" t="s">
        <v>71</v>
      </c>
      <c r="C9" s="14">
        <v>1</v>
      </c>
      <c r="D9" s="6">
        <v>0</v>
      </c>
      <c r="E9" s="6">
        <v>1</v>
      </c>
      <c r="F9" s="6">
        <v>0</v>
      </c>
      <c r="G9" s="6">
        <v>0</v>
      </c>
      <c r="H9" s="6">
        <v>0</v>
      </c>
      <c r="I9">
        <v>0</v>
      </c>
      <c r="J9" s="8">
        <f t="shared" si="0"/>
        <v>1</v>
      </c>
    </row>
    <row r="10" spans="1:10" ht="15.75" customHeight="1">
      <c r="B10" s="3" t="s">
        <v>126</v>
      </c>
      <c r="C10" s="14">
        <v>1</v>
      </c>
      <c r="D10" s="6">
        <v>0</v>
      </c>
      <c r="E10" s="6">
        <v>0</v>
      </c>
      <c r="F10" s="6">
        <v>0</v>
      </c>
      <c r="G10" s="6">
        <v>1</v>
      </c>
      <c r="H10" s="6">
        <v>0</v>
      </c>
      <c r="I10">
        <v>0</v>
      </c>
      <c r="J10" s="8">
        <f t="shared" si="0"/>
        <v>1</v>
      </c>
    </row>
    <row r="11" spans="1:10" ht="15.75" customHeight="1">
      <c r="B11" s="3" t="s">
        <v>127</v>
      </c>
      <c r="C11" s="14">
        <v>1</v>
      </c>
      <c r="D11" s="6">
        <v>0</v>
      </c>
      <c r="E11" s="6">
        <v>0</v>
      </c>
      <c r="F11" s="6">
        <v>0</v>
      </c>
      <c r="G11" s="6">
        <v>1</v>
      </c>
      <c r="H11" s="6">
        <v>0</v>
      </c>
      <c r="I11">
        <v>0</v>
      </c>
      <c r="J11" s="8">
        <f t="shared" si="0"/>
        <v>1</v>
      </c>
    </row>
    <row r="12" spans="1:10" ht="15.75" customHeight="1">
      <c r="B12" s="3" t="s">
        <v>128</v>
      </c>
      <c r="C12" s="14">
        <v>3</v>
      </c>
      <c r="D12" s="6">
        <v>1</v>
      </c>
      <c r="E12" s="6">
        <v>0</v>
      </c>
      <c r="F12" s="6">
        <v>2</v>
      </c>
      <c r="G12" s="6">
        <v>0</v>
      </c>
      <c r="H12" s="6">
        <v>0</v>
      </c>
      <c r="I12">
        <v>0</v>
      </c>
      <c r="J12" s="30">
        <f t="shared" si="0"/>
        <v>3</v>
      </c>
    </row>
    <row r="13" spans="1:10" ht="15.75" customHeight="1">
      <c r="A13" s="2"/>
      <c r="B13" s="3" t="s">
        <v>75</v>
      </c>
      <c r="C13" s="26">
        <v>2</v>
      </c>
      <c r="D13">
        <v>0</v>
      </c>
      <c r="E13" s="7">
        <v>1</v>
      </c>
      <c r="F13" s="6">
        <v>1</v>
      </c>
      <c r="G13" s="6">
        <v>0</v>
      </c>
      <c r="H13" s="6">
        <v>0</v>
      </c>
      <c r="I13" s="6">
        <v>0</v>
      </c>
      <c r="J13" s="8">
        <f>SUM(E13:I13)</f>
        <v>2</v>
      </c>
    </row>
    <row r="14" spans="1:10" ht="15.75" customHeight="1">
      <c r="A14" s="2"/>
      <c r="B14" s="3" t="s">
        <v>77</v>
      </c>
      <c r="C14" s="26">
        <v>2</v>
      </c>
      <c r="D14">
        <v>0</v>
      </c>
      <c r="E14" s="7">
        <v>1</v>
      </c>
      <c r="F14" s="6">
        <v>1</v>
      </c>
      <c r="G14" s="6">
        <v>0</v>
      </c>
      <c r="H14" s="6">
        <v>0</v>
      </c>
      <c r="I14" s="6">
        <v>0</v>
      </c>
      <c r="J14" s="8">
        <f>SUM(E14:I14)</f>
        <v>2</v>
      </c>
    </row>
    <row r="15" spans="1:10" ht="15.75" customHeight="1">
      <c r="A15" s="2"/>
      <c r="B15" s="3" t="s">
        <v>79</v>
      </c>
      <c r="C15" s="26">
        <v>2</v>
      </c>
      <c r="D15" s="7">
        <v>0</v>
      </c>
      <c r="E15" s="6">
        <v>0</v>
      </c>
      <c r="F15" s="6">
        <v>1</v>
      </c>
      <c r="G15" s="6">
        <v>1</v>
      </c>
      <c r="H15" s="6"/>
      <c r="I15" s="6">
        <v>0</v>
      </c>
      <c r="J15" s="8">
        <f t="shared" ref="J15:J20" si="1">SUM(D15:I15)</f>
        <v>2</v>
      </c>
    </row>
    <row r="16" spans="1:10" ht="15.75" customHeight="1">
      <c r="A16" s="2"/>
      <c r="B16" s="3" t="s">
        <v>81</v>
      </c>
      <c r="C16" s="27">
        <v>3</v>
      </c>
      <c r="D16">
        <v>0</v>
      </c>
      <c r="E16">
        <v>0</v>
      </c>
      <c r="F16">
        <v>0</v>
      </c>
      <c r="G16">
        <v>1</v>
      </c>
      <c r="H16">
        <v>1</v>
      </c>
      <c r="I16">
        <v>1</v>
      </c>
      <c r="J16" s="8">
        <f t="shared" si="1"/>
        <v>3</v>
      </c>
    </row>
    <row r="17" spans="1:12" ht="15.75" customHeight="1">
      <c r="A17" s="2"/>
      <c r="B17" s="3" t="s">
        <v>91</v>
      </c>
      <c r="C17" s="7">
        <v>2</v>
      </c>
      <c r="D17">
        <v>0</v>
      </c>
      <c r="E17">
        <v>1</v>
      </c>
      <c r="F17">
        <v>1</v>
      </c>
      <c r="G17">
        <v>0</v>
      </c>
      <c r="H17">
        <v>0</v>
      </c>
      <c r="I17">
        <v>0</v>
      </c>
      <c r="J17" s="8">
        <f t="shared" si="1"/>
        <v>2</v>
      </c>
    </row>
    <row r="18" spans="1:12" ht="15.75" customHeight="1">
      <c r="A18" s="2"/>
      <c r="B18" s="3" t="s">
        <v>93</v>
      </c>
      <c r="C18" s="7">
        <v>2</v>
      </c>
      <c r="D18">
        <v>0</v>
      </c>
      <c r="E18">
        <v>0</v>
      </c>
      <c r="F18">
        <v>2</v>
      </c>
      <c r="G18">
        <v>0</v>
      </c>
      <c r="H18">
        <v>0</v>
      </c>
      <c r="I18">
        <v>0</v>
      </c>
      <c r="J18" s="8">
        <f t="shared" si="1"/>
        <v>2</v>
      </c>
    </row>
    <row r="19" spans="1:12" ht="15.75" customHeight="1">
      <c r="A19" s="2"/>
      <c r="B19" s="3" t="s">
        <v>95</v>
      </c>
      <c r="C19" s="7">
        <v>4</v>
      </c>
      <c r="D19">
        <v>0</v>
      </c>
      <c r="E19">
        <v>0</v>
      </c>
      <c r="F19">
        <v>0</v>
      </c>
      <c r="G19">
        <v>2</v>
      </c>
      <c r="H19">
        <v>2</v>
      </c>
      <c r="I19">
        <v>0</v>
      </c>
      <c r="J19" s="8">
        <f t="shared" si="1"/>
        <v>4</v>
      </c>
    </row>
    <row r="20" spans="1:12" ht="15.75" customHeight="1">
      <c r="A20" s="2"/>
      <c r="B20" s="3" t="s">
        <v>97</v>
      </c>
      <c r="C20">
        <v>4</v>
      </c>
      <c r="D20">
        <v>0</v>
      </c>
      <c r="E20">
        <v>0</v>
      </c>
      <c r="F20">
        <v>0</v>
      </c>
      <c r="G20">
        <v>0</v>
      </c>
      <c r="H20">
        <v>1</v>
      </c>
      <c r="I20">
        <v>2</v>
      </c>
      <c r="J20" s="8">
        <f t="shared" si="1"/>
        <v>3</v>
      </c>
    </row>
    <row r="21" spans="1:12" ht="15.75" customHeight="1">
      <c r="A21" s="2"/>
      <c r="B21" s="3" t="s">
        <v>100</v>
      </c>
      <c r="C21" s="7">
        <v>4</v>
      </c>
      <c r="D21">
        <v>2</v>
      </c>
      <c r="E21">
        <v>2</v>
      </c>
      <c r="F21">
        <v>0</v>
      </c>
      <c r="G21">
        <v>0</v>
      </c>
      <c r="H21">
        <v>0</v>
      </c>
      <c r="I21">
        <v>0</v>
      </c>
      <c r="J21" s="8">
        <f>SUM(D21:H21)</f>
        <v>4</v>
      </c>
    </row>
    <row r="22" spans="1:12" ht="15.75" customHeight="1">
      <c r="A22" s="2"/>
      <c r="B22" s="3" t="s">
        <v>103</v>
      </c>
      <c r="C22" s="7">
        <v>3</v>
      </c>
      <c r="D22">
        <v>0</v>
      </c>
      <c r="E22">
        <v>0</v>
      </c>
      <c r="F22">
        <v>1</v>
      </c>
      <c r="G22">
        <v>2</v>
      </c>
      <c r="H22">
        <v>0</v>
      </c>
      <c r="I22">
        <v>0</v>
      </c>
      <c r="J22" s="8">
        <f>SUM(D22:G22)</f>
        <v>3</v>
      </c>
    </row>
    <row r="23" spans="1:12" ht="15.75" customHeight="1">
      <c r="A23" s="2"/>
      <c r="B23" s="3" t="s">
        <v>109</v>
      </c>
      <c r="C23" s="7">
        <v>3</v>
      </c>
      <c r="D23">
        <v>3</v>
      </c>
      <c r="E23">
        <v>0</v>
      </c>
      <c r="F23">
        <v>0</v>
      </c>
      <c r="G23">
        <v>0</v>
      </c>
      <c r="H23">
        <v>0</v>
      </c>
      <c r="I23">
        <v>0</v>
      </c>
      <c r="J23" s="8">
        <f t="shared" ref="J23:J26" si="2">SUM(D23:I23)</f>
        <v>3</v>
      </c>
    </row>
    <row r="24" spans="1:12" ht="15.75" customHeight="1">
      <c r="A24" s="2"/>
      <c r="B24" s="3" t="s">
        <v>111</v>
      </c>
      <c r="C24" s="7">
        <v>3</v>
      </c>
      <c r="D24">
        <v>0</v>
      </c>
      <c r="E24">
        <v>2</v>
      </c>
      <c r="F24">
        <v>1</v>
      </c>
      <c r="G24">
        <v>0</v>
      </c>
      <c r="H24">
        <v>0</v>
      </c>
      <c r="I24">
        <v>0</v>
      </c>
      <c r="J24" s="8">
        <f t="shared" si="2"/>
        <v>3</v>
      </c>
    </row>
    <row r="25" spans="1:12" ht="15.75" customHeight="1">
      <c r="A25" s="2"/>
      <c r="B25" s="3" t="s">
        <v>113</v>
      </c>
      <c r="C25" s="7">
        <v>2</v>
      </c>
      <c r="D25">
        <v>0</v>
      </c>
      <c r="E25">
        <v>0</v>
      </c>
      <c r="F25">
        <v>2</v>
      </c>
      <c r="G25">
        <v>0</v>
      </c>
      <c r="H25">
        <v>0</v>
      </c>
      <c r="I25">
        <v>0</v>
      </c>
      <c r="J25" s="8">
        <f t="shared" si="2"/>
        <v>2</v>
      </c>
    </row>
    <row r="26" spans="1:12" ht="15.75" customHeight="1">
      <c r="A26" s="2"/>
      <c r="B26" s="3" t="s">
        <v>115</v>
      </c>
      <c r="C26">
        <v>2</v>
      </c>
      <c r="D26">
        <v>0</v>
      </c>
      <c r="E26">
        <v>0</v>
      </c>
      <c r="F26">
        <v>0</v>
      </c>
      <c r="G26">
        <v>1</v>
      </c>
      <c r="H26">
        <v>1</v>
      </c>
      <c r="I26">
        <v>0</v>
      </c>
      <c r="J26" s="8">
        <f t="shared" si="2"/>
        <v>2</v>
      </c>
    </row>
    <row r="27" spans="1:12" ht="15.75" customHeight="1">
      <c r="A27" s="2"/>
      <c r="B27" t="s">
        <v>117</v>
      </c>
      <c r="C27">
        <v>3</v>
      </c>
      <c r="D27">
        <v>0</v>
      </c>
      <c r="E27">
        <v>0</v>
      </c>
      <c r="F27">
        <v>0</v>
      </c>
      <c r="G27">
        <v>0</v>
      </c>
      <c r="H27">
        <v>0</v>
      </c>
      <c r="I27">
        <v>3</v>
      </c>
      <c r="J27" s="8">
        <f>SUM(D27:I27)</f>
        <v>3</v>
      </c>
    </row>
    <row r="28" spans="1:12" ht="15.75" customHeight="1">
      <c r="A28" s="2"/>
      <c r="B28" s="3"/>
      <c r="J28">
        <f>SUBTOTAL(109,Table_1[Column1])</f>
        <v>56</v>
      </c>
    </row>
    <row r="29" spans="1:12" ht="15.75" customHeight="1">
      <c r="A29" s="2"/>
      <c r="B29" s="3"/>
    </row>
    <row r="30" spans="1:12" ht="15.75" customHeight="1">
      <c r="A30" s="2"/>
      <c r="B30" s="3"/>
      <c r="L30" s="29"/>
    </row>
    <row r="31" spans="1:12" ht="15.75" customHeight="1">
      <c r="A31" s="2"/>
      <c r="B31" s="3"/>
      <c r="L31" s="29"/>
    </row>
    <row r="32" spans="1:12" ht="15.75" customHeight="1">
      <c r="A32" s="2"/>
      <c r="B32" s="3"/>
    </row>
    <row r="33" spans="1:12" ht="15.75" customHeight="1">
      <c r="A33" s="2"/>
    </row>
    <row r="34" spans="1:12" ht="15.75" customHeight="1">
      <c r="B34" s="9" t="s">
        <v>129</v>
      </c>
      <c r="C34" s="2">
        <f>SUM(C4:C27)</f>
        <v>56</v>
      </c>
      <c r="D34" s="2">
        <f t="shared" ref="D34:I34" si="3">C34-SUM(D4:D27)</f>
        <v>48</v>
      </c>
      <c r="E34" s="2">
        <f t="shared" si="3"/>
        <v>36</v>
      </c>
      <c r="F34" s="2">
        <f t="shared" si="3"/>
        <v>22</v>
      </c>
      <c r="G34" s="2">
        <f t="shared" si="3"/>
        <v>11</v>
      </c>
      <c r="H34" s="2">
        <f t="shared" si="3"/>
        <v>6</v>
      </c>
      <c r="I34" s="2">
        <f t="shared" si="3"/>
        <v>0</v>
      </c>
    </row>
    <row r="35" spans="1:12" ht="15.75" customHeight="1">
      <c r="B35" s="9" t="s">
        <v>130</v>
      </c>
      <c r="C35" s="2">
        <f>SUM(C4:C27)</f>
        <v>56</v>
      </c>
      <c r="D35" s="31">
        <f>C35-($C35/6)</f>
        <v>46.666666666666664</v>
      </c>
      <c r="E35" s="28">
        <f t="shared" ref="E35:H35" si="4">D35-($C35/6)</f>
        <v>37.333333333333329</v>
      </c>
      <c r="F35" s="28">
        <f t="shared" si="4"/>
        <v>27.999999999999993</v>
      </c>
      <c r="G35" s="28">
        <f t="shared" si="4"/>
        <v>18.666666666666657</v>
      </c>
      <c r="H35" s="28">
        <f t="shared" si="4"/>
        <v>9.3333333333333233</v>
      </c>
      <c r="I35" s="28">
        <f>H35-($C35/6)</f>
        <v>0</v>
      </c>
    </row>
    <row r="37" spans="1:12" ht="15.75" customHeight="1"/>
    <row r="38" spans="1:12" ht="13.5" customHeight="1"/>
    <row r="39" spans="1:12" ht="15.75" customHeight="1">
      <c r="B39" s="65" t="s">
        <v>131</v>
      </c>
      <c r="D39" s="34"/>
      <c r="E39" s="34"/>
      <c r="K39" s="66" t="s">
        <v>132</v>
      </c>
      <c r="L39" s="66"/>
    </row>
    <row r="40" spans="1:12" ht="15.75" customHeight="1">
      <c r="B40" s="65"/>
      <c r="D40" s="34"/>
      <c r="E40" s="34"/>
      <c r="K40" s="66"/>
      <c r="L40" s="66"/>
    </row>
    <row r="41" spans="1:12" ht="15.75" customHeight="1">
      <c r="B41" s="65"/>
      <c r="D41" s="34"/>
      <c r="E41" s="34"/>
      <c r="K41" s="66"/>
      <c r="L41" s="66"/>
    </row>
    <row r="42" spans="1:12" ht="15.75" customHeight="1">
      <c r="B42" s="65"/>
      <c r="D42" s="34"/>
      <c r="E42" s="34"/>
      <c r="K42" s="66"/>
      <c r="L42" s="66"/>
    </row>
    <row r="43" spans="1:12" ht="15.75" customHeight="1">
      <c r="B43" s="65"/>
      <c r="D43" s="34"/>
      <c r="E43" s="34"/>
      <c r="K43" s="66"/>
      <c r="L43" s="66"/>
    </row>
    <row r="44" spans="1:12" ht="15.75" customHeight="1">
      <c r="B44" s="65"/>
      <c r="D44" s="34"/>
      <c r="E44" s="34"/>
      <c r="K44" s="66"/>
      <c r="L44" s="66"/>
    </row>
    <row r="45" spans="1:12" ht="15.75" customHeight="1">
      <c r="B45" s="65"/>
      <c r="D45" s="34"/>
      <c r="E45" s="34"/>
      <c r="K45" s="66"/>
      <c r="L45" s="66"/>
    </row>
    <row r="46" spans="1:12" ht="15.75" customHeight="1">
      <c r="B46" s="65"/>
      <c r="D46" s="34"/>
      <c r="E46" s="34"/>
      <c r="K46" s="66"/>
      <c r="L46" s="66"/>
    </row>
    <row r="47" spans="1:12" ht="15.75" customHeight="1">
      <c r="B47" s="65"/>
      <c r="D47" s="34"/>
      <c r="E47" s="34"/>
      <c r="K47" s="66"/>
      <c r="L47" s="66"/>
    </row>
    <row r="48" spans="1:12" ht="15.75" customHeight="1">
      <c r="B48" s="65"/>
      <c r="D48" s="34"/>
      <c r="E48" s="34"/>
      <c r="K48" s="66"/>
      <c r="L48" s="66"/>
    </row>
    <row r="49" spans="2:12" ht="15.75" customHeight="1">
      <c r="B49" s="65"/>
      <c r="D49" s="34"/>
      <c r="E49" s="34"/>
      <c r="K49" s="66"/>
      <c r="L49" s="66"/>
    </row>
    <row r="50" spans="2:12" ht="15.75" customHeight="1">
      <c r="B50" s="65"/>
      <c r="D50" s="34"/>
      <c r="E50" s="34"/>
      <c r="K50" s="66"/>
      <c r="L50" s="66"/>
    </row>
    <row r="51" spans="2:12" ht="15.75" customHeight="1">
      <c r="B51" s="65"/>
      <c r="D51" s="34"/>
      <c r="E51" s="34"/>
      <c r="K51" s="66"/>
      <c r="L51" s="66"/>
    </row>
    <row r="52" spans="2:12" ht="15.75" customHeight="1">
      <c r="B52" s="65"/>
      <c r="D52" s="34"/>
      <c r="E52" s="34"/>
    </row>
    <row r="53" spans="2:12" ht="15.75" customHeight="1">
      <c r="B53" s="65"/>
      <c r="D53" s="34"/>
      <c r="E53" s="34"/>
    </row>
    <row r="54" spans="2:12" ht="21.75" customHeight="1">
      <c r="B54" s="65"/>
      <c r="D54" s="34"/>
      <c r="E54" s="34"/>
    </row>
    <row r="55" spans="2:12" ht="15.75" customHeight="1"/>
    <row r="56" spans="2:12" ht="15.75" customHeight="1">
      <c r="B56" s="34"/>
    </row>
    <row r="57" spans="2:12" ht="15.75" customHeight="1">
      <c r="B57" s="34"/>
    </row>
    <row r="58" spans="2:12" ht="15.75" customHeight="1">
      <c r="B58" s="34"/>
    </row>
    <row r="59" spans="2:12" ht="15.75" customHeight="1">
      <c r="B59" s="34"/>
    </row>
    <row r="60" spans="2:12" ht="15.75" customHeight="1">
      <c r="B60" s="34"/>
    </row>
    <row r="61" spans="2:12" ht="15.75" customHeight="1">
      <c r="B61" s="34"/>
    </row>
    <row r="62" spans="2:12" ht="15.75" customHeight="1">
      <c r="B62" s="34"/>
    </row>
    <row r="63" spans="2:12" ht="15.75" customHeight="1">
      <c r="B63" s="34"/>
    </row>
    <row r="64" spans="2:12" ht="15.75" customHeight="1">
      <c r="B64" s="34"/>
    </row>
    <row r="65" spans="2:2" ht="15.75" customHeight="1">
      <c r="B65" s="34"/>
    </row>
    <row r="66" spans="2:2" ht="15.75" customHeight="1">
      <c r="B66" s="34"/>
    </row>
    <row r="67" spans="2:2" ht="15.75" customHeight="1">
      <c r="B67" s="34"/>
    </row>
    <row r="68" spans="2:2" ht="15.75" customHeight="1">
      <c r="B68" s="34"/>
    </row>
    <row r="69" spans="2:2" ht="15.75" customHeight="1">
      <c r="B69" s="34"/>
    </row>
    <row r="70" spans="2:2" ht="15.75" customHeight="1"/>
    <row r="71" spans="2:2" ht="15.75" customHeight="1"/>
    <row r="72" spans="2:2" ht="15.75" customHeight="1"/>
    <row r="73" spans="2:2" ht="15.75" customHeight="1"/>
    <row r="74" spans="2:2" ht="15.75" customHeight="1"/>
    <row r="75" spans="2:2" ht="15.75" customHeight="1"/>
    <row r="76" spans="2:2" ht="15.75" customHeight="1"/>
    <row r="77" spans="2:2" ht="15.75" customHeight="1"/>
    <row r="78" spans="2:2" ht="15.75" customHeight="1"/>
    <row r="79" spans="2:2" ht="15.75" customHeight="1"/>
    <row r="80" spans="2: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
  <cp:revision/>
  <dcterms:created xsi:type="dcterms:W3CDTF">2023-06-05T13:12:31Z</dcterms:created>
  <dcterms:modified xsi:type="dcterms:W3CDTF">2024-07-15T12:27:10Z</dcterms:modified>
  <cp:category/>
  <cp:contentStatus/>
</cp:coreProperties>
</file>