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iego\Desktop\C_embebido\Recursos\"/>
    </mc:Choice>
  </mc:AlternateContent>
  <xr:revisionPtr revIDLastSave="0" documentId="13_ncr:1_{26F900D9-27F7-4C3C-97CC-8AE3B4C9E8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C14" i="1"/>
  <c r="B14" i="1"/>
  <c r="C12" i="1"/>
  <c r="D7" i="1"/>
  <c r="B7" i="1"/>
</calcChain>
</file>

<file path=xl/sharedStrings.xml><?xml version="1.0" encoding="utf-8"?>
<sst xmlns="http://schemas.openxmlformats.org/spreadsheetml/2006/main" count="20" uniqueCount="18">
  <si>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</si>
  <si>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</si>
  <si>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</si>
  <si>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</si>
  <si>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</si>
  <si>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</si>
  <si>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F(PWM) Khz</t>
  </si>
  <si>
    <t>Duty Cicle</t>
  </si>
  <si>
    <t>CCPRXL:CCPXCON&lt;5:4&gt;</t>
  </si>
  <si>
    <t>TIMER0</t>
  </si>
  <si>
    <t>PWM</t>
  </si>
  <si>
    <t>Valor de TMR0</t>
  </si>
  <si>
    <t>Pre-escaler Timer 0</t>
  </si>
  <si>
    <t>Quiero una señal de 1 kHz</t>
  </si>
  <si>
    <t>Frecuencia (Hz)</t>
  </si>
  <si>
    <t>Periodo de cuenta (s)</t>
  </si>
  <si>
    <t>Tiempo Ciclo Maquina (s)</t>
  </si>
  <si>
    <t>Bits de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</si>
</sst>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zoomScale="205" zoomScaleNormal="175" workbookViewId="0">
      <selection activeCell="E7" sqref="E7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0" t="s">
        <v>10</v>
      </c>
      <c r="C2" s="30"/>
      <c r="D2" s="30"/>
      <c r="E2" s="30"/>
    </row>
    <row r="3" spans="2:7" ht="15.75" thickBot="1" x14ac:dyDescent="0.3">
      <c r="B3" s="27" t="s">
        <v>0</v>
      </c>
      <c r="C3" s="28"/>
      <c r="D3" s="28"/>
      <c r="E3" s="29"/>
    </row>
    <row r="4" spans="2:7" x14ac:dyDescent="0.25">
      <c r="B4" s="7" t="s">
        <v>1</v>
      </c>
      <c r="C4" s="6" t="s">
        <v>2</v>
      </c>
      <c r="D4" s="12" t="s">
        <v>6</v>
      </c>
      <c r="E4" s="10" t="s">
        <v>7</v>
      </c>
    </row>
    <row r="5" spans="2:7" ht="15.75" thickBot="1" x14ac:dyDescent="0.3">
      <c r="B5" s="8">
        <v>8</v>
      </c>
      <c r="C5" s="9">
        <v>16</v>
      </c>
      <c r="D5" s="9">
        <v>1</v>
      </c>
      <c r="E5" s="11">
        <v>0.5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8</v>
      </c>
    </row>
    <row r="7" spans="2:7" ht="15.75" thickBot="1" x14ac:dyDescent="0.3">
      <c r="B7" s="1">
        <f>1/(Fpwm/1000)</f>
        <v>1000</v>
      </c>
      <c r="C7" s="2">
        <f>((Tpwm)*(Fosc))/(4*Pre)-1</f>
        <v>124</v>
      </c>
      <c r="D7" s="14">
        <f>IF((LOG10(Fosc/(Fpwm/1000)))/(LOG10(2))&gt;10,10,(LOG10(Fosc/(Fpwm/1000)))/(LOG10(2)))</f>
        <v>10</v>
      </c>
      <c r="E7" s="15">
        <f>(Duty*Tpwm*Fosc)/(Pre)</f>
        <v>250</v>
      </c>
    </row>
    <row r="9" spans="2:7" ht="24" thickBot="1" x14ac:dyDescent="0.3">
      <c r="B9" s="34" t="s">
        <v>9</v>
      </c>
      <c r="C9" s="34"/>
      <c r="D9" s="34"/>
      <c r="E9" s="34"/>
    </row>
    <row r="10" spans="2:7" ht="15.75" customHeight="1" thickBot="1" x14ac:dyDescent="0.3">
      <c r="B10" s="31" t="s">
        <v>0</v>
      </c>
      <c r="C10" s="32"/>
      <c r="D10" s="32"/>
      <c r="E10" s="33"/>
      <c r="G10" s="20" t="s">
        <v>13</v>
      </c>
    </row>
    <row r="11" spans="2:7" ht="15.75" customHeight="1" x14ac:dyDescent="0.25">
      <c r="B11" s="16" t="s">
        <v>1</v>
      </c>
      <c r="C11" s="21" t="s">
        <v>16</v>
      </c>
      <c r="D11" s="19" t="s">
        <v>12</v>
      </c>
      <c r="E11" s="17" t="s">
        <v>14</v>
      </c>
    </row>
    <row r="12" spans="2:7" ht="15.75" customHeight="1" thickBot="1" x14ac:dyDescent="0.3">
      <c r="B12" s="23">
        <v>8</v>
      </c>
      <c r="C12" s="22">
        <f>4/(B12*1000000)</f>
        <v>4.9999999999999998E-7</v>
      </c>
      <c r="D12" s="9">
        <v>1</v>
      </c>
      <c r="E12" s="18">
        <v>2000</v>
      </c>
    </row>
    <row r="13" spans="2:7" ht="15.75" customHeight="1" x14ac:dyDescent="0.25">
      <c r="B13" s="24" t="s">
        <v>15</v>
      </c>
      <c r="C13" s="25" t="s">
        <v>11</v>
      </c>
      <c r="E13" s="17" t="s">
        <v>17</v>
      </c>
    </row>
    <row r="14" spans="2:7" ht="15.75" customHeight="1" thickBot="1" x14ac:dyDescent="0.3">
      <c r="B14" s="8">
        <f>1/E12</f>
        <v>5.0000000000000001E-4</v>
      </c>
      <c r="C14" s="26">
        <f>(_xlfn.BITLSHIFT(1,E14))-(B14)/(C12*D12)</f>
        <v>64536</v>
      </c>
      <c r="E14" s="18">
        <v>16</v>
      </c>
    </row>
    <row r="15" spans="2:7" ht="15.75" customHeight="1" x14ac:dyDescent="0.25"/>
    <row r="16" spans="2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4">
    <mergeCell ref="B3:E3"/>
    <mergeCell ref="B2:E2"/>
    <mergeCell ref="B10:E10"/>
    <mergeCell ref="B9:E9"/>
  </mergeCells>
  <conditionalFormatting sqref="C7">
    <cfRule type="cellIs" dxfId="1" priority="2" operator="notBetween">
      <formula>0</formula>
      <formula>255</formula>
    </cfRule>
  </conditionalFormatting>
  <conditionalFormatting sqref="C14">
    <cfRule type="cellIs" dxfId="0" priority="1" operator="notBetween">
      <formula>0</formula>
      <formula>255</formula>
    </cfRule>
  </conditionalFormatting>
  <dataValidations count="4">
    <dataValidation type="list" allowBlank="1" showErrorMessage="1" sqref="C5" xr:uid="{00000000-0002-0000-0000-000001000000}">
      <formula1>"1,4,16"</formula1>
    </dataValidation>
    <dataValidation type="decimal" operator="greaterThan" allowBlank="1" showErrorMessage="1" sqref="B5 B12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2024-02-22T15:50:19Z</dcterms:modified>
</cp:coreProperties>
</file>