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22\Downloads\sqlite-tools-win32-x86-3240000\sqlite-tools-win32-x86-3240000\"/>
    </mc:Choice>
  </mc:AlternateContent>
  <xr:revisionPtr revIDLastSave="0" documentId="13_ncr:1_{CBC7B3A0-5056-4A85-BC6B-225C67D3D5E3}" xr6:coauthVersionLast="34" xr6:coauthVersionMax="34" xr10:uidLastSave="{00000000-0000-0000-0000-000000000000}"/>
  <bookViews>
    <workbookView xWindow="0" yWindow="0" windowWidth="12260" windowHeight="3090" tabRatio="885" xr2:uid="{0285CD09-1875-4720-82A3-A57D9A73CB89}"/>
  </bookViews>
  <sheets>
    <sheet name="Main" sheetId="1" r:id="rId1"/>
    <sheet name="Grafitti" sheetId="9" r:id="rId2"/>
    <sheet name="Playground and parks" sheetId="8" r:id="rId3"/>
    <sheet name="Skate" sheetId="7" r:id="rId4"/>
    <sheet name="Basketball" sheetId="6" r:id="rId5"/>
    <sheet name="BBQ" sheetId="5" r:id="rId6"/>
    <sheet name="Suburb established dates" sheetId="3" r:id="rId7"/>
    <sheet name="Canberra popullations" sheetId="2" r:id="rId8"/>
    <sheet name="fitness_sites" sheetId="4" r:id="rId9"/>
  </sheets>
  <definedNames>
    <definedName name="_xlnm._FilterDatabase" localSheetId="0" hidden="1">Main!$K$1:$K$113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6" i="1" l="1"/>
  <c r="K66" i="1"/>
  <c r="M66" i="1"/>
  <c r="N66" i="1"/>
  <c r="O66" i="1"/>
  <c r="P66" i="1"/>
  <c r="Q66" i="1"/>
  <c r="K67" i="1"/>
  <c r="M67" i="1"/>
  <c r="N67" i="1"/>
  <c r="O67" i="1"/>
  <c r="P67" i="1"/>
  <c r="Q67" i="1"/>
  <c r="B112" i="1"/>
  <c r="K112" i="1"/>
  <c r="M112" i="1"/>
  <c r="N112" i="1"/>
  <c r="O112" i="1"/>
  <c r="P112" i="1"/>
  <c r="Q112" i="1"/>
  <c r="B1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3" i="1"/>
  <c r="K3" i="1"/>
  <c r="K4" i="1"/>
  <c r="K5" i="1"/>
  <c r="K6" i="1"/>
  <c r="K7" i="1"/>
  <c r="K8" i="1"/>
  <c r="K9" i="1"/>
  <c r="K10" i="1"/>
  <c r="K11" i="1"/>
  <c r="K12" i="1"/>
  <c r="K13" i="1"/>
  <c r="K2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3" i="1"/>
  <c r="Q2" i="1"/>
  <c r="P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3" i="1"/>
  <c r="P3" i="1"/>
  <c r="P4" i="1"/>
  <c r="P5" i="1"/>
  <c r="P6" i="1"/>
  <c r="P7" i="1"/>
  <c r="P8" i="1"/>
  <c r="P9" i="1"/>
  <c r="P10" i="1"/>
  <c r="P11" i="1"/>
  <c r="P12" i="1"/>
  <c r="P13" i="1"/>
  <c r="P14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M113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" i="1"/>
  <c r="O4" i="1"/>
  <c r="O5" i="1"/>
  <c r="O6" i="1"/>
  <c r="O7" i="1"/>
  <c r="O8" i="1"/>
  <c r="O9" i="1"/>
  <c r="O10" i="1"/>
  <c r="O11" i="1"/>
  <c r="O12" i="1"/>
  <c r="O13" i="1"/>
  <c r="B9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2" i="1"/>
  <c r="B3" i="1"/>
  <c r="B4" i="1"/>
  <c r="B5" i="1"/>
  <c r="B6" i="1"/>
  <c r="C54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2" i="3"/>
  <c r="D2" i="3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V51" i="2"/>
  <c r="FV52" i="2"/>
  <c r="FV53" i="2"/>
  <c r="FV54" i="2"/>
  <c r="FV55" i="2"/>
  <c r="FV56" i="2"/>
  <c r="FV57" i="2"/>
  <c r="FV58" i="2"/>
  <c r="FV59" i="2"/>
  <c r="FV60" i="2"/>
  <c r="FV61" i="2"/>
  <c r="FV62" i="2"/>
  <c r="FV63" i="2"/>
  <c r="FV64" i="2"/>
  <c r="FV65" i="2"/>
  <c r="FV66" i="2"/>
  <c r="FV67" i="2"/>
  <c r="FV68" i="2"/>
  <c r="FV69" i="2"/>
  <c r="FV70" i="2"/>
  <c r="FV71" i="2"/>
  <c r="FV72" i="2"/>
  <c r="FV73" i="2"/>
  <c r="FV74" i="2"/>
  <c r="FV75" i="2"/>
  <c r="FV76" i="2"/>
  <c r="FV77" i="2"/>
  <c r="FV78" i="2"/>
  <c r="FV79" i="2"/>
  <c r="FV80" i="2"/>
  <c r="FV81" i="2"/>
  <c r="FV82" i="2"/>
  <c r="FV83" i="2"/>
  <c r="FV84" i="2"/>
  <c r="FV85" i="2"/>
  <c r="FV86" i="2"/>
  <c r="FV87" i="2"/>
  <c r="FV88" i="2"/>
  <c r="FV89" i="2"/>
  <c r="FV90" i="2"/>
  <c r="FV91" i="2"/>
  <c r="FV92" i="2"/>
  <c r="FV93" i="2"/>
  <c r="FV94" i="2"/>
  <c r="FV95" i="2"/>
  <c r="FV96" i="2"/>
  <c r="FV97" i="2"/>
  <c r="FV98" i="2"/>
  <c r="FV99" i="2"/>
  <c r="FV100" i="2"/>
  <c r="FV101" i="2"/>
  <c r="FV102" i="2"/>
  <c r="FV103" i="2"/>
  <c r="FV104" i="2"/>
  <c r="FV105" i="2"/>
  <c r="FV106" i="2"/>
  <c r="FV107" i="2"/>
  <c r="FV108" i="2"/>
  <c r="FV109" i="2"/>
  <c r="FV110" i="2"/>
  <c r="FV111" i="2"/>
  <c r="FV3" i="2"/>
  <c r="FV2" i="2"/>
  <c r="FU3" i="2"/>
  <c r="FU4" i="2"/>
  <c r="FU5" i="2"/>
  <c r="FU6" i="2"/>
  <c r="FU7" i="2"/>
  <c r="FU8" i="2"/>
  <c r="FU9" i="2"/>
  <c r="FU10" i="2"/>
  <c r="FU11" i="2"/>
  <c r="FU12" i="2"/>
  <c r="FU13" i="2"/>
  <c r="FU14" i="2"/>
  <c r="FU15" i="2"/>
  <c r="FU16" i="2"/>
  <c r="FU17" i="2"/>
  <c r="FU18" i="2"/>
  <c r="FU19" i="2"/>
  <c r="FU20" i="2"/>
  <c r="FU21" i="2"/>
  <c r="FU22" i="2"/>
  <c r="FU23" i="2"/>
  <c r="FU24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38" i="2"/>
  <c r="FU39" i="2"/>
  <c r="FU40" i="2"/>
  <c r="FU41" i="2"/>
  <c r="FU42" i="2"/>
  <c r="FU43" i="2"/>
  <c r="FU44" i="2"/>
  <c r="FU45" i="2"/>
  <c r="FU46" i="2"/>
  <c r="FU47" i="2"/>
  <c r="FU48" i="2"/>
  <c r="FU49" i="2"/>
  <c r="FU50" i="2"/>
  <c r="FU51" i="2"/>
  <c r="FU52" i="2"/>
  <c r="FU53" i="2"/>
  <c r="FU54" i="2"/>
  <c r="FU55" i="2"/>
  <c r="FU56" i="2"/>
  <c r="FU57" i="2"/>
  <c r="FU58" i="2"/>
  <c r="FU59" i="2"/>
  <c r="FU60" i="2"/>
  <c r="FU61" i="2"/>
  <c r="FU62" i="2"/>
  <c r="FU63" i="2"/>
  <c r="FU64" i="2"/>
  <c r="FU65" i="2"/>
  <c r="FU66" i="2"/>
  <c r="FU67" i="2"/>
  <c r="FU68" i="2"/>
  <c r="FU69" i="2"/>
  <c r="FU70" i="2"/>
  <c r="FU71" i="2"/>
  <c r="FU72" i="2"/>
  <c r="FU73" i="2"/>
  <c r="FU74" i="2"/>
  <c r="FU75" i="2"/>
  <c r="FU76" i="2"/>
  <c r="FU77" i="2"/>
  <c r="FU78" i="2"/>
  <c r="FU79" i="2"/>
  <c r="FU80" i="2"/>
  <c r="FU81" i="2"/>
  <c r="FU82" i="2"/>
  <c r="FU83" i="2"/>
  <c r="FU84" i="2"/>
  <c r="FU85" i="2"/>
  <c r="FU86" i="2"/>
  <c r="FU87" i="2"/>
  <c r="FU88" i="2"/>
  <c r="FU89" i="2"/>
  <c r="FU90" i="2"/>
  <c r="FU91" i="2"/>
  <c r="FU92" i="2"/>
  <c r="FU93" i="2"/>
  <c r="FU94" i="2"/>
  <c r="FU95" i="2"/>
  <c r="FU96" i="2"/>
  <c r="FU97" i="2"/>
  <c r="FU98" i="2"/>
  <c r="FU99" i="2"/>
  <c r="FU100" i="2"/>
  <c r="FU101" i="2"/>
  <c r="FU102" i="2"/>
  <c r="FU103" i="2"/>
  <c r="FU104" i="2"/>
  <c r="FU105" i="2"/>
  <c r="FU106" i="2"/>
  <c r="FU107" i="2"/>
  <c r="FU108" i="2"/>
  <c r="FU109" i="2"/>
  <c r="FU110" i="2"/>
  <c r="FU111" i="2"/>
  <c r="FU2" i="2"/>
  <c r="FT3" i="2"/>
  <c r="FT4" i="2"/>
  <c r="FT5" i="2"/>
  <c r="FT6" i="2"/>
  <c r="FT7" i="2"/>
  <c r="FT8" i="2"/>
  <c r="FT9" i="2"/>
  <c r="FT10" i="2"/>
  <c r="FT11" i="2"/>
  <c r="FT12" i="2"/>
  <c r="FT13" i="2"/>
  <c r="FT14" i="2"/>
  <c r="FT15" i="2"/>
  <c r="FT16" i="2"/>
  <c r="FT17" i="2"/>
  <c r="FT18" i="2"/>
  <c r="FT19" i="2"/>
  <c r="FT20" i="2"/>
  <c r="FT21" i="2"/>
  <c r="FT22" i="2"/>
  <c r="FT23" i="2"/>
  <c r="FT24" i="2"/>
  <c r="FT25" i="2"/>
  <c r="FT26" i="2"/>
  <c r="FT27" i="2"/>
  <c r="FT28" i="2"/>
  <c r="FT29" i="2"/>
  <c r="FT30" i="2"/>
  <c r="FT31" i="2"/>
  <c r="FT32" i="2"/>
  <c r="FT33" i="2"/>
  <c r="FT34" i="2"/>
  <c r="FT35" i="2"/>
  <c r="FT36" i="2"/>
  <c r="FT37" i="2"/>
  <c r="FT38" i="2"/>
  <c r="FT39" i="2"/>
  <c r="FT40" i="2"/>
  <c r="FT41" i="2"/>
  <c r="FT42" i="2"/>
  <c r="FT43" i="2"/>
  <c r="FT44" i="2"/>
  <c r="FT45" i="2"/>
  <c r="FT46" i="2"/>
  <c r="FT47" i="2"/>
  <c r="FT48" i="2"/>
  <c r="FT49" i="2"/>
  <c r="FT50" i="2"/>
  <c r="FT51" i="2"/>
  <c r="FT52" i="2"/>
  <c r="FT53" i="2"/>
  <c r="FT54" i="2"/>
  <c r="FT55" i="2"/>
  <c r="FT56" i="2"/>
  <c r="FT57" i="2"/>
  <c r="FT58" i="2"/>
  <c r="FT59" i="2"/>
  <c r="FT60" i="2"/>
  <c r="FT61" i="2"/>
  <c r="FT62" i="2"/>
  <c r="FT63" i="2"/>
  <c r="FT64" i="2"/>
  <c r="FT65" i="2"/>
  <c r="FT66" i="2"/>
  <c r="FT67" i="2"/>
  <c r="FT68" i="2"/>
  <c r="FT69" i="2"/>
  <c r="FT70" i="2"/>
  <c r="FT71" i="2"/>
  <c r="FT72" i="2"/>
  <c r="FT73" i="2"/>
  <c r="FT74" i="2"/>
  <c r="FT75" i="2"/>
  <c r="FT76" i="2"/>
  <c r="FT77" i="2"/>
  <c r="FT78" i="2"/>
  <c r="FT79" i="2"/>
  <c r="FT80" i="2"/>
  <c r="FT81" i="2"/>
  <c r="FT82" i="2"/>
  <c r="FT83" i="2"/>
  <c r="FT84" i="2"/>
  <c r="FT85" i="2"/>
  <c r="FT86" i="2"/>
  <c r="FT87" i="2"/>
  <c r="FT88" i="2"/>
  <c r="FT89" i="2"/>
  <c r="FT90" i="2"/>
  <c r="FT91" i="2"/>
  <c r="FT92" i="2"/>
  <c r="FT93" i="2"/>
  <c r="FT94" i="2"/>
  <c r="FT95" i="2"/>
  <c r="FT96" i="2"/>
  <c r="FT97" i="2"/>
  <c r="FT98" i="2"/>
  <c r="FT99" i="2"/>
  <c r="FT100" i="2"/>
  <c r="FT101" i="2"/>
  <c r="FT102" i="2"/>
  <c r="FT103" i="2"/>
  <c r="FT104" i="2"/>
  <c r="FT105" i="2"/>
  <c r="FT106" i="2"/>
  <c r="FT107" i="2"/>
  <c r="FT108" i="2"/>
  <c r="FT109" i="2"/>
  <c r="FT110" i="2"/>
  <c r="FT111" i="2"/>
  <c r="FT2" i="2"/>
  <c r="FS3" i="2"/>
  <c r="FS4" i="2"/>
  <c r="FS5" i="2"/>
  <c r="FS6" i="2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S29" i="2"/>
  <c r="FS30" i="2"/>
  <c r="FS31" i="2"/>
  <c r="FS32" i="2"/>
  <c r="FS33" i="2"/>
  <c r="FS34" i="2"/>
  <c r="FS35" i="2"/>
  <c r="FS36" i="2"/>
  <c r="FS37" i="2"/>
  <c r="FS38" i="2"/>
  <c r="FS39" i="2"/>
  <c r="FS40" i="2"/>
  <c r="FS41" i="2"/>
  <c r="FS42" i="2"/>
  <c r="FS43" i="2"/>
  <c r="FS44" i="2"/>
  <c r="FS45" i="2"/>
  <c r="FS46" i="2"/>
  <c r="FS47" i="2"/>
  <c r="FS48" i="2"/>
  <c r="FS49" i="2"/>
  <c r="FS50" i="2"/>
  <c r="FS51" i="2"/>
  <c r="FS52" i="2"/>
  <c r="FS53" i="2"/>
  <c r="FS54" i="2"/>
  <c r="FS55" i="2"/>
  <c r="FS56" i="2"/>
  <c r="FS57" i="2"/>
  <c r="FS58" i="2"/>
  <c r="FS59" i="2"/>
  <c r="FS60" i="2"/>
  <c r="FS61" i="2"/>
  <c r="FS62" i="2"/>
  <c r="FS63" i="2"/>
  <c r="FS64" i="2"/>
  <c r="FS65" i="2"/>
  <c r="FS66" i="2"/>
  <c r="FS67" i="2"/>
  <c r="FS68" i="2"/>
  <c r="FS69" i="2"/>
  <c r="FS70" i="2"/>
  <c r="FS71" i="2"/>
  <c r="FS72" i="2"/>
  <c r="FS73" i="2"/>
  <c r="FS74" i="2"/>
  <c r="FS75" i="2"/>
  <c r="FS76" i="2"/>
  <c r="FS77" i="2"/>
  <c r="FS78" i="2"/>
  <c r="FS79" i="2"/>
  <c r="FS80" i="2"/>
  <c r="FS81" i="2"/>
  <c r="FS82" i="2"/>
  <c r="FS83" i="2"/>
  <c r="FS84" i="2"/>
  <c r="FS85" i="2"/>
  <c r="FS86" i="2"/>
  <c r="FS87" i="2"/>
  <c r="FS88" i="2"/>
  <c r="FS89" i="2"/>
  <c r="FS90" i="2"/>
  <c r="FS91" i="2"/>
  <c r="FS92" i="2"/>
  <c r="FS93" i="2"/>
  <c r="FS94" i="2"/>
  <c r="FS95" i="2"/>
  <c r="FS96" i="2"/>
  <c r="FS97" i="2"/>
  <c r="FS98" i="2"/>
  <c r="FS99" i="2"/>
  <c r="FS100" i="2"/>
  <c r="FS101" i="2"/>
  <c r="FS102" i="2"/>
  <c r="FS103" i="2"/>
  <c r="FS104" i="2"/>
  <c r="FS105" i="2"/>
  <c r="FS106" i="2"/>
  <c r="FS107" i="2"/>
  <c r="FS108" i="2"/>
  <c r="FS109" i="2"/>
  <c r="FS110" i="2"/>
  <c r="FS111" i="2"/>
  <c r="FS2" i="2"/>
</calcChain>
</file>

<file path=xl/sharedStrings.xml><?xml version="1.0" encoding="utf-8"?>
<sst xmlns="http://schemas.openxmlformats.org/spreadsheetml/2006/main" count="4388" uniqueCount="2100">
  <si>
    <t>Civic</t>
  </si>
  <si>
    <t>Florey</t>
  </si>
  <si>
    <t>Monash</t>
  </si>
  <si>
    <t>SUBURB</t>
  </si>
  <si>
    <t>Kaleen</t>
  </si>
  <si>
    <t>Belconnen</t>
  </si>
  <si>
    <t>Narrabundah</t>
  </si>
  <si>
    <t>Lyneham</t>
  </si>
  <si>
    <t>Kambah</t>
  </si>
  <si>
    <t>Latham</t>
  </si>
  <si>
    <t>Ngunnawal</t>
  </si>
  <si>
    <t>Hawker</t>
  </si>
  <si>
    <t>Calwell</t>
  </si>
  <si>
    <t>Chifley</t>
  </si>
  <si>
    <t>Holder</t>
  </si>
  <si>
    <t>Greenway</t>
  </si>
  <si>
    <t>Forde</t>
  </si>
  <si>
    <t>Woden</t>
  </si>
  <si>
    <t>Nicholls</t>
  </si>
  <si>
    <t>Curtin</t>
  </si>
  <si>
    <t>Isabella Plains</t>
  </si>
  <si>
    <t>Melba</t>
  </si>
  <si>
    <t>DIVISION_NAME</t>
  </si>
  <si>
    <t>AGE</t>
  </si>
  <si>
    <t>DESCRIPTION</t>
  </si>
  <si>
    <t>COMMUTE_TIME</t>
  </si>
  <si>
    <t>NO_ARTS</t>
  </si>
  <si>
    <t>DOG_PARK</t>
  </si>
  <si>
    <t>NO_GRAFITTI</t>
  </si>
  <si>
    <t>NO_BBQ</t>
  </si>
  <si>
    <t>Suburb</t>
  </si>
  <si>
    <t>FEMALE AGE 0</t>
  </si>
  <si>
    <t>FEMALE AGE 1</t>
  </si>
  <si>
    <t>FEMALE AGE 2</t>
  </si>
  <si>
    <t>FEMALE AGE 3</t>
  </si>
  <si>
    <t>FEMALE AGE 4</t>
  </si>
  <si>
    <t>FEMALE AGE 5</t>
  </si>
  <si>
    <t>FEMALE AGE 6</t>
  </si>
  <si>
    <t>FEMALE AGE 7</t>
  </si>
  <si>
    <t>FEMALE AGE 8</t>
  </si>
  <si>
    <t>FEMALE AGE 9</t>
  </si>
  <si>
    <t>FEMALE AGE 10</t>
  </si>
  <si>
    <t>FEMALE AGE 11</t>
  </si>
  <si>
    <t>FEMALE AGE 12</t>
  </si>
  <si>
    <t>FEMALE AGE 13</t>
  </si>
  <si>
    <t>FEMALE AGE 14</t>
  </si>
  <si>
    <t>FEMALE AGE 15</t>
  </si>
  <si>
    <t>FEMALE AGE 16</t>
  </si>
  <si>
    <t>FEMALE AGE 17</t>
  </si>
  <si>
    <t>FEMALE AGE 18</t>
  </si>
  <si>
    <t>FEMALE AGE 19</t>
  </si>
  <si>
    <t>FEMALE AGE 20</t>
  </si>
  <si>
    <t>FEMALE AGE 21</t>
  </si>
  <si>
    <t>FEMALE AGE 22</t>
  </si>
  <si>
    <t>FEMALE AGE 23</t>
  </si>
  <si>
    <t>FEMALE AGE 24</t>
  </si>
  <si>
    <t>FEMALE AGE 25</t>
  </si>
  <si>
    <t>FEMALE AGE 26</t>
  </si>
  <si>
    <t>FEMALE AGE 27</t>
  </si>
  <si>
    <t>FEMALE AGE 28</t>
  </si>
  <si>
    <t>FEMALE AGE 29</t>
  </si>
  <si>
    <t>FEMALE AGE 30</t>
  </si>
  <si>
    <t>FEMALE AGE 31</t>
  </si>
  <si>
    <t>FEMALE AGE 32</t>
  </si>
  <si>
    <t>FEMALE AGE 33</t>
  </si>
  <si>
    <t>FEMALE AGE 34</t>
  </si>
  <si>
    <t>FEMALE AGE 35</t>
  </si>
  <si>
    <t>FEMALE AGE 36</t>
  </si>
  <si>
    <t>FEMALE AGE 37</t>
  </si>
  <si>
    <t>FEMALE AGE 38</t>
  </si>
  <si>
    <t>FEMALE AGE 39</t>
  </si>
  <si>
    <t>FEMALE AGE 40</t>
  </si>
  <si>
    <t>FEMALE AGE 41</t>
  </si>
  <si>
    <t>FEMALE AGE 42</t>
  </si>
  <si>
    <t>FEMALE AGE 43</t>
  </si>
  <si>
    <t>FEMALE AGE 44</t>
  </si>
  <si>
    <t>FEMALE AGE 45</t>
  </si>
  <si>
    <t>FEMALE AGE 46</t>
  </si>
  <si>
    <t>FEMALE AGE 47</t>
  </si>
  <si>
    <t>FEMALE AGE 48</t>
  </si>
  <si>
    <t>FEMALE AGE 49</t>
  </si>
  <si>
    <t>FEMALE AGE 50</t>
  </si>
  <si>
    <t>FEMALE AGE 51</t>
  </si>
  <si>
    <t>FEMALE AGE 52</t>
  </si>
  <si>
    <t>FEMALE AGE 53</t>
  </si>
  <si>
    <t>FEMALE AGE 54</t>
  </si>
  <si>
    <t>FEMALE AGE 55</t>
  </si>
  <si>
    <t>FEMALE AGE 56</t>
  </si>
  <si>
    <t>FEMALE AGE 57</t>
  </si>
  <si>
    <t>FEMALE AGE 58</t>
  </si>
  <si>
    <t>FEMALE AGE 59</t>
  </si>
  <si>
    <t>FEMALE AGE 60</t>
  </si>
  <si>
    <t>FEMALE AGE 61</t>
  </si>
  <si>
    <t>FEMALE AGE 62</t>
  </si>
  <si>
    <t>FEMALE AGE 63</t>
  </si>
  <si>
    <t>FEMALE AGE 64</t>
  </si>
  <si>
    <t>FEMALE AGE 65</t>
  </si>
  <si>
    <t>FEMALE AGE 66</t>
  </si>
  <si>
    <t>FEMALE AGE 67</t>
  </si>
  <si>
    <t>FEMALE AGE 68</t>
  </si>
  <si>
    <t>FEMALE AGE 69</t>
  </si>
  <si>
    <t>FEMALE AGE 70</t>
  </si>
  <si>
    <t>FEMALE AGE 71</t>
  </si>
  <si>
    <t>FEMALE AGE 72</t>
  </si>
  <si>
    <t>FEMALE AGE 73</t>
  </si>
  <si>
    <t>FEMALE AGE 74</t>
  </si>
  <si>
    <t>FEMALE AGE 75</t>
  </si>
  <si>
    <t>FEMALE AGE 76</t>
  </si>
  <si>
    <t>FEMALE AGE 77</t>
  </si>
  <si>
    <t>FEMALE AGE 78</t>
  </si>
  <si>
    <t>FEMALE AGE 79</t>
  </si>
  <si>
    <t>FEMALE AGE 80</t>
  </si>
  <si>
    <t>FEMALE AGE 81</t>
  </si>
  <si>
    <t>FEMALE AGE 82</t>
  </si>
  <si>
    <t>FEMALE AGE 83</t>
  </si>
  <si>
    <t>FEMALE AGE 84</t>
  </si>
  <si>
    <t>FEMALE AGE 85+</t>
  </si>
  <si>
    <t>MALE AGE 0</t>
  </si>
  <si>
    <t>MALE AGE 1</t>
  </si>
  <si>
    <t>MALE AGE 2</t>
  </si>
  <si>
    <t>MALE AGE 3</t>
  </si>
  <si>
    <t>MALE AGE 4</t>
  </si>
  <si>
    <t>MALE AGE 5</t>
  </si>
  <si>
    <t>MALE AGE 6</t>
  </si>
  <si>
    <t>MALE AGE 7</t>
  </si>
  <si>
    <t>MALE AGE 8</t>
  </si>
  <si>
    <t>MALE AGE 9</t>
  </si>
  <si>
    <t>MALE AGE 10</t>
  </si>
  <si>
    <t>MALE AGE 11</t>
  </si>
  <si>
    <t>MALE AGE 12</t>
  </si>
  <si>
    <t>MALE AGE 13</t>
  </si>
  <si>
    <t>MALE AGE 14</t>
  </si>
  <si>
    <t>MALE AGE 15</t>
  </si>
  <si>
    <t>MALE AGE 16</t>
  </si>
  <si>
    <t>MALE AGE 17</t>
  </si>
  <si>
    <t>MALE AGE 18</t>
  </si>
  <si>
    <t>MALE AGE 19</t>
  </si>
  <si>
    <t>MALE AGE 20</t>
  </si>
  <si>
    <t>MALE AGE 21</t>
  </si>
  <si>
    <t>MALE AGE 22</t>
  </si>
  <si>
    <t>MALE AGE 23</t>
  </si>
  <si>
    <t>MALE AGE 24</t>
  </si>
  <si>
    <t>MALE AGE 25</t>
  </si>
  <si>
    <t>MALE AGE 26</t>
  </si>
  <si>
    <t>MALE AGE 27</t>
  </si>
  <si>
    <t>MALE AGE 28</t>
  </si>
  <si>
    <t>MALE AGE 29</t>
  </si>
  <si>
    <t>MALE AGE 30</t>
  </si>
  <si>
    <t>MALE AGE 31</t>
  </si>
  <si>
    <t>MALE AGE 32</t>
  </si>
  <si>
    <t>MALE AGE 33</t>
  </si>
  <si>
    <t>MALE AGE 34</t>
  </si>
  <si>
    <t>MALE AGE 35</t>
  </si>
  <si>
    <t>MALE AGE 36</t>
  </si>
  <si>
    <t>MALE AGE 37</t>
  </si>
  <si>
    <t>MALE AGE 38</t>
  </si>
  <si>
    <t>MALE AGE 39</t>
  </si>
  <si>
    <t>MALE AGE 40</t>
  </si>
  <si>
    <t>MALE AGE 41</t>
  </si>
  <si>
    <t>MALE AGE 42</t>
  </si>
  <si>
    <t>MALE AGE 43</t>
  </si>
  <si>
    <t>MALE AGE 44</t>
  </si>
  <si>
    <t>MALE AGE 45</t>
  </si>
  <si>
    <t>MALE AGE 46</t>
  </si>
  <si>
    <t>MALE AGE 47</t>
  </si>
  <si>
    <t>MALE AGE 48</t>
  </si>
  <si>
    <t>MALE AGE 49</t>
  </si>
  <si>
    <t>MALE AGE 50</t>
  </si>
  <si>
    <t>MALE AGE 51</t>
  </si>
  <si>
    <t>MALE AGE 52</t>
  </si>
  <si>
    <t>MALE AGE 53</t>
  </si>
  <si>
    <t>MALE AGE 54</t>
  </si>
  <si>
    <t>MALE AGE 55</t>
  </si>
  <si>
    <t>MALE AGE 56</t>
  </si>
  <si>
    <t>MALE AGE 57</t>
  </si>
  <si>
    <t>MALE AGE 58</t>
  </si>
  <si>
    <t>MALE AGE 59</t>
  </si>
  <si>
    <t>MALE AGE 60</t>
  </si>
  <si>
    <t>MALE AGE 61</t>
  </si>
  <si>
    <t>MALE AGE 62</t>
  </si>
  <si>
    <t>MALE AGE 63</t>
  </si>
  <si>
    <t>MALE AGE 64</t>
  </si>
  <si>
    <t>MALE AGE 65</t>
  </si>
  <si>
    <t>MALE AGE 66</t>
  </si>
  <si>
    <t>MALE AGE 67</t>
  </si>
  <si>
    <t>MALE AGE 68</t>
  </si>
  <si>
    <t>MALE AGE 69</t>
  </si>
  <si>
    <t>MALE AGE 70</t>
  </si>
  <si>
    <t>MALE AGE 71</t>
  </si>
  <si>
    <t>MALE AGE 72</t>
  </si>
  <si>
    <t>MALE AGE 73</t>
  </si>
  <si>
    <t>MALE AGE 74</t>
  </si>
  <si>
    <t>MALE AGE 75</t>
  </si>
  <si>
    <t>MALE AGE 76</t>
  </si>
  <si>
    <t>MALE AGE 77</t>
  </si>
  <si>
    <t>MALE AGE 78</t>
  </si>
  <si>
    <t>MALE AGE 79</t>
  </si>
  <si>
    <t>MALE AGE 80</t>
  </si>
  <si>
    <t>MALE AGE 81</t>
  </si>
  <si>
    <t>MALE AGE 82</t>
  </si>
  <si>
    <t>MALE AGE 83</t>
  </si>
  <si>
    <t>MALE AGE 84</t>
  </si>
  <si>
    <t>MALE AGE 85+</t>
  </si>
  <si>
    <t>ACT East</t>
  </si>
  <si>
    <t>ACT South West</t>
  </si>
  <si>
    <t xml:space="preserve">Acton      </t>
  </si>
  <si>
    <t xml:space="preserve">Ainslie    </t>
  </si>
  <si>
    <t xml:space="preserve">Amaroo     </t>
  </si>
  <si>
    <t xml:space="preserve">Aranda     </t>
  </si>
  <si>
    <t xml:space="preserve">Banks      </t>
  </si>
  <si>
    <t xml:space="preserve">Belconnen  </t>
  </si>
  <si>
    <t xml:space="preserve">Bonner     </t>
  </si>
  <si>
    <t xml:space="preserve">Bonython   </t>
  </si>
  <si>
    <t xml:space="preserve">Braddon    </t>
  </si>
  <si>
    <t xml:space="preserve">Bruce      </t>
  </si>
  <si>
    <t xml:space="preserve">Calwell    </t>
  </si>
  <si>
    <t xml:space="preserve">Campbell   </t>
  </si>
  <si>
    <t xml:space="preserve">Casey      </t>
  </si>
  <si>
    <t xml:space="preserve">Chapman    </t>
  </si>
  <si>
    <t xml:space="preserve">Charnwood  </t>
  </si>
  <si>
    <t xml:space="preserve">Chifley    </t>
  </si>
  <si>
    <t xml:space="preserve">Chisholm   </t>
  </si>
  <si>
    <t xml:space="preserve">Civic      </t>
  </si>
  <si>
    <t xml:space="preserve">Conder     </t>
  </si>
  <si>
    <t xml:space="preserve">Cook       </t>
  </si>
  <si>
    <t xml:space="preserve">Crace      </t>
  </si>
  <si>
    <t xml:space="preserve">Curtin     </t>
  </si>
  <si>
    <t xml:space="preserve">Deakin     </t>
  </si>
  <si>
    <t xml:space="preserve">Dickson    </t>
  </si>
  <si>
    <t xml:space="preserve">Downer     </t>
  </si>
  <si>
    <t xml:space="preserve">Duffy      </t>
  </si>
  <si>
    <t xml:space="preserve">Dunlop     </t>
  </si>
  <si>
    <t xml:space="preserve">Evatt      </t>
  </si>
  <si>
    <t xml:space="preserve">Fadden     </t>
  </si>
  <si>
    <t xml:space="preserve">Farrer     </t>
  </si>
  <si>
    <t xml:space="preserve">Fisher     </t>
  </si>
  <si>
    <t xml:space="preserve">Florey     </t>
  </si>
  <si>
    <t xml:space="preserve">Flynn      </t>
  </si>
  <si>
    <t xml:space="preserve">Forde      </t>
  </si>
  <si>
    <t xml:space="preserve">Forrest    </t>
  </si>
  <si>
    <t xml:space="preserve">Franklin   </t>
  </si>
  <si>
    <t xml:space="preserve">Fraser     </t>
  </si>
  <si>
    <t xml:space="preserve">Garran     </t>
  </si>
  <si>
    <t xml:space="preserve">Gilmore    </t>
  </si>
  <si>
    <t xml:space="preserve">Giralang   </t>
  </si>
  <si>
    <t xml:space="preserve">Gooromon   </t>
  </si>
  <si>
    <t xml:space="preserve">Gordon     </t>
  </si>
  <si>
    <t xml:space="preserve">Gowrie     </t>
  </si>
  <si>
    <t xml:space="preserve">Greenway   </t>
  </si>
  <si>
    <t xml:space="preserve">Griffith   </t>
  </si>
  <si>
    <t>Gungahlin East</t>
  </si>
  <si>
    <t>Gungahlin TC</t>
  </si>
  <si>
    <t>Gungahlin West</t>
  </si>
  <si>
    <t xml:space="preserve">Hackett    </t>
  </si>
  <si>
    <t xml:space="preserve">Hall       </t>
  </si>
  <si>
    <t xml:space="preserve">Harrison   </t>
  </si>
  <si>
    <t xml:space="preserve">Hawker     </t>
  </si>
  <si>
    <t xml:space="preserve">Higgins    </t>
  </si>
  <si>
    <t xml:space="preserve">Holder     </t>
  </si>
  <si>
    <t xml:space="preserve">Holt       </t>
  </si>
  <si>
    <t xml:space="preserve">Hughes     </t>
  </si>
  <si>
    <t xml:space="preserve">Hume       </t>
  </si>
  <si>
    <t xml:space="preserve">Isaacs     </t>
  </si>
  <si>
    <t xml:space="preserve">Kaleen     </t>
  </si>
  <si>
    <t xml:space="preserve">Kambah     </t>
  </si>
  <si>
    <t>Kingston-Barton</t>
  </si>
  <si>
    <t xml:space="preserve">Kowen      </t>
  </si>
  <si>
    <t xml:space="preserve">Lake Burley Griffin </t>
  </si>
  <si>
    <t xml:space="preserve">Latham     </t>
  </si>
  <si>
    <t>Lawson</t>
  </si>
  <si>
    <t xml:space="preserve">Lyneham    </t>
  </si>
  <si>
    <t xml:space="preserve">Lyons      </t>
  </si>
  <si>
    <t xml:space="preserve">Macarthur  </t>
  </si>
  <si>
    <t xml:space="preserve">Macgregor  </t>
  </si>
  <si>
    <t xml:space="preserve">Macquarie  </t>
  </si>
  <si>
    <t xml:space="preserve">Majura     </t>
  </si>
  <si>
    <t xml:space="preserve">Mawson     </t>
  </si>
  <si>
    <t xml:space="preserve">McKellar   </t>
  </si>
  <si>
    <t xml:space="preserve">Melba      </t>
  </si>
  <si>
    <t xml:space="preserve">Mitchell   </t>
  </si>
  <si>
    <t>Molonglo</t>
  </si>
  <si>
    <t xml:space="preserve">Monash     </t>
  </si>
  <si>
    <t>Mount Taylor</t>
  </si>
  <si>
    <t xml:space="preserve">Namadgi    </t>
  </si>
  <si>
    <t xml:space="preserve">Ngunnawal  </t>
  </si>
  <si>
    <t xml:space="preserve">Nicholls   </t>
  </si>
  <si>
    <t xml:space="preserve">O'Connor   </t>
  </si>
  <si>
    <t xml:space="preserve">O'Malley   </t>
  </si>
  <si>
    <t xml:space="preserve">Oxley      </t>
  </si>
  <si>
    <t xml:space="preserve">Page       </t>
  </si>
  <si>
    <t xml:space="preserve">Palmerston </t>
  </si>
  <si>
    <t>Parkes</t>
  </si>
  <si>
    <t xml:space="preserve">Pearce     </t>
  </si>
  <si>
    <t xml:space="preserve">Phillip    </t>
  </si>
  <si>
    <t>Red Hill</t>
  </si>
  <si>
    <t xml:space="preserve">Reid       </t>
  </si>
  <si>
    <t xml:space="preserve">Richardson </t>
  </si>
  <si>
    <t xml:space="preserve">Rivett     </t>
  </si>
  <si>
    <t xml:space="preserve">Scullin    </t>
  </si>
  <si>
    <t xml:space="preserve">Spence     </t>
  </si>
  <si>
    <t xml:space="preserve">Stirling   </t>
  </si>
  <si>
    <t xml:space="preserve">Theodore   </t>
  </si>
  <si>
    <t xml:space="preserve">Torrens    </t>
  </si>
  <si>
    <t>Tuggeranong</t>
  </si>
  <si>
    <t xml:space="preserve">Turner     </t>
  </si>
  <si>
    <t xml:space="preserve">Wanniassa  </t>
  </si>
  <si>
    <t xml:space="preserve">Waramanga  </t>
  </si>
  <si>
    <t xml:space="preserve">Watson     </t>
  </si>
  <si>
    <t xml:space="preserve">Weetangera </t>
  </si>
  <si>
    <t xml:space="preserve">Weston     </t>
  </si>
  <si>
    <t xml:space="preserve">Yarralumla </t>
  </si>
  <si>
    <t>Female Population</t>
  </si>
  <si>
    <t>Male Population</t>
  </si>
  <si>
    <t>Total Population</t>
  </si>
  <si>
    <t>MEDIAN DEMOGRAPHIC</t>
  </si>
  <si>
    <t>TOTAL_POP</t>
  </si>
  <si>
    <t>MALE_POP</t>
  </si>
  <si>
    <t>FEM_POP</t>
  </si>
  <si>
    <t>Dunlop</t>
  </si>
  <si>
    <t>Page</t>
  </si>
  <si>
    <t>Russell</t>
  </si>
  <si>
    <t>Bonner</t>
  </si>
  <si>
    <t>Harrison</t>
  </si>
  <si>
    <t>Mitchell</t>
  </si>
  <si>
    <t>Moncrieff</t>
  </si>
  <si>
    <t>Throsby</t>
  </si>
  <si>
    <t>Farrer</t>
  </si>
  <si>
    <t>Garran</t>
  </si>
  <si>
    <t>Hughes</t>
  </si>
  <si>
    <t>Isaacs</t>
  </si>
  <si>
    <t>Lyons</t>
  </si>
  <si>
    <t>Pearce</t>
  </si>
  <si>
    <t>Torrens</t>
  </si>
  <si>
    <t>O'Malley</t>
  </si>
  <si>
    <t>Mawson</t>
  </si>
  <si>
    <t>Phillip</t>
  </si>
  <si>
    <t>Banks</t>
  </si>
  <si>
    <t>Bonython</t>
  </si>
  <si>
    <t>Chisholm</t>
  </si>
  <si>
    <t>Conder</t>
  </si>
  <si>
    <t>Fadden</t>
  </si>
  <si>
    <t>Gilmore</t>
  </si>
  <si>
    <t>Gordon</t>
  </si>
  <si>
    <t>Gowrie</t>
  </si>
  <si>
    <t>Macarthur</t>
  </si>
  <si>
    <t>Oxley</t>
  </si>
  <si>
    <t>Richardson</t>
  </si>
  <si>
    <t>Theodore</t>
  </si>
  <si>
    <t>Chapman</t>
  </si>
  <si>
    <t>Duffy</t>
  </si>
  <si>
    <t>Fisher</t>
  </si>
  <si>
    <t>Rivett</t>
  </si>
  <si>
    <t>Stirling</t>
  </si>
  <si>
    <t>Waramanga</t>
  </si>
  <si>
    <t>Wanniassa</t>
  </si>
  <si>
    <t>Weston</t>
  </si>
  <si>
    <t>Denman Prospect</t>
  </si>
  <si>
    <t>Coombs</t>
  </si>
  <si>
    <t>Wright</t>
  </si>
  <si>
    <t>Pialligo</t>
  </si>
  <si>
    <t>Beard</t>
  </si>
  <si>
    <t>Hume</t>
  </si>
  <si>
    <t>Symonston</t>
  </si>
  <si>
    <t>Oaks Estate</t>
  </si>
  <si>
    <t>Belconnen 1983</t>
  </si>
  <si>
    <t>Gungahlin 1998</t>
  </si>
  <si>
    <t>Lyneham 1928</t>
  </si>
  <si>
    <t>Kingston</t>
  </si>
  <si>
    <t>Manuka</t>
  </si>
  <si>
    <t>Griffith</t>
  </si>
  <si>
    <t>Campbell 1928</t>
  </si>
  <si>
    <t>Civic 1928</t>
  </si>
  <si>
    <t>test asd</t>
  </si>
  <si>
    <t>Aranda 1967</t>
  </si>
  <si>
    <t>Bruce 1968</t>
  </si>
  <si>
    <t>Charnwood 1973</t>
  </si>
  <si>
    <t>Cook 1968</t>
  </si>
  <si>
    <t>Evatt 1972</t>
  </si>
  <si>
    <t>Florey 1975</t>
  </si>
  <si>
    <t>Flynn 1971</t>
  </si>
  <si>
    <t>Fraser 1974</t>
  </si>
  <si>
    <t>Giralang 1974</t>
  </si>
  <si>
    <t>Hawker 1972</t>
  </si>
  <si>
    <t>Higgins 1968</t>
  </si>
  <si>
    <t>Holt 1970</t>
  </si>
  <si>
    <t>Kaleen 1974</t>
  </si>
  <si>
    <t>Latham 1971</t>
  </si>
  <si>
    <t>Lawson 2015</t>
  </si>
  <si>
    <t>Macgregor 1971</t>
  </si>
  <si>
    <t>Macquarie 1967</t>
  </si>
  <si>
    <t>McKellar 1974</t>
  </si>
  <si>
    <t>Melba 1972</t>
  </si>
  <si>
    <t>Scullin 1968</t>
  </si>
  <si>
    <t>Spence 1972</t>
  </si>
  <si>
    <t>Strathnairn ^</t>
  </si>
  <si>
    <t>Weetangera 1968</t>
  </si>
  <si>
    <t>Acton 1928</t>
  </si>
  <si>
    <t>Ainslie 1928</t>
  </si>
  <si>
    <t>Barton 1922</t>
  </si>
  <si>
    <t>Braddon 1928</t>
  </si>
  <si>
    <t>Capital Hill 1913</t>
  </si>
  <si>
    <t>Deakin 1928</t>
  </si>
  <si>
    <t>Dickson 1928</t>
  </si>
  <si>
    <t>Downer 1960</t>
  </si>
  <si>
    <t>Forrest 1928</t>
  </si>
  <si>
    <t>Fyshwick 1918</t>
  </si>
  <si>
    <t>Hackett 1960</t>
  </si>
  <si>
    <t>Narrabundah 1947</t>
  </si>
  <si>
    <t>O'Connor 1928</t>
  </si>
  <si>
    <t>Parkes 1922</t>
  </si>
  <si>
    <t>Red Hill 1928</t>
  </si>
  <si>
    <t>Reid 1928</t>
  </si>
  <si>
    <t>Turner 1928</t>
  </si>
  <si>
    <t>Watson 1960</t>
  </si>
  <si>
    <t>Yarralumla 1928</t>
  </si>
  <si>
    <t>Amaroo 1994</t>
  </si>
  <si>
    <t>Casey 2010</t>
  </si>
  <si>
    <t>Crace 2009</t>
  </si>
  <si>
    <t>Forde 2008</t>
  </si>
  <si>
    <t>Franklin 2007</t>
  </si>
  <si>
    <t>Jacka 2013</t>
  </si>
  <si>
    <t>Kenny ^</t>
  </si>
  <si>
    <t>Kinlyside ^</t>
  </si>
  <si>
    <t>Ngunnawal 1993</t>
  </si>
  <si>
    <t>Nicholls 1994</t>
  </si>
  <si>
    <t>Palmerston 1994</t>
  </si>
  <si>
    <t>Taylor ^</t>
  </si>
  <si>
    <t>Molonglo ^</t>
  </si>
  <si>
    <t>Sulman ^</t>
  </si>
  <si>
    <t>Whitlam ^</t>
  </si>
  <si>
    <t>1967</t>
  </si>
  <si>
    <t>1983</t>
  </si>
  <si>
    <t>1968</t>
  </si>
  <si>
    <t>1973</t>
  </si>
  <si>
    <t>1972</t>
  </si>
  <si>
    <t>1975</t>
  </si>
  <si>
    <t>1971</t>
  </si>
  <si>
    <t>1974</t>
  </si>
  <si>
    <t>1970</t>
  </si>
  <si>
    <t>2015</t>
  </si>
  <si>
    <t>^</t>
  </si>
  <si>
    <t>1928</t>
  </si>
  <si>
    <t>1922</t>
  </si>
  <si>
    <t>1960</t>
  </si>
  <si>
    <t>1918</t>
  </si>
  <si>
    <t>1947</t>
  </si>
  <si>
    <t>1994</t>
  </si>
  <si>
    <t>2010</t>
  </si>
  <si>
    <t>2009</t>
  </si>
  <si>
    <t>2008</t>
  </si>
  <si>
    <t>2007</t>
  </si>
  <si>
    <t>1998</t>
  </si>
  <si>
    <t>2013</t>
  </si>
  <si>
    <t>1993</t>
  </si>
  <si>
    <t>Aranda</t>
  </si>
  <si>
    <t>Deakin</t>
  </si>
  <si>
    <t>Downer</t>
  </si>
  <si>
    <t>Fraser</t>
  </si>
  <si>
    <t>Majura</t>
  </si>
  <si>
    <t>Spence</t>
  </si>
  <si>
    <t>Turner</t>
  </si>
  <si>
    <t>Watson</t>
  </si>
  <si>
    <t>Bruce</t>
  </si>
  <si>
    <t>Charnwood</t>
  </si>
  <si>
    <t>Cook</t>
  </si>
  <si>
    <t>Evatt</t>
  </si>
  <si>
    <t>Flynn</t>
  </si>
  <si>
    <t>Giralang</t>
  </si>
  <si>
    <t>Higgins</t>
  </si>
  <si>
    <t>Holt</t>
  </si>
  <si>
    <t>Macgregor</t>
  </si>
  <si>
    <t>Macquarie</t>
  </si>
  <si>
    <t>McKellar</t>
  </si>
  <si>
    <t>Scullin</t>
  </si>
  <si>
    <t>Strathnairn</t>
  </si>
  <si>
    <t>Weetangera</t>
  </si>
  <si>
    <t>Acton</t>
  </si>
  <si>
    <t>Ainslie</t>
  </si>
  <si>
    <t>Barton</t>
  </si>
  <si>
    <t>Braddon</t>
  </si>
  <si>
    <t>Campbell</t>
  </si>
  <si>
    <t>Dickson</t>
  </si>
  <si>
    <t>Forrest</t>
  </si>
  <si>
    <t>Fyshwick</t>
  </si>
  <si>
    <t>Hackett</t>
  </si>
  <si>
    <t>O'Connor</t>
  </si>
  <si>
    <t>Reid</t>
  </si>
  <si>
    <t>Yarralumla</t>
  </si>
  <si>
    <t>Amaroo</t>
  </si>
  <si>
    <t>Casey</t>
  </si>
  <si>
    <t>Crace</t>
  </si>
  <si>
    <t>Franklin</t>
  </si>
  <si>
    <t>Gungahlin</t>
  </si>
  <si>
    <t>Jacka</t>
  </si>
  <si>
    <t>Kenny</t>
  </si>
  <si>
    <t>Kinlyside</t>
  </si>
  <si>
    <t>Palmerston</t>
  </si>
  <si>
    <t>Taylor</t>
  </si>
  <si>
    <t>DenmanProspect</t>
  </si>
  <si>
    <t>Molonglo^</t>
  </si>
  <si>
    <t>Sulman^</t>
  </si>
  <si>
    <t>Whitlam^</t>
  </si>
  <si>
    <t>ACTEast</t>
  </si>
  <si>
    <t>ACTSouthWest</t>
  </si>
  <si>
    <t>Gooromon</t>
  </si>
  <si>
    <t>GungahlinEast</t>
  </si>
  <si>
    <t>GungahlinTC</t>
  </si>
  <si>
    <t>GungahlinWest</t>
  </si>
  <si>
    <t>Hall</t>
  </si>
  <si>
    <t>Kowen</t>
  </si>
  <si>
    <t>LakeBurleyGriffin</t>
  </si>
  <si>
    <t>MountTaylor</t>
  </si>
  <si>
    <t>Namadgi</t>
  </si>
  <si>
    <t>Capital Hill</t>
  </si>
  <si>
    <t>NO_FIT_SITES</t>
  </si>
  <si>
    <t>ID</t>
  </si>
  <si>
    <t>TYPE</t>
  </si>
  <si>
    <t>DIVISION</t>
  </si>
  <si>
    <t>LOCATION</t>
  </si>
  <si>
    <t>IMAGE_LINK</t>
  </si>
  <si>
    <t>VIDEO_LINK</t>
  </si>
  <si>
    <t>LATITUDE</t>
  </si>
  <si>
    <t>LONGITUDE</t>
  </si>
  <si>
    <t>Location_1</t>
  </si>
  <si>
    <t>Bench Dip</t>
  </si>
  <si>
    <t>Lake Burley Griffin Foreshore</t>
  </si>
  <si>
    <t>(-35.2871, 149.115482)</t>
  </si>
  <si>
    <t>Sit Up Bench</t>
  </si>
  <si>
    <t>Ainslie Football Park</t>
  </si>
  <si>
    <t>(-35.263555, 149.138529)</t>
  </si>
  <si>
    <t>Chinup Bar</t>
  </si>
  <si>
    <t>(-35.262985, 149.138734)</t>
  </si>
  <si>
    <t>Step Ups</t>
  </si>
  <si>
    <t>(-35.263536, 149.138549)</t>
  </si>
  <si>
    <t>Parallel Bars</t>
  </si>
  <si>
    <t>(-35.262681, 149.138779)</t>
  </si>
  <si>
    <t>Vault</t>
  </si>
  <si>
    <t>(-35.263033, 149.138728)</t>
  </si>
  <si>
    <t>Balance Beam</t>
  </si>
  <si>
    <t>(-35.263009, 149.138715)</t>
  </si>
  <si>
    <t>Horizontal Ladder</t>
  </si>
  <si>
    <t>(-35.262629, 149.138784)</t>
  </si>
  <si>
    <t>Stretching Equipment</t>
  </si>
  <si>
    <t>Angas Street Road Verge</t>
  </si>
  <si>
    <t>(-35.263595, 149.1385)</t>
  </si>
  <si>
    <t>John Knight Memorial Park</t>
  </si>
  <si>
    <t>(-35.236962, 149.074375)</t>
  </si>
  <si>
    <t>(-35.236961, 149.074335)</t>
  </si>
  <si>
    <t>(-35.236962, 149.074349)</t>
  </si>
  <si>
    <t>Shoulder Press</t>
  </si>
  <si>
    <t>(-35.236921, 149.074346)</t>
  </si>
  <si>
    <t>Aerobic Walker</t>
  </si>
  <si>
    <t>(-35.236927, 149.074377)</t>
  </si>
  <si>
    <t>(-35.236951, 149.074314)</t>
  </si>
  <si>
    <t>Leg Press</t>
  </si>
  <si>
    <t>(-35.236917, 149.074312)</t>
  </si>
  <si>
    <t>(-35.236967, 149.074342)</t>
  </si>
  <si>
    <t>Pull Ups</t>
  </si>
  <si>
    <t>(-35.236966, 149.074327)</t>
  </si>
  <si>
    <t>Roman Rings</t>
  </si>
  <si>
    <t>(-35.236955, 149.074343)</t>
  </si>
  <si>
    <t>(-35.237121, 149.073929)</t>
  </si>
  <si>
    <t>(-35.237291, 149.073796)</t>
  </si>
  <si>
    <t>(-35.237141, 149.073732)</t>
  </si>
  <si>
    <t>Log Hop</t>
  </si>
  <si>
    <t>(-35.237297, 149.073844)</t>
  </si>
  <si>
    <t>(-35.237171, 149.073751)</t>
  </si>
  <si>
    <t>(-35.237172, 149.073722)</t>
  </si>
  <si>
    <t>(-35.237264, 149.073782)</t>
  </si>
  <si>
    <t>(-35.237144, 149.073958)</t>
  </si>
  <si>
    <t>(-35.23719, 149.073964)</t>
  </si>
  <si>
    <t>(-35.237156, 149.073905)</t>
  </si>
  <si>
    <t>Horizontal Bar</t>
  </si>
  <si>
    <t>(-35.237166, 149.07397)</t>
  </si>
  <si>
    <t>(-35.23716, 149.073709)</t>
  </si>
  <si>
    <t>John Knight  Memorial Park</t>
  </si>
  <si>
    <t>(-35.237148, 149.073737)</t>
  </si>
  <si>
    <t>(-35.237129, 149.073924)</t>
  </si>
  <si>
    <t>Ping Pong Table</t>
  </si>
  <si>
    <t>Bilin Bilins Treet Neighbourhood Park</t>
  </si>
  <si>
    <t>(-35.152422, 149.147076)</t>
  </si>
  <si>
    <t>Push Ups</t>
  </si>
  <si>
    <t>Campbell Sect 5 Fitness Site A</t>
  </si>
  <si>
    <t>(-35.288681, 149.144923)</t>
  </si>
  <si>
    <t>Campbell Fitness Site A</t>
  </si>
  <si>
    <t>(-35.288708, 149.144915)</t>
  </si>
  <si>
    <t>Campbell Sec 5 Fitness Site A</t>
  </si>
  <si>
    <t>(-35.28867, 149.144853)</t>
  </si>
  <si>
    <t>(-35.288712, 149.144857)</t>
  </si>
  <si>
    <t>Body Lift</t>
  </si>
  <si>
    <t>John Crawford Crescent Neighbourhood Park</t>
  </si>
  <si>
    <t>(-35.171564, 149.094203)</t>
  </si>
  <si>
    <t>Exercise Bike</t>
  </si>
  <si>
    <t>(-35.171364, 149.093854)</t>
  </si>
  <si>
    <t>(-35.171404, 149.094132)</t>
  </si>
  <si>
    <t>(-35.171289, 149.09388)</t>
  </si>
  <si>
    <t>(-35.171255, 149.094089)</t>
  </si>
  <si>
    <t>Shann Place Neighbourhood Park</t>
  </si>
  <si>
    <t>(-35.351354, 149.0779)</t>
  </si>
  <si>
    <t>(-35.351399, 149.077925)</t>
  </si>
  <si>
    <t>(-35.351245, 149.077806)</t>
  </si>
  <si>
    <t>(-35.351356, 149.077969)</t>
  </si>
  <si>
    <t>Jump To Touch</t>
  </si>
  <si>
    <t>(-35.3512, 149.077829)</t>
  </si>
  <si>
    <t>(-35.351202, 149.077787)</t>
  </si>
  <si>
    <t>Templeton Crescent Neighbourhood Park</t>
  </si>
  <si>
    <t>(-35.258394, 149.06219)</t>
  </si>
  <si>
    <t>(-35.258367, 149.062138)</t>
  </si>
  <si>
    <t>(-35.258412, 149.062102)</t>
  </si>
  <si>
    <t>(-35.258439, 149.062162)</t>
  </si>
  <si>
    <t>Noffs Crescent Pedestrian Parkland</t>
  </si>
  <si>
    <t>(-35.322999, 149.050726)</t>
  </si>
  <si>
    <t>(-35.322953, 149.050719)</t>
  </si>
  <si>
    <t>Terry Connolly Street Pedestrian Parkland</t>
  </si>
  <si>
    <t>(-35.32111, 149.045285)</t>
  </si>
  <si>
    <t>Terry  Connolly Street Pedestrian Parkland</t>
  </si>
  <si>
    <t>(-35.321073, 149.045264)</t>
  </si>
  <si>
    <t>Crace Crip Community Park</t>
  </si>
  <si>
    <t>(-35.200718, 149.103043)</t>
  </si>
  <si>
    <t>Multi Station</t>
  </si>
  <si>
    <t>(-35.200731, 149.103096)</t>
  </si>
  <si>
    <t>(-35.200675, 149.103033)</t>
  </si>
  <si>
    <t>(-35.200707, 149.103014)</t>
  </si>
  <si>
    <t>(-35.200698, 149.1031)</t>
  </si>
  <si>
    <t>(-35.200725, 149.10307)</t>
  </si>
  <si>
    <t>(-35.200686, 149.103068)</t>
  </si>
  <si>
    <t>Denison Street - Pedestrian Parkland</t>
  </si>
  <si>
    <t>(-35.315335, 149.095528)</t>
  </si>
  <si>
    <t>Denison Street Pedestrian Parkland</t>
  </si>
  <si>
    <t>(-35.315346, 149.095551)</t>
  </si>
  <si>
    <t>(-35.315289, 149.095565)</t>
  </si>
  <si>
    <t>(-35.315317, 149.095539)</t>
  </si>
  <si>
    <t>(-35.315295, 149.095574)</t>
  </si>
  <si>
    <t>(-35.31532, 149.095478)</t>
  </si>
  <si>
    <t>(-35.315344, 149.095493)</t>
  </si>
  <si>
    <t>(-35.315366, 149.095572)</t>
  </si>
  <si>
    <t>(-35.315361, 149.095568)</t>
  </si>
  <si>
    <t>(-35.315313, 149.095501)</t>
  </si>
  <si>
    <t>(-35.31536, 149.095556)</t>
  </si>
  <si>
    <t>(-35.315295, 149.095615)</t>
  </si>
  <si>
    <t>(-35.31528, 149.095495)</t>
  </si>
  <si>
    <t>Loma Rudduck Street Pedestrian Parkland</t>
  </si>
  <si>
    <t>(-35.171475, 149.146077)</t>
  </si>
  <si>
    <t>(-35.171472, 149.146057)</t>
  </si>
  <si>
    <t>Ray Ellis Crescent Pedestrian Parkland</t>
  </si>
  <si>
    <t>(-35.173962, 149.141339)</t>
  </si>
  <si>
    <t>Leslie Dwyer Street Pedestrian Parkland</t>
  </si>
  <si>
    <t>(-35.173937, 149.142986)</t>
  </si>
  <si>
    <t>Horse Park Drive Pedestrian Parkland</t>
  </si>
  <si>
    <t>(-35.175346, 149.14212)</t>
  </si>
  <si>
    <t>Ray Ellis Crescent District Park</t>
  </si>
  <si>
    <t>(-35.1726, 149.141668)</t>
  </si>
  <si>
    <t>Forde Linear Park</t>
  </si>
  <si>
    <t>(-35.169103, 149.142332)</t>
  </si>
  <si>
    <t>Pahlman Street Neighbourhood Park</t>
  </si>
  <si>
    <t>(-35.168696, 149.146034)</t>
  </si>
  <si>
    <t>(-35.167647, 149.143776)</t>
  </si>
  <si>
    <t>Amy Ackman Street Pedestrian Parkland</t>
  </si>
  <si>
    <t>(-35.170142, 149.142171)</t>
  </si>
  <si>
    <t>Zakharov Avenue Pedestrian Parkland</t>
  </si>
  <si>
    <t>(-35.172773, 149.143759)</t>
  </si>
  <si>
    <t>Kilmeny Close Community Park (Crip)</t>
  </si>
  <si>
    <t>(-35.197518, 149.14397)</t>
  </si>
  <si>
    <t>(-35.197479, 149.144007)</t>
  </si>
  <si>
    <t>(-35.197454, 149.143989)</t>
  </si>
  <si>
    <t>(-35.19748, 149.144115)</t>
  </si>
  <si>
    <t>(-35.197447, 149.144146)</t>
  </si>
  <si>
    <t>(-35.197516, 149.144137)</t>
  </si>
  <si>
    <t>(-35.197515, 149.144204)</t>
  </si>
  <si>
    <t>(-35.197456, 149.144203)</t>
  </si>
  <si>
    <t>Tuggeranong Town Park</t>
  </si>
  <si>
    <t>(-35.411585, 149.067439)</t>
  </si>
  <si>
    <t>(-35.411576, 149.06748)</t>
  </si>
  <si>
    <t>(-35.411581, 149.067492)</t>
  </si>
  <si>
    <t>(-35.41157, 149.067424)</t>
  </si>
  <si>
    <t>(-35.411578, 149.067443)</t>
  </si>
  <si>
    <t>(-35.411574, 149.067434)</t>
  </si>
  <si>
    <t>(-35.411555, 149.067435)</t>
  </si>
  <si>
    <t>(-35.411582, 149.067429)</t>
  </si>
  <si>
    <t>(-35.411604, 149.067451)</t>
  </si>
  <si>
    <t>(-35.411546, 149.067474)</t>
  </si>
  <si>
    <t>(-35.411594, 149.067483)</t>
  </si>
  <si>
    <t>(-35.412334, 149.068039)</t>
  </si>
  <si>
    <t>Yerrabi District Park</t>
  </si>
  <si>
    <t>(-35.178029, 149.130632)</t>
  </si>
  <si>
    <t>Leg Raises &amp; Pull Ups</t>
  </si>
  <si>
    <t>(-35.178049, 149.130635)</t>
  </si>
  <si>
    <t>(-35.178035, 149.130659)</t>
  </si>
  <si>
    <t>(-35.178073, 149.13064)</t>
  </si>
  <si>
    <t>(-35.178047, 149.13066)</t>
  </si>
  <si>
    <t>(-35.17807, 149.130662)</t>
  </si>
  <si>
    <t>(-35.178025, 149.130655)</t>
  </si>
  <si>
    <t>Eric Mawson Street Neighbourhood Park</t>
  </si>
  <si>
    <t>(-35.203974, 149.152324)</t>
  </si>
  <si>
    <t>Combo Circuit Harrison Pedsetrian Park Land</t>
  </si>
  <si>
    <t>(-35.202556, 149.15276)</t>
  </si>
  <si>
    <t>Bungle Bungle Cres Pedestrian Park Land</t>
  </si>
  <si>
    <t>(-35.206582, 149.151939)</t>
  </si>
  <si>
    <t>Beaurepaire Crescent Neighbourhood Park</t>
  </si>
  <si>
    <t>(-35.222584, 149.013194)</t>
  </si>
  <si>
    <t>(-35.222043, 149.013459)</t>
  </si>
  <si>
    <t>(-35.222343, 149.013437)</t>
  </si>
  <si>
    <t>Fullston Way Neighbourhood Park</t>
  </si>
  <si>
    <t>(-35.228096, 148.999569)</t>
  </si>
  <si>
    <t>(-35.229487, 149.000509)</t>
  </si>
  <si>
    <t>Sit Ups &amp; Push Ups</t>
  </si>
  <si>
    <t>(-35.229567, 148.999866)</t>
  </si>
  <si>
    <t>(-35.229444, 149.000529)</t>
  </si>
  <si>
    <t>(-35.228919, 149.000231)</t>
  </si>
  <si>
    <t>(-35.22954, 148.999863)</t>
  </si>
  <si>
    <t>(-35.228089, 148.999604)</t>
  </si>
  <si>
    <t>(-35.229478, 149.000518)</t>
  </si>
  <si>
    <t>(-35.228118, 148.999543)</t>
  </si>
  <si>
    <t>(-35.228947, 149.000234)</t>
  </si>
  <si>
    <t>(-35.228066, 148.999612)</t>
  </si>
  <si>
    <t>(-35.228937, 149.000201)</t>
  </si>
  <si>
    <t>(-35.229525, 148.999841)</t>
  </si>
  <si>
    <t>Maribyrnong Avenue Neighbourhood Park</t>
  </si>
  <si>
    <t>(-35.2229, 149.111542)</t>
  </si>
  <si>
    <t>Woronora Street Pedestrian Parkland</t>
  </si>
  <si>
    <t>(-35.221651, 149.112538)</t>
  </si>
  <si>
    <t>(-35.221283, 149.111595)</t>
  </si>
  <si>
    <t>(-35.22111, 149.113211)</t>
  </si>
  <si>
    <t>Summerland Circuit Neighbourhood Park</t>
  </si>
  <si>
    <t>(-35.385725, 149.071155)</t>
  </si>
  <si>
    <t>(-35.385719, 149.071203)</t>
  </si>
  <si>
    <t>(-35.385692, 149.071178)</t>
  </si>
  <si>
    <t>Boddington Crescent Neighbourhood Park</t>
  </si>
  <si>
    <t>(-35.38348, 149.052062)</t>
  </si>
  <si>
    <t>(-35.383497, 149.051897)</t>
  </si>
  <si>
    <t>Other</t>
  </si>
  <si>
    <t>(-35.383368, 149.051776)</t>
  </si>
  <si>
    <t>Bon Scott Crescent Crip Park</t>
  </si>
  <si>
    <t>(-35.155409, 149.120922)</t>
  </si>
  <si>
    <t>Hand Bike</t>
  </si>
  <si>
    <t>(-35.155358, 149.12098)</t>
  </si>
  <si>
    <t>Chest Press</t>
  </si>
  <si>
    <t>(-35.155368, 149.120989)</t>
  </si>
  <si>
    <t>(-35.155425, 149.12088)</t>
  </si>
  <si>
    <t>(-35.155378, 149.120998)</t>
  </si>
  <si>
    <t>Body Dips &amp; Leg Raises</t>
  </si>
  <si>
    <t>(-35.155448, 149.120853)</t>
  </si>
  <si>
    <t>(-35.155391, 149.120949)</t>
  </si>
  <si>
    <t>(-35.15548, 149.120841)</t>
  </si>
  <si>
    <t>(-35.155466, 149.120808)</t>
  </si>
  <si>
    <t>Body Pulls &amp; Push Ups</t>
  </si>
  <si>
    <t>(-35.155474, 149.120825)</t>
  </si>
  <si>
    <t>Eddison District Park</t>
  </si>
  <si>
    <t>(-35.341363, 149.09114)</t>
  </si>
  <si>
    <t>Ediosn District Park</t>
  </si>
  <si>
    <t>(-35.341004, 149.09205)</t>
  </si>
  <si>
    <t>Edison District Park</t>
  </si>
  <si>
    <t>(-35.341007, 149.092089)</t>
  </si>
  <si>
    <t>(-35.341016, 149.09208)</t>
  </si>
  <si>
    <t>(-35.340995, 149.092057)</t>
  </si>
  <si>
    <t>(-35.341331, 149.09114)</t>
  </si>
  <si>
    <t>(-35.34097, 149.092037)</t>
  </si>
  <si>
    <t>(-35.340997, 149.092099)</t>
  </si>
  <si>
    <t>(-35.341924, 149.090391)</t>
  </si>
  <si>
    <t>Bangalay Crescent Neighbourhood Park</t>
  </si>
  <si>
    <t>(-35.347911, 149.03784)</t>
  </si>
  <si>
    <t>(-35.347981, 149.037607)</t>
  </si>
  <si>
    <t>(-35.347917, 149.037421)</t>
  </si>
  <si>
    <t>Lawrence Wackett Crescent - Neighbourhood Park</t>
  </si>
  <si>
    <t>(-35.445547, 149.1218)</t>
  </si>
  <si>
    <t>(-35.44553, 149.121796)</t>
  </si>
  <si>
    <t>(-35.445504, 149.121843)</t>
  </si>
  <si>
    <t>Lawrence Wackett Crescent Neighbourhood Park</t>
  </si>
  <si>
    <t>(-35.445554, 149.121793)</t>
  </si>
  <si>
    <t>(-35.445487, 149.121815)</t>
  </si>
  <si>
    <t>(-35.445514, 149.121793)</t>
  </si>
  <si>
    <t>(-35.445512, 149.121808)</t>
  </si>
  <si>
    <t>Dillon Close Neighbourhood Park</t>
  </si>
  <si>
    <t>(-35.33725, 149.054304)</t>
  </si>
  <si>
    <t>(-35.337115, 149.054415)</t>
  </si>
  <si>
    <t>(-35.337191, 149.054371)</t>
  </si>
  <si>
    <t>Swallowtail Road Road Verge</t>
  </si>
  <si>
    <t>(-35.32511, 149.030715)</t>
  </si>
  <si>
    <t>(-35.32511, 149.030731)</t>
  </si>
  <si>
    <t>Dunphy Street Pedestrian Parkland</t>
  </si>
  <si>
    <t>(-35.324746, 149.038493)</t>
  </si>
  <si>
    <t>Pull Downs</t>
  </si>
  <si>
    <t>(-35.323809, 149.039454)</t>
  </si>
  <si>
    <t>(-35.32383, 149.03939)</t>
  </si>
  <si>
    <t>Peter Cullen Way Neighbourhood Park</t>
  </si>
  <si>
    <t>(-35.32369, 149.033027)</t>
  </si>
  <si>
    <t>(-35.324714, 149.038466)</t>
  </si>
  <si>
    <t>(-35.323733, 149.031441)</t>
  </si>
  <si>
    <t>Lindsay Pryor Street Pedestrian Parkland</t>
  </si>
  <si>
    <t>(-35.326959, 149.039967)</t>
  </si>
  <si>
    <t>(-35.325071, 149.030727)</t>
  </si>
  <si>
    <t>(-35.323717, 149.032437)</t>
  </si>
  <si>
    <t>(-35.323914, 149.031889)</t>
  </si>
  <si>
    <t>Cotter Road Road Verge</t>
  </si>
  <si>
    <t>(-35.326435, 149.033627)</t>
  </si>
  <si>
    <t>(-35.32391, 149.03183)</t>
  </si>
  <si>
    <t>(-35.32377, 149.039466)</t>
  </si>
  <si>
    <t>(-35.323742, 149.03138)</t>
  </si>
  <si>
    <t>(-35.32511, 149.030703)</t>
  </si>
  <si>
    <t>(-35.323918, 149.031828)</t>
  </si>
  <si>
    <t>(-35.32696, 149.040064)</t>
  </si>
  <si>
    <t>(-35.323684, 149.033067)</t>
  </si>
  <si>
    <t>(-35.326446, 149.033629)</t>
  </si>
  <si>
    <t>(-35.325142, 149.030706)</t>
  </si>
  <si>
    <t>(-35.324675, 149.038462)</t>
  </si>
  <si>
    <t>(-35.326434, 149.03357)</t>
  </si>
  <si>
    <t>(-35.326955, 149.039977)</t>
  </si>
  <si>
    <t>Flynn Drive - Road Verge</t>
  </si>
  <si>
    <t>(-35.299468, 149.122135)</t>
  </si>
  <si>
    <t>Alexandrina Drive - Pedestrian Parkland</t>
  </si>
  <si>
    <t>(-35.299535, 149.112963)</t>
  </si>
  <si>
    <t>Mariner Place - Pedestrian Parkland</t>
  </si>
  <si>
    <t>(-35.300453, 149.121029)</t>
  </si>
  <si>
    <t>Alexandrina Drive - Native Grassland Site</t>
  </si>
  <si>
    <t>(-35.298054, 149.111102)</t>
  </si>
  <si>
    <t>Star Jumps</t>
  </si>
  <si>
    <t>(-35.300668, 149.117922)</t>
  </si>
  <si>
    <t>(-35.300346, 149.116812)</t>
  </si>
  <si>
    <t>(-35.299756, 149.112865)</t>
  </si>
  <si>
    <t>(-35.296682, 149.108409)</t>
  </si>
  <si>
    <t>(-35.299319, 149.113523)</t>
  </si>
  <si>
    <t>Lennox Gardens</t>
  </si>
  <si>
    <t>(-35.298642, 149.122504)</t>
  </si>
  <si>
    <t>(-35.299631, 149.111371)</t>
  </si>
  <si>
    <t>(-35.298517, 149.111757)</t>
  </si>
  <si>
    <t>(-35.299359, 149.121774)</t>
  </si>
  <si>
    <t>Alexandrina Drive Pedestrian Parkland</t>
  </si>
  <si>
    <t>(-35.297366, 149.108902)</t>
  </si>
  <si>
    <t>Hurdles</t>
  </si>
  <si>
    <t>Alexandrina Drive - Road Verge</t>
  </si>
  <si>
    <t>(-35.298986, 149.114236)</t>
  </si>
  <si>
    <t>(-35.299931, 149.115972)</t>
  </si>
  <si>
    <t>ASSET ID</t>
  </si>
  <si>
    <t>LOCATION DESCRIPTION</t>
  </si>
  <si>
    <t>BBQ TYPE</t>
  </si>
  <si>
    <t>Location 1</t>
  </si>
  <si>
    <t>BBQ134</t>
  </si>
  <si>
    <t>Derrington Crescent Pedestrian Parkland</t>
  </si>
  <si>
    <t>Electric</t>
  </si>
  <si>
    <t>(-35.429604, 149.071265)</t>
  </si>
  <si>
    <t>BBQ435</t>
  </si>
  <si>
    <t>(-35.4099, 149.065091)</t>
  </si>
  <si>
    <t>BBQ53</t>
  </si>
  <si>
    <t>(-35.179366, 149.130643)</t>
  </si>
  <si>
    <t>BBQ96</t>
  </si>
  <si>
    <t>Fadden Pines District Park</t>
  </si>
  <si>
    <t>(-35.410421, 149.120004)</t>
  </si>
  <si>
    <t>BBQ73</t>
  </si>
  <si>
    <t>Telopea Park</t>
  </si>
  <si>
    <t>(-35.314876, 149.137811)</t>
  </si>
  <si>
    <t>BBQ296</t>
  </si>
  <si>
    <t>Pine Island South</t>
  </si>
  <si>
    <t>(-35.432464, 149.066173)</t>
  </si>
  <si>
    <t>BBQ491</t>
  </si>
  <si>
    <t>Kilmeny Close Crip Park</t>
  </si>
  <si>
    <t>(-35.197073, 149.143561)</t>
  </si>
  <si>
    <t>BBQ486</t>
  </si>
  <si>
    <t>Norgrove Neighbourhood Park</t>
  </si>
  <si>
    <t>(-35.315017, 149.14675)</t>
  </si>
  <si>
    <t>BBQ432</t>
  </si>
  <si>
    <t>Kambah District Park</t>
  </si>
  <si>
    <t>(-35.391864, 149.062164)</t>
  </si>
  <si>
    <t>BBQ427</t>
  </si>
  <si>
    <t>Weston Park</t>
  </si>
  <si>
    <t>(-35.292516, 149.093201)</t>
  </si>
  <si>
    <t>BBQ155</t>
  </si>
  <si>
    <t>Pine Island Central</t>
  </si>
  <si>
    <t>(-35.427589, 149.062231)</t>
  </si>
  <si>
    <t>BBQ71</t>
  </si>
  <si>
    <t>(-35.315552, 149.1372)</t>
  </si>
  <si>
    <t>BBQ287</t>
  </si>
  <si>
    <t>(-35.432916, 149.066863)</t>
  </si>
  <si>
    <t>BBQ98</t>
  </si>
  <si>
    <t>(-35.411668, 149.120282)</t>
  </si>
  <si>
    <t>BBQ32</t>
  </si>
  <si>
    <t>Lake Ginninderra Western Foreshores</t>
  </si>
  <si>
    <t>(-35.227238, 149.063187)</t>
  </si>
  <si>
    <t>BBQ94</t>
  </si>
  <si>
    <t>(-35.410913, 149.119395)</t>
  </si>
  <si>
    <t>BBQ133</t>
  </si>
  <si>
    <t>Point Hut District Park</t>
  </si>
  <si>
    <t>(-35.456559, 149.083915)</t>
  </si>
  <si>
    <t>BBQ478</t>
  </si>
  <si>
    <t>(-35.297436, 149.123005)</t>
  </si>
  <si>
    <t>BBQ439</t>
  </si>
  <si>
    <t>Ginninderra Peninsula District Park West</t>
  </si>
  <si>
    <t>(-35.225735, 149.069598)</t>
  </si>
  <si>
    <t>BBQ430</t>
  </si>
  <si>
    <t>(-35.29848, 149.121803)</t>
  </si>
  <si>
    <t>BBQ20</t>
  </si>
  <si>
    <t>Molonglo Reach District Park</t>
  </si>
  <si>
    <t>(-35.304593, 149.167366)</t>
  </si>
  <si>
    <t>BBQ14</t>
  </si>
  <si>
    <t>Corroboree Park</t>
  </si>
  <si>
    <t>(-35.269006, 149.142377)</t>
  </si>
  <si>
    <t>BBQ130</t>
  </si>
  <si>
    <t>James Harrison Street Neighbourhood Park</t>
  </si>
  <si>
    <t>(-35.191165, 149.016913)</t>
  </si>
  <si>
    <t>BBQ123</t>
  </si>
  <si>
    <t>(-35.455778, 149.084313)</t>
  </si>
  <si>
    <t>BBQ494</t>
  </si>
  <si>
    <t>(-35.291834, 149.090334)</t>
  </si>
  <si>
    <t>BBQ396</t>
  </si>
  <si>
    <t>Bruce Dittmar Street Central Neighbourhood Park</t>
  </si>
  <si>
    <t>(-35.176041, 149.144996)</t>
  </si>
  <si>
    <t>BBQ387</t>
  </si>
  <si>
    <t>Dillon Close Pedestrian Parkland</t>
  </si>
  <si>
    <t>(-35.337187, 149.054707)</t>
  </si>
  <si>
    <t>BBQ474</t>
  </si>
  <si>
    <t>Yarralumla Bay District Park</t>
  </si>
  <si>
    <t>(-35.299422, 149.103594)</t>
  </si>
  <si>
    <t>BBQ56</t>
  </si>
  <si>
    <t>(-35.179329, 149.130617)</t>
  </si>
  <si>
    <t>BBQ388</t>
  </si>
  <si>
    <t>(-35.347715, 149.038192)</t>
  </si>
  <si>
    <t>BBQ29</t>
  </si>
  <si>
    <t>(-35.227896, 149.062728)</t>
  </si>
  <si>
    <t>BBQ434</t>
  </si>
  <si>
    <t>(-35.392172, 149.062029)</t>
  </si>
  <si>
    <t>BBQ89</t>
  </si>
  <si>
    <t>(-35.237871, 149.07426)</t>
  </si>
  <si>
    <t>BBQ443</t>
  </si>
  <si>
    <t>(-35.234384, 149.073355)</t>
  </si>
  <si>
    <t>BBQ5</t>
  </si>
  <si>
    <t>Groom Street - Pedestrian Parkland</t>
  </si>
  <si>
    <t>Wood</t>
  </si>
  <si>
    <t>(-35.332875, 149.088974)</t>
  </si>
  <si>
    <t>BBQ104</t>
  </si>
  <si>
    <t>Lake Tuggeranong District Park</t>
  </si>
  <si>
    <t>(-35.40518, 149.071507)</t>
  </si>
  <si>
    <t>BBQ392</t>
  </si>
  <si>
    <t>Bizant Street Neighbourhood Park</t>
  </si>
  <si>
    <t>(-35.173872, 149.135474)</t>
  </si>
  <si>
    <t>BBQ30</t>
  </si>
  <si>
    <t>(-35.227465, 149.063448)</t>
  </si>
  <si>
    <t>BBQ383</t>
  </si>
  <si>
    <t>(-35.385594, 149.071294)</t>
  </si>
  <si>
    <t>BBQ80</t>
  </si>
  <si>
    <t>Gas</t>
  </si>
  <si>
    <t>(-35.295686, 149.095155)</t>
  </si>
  <si>
    <t>BBQ128</t>
  </si>
  <si>
    <t>Molonglo Reach Water Ski</t>
  </si>
  <si>
    <t>(-35.30499, 149.174677)</t>
  </si>
  <si>
    <t>BBQ476</t>
  </si>
  <si>
    <t>(-35.179115, 149.130325)</t>
  </si>
  <si>
    <t>BBQ66</t>
  </si>
  <si>
    <t>(-35.456044, 149.084727)</t>
  </si>
  <si>
    <t>BBQ70</t>
  </si>
  <si>
    <t>(-35.315637, 149.137298)</t>
  </si>
  <si>
    <t>BBQ132</t>
  </si>
  <si>
    <t>(-35.235226, 149.074196)</t>
  </si>
  <si>
    <t>BBQ495</t>
  </si>
  <si>
    <t>Black Mountain Peninsula District Park</t>
  </si>
  <si>
    <t>(-35.292266, 149.099613)</t>
  </si>
  <si>
    <t>BBQ483</t>
  </si>
  <si>
    <t>Gungahlin Sportsground</t>
  </si>
  <si>
    <t>(-35.185061, 149.126278)</t>
  </si>
  <si>
    <t>BBQ7</t>
  </si>
  <si>
    <t>Lowanna Street - Neighbourhood Park</t>
  </si>
  <si>
    <t>(-35.264829, 149.133249)</t>
  </si>
  <si>
    <t>BBQ402</t>
  </si>
  <si>
    <t>Clare Burton Circuit Pedestrian Parkland</t>
  </si>
  <si>
    <t>(-35.200146, 149.147774)</t>
  </si>
  <si>
    <t>BBQ492</t>
  </si>
  <si>
    <t>(-35.198023, 149.143886)</t>
  </si>
  <si>
    <t>BBQ438</t>
  </si>
  <si>
    <t>Ginninderra Peninsula District Park East</t>
  </si>
  <si>
    <t>(-35.229117, 149.074029)</t>
  </si>
  <si>
    <t>BBQ389</t>
  </si>
  <si>
    <t>Ray Ellis Crescent Town Park</t>
  </si>
  <si>
    <t>(-35.172513, 149.142059)</t>
  </si>
  <si>
    <t>BBQ95</t>
  </si>
  <si>
    <t>(-35.411304, 149.121057)</t>
  </si>
  <si>
    <t>BBQ479</t>
  </si>
  <si>
    <t>Fernando Street Pedestrian Parkland</t>
  </si>
  <si>
    <t>(-35.161252, 149.136322)</t>
  </si>
  <si>
    <t>BBQ403</t>
  </si>
  <si>
    <t>River Street Neighbourhood Park</t>
  </si>
  <si>
    <t>(-35.341674, 149.227464)</t>
  </si>
  <si>
    <t>BBQ440</t>
  </si>
  <si>
    <t>(-35.225813, 149.069421)</t>
  </si>
  <si>
    <t>BBQ102</t>
  </si>
  <si>
    <t>(-35.408426, 149.069794)</t>
  </si>
  <si>
    <t>BBQ400</t>
  </si>
  <si>
    <t>Narden Street Community Park</t>
  </si>
  <si>
    <t>(-35.201412, 149.102208)</t>
  </si>
  <si>
    <t>BBQ384</t>
  </si>
  <si>
    <t>(-35.383169, 149.051903)</t>
  </si>
  <si>
    <t>BBQ44</t>
  </si>
  <si>
    <t>Umbagong District Park</t>
  </si>
  <si>
    <t>(-35.211658, 149.031092)</t>
  </si>
  <si>
    <t>BBQ431</t>
  </si>
  <si>
    <t>Dot Butler Street Neighbourhood Park</t>
  </si>
  <si>
    <t>(-35.324398, 149.037221)</t>
  </si>
  <si>
    <t>BBQ12</t>
  </si>
  <si>
    <t>Haig Park</t>
  </si>
  <si>
    <t>(-35.269681, 149.128442)</t>
  </si>
  <si>
    <t>BBQ475</t>
  </si>
  <si>
    <t>(-35.224587, 149.069131)</t>
  </si>
  <si>
    <t>BBQ393</t>
  </si>
  <si>
    <t>(-35.233758, 149.073274)</t>
  </si>
  <si>
    <t>BBQ31</t>
  </si>
  <si>
    <t>(-35.227283, 149.063379)</t>
  </si>
  <si>
    <t>BBQ401</t>
  </si>
  <si>
    <t>Burnum Burnum Close Neighborhood Oval</t>
  </si>
  <si>
    <t>(-35.159347, 149.142476)</t>
  </si>
  <si>
    <t>BBQ54</t>
  </si>
  <si>
    <t>(-35.179247, 149.130882)</t>
  </si>
  <si>
    <t>BBQ127</t>
  </si>
  <si>
    <t>(-35.30478, 149.17469)</t>
  </si>
  <si>
    <t>BBQ428</t>
  </si>
  <si>
    <t>(-35.298678, 149.120651)</t>
  </si>
  <si>
    <t>BBQ274</t>
  </si>
  <si>
    <t>(-35.427261, 149.059826)</t>
  </si>
  <si>
    <t>BBQ75</t>
  </si>
  <si>
    <t>(-35.297866, 149.109266)</t>
  </si>
  <si>
    <t>BBQ60</t>
  </si>
  <si>
    <t>Kambah District Park Woolshed</t>
  </si>
  <si>
    <t>(-35.388653, 149.060559)</t>
  </si>
  <si>
    <t>BBQ17</t>
  </si>
  <si>
    <t>City</t>
  </si>
  <si>
    <t>Glebe Park</t>
  </si>
  <si>
    <t>(-35.281891, 149.13634)</t>
  </si>
  <si>
    <t>BBQ156</t>
  </si>
  <si>
    <t>(-35.427455, 149.061547)</t>
  </si>
  <si>
    <t>BBQ248</t>
  </si>
  <si>
    <t>(-35.42745, 149.060722)</t>
  </si>
  <si>
    <t>BBQ437</t>
  </si>
  <si>
    <t>(-35.229031, 149.074211)</t>
  </si>
  <si>
    <t>BBQ426</t>
  </si>
  <si>
    <t>(-35.293718, 149.093399)</t>
  </si>
  <si>
    <t>BBQ42</t>
  </si>
  <si>
    <t>Gladstone Street Park</t>
  </si>
  <si>
    <t>(-35.172104, 149.069711)</t>
  </si>
  <si>
    <t>BBQ55</t>
  </si>
  <si>
    <t>(-35.179209, 149.130852)</t>
  </si>
  <si>
    <t>BBQ65</t>
  </si>
  <si>
    <t>(-35.410761, 149.064734)</t>
  </si>
  <si>
    <t>BBQ76</t>
  </si>
  <si>
    <t>(-35.298719, 149.11062)</t>
  </si>
  <si>
    <t>BBQ99</t>
  </si>
  <si>
    <t>Candlebark Close Neighbourhood Park</t>
  </si>
  <si>
    <t>(-35.191971, 149.110101)</t>
  </si>
  <si>
    <t>BBQ429</t>
  </si>
  <si>
    <t>(-35.298464, 149.120279)</t>
  </si>
  <si>
    <t>BBQ61</t>
  </si>
  <si>
    <t>(-35.388597, 149.060463)</t>
  </si>
  <si>
    <t>BBQ249</t>
  </si>
  <si>
    <t>(-35.427722, 149.06089)</t>
  </si>
  <si>
    <t>BBQ131</t>
  </si>
  <si>
    <t>Tanami Street Neighbourhood Park</t>
  </si>
  <si>
    <t>(-35.198422, 149.15792)</t>
  </si>
  <si>
    <t>BBQ16</t>
  </si>
  <si>
    <t>(-35.282415, 149.136694)</t>
  </si>
  <si>
    <t>BBQ444</t>
  </si>
  <si>
    <t>(-35.234753, 149.073366)</t>
  </si>
  <si>
    <t>BBQ135</t>
  </si>
  <si>
    <t>Burgoyne Street Neighbourhood Park</t>
  </si>
  <si>
    <t>(-35.426285, 149.071665)</t>
  </si>
  <si>
    <t>BBQ404</t>
  </si>
  <si>
    <t>Volpato Street Neighbourhood Park</t>
  </si>
  <si>
    <t>(-35.160474, 149.148979)</t>
  </si>
  <si>
    <t>BBQ386</t>
  </si>
  <si>
    <t>Templeton Street Neighbourhood Park</t>
  </si>
  <si>
    <t>(-35.259309, 149.062025)</t>
  </si>
  <si>
    <t>BBQ397</t>
  </si>
  <si>
    <t>Yeend Avenue Neighbourhood Park</t>
  </si>
  <si>
    <t>(-35.166509, 149.097284)</t>
  </si>
  <si>
    <t>BBQ390</t>
  </si>
  <si>
    <t>(-35.352855, 149.076248)</t>
  </si>
  <si>
    <t>BBQ85</t>
  </si>
  <si>
    <t>(-35.290275, 149.092152)</t>
  </si>
  <si>
    <t>BBQ15</t>
  </si>
  <si>
    <t>(-35.283536, 149.136387)</t>
  </si>
  <si>
    <t>BBQ398</t>
  </si>
  <si>
    <t>(-35.168163, 149.146596)</t>
  </si>
  <si>
    <t>BBQ433</t>
  </si>
  <si>
    <t>(-35.392047, 149.06213)</t>
  </si>
  <si>
    <t>BBQ103</t>
  </si>
  <si>
    <t>(-35.40722, 149.07057)</t>
  </si>
  <si>
    <t>BBQ445</t>
  </si>
  <si>
    <t>Tharwa</t>
  </si>
  <si>
    <t>Tharwa Bridge Reserve</t>
  </si>
  <si>
    <t>(-35.509138, 149.069822)</t>
  </si>
  <si>
    <t>BBQ493</t>
  </si>
  <si>
    <t>(-35.291814, 149.090308)</t>
  </si>
  <si>
    <t>BBQ8</t>
  </si>
  <si>
    <t>(-35.264197, 149.133979)</t>
  </si>
  <si>
    <t>BBQ43</t>
  </si>
  <si>
    <t>(-35.171753, 149.069825)</t>
  </si>
  <si>
    <t>BBQ391</t>
  </si>
  <si>
    <t>Tom Nicholas Crescent Pedestrian Parkland</t>
  </si>
  <si>
    <t>(-35.172395, 149.144966)</t>
  </si>
  <si>
    <t>BBQ377</t>
  </si>
  <si>
    <t>Coree (Rural Dist.)</t>
  </si>
  <si>
    <t>Cotter Campground</t>
  </si>
  <si>
    <t>(-35.325044, 148.948567)</t>
  </si>
  <si>
    <t>BBQ257</t>
  </si>
  <si>
    <t>Cotter Bend</t>
  </si>
  <si>
    <t>(-35.327194, 148.938837)</t>
  </si>
  <si>
    <t>BBQ319</t>
  </si>
  <si>
    <t>Uriarra West Shelter 3</t>
  </si>
  <si>
    <t>(-35.246111, 148.951424)</t>
  </si>
  <si>
    <t>BBQ216</t>
  </si>
  <si>
    <t>(-35.325979, 148.947908)</t>
  </si>
  <si>
    <t>BBQ157</t>
  </si>
  <si>
    <t>(-35.327528, 148.938684)</t>
  </si>
  <si>
    <t>BBQ352</t>
  </si>
  <si>
    <t>(-35.326155, 148.947274)</t>
  </si>
  <si>
    <t>BBQ217</t>
  </si>
  <si>
    <t>(-35.326013, 148.947753)</t>
  </si>
  <si>
    <t>BBQ220</t>
  </si>
  <si>
    <t>(-35.326191, 148.946885)</t>
  </si>
  <si>
    <t>BBQ250</t>
  </si>
  <si>
    <t>Stromlo (Rural Dist.)</t>
  </si>
  <si>
    <t>Uriarra East</t>
  </si>
  <si>
    <t>(-35.248429, 148.952437)</t>
  </si>
  <si>
    <t>BBQ246</t>
  </si>
  <si>
    <t>(-35.325953, 148.948074)</t>
  </si>
  <si>
    <t>BBQ160</t>
  </si>
  <si>
    <t>Kowen (Rural Dist.)</t>
  </si>
  <si>
    <t>Molonglo Gorge Picnic Area</t>
  </si>
  <si>
    <t>(-35.328583, 149.24971)</t>
  </si>
  <si>
    <t>BBQ318</t>
  </si>
  <si>
    <t>Uriarra West</t>
  </si>
  <si>
    <t>(-35.245887, 148.951403)</t>
  </si>
  <si>
    <t>BBQ256</t>
  </si>
  <si>
    <t>(-35.326648, 148.940554)</t>
  </si>
  <si>
    <t>BBQ311</t>
  </si>
  <si>
    <t>Swamp Creek</t>
  </si>
  <si>
    <t>(-35.243699, 148.950942)</t>
  </si>
  <si>
    <t>BBQ185</t>
  </si>
  <si>
    <t>(-35.325005, 148.948613)</t>
  </si>
  <si>
    <t>BBQ324</t>
  </si>
  <si>
    <t>(-35.326076, 148.946283)</t>
  </si>
  <si>
    <t>BBQ184</t>
  </si>
  <si>
    <t>(-35.325865, 148.947031)</t>
  </si>
  <si>
    <t>BBQ218</t>
  </si>
  <si>
    <t>(-35.325993, 148.946639)</t>
  </si>
  <si>
    <t>BBQ177</t>
  </si>
  <si>
    <t>(-35.244894, 148.951418)</t>
  </si>
  <si>
    <t>BBQ314</t>
  </si>
  <si>
    <t>(-35.243698, 148.950912)</t>
  </si>
  <si>
    <t>BBQ316</t>
  </si>
  <si>
    <t>(-35.245797, 148.951382)</t>
  </si>
  <si>
    <t>BBQ359</t>
  </si>
  <si>
    <t>(-35.249817, 148.951811)</t>
  </si>
  <si>
    <t>BBQ125</t>
  </si>
  <si>
    <t>(-35.314874, 149.137697)</t>
  </si>
  <si>
    <t>BBQ245</t>
  </si>
  <si>
    <t>(-35.326044, 148.947649)</t>
  </si>
  <si>
    <t>BBQ208</t>
  </si>
  <si>
    <t>(-35.245707, 148.951375)</t>
  </si>
  <si>
    <t>BBQ176</t>
  </si>
  <si>
    <t>(-35.245402, 148.951605)</t>
  </si>
  <si>
    <t>BBQ252</t>
  </si>
  <si>
    <t>Uriarra West Shelter 1</t>
  </si>
  <si>
    <t>(-35.244356, 148.950994)</t>
  </si>
  <si>
    <t>BBQ260</t>
  </si>
  <si>
    <t>(-35.32704, 148.939776)</t>
  </si>
  <si>
    <t>BBQ219</t>
  </si>
  <si>
    <t>(-35.325934, 148.946764)</t>
  </si>
  <si>
    <t>BBQ323</t>
  </si>
  <si>
    <t>(-35.326089, 148.947456)</t>
  </si>
  <si>
    <t>BBQ487</t>
  </si>
  <si>
    <t>Blue Range Hut</t>
  </si>
  <si>
    <t>(-35.289515, 148.875873)</t>
  </si>
  <si>
    <t>BBQ265</t>
  </si>
  <si>
    <t>(-35.3255, 148.948453)</t>
  </si>
  <si>
    <t>BBQ209</t>
  </si>
  <si>
    <t>(-35.246097, 148.951412)</t>
  </si>
  <si>
    <t>BBQ315</t>
  </si>
  <si>
    <t>(-35.242743, 148.951185)</t>
  </si>
  <si>
    <t>BBQ142</t>
  </si>
  <si>
    <t>Molonglo Gorge Nature Reserve</t>
  </si>
  <si>
    <t>(-35.322216, 149.246546)</t>
  </si>
  <si>
    <t>BBQ453</t>
  </si>
  <si>
    <t>(-35.326118, 148.947043)</t>
  </si>
  <si>
    <t>BBQ346</t>
  </si>
  <si>
    <t>(-35.325674, 148.948255)</t>
  </si>
  <si>
    <t>BBQ267</t>
  </si>
  <si>
    <t>(-35.325829, 148.947127)</t>
  </si>
  <si>
    <t>BBQ304</t>
  </si>
  <si>
    <t>(-35.245004, 148.951429)</t>
  </si>
  <si>
    <t>BBQ251</t>
  </si>
  <si>
    <t>(-35.244814, 148.951353)</t>
  </si>
  <si>
    <t>BBQ174</t>
  </si>
  <si>
    <t>Uriarra West Shelter 2</t>
  </si>
  <si>
    <t>(-35.244833, 148.951009)</t>
  </si>
  <si>
    <t>BBQ454</t>
  </si>
  <si>
    <t>(-35.326078, 148.947488)</t>
  </si>
  <si>
    <t>BBQ239</t>
  </si>
  <si>
    <t>(-35.289566, 148.875925)</t>
  </si>
  <si>
    <t>BBQ312</t>
  </si>
  <si>
    <t>(-35.24295, 148.951187)</t>
  </si>
  <si>
    <t>BBQ253</t>
  </si>
  <si>
    <t>(-35.248608, 148.952741)</t>
  </si>
  <si>
    <t>BBQ376</t>
  </si>
  <si>
    <t>(-35.249324, 148.952065)</t>
  </si>
  <si>
    <t>BBQ347</t>
  </si>
  <si>
    <t>(-35.326049, 148.946395)</t>
  </si>
  <si>
    <t>BBQ263</t>
  </si>
  <si>
    <t>(-35.325916, 148.946911)</t>
  </si>
  <si>
    <t>BBQ207</t>
  </si>
  <si>
    <t>(-35.326106, 148.946114)</t>
  </si>
  <si>
    <t>BBQ242</t>
  </si>
  <si>
    <t>(-35.327904, 149.248579)</t>
  </si>
  <si>
    <t>BBQ258</t>
  </si>
  <si>
    <t>(-35.327469, 148.93887)</t>
  </si>
  <si>
    <t>BBQ255</t>
  </si>
  <si>
    <t>(-35.326835, 148.940113)</t>
  </si>
  <si>
    <t>BBQ325</t>
  </si>
  <si>
    <t>(-35.325206, 148.948416)</t>
  </si>
  <si>
    <t>BBQ266</t>
  </si>
  <si>
    <t>(-35.325808, 148.947232)</t>
  </si>
  <si>
    <t>BBQ214</t>
  </si>
  <si>
    <t>(-35.326278, 148.945923)</t>
  </si>
  <si>
    <t>BBQ262</t>
  </si>
  <si>
    <t>(-35.32622, 148.939749)</t>
  </si>
  <si>
    <t>BBQ261</t>
  </si>
  <si>
    <t>(-35.326471, 148.939634)</t>
  </si>
  <si>
    <t>BBQ211</t>
  </si>
  <si>
    <t>(-35.245856, 148.95178)</t>
  </si>
  <si>
    <t>BBQ455</t>
  </si>
  <si>
    <t>(-35.326045, 148.947611)</t>
  </si>
  <si>
    <t>BBQ269</t>
  </si>
  <si>
    <t>(-35.32521, 148.948702)</t>
  </si>
  <si>
    <t>BBQ186</t>
  </si>
  <si>
    <t>(-35.32577, 148.947384)</t>
  </si>
  <si>
    <t>BBQ237</t>
  </si>
  <si>
    <t>Old Kowen Homestead</t>
  </si>
  <si>
    <t>(-35.288799, 149.287211)</t>
  </si>
  <si>
    <t>BBQ175</t>
  </si>
  <si>
    <t>(-35.24507, 148.951454)</t>
  </si>
  <si>
    <t>BBQ326</t>
  </si>
  <si>
    <t>(-35.325306, 148.948608)</t>
  </si>
  <si>
    <t>BBQ221</t>
  </si>
  <si>
    <t>(-35.326019, 148.946517)</t>
  </si>
  <si>
    <t>BBQ254</t>
  </si>
  <si>
    <t>(-35.326844, 148.94068)</t>
  </si>
  <si>
    <t>BBQ354</t>
  </si>
  <si>
    <t>(-35.246477, 148.953331)</t>
  </si>
  <si>
    <t>BBQ350</t>
  </si>
  <si>
    <t>(-35.250238, 148.951336)</t>
  </si>
  <si>
    <t>BBQ489</t>
  </si>
  <si>
    <t>(-35.290285, 148.876164)</t>
  </si>
  <si>
    <t>BBQ126</t>
  </si>
  <si>
    <t>Bowen Park</t>
  </si>
  <si>
    <t>(-35.30815, 149.13975)</t>
  </si>
  <si>
    <t>BBQ313</t>
  </si>
  <si>
    <t>(-35.244347, 148.950989)</t>
  </si>
  <si>
    <t>BBQ198</t>
  </si>
  <si>
    <t>(-35.322634, 149.245355)</t>
  </si>
  <si>
    <t>BBQ173</t>
  </si>
  <si>
    <t>(-35.244834, 148.950978)</t>
  </si>
  <si>
    <t>BBQ317</t>
  </si>
  <si>
    <t>(-35.245565, 148.95164)</t>
  </si>
  <si>
    <t>BBQ375</t>
  </si>
  <si>
    <t>(-35.249009, 148.952509)</t>
  </si>
  <si>
    <t>BBQ477</t>
  </si>
  <si>
    <t>(-35.308015, 149.139931)</t>
  </si>
  <si>
    <t>BBQ463</t>
  </si>
  <si>
    <t>Rendezvous Creek (Rural Dist.)</t>
  </si>
  <si>
    <t>Namadgi National Park, Orroral Campground</t>
  </si>
  <si>
    <t>(-35.66299, 148.988798)</t>
  </si>
  <si>
    <t>BBQ349</t>
  </si>
  <si>
    <t>Mount Clear (Rural Dist.)</t>
  </si>
  <si>
    <t>Mt Clear Campground</t>
  </si>
  <si>
    <t>(-35.864784, 149.011151)</t>
  </si>
  <si>
    <t>BBQ168</t>
  </si>
  <si>
    <t>Booth (Rural Dist.)</t>
  </si>
  <si>
    <t>Namadgi National Park Glendale Picnic Area</t>
  </si>
  <si>
    <t>(-35.681491, 148.998275)</t>
  </si>
  <si>
    <t>BBQ166</t>
  </si>
  <si>
    <t>(-35.864493, 149.010997)</t>
  </si>
  <si>
    <t>BBQ353</t>
  </si>
  <si>
    <t>Paddys River (Rural Dist.)</t>
  </si>
  <si>
    <t>The Cotter Avenue</t>
  </si>
  <si>
    <t>(-35.32283, 148.942114)</t>
  </si>
  <si>
    <t>BBQ462</t>
  </si>
  <si>
    <t>(-35.662954, 148.988552)</t>
  </si>
  <si>
    <t>BBQ464</t>
  </si>
  <si>
    <t>(-35.662584, 148.988793)</t>
  </si>
  <si>
    <t>BBQ281</t>
  </si>
  <si>
    <t>Greens Picnic Area</t>
  </si>
  <si>
    <t>(-35.44321, 148.926476)</t>
  </si>
  <si>
    <t>BBQ328</t>
  </si>
  <si>
    <t>Sheedys Picnic Area</t>
  </si>
  <si>
    <t>(-35.444405, 148.929418)</t>
  </si>
  <si>
    <t>BBQ341</t>
  </si>
  <si>
    <t>Woods Reserve Campground</t>
  </si>
  <si>
    <t>(-35.481169, 148.939647)</t>
  </si>
  <si>
    <t>BBQ189</t>
  </si>
  <si>
    <t>Nnp Vic</t>
  </si>
  <si>
    <t>(-35.530783, 149.065709)</t>
  </si>
  <si>
    <t>BBQ148</t>
  </si>
  <si>
    <t>Murrays Corner</t>
  </si>
  <si>
    <t>(-35.364042, 148.952534)</t>
  </si>
  <si>
    <t>BBQ280</t>
  </si>
  <si>
    <t>(-35.442968, 148.926184)</t>
  </si>
  <si>
    <t>BBQ233</t>
  </si>
  <si>
    <t>Orroral Picnic Area</t>
  </si>
  <si>
    <t>(-35.664955, 148.9891)</t>
  </si>
  <si>
    <t>BBQ473</t>
  </si>
  <si>
    <t>(-35.487914, 148.934278)</t>
  </si>
  <si>
    <t>BBQ202</t>
  </si>
  <si>
    <t>Webbs Picnic Area</t>
  </si>
  <si>
    <t>(-35.440895, 148.926497)</t>
  </si>
  <si>
    <t>BBQ264</t>
  </si>
  <si>
    <t>(-35.323472, 148.941515)</t>
  </si>
  <si>
    <t>BBQ140</t>
  </si>
  <si>
    <t>Tennent (Rural Dist.)</t>
  </si>
  <si>
    <t>Honeysuckle Campground - Apollo</t>
  </si>
  <si>
    <t>(-35.58365, 148.975246)</t>
  </si>
  <si>
    <t>BBQ482</t>
  </si>
  <si>
    <t>Mount Clear Campground</t>
  </si>
  <si>
    <t>(-35.865058, 149.010594)</t>
  </si>
  <si>
    <t>BBQ322</t>
  </si>
  <si>
    <t>(-35.323388, 148.9412)</t>
  </si>
  <si>
    <t>BBQ468</t>
  </si>
  <si>
    <t>(-35.661703, 148.988718)</t>
  </si>
  <si>
    <t>BBQ235</t>
  </si>
  <si>
    <t>(-35.664825, 148.988836)</t>
  </si>
  <si>
    <t>BBQ413</t>
  </si>
  <si>
    <t>(-35.440039, 148.927892)</t>
  </si>
  <si>
    <t>BBQ423</t>
  </si>
  <si>
    <t>(-35.480761, 148.939842)</t>
  </si>
  <si>
    <t>BBQ496</t>
  </si>
  <si>
    <t>Namadgi National Park Special Purpose</t>
  </si>
  <si>
    <t>(-35.532978, 149.070346)</t>
  </si>
  <si>
    <t>BBQ422</t>
  </si>
  <si>
    <t>(-35.480831, 148.938879)</t>
  </si>
  <si>
    <t>BBQ343</t>
  </si>
  <si>
    <t>(-35.480897, 148.93822)</t>
  </si>
  <si>
    <t>BBQ419</t>
  </si>
  <si>
    <t>Googong (Rural Dist.)</t>
  </si>
  <si>
    <t>Googong North</t>
  </si>
  <si>
    <t>(-35.411459, 149.25975)</t>
  </si>
  <si>
    <t>BBQ303</t>
  </si>
  <si>
    <t>Googong South</t>
  </si>
  <si>
    <t>(-35.511472, 149.258184)</t>
  </si>
  <si>
    <t>BBQ334</t>
  </si>
  <si>
    <t>Honeysuckle Campground - Mercury</t>
  </si>
  <si>
    <t>(-35.583074, 148.97545)</t>
  </si>
  <si>
    <t>BBQ331</t>
  </si>
  <si>
    <t>Blewitts Picnic Area</t>
  </si>
  <si>
    <t>(-35.444347, 148.923484)</t>
  </si>
  <si>
    <t>BBQ145</t>
  </si>
  <si>
    <t>Mount Clear Horse Yards</t>
  </si>
  <si>
    <t>(-35.868002, 149.015321)</t>
  </si>
  <si>
    <t>BBQ461</t>
  </si>
  <si>
    <t>(-35.662885, 148.988792)</t>
  </si>
  <si>
    <t>BBQ179</t>
  </si>
  <si>
    <t>Googong North - Shelter</t>
  </si>
  <si>
    <t>(-35.410752, 149.261817)</t>
  </si>
  <si>
    <t>BBQ307</t>
  </si>
  <si>
    <t>(-35.44409, 148.92352)</t>
  </si>
  <si>
    <t>BBQ406</t>
  </si>
  <si>
    <t>(-35.44379, 148.928827)</t>
  </si>
  <si>
    <t>BBQ195</t>
  </si>
  <si>
    <t>(-35.481005, 148.938368)</t>
  </si>
  <si>
    <t>BBQ282</t>
  </si>
  <si>
    <t>(-35.680713, 148.997834)</t>
  </si>
  <si>
    <t>BBQ291</t>
  </si>
  <si>
    <t>(-35.410643, 149.260678)</t>
  </si>
  <si>
    <t>BBQ279</t>
  </si>
  <si>
    <t>(-35.440315, 148.927188)</t>
  </si>
  <si>
    <t>BBQ139</t>
  </si>
  <si>
    <t>Honeysuckle Campground</t>
  </si>
  <si>
    <t>(-35.583023, 148.974297)</t>
  </si>
  <si>
    <t>BBQ409</t>
  </si>
  <si>
    <t>Sheedys Picnic Area - Shelter</t>
  </si>
  <si>
    <t>(-35.443374, 148.929248)</t>
  </si>
  <si>
    <t>BBQ448</t>
  </si>
  <si>
    <t>(-35.443367, 148.929236)</t>
  </si>
  <si>
    <t>BBQ196</t>
  </si>
  <si>
    <t>(-35.480779, 148.938339)</t>
  </si>
  <si>
    <t>BBQ182</t>
  </si>
  <si>
    <t>(-35.322788, 148.941848)</t>
  </si>
  <si>
    <t>BBQ230</t>
  </si>
  <si>
    <t>(-35.444324, 148.923946)</t>
  </si>
  <si>
    <t>BBQ420</t>
  </si>
  <si>
    <t>(-35.480842, 148.939181)</t>
  </si>
  <si>
    <t>BBQ451</t>
  </si>
  <si>
    <t>Molonglo Valley (Rural Dist.)</t>
  </si>
  <si>
    <t>National Arboretum Of Canberra</t>
  </si>
  <si>
    <t>(-35.287024, 149.076812)</t>
  </si>
  <si>
    <t>BBQ411</t>
  </si>
  <si>
    <t>(-35.441358, 148.926226)</t>
  </si>
  <si>
    <t>BBQ159</t>
  </si>
  <si>
    <t>Thompsons Flat Picnic Area</t>
  </si>
  <si>
    <t>(-35.326293, 148.938376)</t>
  </si>
  <si>
    <t>BBQ362</t>
  </si>
  <si>
    <t>(-35.582929, 148.974561)</t>
  </si>
  <si>
    <t>BBQ154</t>
  </si>
  <si>
    <t>(-35.443399, 148.929316)</t>
  </si>
  <si>
    <t>BBQ418</t>
  </si>
  <si>
    <t>Googong Boat Ramp</t>
  </si>
  <si>
    <t>(-35.430255, 149.258419)</t>
  </si>
  <si>
    <t>BBQ292</t>
  </si>
  <si>
    <t>(-35.410449, 149.260947)</t>
  </si>
  <si>
    <t>BBQ472</t>
  </si>
  <si>
    <t>(-35.66211, 148.988476)</t>
  </si>
  <si>
    <t>BBQ276</t>
  </si>
  <si>
    <t>(-35.44442, 148.928723)</t>
  </si>
  <si>
    <t>BBQ447</t>
  </si>
  <si>
    <t>(-35.44339, 148.929281)</t>
  </si>
  <si>
    <t>BBQ410</t>
  </si>
  <si>
    <t>(-35.441743, 148.92605)</t>
  </si>
  <si>
    <t>BBQ480</t>
  </si>
  <si>
    <t>(-35.864774, 149.010724)</t>
  </si>
  <si>
    <t>BBQ271</t>
  </si>
  <si>
    <t>(-35.480617, 148.938593)</t>
  </si>
  <si>
    <t>BBQ415</t>
  </si>
  <si>
    <t>Flints Picnic Area</t>
  </si>
  <si>
    <t>(-35.459077, 148.919444)</t>
  </si>
  <si>
    <t>BBQ141</t>
  </si>
  <si>
    <t>(-35.583036, 148.974264)</t>
  </si>
  <si>
    <t>BBQ408</t>
  </si>
  <si>
    <t>(-35.443385, 148.929269)</t>
  </si>
  <si>
    <t>BBQ183</t>
  </si>
  <si>
    <t>(-35.322984, 148.941978)</t>
  </si>
  <si>
    <t>BBQ234</t>
  </si>
  <si>
    <t>(-35.665194, 148.988965)</t>
  </si>
  <si>
    <t>BBQ414</t>
  </si>
  <si>
    <t>(-35.444374, 148.929638)</t>
  </si>
  <si>
    <t>BBQ295</t>
  </si>
  <si>
    <t>(-35.582803, 148.974072)</t>
  </si>
  <si>
    <t>BBQ297</t>
  </si>
  <si>
    <t>(-35.481086, 148.940357)</t>
  </si>
  <si>
    <t>BBQ471</t>
  </si>
  <si>
    <t>(-35.661556, 148.989135)</t>
  </si>
  <si>
    <t>BBQ342</t>
  </si>
  <si>
    <t>(-35.481283, 148.939596)</t>
  </si>
  <si>
    <t>BBQ147</t>
  </si>
  <si>
    <t>(-35.865319, 149.010804)</t>
  </si>
  <si>
    <t>BBQ321</t>
  </si>
  <si>
    <t>(-35.32371, 148.940972)</t>
  </si>
  <si>
    <t>BBQ298</t>
  </si>
  <si>
    <t>(-35.481069, 148.94005)</t>
  </si>
  <si>
    <t>BBQ340</t>
  </si>
  <si>
    <t>(-35.680989, 148.997976)</t>
  </si>
  <si>
    <t>BBQ270</t>
  </si>
  <si>
    <t>(-35.480862, 148.940782)</t>
  </si>
  <si>
    <t>BBQ236</t>
  </si>
  <si>
    <t>(-35.511813, 149.257675)</t>
  </si>
  <si>
    <t>BBQ153</t>
  </si>
  <si>
    <t>(-35.444665, 148.929726)</t>
  </si>
  <si>
    <t>BBQ278</t>
  </si>
  <si>
    <t>(-35.440203, 148.926942)</t>
  </si>
  <si>
    <t>BBQ450</t>
  </si>
  <si>
    <t>(-35.444528, 148.92855)</t>
  </si>
  <si>
    <t>BBQ294</t>
  </si>
  <si>
    <t>(-35.481066, 148.940249)</t>
  </si>
  <si>
    <t>BBQ467</t>
  </si>
  <si>
    <t>(-35.662031, 148.988251)</t>
  </si>
  <si>
    <t>BBQ465</t>
  </si>
  <si>
    <t>(-35.662465, 148.988578)</t>
  </si>
  <si>
    <t>BBQ300</t>
  </si>
  <si>
    <t>(-35.444602, 148.928535)</t>
  </si>
  <si>
    <t>BBQ180</t>
  </si>
  <si>
    <t>(-35.410105, 149.261399)</t>
  </si>
  <si>
    <t>BBQ167</t>
  </si>
  <si>
    <t>(-35.680995, 148.997729)</t>
  </si>
  <si>
    <t>BBQ446</t>
  </si>
  <si>
    <t>(-35.443395, 148.929302)</t>
  </si>
  <si>
    <t>BBQ421</t>
  </si>
  <si>
    <t>(-35.481102, 148.938774)</t>
  </si>
  <si>
    <t>BBQ226</t>
  </si>
  <si>
    <t>(-35.443219, 148.926005)</t>
  </si>
  <si>
    <t>BBQ460</t>
  </si>
  <si>
    <t>(-35.662797, 148.988532)</t>
  </si>
  <si>
    <t>BBQ222</t>
  </si>
  <si>
    <t>Cotter River (Rural Dist.)</t>
  </si>
  <si>
    <t>Bulls Head Shelter</t>
  </si>
  <si>
    <t>(-35.387776, 148.804514)</t>
  </si>
  <si>
    <t>BBQ452</t>
  </si>
  <si>
    <t>(-35.287042, 149.076843)</t>
  </si>
  <si>
    <t>BBQ231</t>
  </si>
  <si>
    <t>(-35.864617, 149.010606)</t>
  </si>
  <si>
    <t>BBQ469</t>
  </si>
  <si>
    <t>(-35.661711, 148.9892)</t>
  </si>
  <si>
    <t>BBQ259</t>
  </si>
  <si>
    <t>(-35.324165, 148.941035)</t>
  </si>
  <si>
    <t>BBQ466</t>
  </si>
  <si>
    <t>(-35.662549, 148.988388)</t>
  </si>
  <si>
    <t>BBQ481</t>
  </si>
  <si>
    <t>(-35.864781, 149.010409)</t>
  </si>
  <si>
    <t>BBQ366</t>
  </si>
  <si>
    <t>(-35.323015, 148.94115)</t>
  </si>
  <si>
    <t>BBQ405</t>
  </si>
  <si>
    <t>(-35.443821, 148.929224)</t>
  </si>
  <si>
    <t>BBQ225</t>
  </si>
  <si>
    <t>(-35.444424, 148.924121)</t>
  </si>
  <si>
    <t>BBQ412</t>
  </si>
  <si>
    <t>(-35.440621, 148.926681)</t>
  </si>
  <si>
    <t>BBQ181</t>
  </si>
  <si>
    <t>(-35.323233, 148.941452)</t>
  </si>
  <si>
    <t>BBQ449</t>
  </si>
  <si>
    <t>Discovery Picnic Area</t>
  </si>
  <si>
    <t>(-35.442681, 148.930129)</t>
  </si>
  <si>
    <t>BBQ224</t>
  </si>
  <si>
    <t>Bendora Picnic Area</t>
  </si>
  <si>
    <t>(-35.442303, 148.828301)</t>
  </si>
  <si>
    <t>BBQ206</t>
  </si>
  <si>
    <t>(-35.322757, 148.942197)</t>
  </si>
  <si>
    <t>BBQ299</t>
  </si>
  <si>
    <t>(-35.480865, 148.93995)</t>
  </si>
  <si>
    <t>BBQ152</t>
  </si>
  <si>
    <t>(-35.442386, 148.82795)</t>
  </si>
  <si>
    <t>BBQ146</t>
  </si>
  <si>
    <t>(-35.865138, 149.010922)</t>
  </si>
  <si>
    <t>BBQ470</t>
  </si>
  <si>
    <t>(-35.66144, 148.988788)</t>
  </si>
  <si>
    <t>BBQ344</t>
  </si>
  <si>
    <t>(-35.44251, 148.828318)</t>
  </si>
  <si>
    <t>BBQ497</t>
  </si>
  <si>
    <t>(-35.178801, 149.130774)</t>
  </si>
  <si>
    <t>BBQ33</t>
  </si>
  <si>
    <t>(-35.225626, 149.063247)</t>
  </si>
  <si>
    <t>BBQ288</t>
  </si>
  <si>
    <t>Googong - Tin Hut</t>
  </si>
  <si>
    <t>(-35.497275, 149.258909)</t>
  </si>
  <si>
    <t>BBQ6</t>
  </si>
  <si>
    <t>Araluen Street Neighbourhood Park</t>
  </si>
  <si>
    <t>(-35.360683, 149.057338)</t>
  </si>
  <si>
    <t>BBQ371</t>
  </si>
  <si>
    <t>New South Wales</t>
  </si>
  <si>
    <t>Bulls Head Picnic Area</t>
  </si>
  <si>
    <t>(-35.386788, 148.804498)</t>
  </si>
  <si>
    <t>BBQ394</t>
  </si>
  <si>
    <t>Canberra Central (Rural Dist.)</t>
  </si>
  <si>
    <t>Lady Denman Drive Road Verge</t>
  </si>
  <si>
    <t>(-35.297903, 149.071927)</t>
  </si>
  <si>
    <t>BBQ417</t>
  </si>
  <si>
    <t>(-35.325396, 148.948537)</t>
  </si>
  <si>
    <t>BBQ305</t>
  </si>
  <si>
    <t>(-35.387256, 148.804313)</t>
  </si>
  <si>
    <t>BBQ338</t>
  </si>
  <si>
    <t>(-35.387149, 148.804459)</t>
  </si>
  <si>
    <t>BBQ50</t>
  </si>
  <si>
    <t>Belconnen (Rural Dist.)</t>
  </si>
  <si>
    <t>Palmerville Heritage Park</t>
  </si>
  <si>
    <t>(-35.211746, 149.085572)</t>
  </si>
  <si>
    <t>BBQ339</t>
  </si>
  <si>
    <t>(-35.387667, 148.804038)</t>
  </si>
  <si>
    <t>BBQ488</t>
  </si>
  <si>
    <t>(-35.289676, 148.876109)</t>
  </si>
  <si>
    <t>BBQ500</t>
  </si>
  <si>
    <t>(-35.290036, 148.875975)</t>
  </si>
  <si>
    <t>BBQ501</t>
  </si>
  <si>
    <t>Sherwood Homestead</t>
  </si>
  <si>
    <t>(-35.273249, 148.892002)</t>
  </si>
  <si>
    <t>BBQ499</t>
  </si>
  <si>
    <t>(-35.289299, 148.875879)</t>
  </si>
  <si>
    <t>BBQ498</t>
  </si>
  <si>
    <t>(-35.289079, 148.875874)</t>
  </si>
  <si>
    <t>BBQ442</t>
  </si>
  <si>
    <t>Acton Park District Park</t>
  </si>
  <si>
    <t>(-35.286194, 149.124418)</t>
  </si>
  <si>
    <t>BBQ441</t>
  </si>
  <si>
    <t>(-35.28631, 149.124752)</t>
  </si>
  <si>
    <t>BBQ200</t>
  </si>
  <si>
    <t>Cotter Reserve - Casuarina Sands</t>
  </si>
  <si>
    <t>(-35.319908, 148.954704)</t>
  </si>
  <si>
    <t>BBQ382</t>
  </si>
  <si>
    <t>(-35.319802, 148.954079)</t>
  </si>
  <si>
    <t>BBQ381</t>
  </si>
  <si>
    <t>(-35.319782, 148.954151)</t>
  </si>
  <si>
    <t>BBQ320</t>
  </si>
  <si>
    <t>(-35.319801, 148.954339)</t>
  </si>
  <si>
    <t>BBQ385</t>
  </si>
  <si>
    <t>(-35.319841, 148.953465)</t>
  </si>
  <si>
    <t>BBQ268</t>
  </si>
  <si>
    <t>(-35.319832, 148.953385)</t>
  </si>
  <si>
    <t>BBQ503</t>
  </si>
  <si>
    <t>Anketell Street Neighbourhood Park</t>
  </si>
  <si>
    <t>(-35.420223, 149.072795)</t>
  </si>
  <si>
    <t>BBQ502</t>
  </si>
  <si>
    <t>(-35.420154, 149.072762)</t>
  </si>
  <si>
    <t>BBQ504</t>
  </si>
  <si>
    <t>Namadgi National Park</t>
  </si>
  <si>
    <t>(-35.62875, 148.955817)</t>
  </si>
  <si>
    <t>BBQ506</t>
  </si>
  <si>
    <t>(-35.15523, 149.121158)</t>
  </si>
  <si>
    <t>BBQ505</t>
  </si>
  <si>
    <t>(-35.155167, 149.121081)</t>
  </si>
  <si>
    <t>BBQ247</t>
  </si>
  <si>
    <t>(-35.42755, 149.06019)</t>
  </si>
  <si>
    <t>BBQ105</t>
  </si>
  <si>
    <t>Rememberance Park</t>
  </si>
  <si>
    <t>(-35.279963, 149.150924)</t>
  </si>
  <si>
    <t>BBQ106</t>
  </si>
  <si>
    <t>(-35.279316, 149.150988)</t>
  </si>
  <si>
    <t>BBQ436</t>
  </si>
  <si>
    <t>(-35.341663, 149.090164)</t>
  </si>
  <si>
    <t>BBQ485</t>
  </si>
  <si>
    <t>(-35.292432, 149.101175)</t>
  </si>
  <si>
    <t>BBQ424</t>
  </si>
  <si>
    <t>(-35.292416, 149.101148)</t>
  </si>
  <si>
    <t>BBQ21</t>
  </si>
  <si>
    <t>(-35.287142, 149.101337)</t>
  </si>
  <si>
    <t>BBQ23</t>
  </si>
  <si>
    <t>(-35.291644, 149.100009)</t>
  </si>
  <si>
    <t>BBQ459</t>
  </si>
  <si>
    <t>Namadgi National Park Orroral Campground</t>
  </si>
  <si>
    <t>(-35.661977, 148.988857)</t>
  </si>
  <si>
    <t>BBQ416</t>
  </si>
  <si>
    <t>Orroral Campground</t>
  </si>
  <si>
    <t>(-35.661987, 148.988836)</t>
  </si>
  <si>
    <t>BBQ364</t>
  </si>
  <si>
    <t>(-35.582746, 148.9743)</t>
  </si>
  <si>
    <t>BBQ507</t>
  </si>
  <si>
    <t>(-35.582893, 148.975994)</t>
  </si>
  <si>
    <t>BBQ290</t>
  </si>
  <si>
    <t>(-35.58285, 148.97475)</t>
  </si>
  <si>
    <t>BBQ508</t>
  </si>
  <si>
    <t>(-35.583116, 148.97582)</t>
  </si>
  <si>
    <t>BBQ509</t>
  </si>
  <si>
    <t>(-35.582612, 148.974203)</t>
  </si>
  <si>
    <t>NO_BB_CRTS</t>
  </si>
  <si>
    <t>Bskt2</t>
  </si>
  <si>
    <t>Single Court</t>
  </si>
  <si>
    <t>(-35.268338, 149.141855)</t>
  </si>
  <si>
    <t>Bskt29</t>
  </si>
  <si>
    <t>Double Court</t>
  </si>
  <si>
    <t>(-35.237826, 149.074645)</t>
  </si>
  <si>
    <t>Bskt17</t>
  </si>
  <si>
    <t>Half Court</t>
  </si>
  <si>
    <t>(-35.426712, 149.07164)</t>
  </si>
  <si>
    <t>Bskt24</t>
  </si>
  <si>
    <t>Shann Place  Neighbourhood Park</t>
  </si>
  <si>
    <t>(-35.352159, 149.077012)</t>
  </si>
  <si>
    <t>Bskt27</t>
  </si>
  <si>
    <t>City Youth Centre Basket Ball Court</t>
  </si>
  <si>
    <t>(-35.277923, 149.134538)</t>
  </si>
  <si>
    <t>Bskt14</t>
  </si>
  <si>
    <t>Lawley Street - Neighbourhood Park</t>
  </si>
  <si>
    <t>(-35.319147, 149.100659)</t>
  </si>
  <si>
    <t>Bskt4</t>
  </si>
  <si>
    <t>Hannah Place - Pedestrian Parkland</t>
  </si>
  <si>
    <t>(-35.314768, 149.10579)</t>
  </si>
  <si>
    <t>Bskt33</t>
  </si>
  <si>
    <t>Cargelligo Street Pedestrian Parkland</t>
  </si>
  <si>
    <t>(-35.334126, 149.030598)</t>
  </si>
  <si>
    <t>Bskt21</t>
  </si>
  <si>
    <t>Percy Pegg Circuit Neighbourhood Park</t>
  </si>
  <si>
    <t>(-35.188399, 149.017748)</t>
  </si>
  <si>
    <t>Bskt12</t>
  </si>
  <si>
    <t>Kingston Street Pedestrian Parkland</t>
  </si>
  <si>
    <t>(-35.209532, 149.077357)</t>
  </si>
  <si>
    <t>Bskt11</t>
  </si>
  <si>
    <t>Blackwell Circuit Neighbourhood Park</t>
  </si>
  <si>
    <t>(-35.206624, 149.038999)</t>
  </si>
  <si>
    <t>Bskt22</t>
  </si>
  <si>
    <t>Amy Ackman Street Neighbourhood Park</t>
  </si>
  <si>
    <t>(-35.16785, 149.143869)</t>
  </si>
  <si>
    <t>Bskt31</t>
  </si>
  <si>
    <t>Mulligans Flat Road Pedestrian Parkland</t>
  </si>
  <si>
    <t>(-35.157396, 149.150881)</t>
  </si>
  <si>
    <t>Bskt6</t>
  </si>
  <si>
    <t>(-35.456377, 149.084235)</t>
  </si>
  <si>
    <t>Bskt5</t>
  </si>
  <si>
    <t>(-35.402904, 149.071724)</t>
  </si>
  <si>
    <t>Bskt18</t>
  </si>
  <si>
    <t>(-35.179882, 149.129916)</t>
  </si>
  <si>
    <t>Bskt13</t>
  </si>
  <si>
    <t>Brennan Street  Neighbourhood Park</t>
  </si>
  <si>
    <t>(-35.253398, 149.165685)</t>
  </si>
  <si>
    <t>Bskt3</t>
  </si>
  <si>
    <t>Helby Street Neighbourhood Park</t>
  </si>
  <si>
    <t>(-35.20798, 149.160242)</t>
  </si>
  <si>
    <t>Bskt23</t>
  </si>
  <si>
    <t>(-35.383505, 149.052571)</t>
  </si>
  <si>
    <t>Bskt9</t>
  </si>
  <si>
    <t>4 Way Hoop</t>
  </si>
  <si>
    <t>Attiwell Circuit - Neighbourhood Park</t>
  </si>
  <si>
    <t>(-35.377732, 149.053236)</t>
  </si>
  <si>
    <t>Bskt8</t>
  </si>
  <si>
    <t>Rundle Place - Neighbourhood Park</t>
  </si>
  <si>
    <t>(-35.372251, 149.062246)</t>
  </si>
  <si>
    <t>Bskt7</t>
  </si>
  <si>
    <t>Boddington Crescent - Neighbourhood Park</t>
  </si>
  <si>
    <t>(-35.389103, 149.051935)</t>
  </si>
  <si>
    <t>Bskt15</t>
  </si>
  <si>
    <t>Sandalwood Street - Neighbourhood Park</t>
  </si>
  <si>
    <t>(-35.31666, 149.152879)</t>
  </si>
  <si>
    <t>Bskt20</t>
  </si>
  <si>
    <t>Lambert Place - Road Verge</t>
  </si>
  <si>
    <t>(-35.247334, 149.120967)</t>
  </si>
  <si>
    <t>Bskt10</t>
  </si>
  <si>
    <t>Devonport Street - Neighbourhood Park</t>
  </si>
  <si>
    <t>(-35.336639, 149.073916)</t>
  </si>
  <si>
    <t>Bskt25</t>
  </si>
  <si>
    <t>Hawkesworth Place - Neighbourhood Park</t>
  </si>
  <si>
    <t>(-35.408123, 149.129002)</t>
  </si>
  <si>
    <t>Bskt16</t>
  </si>
  <si>
    <t>Clyde Finlay Street Neighbourhood Park</t>
  </si>
  <si>
    <t>(-35.20853, 149.001871)</t>
  </si>
  <si>
    <t>Bskt30</t>
  </si>
  <si>
    <t>Kootara Crescent</t>
  </si>
  <si>
    <t>(-35.330285, 149.151911)</t>
  </si>
  <si>
    <t>Bskt32</t>
  </si>
  <si>
    <t>O'connor</t>
  </si>
  <si>
    <t>Cockle Street  Pedestrian Parkland</t>
  </si>
  <si>
    <t>(-35.264871, 149.113599)</t>
  </si>
  <si>
    <t>Bskt26</t>
  </si>
  <si>
    <t>(-35.341884, 149.227383)</t>
  </si>
  <si>
    <t>Bskt19</t>
  </si>
  <si>
    <t>(-35.339862, 149.091642)</t>
  </si>
  <si>
    <t>Bskt36</t>
  </si>
  <si>
    <t>Lansell Circuit Pedestrian Parkland</t>
  </si>
  <si>
    <t>(-35.404784, 149.103042)</t>
  </si>
  <si>
    <t>Bskt34</t>
  </si>
  <si>
    <t>Malara Street Neighbourhood Park</t>
  </si>
  <si>
    <t>(-35.350207, 149.061227)</t>
  </si>
  <si>
    <t>Bskt35</t>
  </si>
  <si>
    <t>Nemarang Crescent Neighbourhood Park</t>
  </si>
  <si>
    <t>(-35.357267, 149.063593)</t>
  </si>
  <si>
    <t>Bskt1</t>
  </si>
  <si>
    <t>Dillon Close - Pedestrian Parkland</t>
  </si>
  <si>
    <t>(-35.337649, 149.053683)</t>
  </si>
  <si>
    <t>Bskt38</t>
  </si>
  <si>
    <t>(-35.392427, 149.062302)</t>
  </si>
  <si>
    <t>Bskt41</t>
  </si>
  <si>
    <t>Gadali Crescent Pedestrian Parkland</t>
  </si>
  <si>
    <t>(-35.180051, 149.119613)</t>
  </si>
  <si>
    <t>Bskt40</t>
  </si>
  <si>
    <t>Alston Street Neighbourhood Park</t>
  </si>
  <si>
    <t>(-35.42128, 149.122054)</t>
  </si>
  <si>
    <t>Bskt42</t>
  </si>
  <si>
    <t>Packham Place Neighbourhood Park</t>
  </si>
  <si>
    <t>(-35.201965, 149.038737)</t>
  </si>
  <si>
    <t>Bskt37</t>
  </si>
  <si>
    <t>(-35.392426, 149.062122)</t>
  </si>
  <si>
    <t>Bskt43</t>
  </si>
  <si>
    <t>Griffin Place Pedestrian Parkland</t>
  </si>
  <si>
    <t>(-35.418688, 149.083038)</t>
  </si>
  <si>
    <t>Bskt28</t>
  </si>
  <si>
    <t>Coree - Cotter Road</t>
  </si>
  <si>
    <t>(-35.323883, 148.941168)</t>
  </si>
  <si>
    <t>Bskt39</t>
  </si>
  <si>
    <t>Lyrebird Place Pedestrian Parkland</t>
  </si>
  <si>
    <t>(-35.193455, 149.106676)</t>
  </si>
  <si>
    <t>Bskt44</t>
  </si>
  <si>
    <t>Bettong Avenue Neighbourhood Park</t>
  </si>
  <si>
    <t>(-35.188035, 149.162369)</t>
  </si>
  <si>
    <t>NO_SKATE_PARKS</t>
  </si>
  <si>
    <t>MODE DEM</t>
  </si>
  <si>
    <t>ASSET_ID</t>
  </si>
  <si>
    <t>EQUIPMENT</t>
  </si>
  <si>
    <t>Plgr178</t>
  </si>
  <si>
    <t>This playground has 4 play areas with a total of 45 structures, featuring a bridge 2 combinations of play structures 39 natural play areas a rotating item 2 swings.</t>
  </si>
  <si>
    <t>Finn Street Neighbouhood Park</t>
  </si>
  <si>
    <t>(-35.260888, 149.118359)</t>
  </si>
  <si>
    <t>Plgr228</t>
  </si>
  <si>
    <t>This playground has 3 play areas with a total of 6 structures, featuring 2 combinations of play structures 3 rockers a swing.</t>
  </si>
  <si>
    <t>Coyne Street District Park</t>
  </si>
  <si>
    <t>(-35.411025, 149.120551)</t>
  </si>
  <si>
    <t>Plgr219</t>
  </si>
  <si>
    <t>This playground has 2 play areas with a total of 1 structure, featuring a combination of play structures.</t>
  </si>
  <si>
    <t>Cremone Place Neighbourhood Park</t>
  </si>
  <si>
    <t>(-35.464393, 149.102991)</t>
  </si>
  <si>
    <t>Plgr271</t>
  </si>
  <si>
    <t>This playground has 1 play area with a total of 9 structures, featuring a climbing structure a combination of play structures 3 rockers 3 rotating items a swing.</t>
  </si>
  <si>
    <t>Sangster Place Shopping Centre</t>
  </si>
  <si>
    <t>(-35.390616, 149.085639)</t>
  </si>
  <si>
    <t>Plgr278</t>
  </si>
  <si>
    <t>This playground has 7 play areas with a total of 24 structures, featuring a balancing item a bridge 6 climbing structures 2 combinations of play structures a rocker 3 rotating items 2 sandy play areas a sculpture a slide 6 swings.</t>
  </si>
  <si>
    <t>Mcgilvray Close District Park</t>
  </si>
  <si>
    <t>(-35.456079, 149.083775)</t>
  </si>
  <si>
    <t>Plgr89</t>
  </si>
  <si>
    <t>This playground has 1 play area with a total of 1 structure, featuring a combination of play structures.</t>
  </si>
  <si>
    <t>Kesteven Street Florey Shopping Centre</t>
  </si>
  <si>
    <t>(-35.226588, 149.054616)</t>
  </si>
  <si>
    <t>Plgr195</t>
  </si>
  <si>
    <t>This playground has 2 play areas with a total of 26 structures, featuring a combination of play structures 24 natural play areas a swing.</t>
  </si>
  <si>
    <t>(-35.315086, 149.137312)</t>
  </si>
  <si>
    <t>Plgr242</t>
  </si>
  <si>
    <t>This playground has 8 play areas with a total of 32 structures, featuring 3 balancing items 2 combinations of play structures 22 natural play areas 3 swings.</t>
  </si>
  <si>
    <t>Anketell Street</t>
  </si>
  <si>
    <t>(-35.411067, 149.065976)</t>
  </si>
  <si>
    <t>Plgr116</t>
  </si>
  <si>
    <t>This playground has 1 play area with a total of 5 structures, featuring a bridge a combination of play structures a rocker a rotating item a swing.</t>
  </si>
  <si>
    <t>Hancock Street Pedestrian Parkland</t>
  </si>
  <si>
    <t>(-35.201658, 149.064286)</t>
  </si>
  <si>
    <t>Plgr10</t>
  </si>
  <si>
    <t>This playground has 1 play area with a total of 3 structures, featuring a rocker a slide a swing.</t>
  </si>
  <si>
    <t>Hawdon Street Neighbourhood Park</t>
  </si>
  <si>
    <t>(-35.25269, 149.149211)</t>
  </si>
  <si>
    <t>Plgr130</t>
  </si>
  <si>
    <t>This playground has 3 play areas with a total of 8 structures, featuring 2 combinations of play structures 4 rockers 2 swings.</t>
  </si>
  <si>
    <t>Diddams Close (West)</t>
  </si>
  <si>
    <t>(-35.227204, 149.071722)</t>
  </si>
  <si>
    <t>Plgr142</t>
  </si>
  <si>
    <t>This playground has 1 play area with a total of 3 structures, featuring a combination of play structures a rocker a swing.</t>
  </si>
  <si>
    <t>Scarlett Street Neighbourhood Park</t>
  </si>
  <si>
    <t>(-35.211514, 149.053432)</t>
  </si>
  <si>
    <t>Plgr172</t>
  </si>
  <si>
    <t>This playground has 1 play area with a total of 5 structures, featuring a combination of play structures 3 rockers a swing.</t>
  </si>
  <si>
    <t>Condamine Street Neighbourhood Park</t>
  </si>
  <si>
    <t>(-35.267364, 149.123258)</t>
  </si>
  <si>
    <t>Plgr1</t>
  </si>
  <si>
    <t>This playground has 3 play areas with a total of 5 structures, featuring a combination of play structures 2 rockers a rotating item a swing.</t>
  </si>
  <si>
    <t>Paterson Street Neighbourhood Park</t>
  </si>
  <si>
    <t>(-35.268805, 149.141571)</t>
  </si>
  <si>
    <t>Plgr162</t>
  </si>
  <si>
    <t>Read Place Pedestrian Parkland</t>
  </si>
  <si>
    <t>(-35.217985, 149.067009)</t>
  </si>
  <si>
    <t>Plgr185</t>
  </si>
  <si>
    <t>This playground has 1 play area with a total of 2 structures, featuring a combination of play structures a rocker.</t>
  </si>
  <si>
    <t>Geerilong Gardens Neighbourhood Park</t>
  </si>
  <si>
    <t>(-35.283076, 149.143688)</t>
  </si>
  <si>
    <t>Plgr189</t>
  </si>
  <si>
    <t>This playground has 2 play areas with a total of 2 structures, featuring a combination of play structures a swing.</t>
  </si>
  <si>
    <t>Carnegie Crescent Pedestrian Parkland</t>
  </si>
  <si>
    <t>(-35.337696, 149.13783)</t>
  </si>
  <si>
    <t>Plgr202</t>
  </si>
  <si>
    <t>This playground has 4 play areas with a total of 2 structures, featuring a combination of play structures a swing.</t>
  </si>
  <si>
    <t>Mueller Street Neighbourhood Park</t>
  </si>
  <si>
    <t>(-35.307106, 149.100725)</t>
  </si>
  <si>
    <t>Plgr207</t>
  </si>
  <si>
    <t>This playground has 1 play area with a total of 2 structures, featuring a combination of play structures a swing.</t>
  </si>
  <si>
    <t>Golden Grove Neighbourhood Park</t>
  </si>
  <si>
    <t>(-35.335927, 149.126168)</t>
  </si>
  <si>
    <t>Plgr14</t>
  </si>
  <si>
    <t>Tryon Street Neighbourhood Park</t>
  </si>
  <si>
    <t>(-35.24946, 149.165251)</t>
  </si>
  <si>
    <t>Plgr20</t>
  </si>
  <si>
    <t>This playground has 2 play areas with a total of 5 structures, featuring a combination of play structures a rocker a rotating item 2 swings.</t>
  </si>
  <si>
    <t>Cossington Smith Crescent Pedestrian Parkland</t>
  </si>
  <si>
    <t>(-35.24085, 149.124028)</t>
  </si>
  <si>
    <t>Plgr673</t>
  </si>
  <si>
    <t>This playground has 2 play areas with a total of 9 structures, featuring 2 climbing structures a combination of play structures 3 rockers 2 slides a swing.</t>
  </si>
  <si>
    <t>Limburg Way Neighbourhood Park</t>
  </si>
  <si>
    <t>(-35.420221, 149.072857)</t>
  </si>
  <si>
    <t>Plgr305</t>
  </si>
  <si>
    <t>This playground has 14 play areas with a total of 22 structures, featuring a balancing item 2 climbing structures a combination of play structures 2 flying foxes 4 rockers 4 rotating items 2 slides a sound tube 5 swings.</t>
  </si>
  <si>
    <t>Springbett Street District Park</t>
  </si>
  <si>
    <t>(-35.392299, 149.063422)</t>
  </si>
  <si>
    <t>Plgr674</t>
  </si>
  <si>
    <t>This playground has 2 play areas with a total of 23 structures, featuring 5 climbing structures an exercise item 3 natural play areas 3 rotating items 3 slides 3 swings.</t>
  </si>
  <si>
    <t>(-35.187918, 149.161994)</t>
  </si>
  <si>
    <t>Plgr327</t>
  </si>
  <si>
    <t>This playground has 2 play areas with a total of 12 structures, featuring a bridge a combination of play structures 3 rockers 3 rotating items 2 sound tubes 2 swings.</t>
  </si>
  <si>
    <t>Bayly Place Neighbourhood Park</t>
  </si>
  <si>
    <t>(-35.408236, 149.128364)</t>
  </si>
  <si>
    <t>Plgr328</t>
  </si>
  <si>
    <t>This playground has 2 play areas with a total of 7 structures, featuring a climbing structure 2 rockers a rotating item 2 sculptures a swing.</t>
  </si>
  <si>
    <t>Jeffries Street Neighbourhood Park</t>
  </si>
  <si>
    <t>(-35.414065, 149.110533)</t>
  </si>
  <si>
    <t>Plgr31</t>
  </si>
  <si>
    <t>This playground has 1 play area with a total of 4 structures, featuring a combination of play structures 2 rockers a swing.</t>
  </si>
  <si>
    <t>Glebe Park Town Park</t>
  </si>
  <si>
    <t>(-35.28103, 149.135988)</t>
  </si>
  <si>
    <t>Plgr345</t>
  </si>
  <si>
    <t>This playground has 2 play areas with a total of 6 structures, featuring a combination of play structures 3 rockers a rotating item a swing.</t>
  </si>
  <si>
    <t>Dumolo Place Neighbourhood Park</t>
  </si>
  <si>
    <t>(-35.368328, 149.111165)</t>
  </si>
  <si>
    <t>Plgr372</t>
  </si>
  <si>
    <t>This playground has 3 play areas with a total of 11 structures, featuring 3 combinations of play structures a fort a rocker 3 rotating items 2 sculptures a swing.</t>
  </si>
  <si>
    <t>Chifley Place Neighbourhood Park</t>
  </si>
  <si>
    <t>(-35.352569, 149.07665)</t>
  </si>
  <si>
    <t>Plgr357</t>
  </si>
  <si>
    <t>This playground has 2 play areas with a total of 5 structures, featuring 2 combinations of play structures 2 rockers a swing.</t>
  </si>
  <si>
    <t>Stapylton Street Neighbourhhod Park</t>
  </si>
  <si>
    <t>(-35.337209, 149.044638)</t>
  </si>
  <si>
    <t>Plgr363</t>
  </si>
  <si>
    <t>This playground has 3 play areas with a total of 6 structures, featuring 3 combinations of play structures 2 rockers a swing.</t>
  </si>
  <si>
    <t>Tauchert Street Neighbourhood Park</t>
  </si>
  <si>
    <t>(-35.357472, 149.045935)</t>
  </si>
  <si>
    <t>Plgr381</t>
  </si>
  <si>
    <t>This playground has 4 play areas with a total of 8 structures, featuring 2 climbing structures 2 combinations of play structures a rocker 3 swings.</t>
  </si>
  <si>
    <t>Launceston St District Park</t>
  </si>
  <si>
    <t>(-35.340958, 149.091369)</t>
  </si>
  <si>
    <t>Plgr383</t>
  </si>
  <si>
    <t>This playground has 1 play area with a total of 5 structures, featuring a climbing structure a combination of play structures 2 rockers a track glide.</t>
  </si>
  <si>
    <t>Bunbury Street Neighbourhood Park</t>
  </si>
  <si>
    <t>(-35.347383, 149.052184)</t>
  </si>
  <si>
    <t>Plgr211</t>
  </si>
  <si>
    <t>This playground has 4 play areas with a total of 5 structures, featuring a climbing structure a combination of play structures a sculpture 2 swings.</t>
  </si>
  <si>
    <t>Weston Park District Park(east)</t>
  </si>
  <si>
    <t>(-35.291717, 149.089526)</t>
  </si>
  <si>
    <t>Plgr404</t>
  </si>
  <si>
    <t>Culgoa Circuit Neighbourhood Park</t>
  </si>
  <si>
    <t>O'malley</t>
  </si>
  <si>
    <t>(-35.355149, 149.106404)</t>
  </si>
  <si>
    <t>Plgr405</t>
  </si>
  <si>
    <t>This playground has 1 play area with a total of 3 structures, featuring 2 combinations of play structures a swing.</t>
  </si>
  <si>
    <t>Wilkins Street Neighbourhood Park</t>
  </si>
  <si>
    <t>(-35.370295, 149.098561)</t>
  </si>
  <si>
    <t>Plgr475</t>
  </si>
  <si>
    <t>This playground has 1 play area with a total of 4 structures, featuring 2 combinations of play structures a rocker a swing.</t>
  </si>
  <si>
    <t>(-35.17373, 149.135224)</t>
  </si>
  <si>
    <t>Plgr451</t>
  </si>
  <si>
    <t>This playground has 1 play area with a total of 5 structures, featuring 2 combinations of play structures 2 rockers a swing.</t>
  </si>
  <si>
    <t>Kosciuszko Avenue Neighbourhood Park</t>
  </si>
  <si>
    <t>(-35.197305, 149.119068)</t>
  </si>
  <si>
    <t>Plgr443</t>
  </si>
  <si>
    <t>This playground has 2 play areas with a total of 6 structures, featuring 2 balancing items a climbing structure a combination of play structures a slide a swing.</t>
  </si>
  <si>
    <t>Levine Street Neighbourhood Park</t>
  </si>
  <si>
    <t>(-35.211351, 149.064818)</t>
  </si>
  <si>
    <t>Plgr480</t>
  </si>
  <si>
    <t>This playground has 1 play area with a total of 5 structures, featuring a combination of play structures 2 rockers a rotating item a swing.</t>
  </si>
  <si>
    <t>Paul Coe Crescent Road Median</t>
  </si>
  <si>
    <t>(-35.17467, 149.1198)</t>
  </si>
  <si>
    <t>Plgr445</t>
  </si>
  <si>
    <t>This playground has 2 play areas with a total of 5 structures, featuring a combination of play structures 2 rockers 2 swings.</t>
  </si>
  <si>
    <t>Hall Park Pedestrian Parkland</t>
  </si>
  <si>
    <t>(-35.171633, 149.070198)</t>
  </si>
  <si>
    <t>Plgr526</t>
  </si>
  <si>
    <t>This playground has 2 play areas with a total of 13 structures, featuring a balancing item a bridge 2 combinations of play structures 5 rockers 3 rotating items a swing.</t>
  </si>
  <si>
    <t>Tanami Street (Nw) Neighbourhood Park</t>
  </si>
  <si>
    <t>(-35.19816, 149.157372)</t>
  </si>
  <si>
    <t>Plgr492</t>
  </si>
  <si>
    <t>This playground has 3 play areas with a total of 9 structures, featuring a balancing item 2 combinations of play structures 2 rockers 4 swings.</t>
  </si>
  <si>
    <t>Garryowen Drive District Park</t>
  </si>
  <si>
    <t>(-35.292273, 149.101138)</t>
  </si>
  <si>
    <t>Plgr521</t>
  </si>
  <si>
    <t>(-35.191296, 149.017063)</t>
  </si>
  <si>
    <t>Plgr500</t>
  </si>
  <si>
    <t>Sandalwood Street Neighbourhood Park</t>
  </si>
  <si>
    <t>(-35.316803, 149.152743)</t>
  </si>
  <si>
    <t>Plgr98</t>
  </si>
  <si>
    <t>This playground has 3 play areas with a total of 5 structures, featuring 3 combinations of play structures a rocker a swing.</t>
  </si>
  <si>
    <t>Florey Drive District Park</t>
  </si>
  <si>
    <t>(-35.212932, 149.028095)</t>
  </si>
  <si>
    <t>Plgr525</t>
  </si>
  <si>
    <t>This playground has 2 play areas with a total of 4 structures, featuring a balancing item a climbing structure 2 rockers.</t>
  </si>
  <si>
    <t>Gungahlin Central Linear Park</t>
  </si>
  <si>
    <t>(-35.186478, 149.134717)</t>
  </si>
  <si>
    <t>Plgr493</t>
  </si>
  <si>
    <t>Hawker Shopping Centre</t>
  </si>
  <si>
    <t>(-35.243443, 149.043894)</t>
  </si>
  <si>
    <t>Plgr594</t>
  </si>
  <si>
    <t>This playground has 2 play areas with a total of 9 structures, featuring 3 combinations of play structures an exercise item a rocker 3 rotating items a swing.</t>
  </si>
  <si>
    <t>Neil Harris Crescent District Park</t>
  </si>
  <si>
    <t>(-35.172933, 149.141334)</t>
  </si>
  <si>
    <t>Plgr533</t>
  </si>
  <si>
    <t>This playground has 3 play areas with a total of 9 structures, featuring a balancing item 3 combinations of play structures a flying fox 2 rockers 2 rotating items.</t>
  </si>
  <si>
    <t>Townsend Place District Park</t>
  </si>
  <si>
    <t>(-35.236067, 149.074995)</t>
  </si>
  <si>
    <t>Plgr584</t>
  </si>
  <si>
    <t>This playground has 2 play areas with a total of 3 structures, featuring a combination of play structures a rocker a swing.</t>
  </si>
  <si>
    <t>Beaurepaire Crescent Neighboourhood Park</t>
  </si>
  <si>
    <t>(-35.222235, 149.012624)</t>
  </si>
  <si>
    <t>Plgr546</t>
  </si>
  <si>
    <t>This playground has 5 play areas with a total of 11 structures, featuring a bridge a climbing structure 2 combinations of play structures a flying fox 3 rockers 3 swings.</t>
  </si>
  <si>
    <t>Wunderlich Street District Park</t>
  </si>
  <si>
    <t>(-35.179247, 149.130241)</t>
  </si>
  <si>
    <t>Plgr587</t>
  </si>
  <si>
    <t>This playground has 1 play area with a total of 5 structures, featuring a combination of play structures a fort a rocker a rotating item a swing.</t>
  </si>
  <si>
    <t>Cnr Bonython And Melba Sts Neighbourhood Park</t>
  </si>
  <si>
    <t>(-35.2464, 149.143293)</t>
  </si>
  <si>
    <t>Plgr590</t>
  </si>
  <si>
    <t>This playground has 2 play areas with a total of 9 structures, featuring 4 climbing structures a goal a slide 2 sound tubes a swing.</t>
  </si>
  <si>
    <t>Rivett Place Neighbourhood Park</t>
  </si>
  <si>
    <t>(-35.347728, 149.038108)</t>
  </si>
  <si>
    <t>Plgr588</t>
  </si>
  <si>
    <t>This playground has 3 play areas with a total of 7 structures, featuring a combination of play structures a goal a rocker 2 rotating items 2 swings.</t>
  </si>
  <si>
    <t>(-35.336942, 149.055067)</t>
  </si>
  <si>
    <t>Plgr582</t>
  </si>
  <si>
    <t>This playground has 2 play areas with a total of 4 structures, featuring a climbing structure a combination of play structures a rotating item a swing.</t>
  </si>
  <si>
    <t>Boddington Crescent (North) Neighbourhood Park</t>
  </si>
  <si>
    <t>(-35.383301, 149.052118)</t>
  </si>
  <si>
    <t>Plgr580</t>
  </si>
  <si>
    <t>This playground has 5 play areas with a total of 9 structures, featuring a monkey bar 3 climbing structures 2 exercise items a rotating item a slide a swing.</t>
  </si>
  <si>
    <t>Summerland Circuit (North) Neighbourhood Park</t>
  </si>
  <si>
    <t>(-35.385632, 149.071252)</t>
  </si>
  <si>
    <t>Plgr583</t>
  </si>
  <si>
    <t>This playground has 2 play areas with a total of 10 structures, featuring a balancing item 2 monkey bars a combination of play structures a fort 2 rockers a rotating item a swing.</t>
  </si>
  <si>
    <t>(-35.258976, 149.061965)</t>
  </si>
  <si>
    <t>Plgr535</t>
  </si>
  <si>
    <t>This playground has 3 play areas with a total of 8 structures, featuring 2 climbing structures a combination of play structures a fort a rocker 3 swings.</t>
  </si>
  <si>
    <t>(-35.426476, 149.071602)</t>
  </si>
  <si>
    <t>Plgr619</t>
  </si>
  <si>
    <t>This playground has 2 play areas with a total of 7 structures, featuring a balancing item 2 climbing structures a rocker 2 rotating items a swing.</t>
  </si>
  <si>
    <t>(-35.16829, 149.146406)</t>
  </si>
  <si>
    <t>Plgr134</t>
  </si>
  <si>
    <t>This playground has 4 play areas with a total of 9 structures, featuring a bridge a climbing structure 2 combinations of play structures a flying fox 2 rockers a swing.</t>
  </si>
  <si>
    <t>Macdermott Place  District Park</t>
  </si>
  <si>
    <t>(-35.226759, 149.062799)</t>
  </si>
  <si>
    <t>Plgr187</t>
  </si>
  <si>
    <t>This playground has no play structures.</t>
  </si>
  <si>
    <t>Railway Street Pedestrian Parkland</t>
  </si>
  <si>
    <t>(-35.341973, 149.227519)</t>
  </si>
  <si>
    <t>Plgr43</t>
  </si>
  <si>
    <t>This playground has 1 play area with a total of 5 structures, featuring a combination of play structures 2 rotating items a sound tube a swing.</t>
  </si>
  <si>
    <t>Jamison Centre</t>
  </si>
  <si>
    <t>(-35.253349, 149.071527)</t>
  </si>
  <si>
    <t>Plgr626</t>
  </si>
  <si>
    <t>This playground has 5 play areas with a total of 7 structures, featuring a climbing structure 2 combinations of play structures a rocker a rotating item 2 swings.</t>
  </si>
  <si>
    <t>Narden Street Central Community Park (Crip)</t>
  </si>
  <si>
    <t>(-35.201686, 149.102459)</t>
  </si>
  <si>
    <t>Plgr612</t>
  </si>
  <si>
    <t>This playground has 2 play areas with a total of 7 structures, featuring a climbing structure a combination of play structures 3 rockers a rotating item a swing.</t>
  </si>
  <si>
    <t>Bruce Dittmar Central Community Park</t>
  </si>
  <si>
    <t>(-35.176043, 149.145141)</t>
  </si>
  <si>
    <t>Plgr240</t>
  </si>
  <si>
    <t>This playground has 3 play areas with a total of 3 structures, featuring 2 combinations of play structures a swing.</t>
  </si>
  <si>
    <t>De Little Circuit District Park</t>
  </si>
  <si>
    <t>(-35.404107, 149.071219)</t>
  </si>
  <si>
    <t>Plgr398</t>
  </si>
  <si>
    <t>Torrens Place Pedestrian Parkland</t>
  </si>
  <si>
    <t>(-35.373128, 149.087985)</t>
  </si>
  <si>
    <t>Plgr669</t>
  </si>
  <si>
    <t>This playground has 2 play areas with a total of 8 structures, featuring a combination of play structures 2 rockers a sound tube 2 swings.</t>
  </si>
  <si>
    <t>Wanderlight Avenue Neibourhood Park</t>
  </si>
  <si>
    <t>(-35.229364, 149.091726)</t>
  </si>
  <si>
    <t>Plgr81</t>
  </si>
  <si>
    <t>Shakespheare Crescent Neighbourhood Park</t>
  </si>
  <si>
    <t>(-35.192024, 149.040594)</t>
  </si>
  <si>
    <t>Plgr655</t>
  </si>
  <si>
    <t>This playground has 4 play areas with a total of 10 structures, featuring 2 climbing structures 2 rockers a rotating item a slide 4 swings.</t>
  </si>
  <si>
    <t>(-35.197607, 149.143965)</t>
  </si>
  <si>
    <t>Plgr676</t>
  </si>
  <si>
    <t>This playground has 2 play areas with a total of 31 structures, featuring a bridge 6 climbing structures 2 combinations of play structures a rotating item 2 sculptures 4 slides 7 swings.</t>
  </si>
  <si>
    <t>Bon Scott Crip Park</t>
  </si>
  <si>
    <t>(-35.155681, 149.120912)</t>
  </si>
  <si>
    <t>NO_PARKS_AND_PLAYGROUNDS</t>
  </si>
  <si>
    <t>REGION</t>
  </si>
  <si>
    <t>SURFACE</t>
  </si>
  <si>
    <t>Maribrynong Ave Underpass Between Tyrrell And Moruya</t>
  </si>
  <si>
    <t>Underpass Walls</t>
  </si>
  <si>
    <t>Concrete</t>
  </si>
  <si>
    <t>http://www.abc.net.au/reslib/201405/r1279159_17306753.jpg</t>
  </si>
  <si>
    <t>(-35.22213891484769, 149.1111269309649)</t>
  </si>
  <si>
    <t>Lake Ginninderra Bridge West</t>
  </si>
  <si>
    <t>Underbridge</t>
  </si>
  <si>
    <t>(-35.22892756879682, 149.07646363655954)</t>
  </si>
  <si>
    <t>Inner South</t>
  </si>
  <si>
    <t>Jerrabomberra Sports Ground</t>
  </si>
  <si>
    <t>Toilet Block</t>
  </si>
  <si>
    <t>(-35.332428575575875, 149.14617002224725)</t>
  </si>
  <si>
    <t>Inner North</t>
  </si>
  <si>
    <t>Lyneham Primary School Oval</t>
  </si>
  <si>
    <t>(-35.25087953136395, 149.12913735345964)</t>
  </si>
  <si>
    <t>John Cleland Cres Underpass Near Florey Shops</t>
  </si>
  <si>
    <t>(-35.225452257669744, 149.05539411384902)</t>
  </si>
  <si>
    <t>Mount Neighbour Primary, Boddington Crescent</t>
  </si>
  <si>
    <t>Hit Up Wall</t>
  </si>
  <si>
    <t>Brick</t>
  </si>
  <si>
    <t>(-35.383498654873165, 149.05255827975085)</t>
  </si>
  <si>
    <t>Florey Dr Underpass</t>
  </si>
  <si>
    <t>(-35.215151711452386, 149.0197755181514)</t>
  </si>
  <si>
    <t>Yerrabi Spillway Mirrabei Dr</t>
  </si>
  <si>
    <t>Spillway</t>
  </si>
  <si>
    <t>(-35.17780084489508, 149.12440893570235)</t>
  </si>
  <si>
    <t>Maribrynong Ave Underpass Between Diamantina And Daintree Cres</t>
  </si>
  <si>
    <t>(-35.23284055754549, 149.10679699531252)</t>
  </si>
  <si>
    <t>Hawker College Basketball Court, Murranji Street</t>
  </si>
  <si>
    <t>(-35.24580875253142, 149.034173265157)</t>
  </si>
  <si>
    <t>Wall Of Bridge And Stormwater Drain Under Tharwa Dr</t>
  </si>
  <si>
    <t>Underpass Stormwater Drain</t>
  </si>
  <si>
    <t>(-35.43782981922388, 149.12366278834858)</t>
  </si>
  <si>
    <t>Woden Weston</t>
  </si>
  <si>
    <t>Chifley Oval Toilet Block</t>
  </si>
  <si>
    <t>(-35.35081874360807, 149.07779158768264)</t>
  </si>
  <si>
    <t>Weston Creek</t>
  </si>
  <si>
    <t>Cotter Road Cycle Underpass</t>
  </si>
  <si>
    <t>Underpass</t>
  </si>
  <si>
    <t>Concete</t>
  </si>
  <si>
    <t>(-35.3272298024075, 149.05127453591766)</t>
  </si>
  <si>
    <t>Athllon Dr Underpass</t>
  </si>
  <si>
    <t>(-35.39779386689123, 149.0687869796243)</t>
  </si>
  <si>
    <t>Handbury Way Underpass</t>
  </si>
  <si>
    <t>(-35.158836547443805, 149.1493958254703)</t>
  </si>
  <si>
    <t>Lake Ginninderra Bridge East</t>
  </si>
  <si>
    <t>(-35.22989872279846, 149.0777268794141)</t>
  </si>
  <si>
    <t>Ginninderra Dr Underpass Ginninderra Ck</t>
  </si>
  <si>
    <t>(-35.210592020398295, 149.0369521675235)</t>
  </si>
  <si>
    <t>Launceston Street Underpass Near Phillip College</t>
  </si>
  <si>
    <t>(-35.34137333271161, 149.08769687954356)</t>
  </si>
  <si>
    <t>Damala St Underpass</t>
  </si>
  <si>
    <t>(-35.34938567290732, 149.0572590008966)</t>
  </si>
  <si>
    <t>Kelleway Ave Underpass</t>
  </si>
  <si>
    <t>(-35.1785303858001, 149.10598514662763)</t>
  </si>
  <si>
    <t>Mcculloch St Underpass</t>
  </si>
  <si>
    <t>(-35.31664081840338, 149.08181916127785)</t>
  </si>
  <si>
    <t>Ashley Drive At Tuggeranong Creek</t>
  </si>
  <si>
    <t>(-35.42531471260325, 149.10322043041904)</t>
  </si>
  <si>
    <t>Old Depot Wall South Facing Tenis Court</t>
  </si>
  <si>
    <t>Old Depot Building</t>
  </si>
  <si>
    <t>(-35.21422515376096, 149.05274050900337)</t>
  </si>
  <si>
    <t>Road Bridge Narooma St</t>
  </si>
  <si>
    <t>(-35.42873990010597, 149.0865929168742)</t>
  </si>
  <si>
    <t>Tuggeranong Pwy Underpass Between Warramanga And Chifley</t>
  </si>
  <si>
    <t>(-35.35755003594442, 149.06946138447248)</t>
  </si>
  <si>
    <t>GRAFFITI_IMG</t>
  </si>
  <si>
    <t>3038 (Combined with Barton)</t>
  </si>
  <si>
    <t>2901 (Combined with Barton)</t>
  </si>
  <si>
    <t>3038 (Combined with Kingston)</t>
  </si>
  <si>
    <t>2901 (Combined with Kingston)</t>
  </si>
  <si>
    <t>5939 (Combined with Barton)</t>
  </si>
  <si>
    <t>5940 (Combined with Kingston)</t>
  </si>
  <si>
    <t>http://www.abc.net.au/reslib/201405/r1279159_17306753.jpg, http://www.abc.net.au/reslib/201405/r1279159_17306753.jpg</t>
  </si>
  <si>
    <t xml:space="preserve">http://www.abc.net.au/reslib/201405/r1279159_17306753.jpg, http://www.abc.net.au/reslib/201405/r1279159_17306753.jpg http://www.abc.net.au/reslib/201405/r1279159_17306753.jpg, </t>
  </si>
  <si>
    <t>http://www.abc.net.au/reslib/201405/r1279159_17306753.jpg, http://www.abc.net.au/reslib/201405/r1279159_17306753.jpg http://www.abc.net.au/reslib/201405/r1279159_17306753.jpg</t>
  </si>
  <si>
    <t xml:space="preserve">http://www.abc.net.au/reslib/201405/r1279159_17306753.jpg, http://www.abc.net.au/reslib/201405/r1279159_17306753.jpg http://www.abc.net.au/reslib/201405/r1279159_17306753.jpg http://www.abc.net.au/reslib/201405/r1279159_17306753.jpg, </t>
  </si>
  <si>
    <t>17306753.jpg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</si>
</sst>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9" fillId="0" borderId="0" xfId="0" applyFont="1"/>
    <xf numFmtId="0" fontId="0" fillId="0" borderId="0" xfId="0" applyAlignment="1">
      <alignment horizontal="right"/>
    </xf>
    <xf numFmtId="0" fontId="19" fillId="33" borderId="10" xfId="0" applyFont="1" applyFill="1" applyBorder="1" applyAlignment="1">
      <alignment horizontal="left" vertical="top" wrapText="1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bc.net.au/reslib/201405/r1279159_17306753.jpg" TargetMode="External"/><Relationship Id="rId7" Type="http://schemas.openxmlformats.org/officeDocument/2006/relationships/hyperlink" Target="http://www.abc.net.au/reslib/201405/r1279159_17306753.jpg," TargetMode="External"/><Relationship Id="rId2" Type="http://schemas.openxmlformats.org/officeDocument/2006/relationships/hyperlink" Target="http://www.abc.net.au/reslib/201405/r1279159_17306753.jpg" TargetMode="External"/><Relationship Id="rId1" Type="http://schemas.openxmlformats.org/officeDocument/2006/relationships/hyperlink" Target="http://www.abc.net.au/reslib/201405/r1279159_17306753.jpg" TargetMode="External"/><Relationship Id="rId6" Type="http://schemas.openxmlformats.org/officeDocument/2006/relationships/hyperlink" Target="http://www.abc.net.au/reslib/201405/r1279159_17306753.jpg," TargetMode="External"/><Relationship Id="rId5" Type="http://schemas.openxmlformats.org/officeDocument/2006/relationships/hyperlink" Target="http://www.abc.net.au/reslib/201405/r1279159_17306753.jpg" TargetMode="External"/><Relationship Id="rId4" Type="http://schemas.openxmlformats.org/officeDocument/2006/relationships/hyperlink" Target="http://www.abc.net.au/reslib/201405/r1279159_17306753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.net.au/reslib/201405/r1279159_17306753.jpg" TargetMode="External"/><Relationship Id="rId2" Type="http://schemas.openxmlformats.org/officeDocument/2006/relationships/hyperlink" Target="http://www.abc.net.au/reslib/201405/r1279159_17306753.jpg" TargetMode="External"/><Relationship Id="rId1" Type="http://schemas.openxmlformats.org/officeDocument/2006/relationships/hyperlink" Target="http://www.abc.net.au/reslib/201405/r1279159_17306753.jpg" TargetMode="External"/><Relationship Id="rId6" Type="http://schemas.openxmlformats.org/officeDocument/2006/relationships/hyperlink" Target="http://www.abc.net.au/reslib/201405/r1279159_17306753.jpg" TargetMode="External"/><Relationship Id="rId5" Type="http://schemas.openxmlformats.org/officeDocument/2006/relationships/hyperlink" Target="http://www.abc.net.au/reslib/201405/r1279159_17306753.jpg" TargetMode="External"/><Relationship Id="rId4" Type="http://schemas.openxmlformats.org/officeDocument/2006/relationships/hyperlink" Target="http://www.abc.net.au/reslib/201405/r1279159_17306753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.net.au/reslib/201405/r1279159_17306753.jpg" TargetMode="External"/><Relationship Id="rId2" Type="http://schemas.openxmlformats.org/officeDocument/2006/relationships/hyperlink" Target="http://www.abc.net.au/reslib/201405/r1279159_17306753.jpg" TargetMode="External"/><Relationship Id="rId1" Type="http://schemas.openxmlformats.org/officeDocument/2006/relationships/hyperlink" Target="http://www.abc.net.au/reslib/201405/r1279159_17306753.jpg" TargetMode="External"/><Relationship Id="rId5" Type="http://schemas.openxmlformats.org/officeDocument/2006/relationships/hyperlink" Target="http://www.abc.net.au/reslib/201405/r1279159_17306753.jpg" TargetMode="External"/><Relationship Id="rId4" Type="http://schemas.openxmlformats.org/officeDocument/2006/relationships/hyperlink" Target="http://www.abc.net.au/reslib/201405/r1279159_17306753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ED5E-C7BB-4586-AAA7-93CD6C86A04B}">
  <dimension ref="A1:Q113"/>
  <sheetViews>
    <sheetView tabSelected="1" topLeftCell="C1" workbookViewId="0">
      <selection activeCell="K103" sqref="K103"/>
    </sheetView>
  </sheetViews>
  <sheetFormatPr defaultRowHeight="14.5" x14ac:dyDescent="0.35"/>
  <cols>
    <col min="1" max="1" width="16.6328125" style="5" customWidth="1"/>
    <col min="2" max="2" width="24.26953125" customWidth="1"/>
    <col min="3" max="3" width="14.7265625" customWidth="1"/>
    <col min="4" max="5" width="13.08984375" style="5" customWidth="1"/>
    <col min="6" max="6" width="15" style="5" customWidth="1"/>
    <col min="7" max="7" width="20.7265625" style="5" customWidth="1"/>
    <col min="8" max="8" width="16.90625" customWidth="1"/>
    <col min="9" max="9" width="16.36328125" customWidth="1"/>
    <col min="10" max="10" width="14.453125" customWidth="1"/>
    <col min="11" max="11" width="17.453125" customWidth="1"/>
    <col min="12" max="12" width="12.26953125" style="5" customWidth="1"/>
    <col min="13" max="13" width="12.81640625" customWidth="1"/>
    <col min="14" max="14" width="13.36328125" customWidth="1"/>
    <col min="15" max="16" width="12.26953125" customWidth="1"/>
    <col min="17" max="17" width="14.1796875" customWidth="1"/>
  </cols>
  <sheetData>
    <row r="1" spans="1:17" x14ac:dyDescent="0.35">
      <c r="A1" s="5" t="s">
        <v>30</v>
      </c>
      <c r="B1" t="s">
        <v>23</v>
      </c>
      <c r="C1" t="s">
        <v>24</v>
      </c>
      <c r="D1" s="5" t="s">
        <v>317</v>
      </c>
      <c r="E1" s="5" t="s">
        <v>316</v>
      </c>
      <c r="F1" s="5" t="s">
        <v>315</v>
      </c>
      <c r="G1" s="5" t="s">
        <v>1748</v>
      </c>
      <c r="H1" t="s">
        <v>25</v>
      </c>
      <c r="I1" t="s">
        <v>26</v>
      </c>
      <c r="J1" t="s">
        <v>27</v>
      </c>
      <c r="K1" t="s">
        <v>28</v>
      </c>
      <c r="L1" s="5" t="s">
        <v>2088</v>
      </c>
      <c r="M1" t="s">
        <v>29</v>
      </c>
      <c r="N1" t="s">
        <v>2019</v>
      </c>
      <c r="O1" t="s">
        <v>514</v>
      </c>
      <c r="P1" t="s">
        <v>1620</v>
      </c>
      <c r="Q1" t="s">
        <v>1747</v>
      </c>
    </row>
    <row r="2" spans="1:17" x14ac:dyDescent="0.35">
      <c r="A2" s="5" t="s">
        <v>502</v>
      </c>
      <c r="B2" s="3" t="e">
        <f>VLOOKUP(A2,'Suburb established dates'!F:G, 2, FALSE)</f>
        <v>#N/A</v>
      </c>
      <c r="D2" s="5">
        <v>350</v>
      </c>
      <c r="E2" s="5">
        <v>517</v>
      </c>
      <c r="F2" s="5">
        <v>867</v>
      </c>
      <c r="G2" s="5" t="s">
        <v>135</v>
      </c>
      <c r="J2">
        <v>0</v>
      </c>
      <c r="K2" s="5">
        <f>COUNTIF(Grafitti!B:B,A2)</f>
        <v>0</v>
      </c>
      <c r="M2">
        <f>COUNTIF(BBQ!B:B,A2)</f>
        <v>0</v>
      </c>
      <c r="N2">
        <f>COUNTIF('Playground and parks'!D:D,A2)</f>
        <v>0</v>
      </c>
      <c r="O2" s="5">
        <f>COUNTIF(fitness_sites!C:C,A2)</f>
        <v>0</v>
      </c>
      <c r="P2">
        <f>COUNTIF(Basketball!C:C,A2)</f>
        <v>0</v>
      </c>
      <c r="Q2">
        <f>COUNTIF(Skate!B:B,A2)</f>
        <v>0</v>
      </c>
    </row>
    <row r="3" spans="1:17" x14ac:dyDescent="0.35">
      <c r="A3" s="5" t="s">
        <v>503</v>
      </c>
      <c r="B3" s="3" t="e">
        <f>VLOOKUP(A3,'Suburb established dates'!F:G, 2, FALSE)</f>
        <v>#N/A</v>
      </c>
      <c r="D3" s="5">
        <v>3944</v>
      </c>
      <c r="E3" s="5">
        <v>4010</v>
      </c>
      <c r="F3" s="5">
        <v>7954</v>
      </c>
      <c r="G3" s="5" t="s">
        <v>142</v>
      </c>
      <c r="J3">
        <v>0</v>
      </c>
      <c r="K3" s="5">
        <f>COUNTIF(Grafitti!B:B,A3)</f>
        <v>0</v>
      </c>
      <c r="M3" s="5">
        <f>COUNTIF(BBQ!B:B,A3)</f>
        <v>0</v>
      </c>
      <c r="N3" s="5">
        <f>COUNTIF('Playground and parks'!D:D,A3)</f>
        <v>0</v>
      </c>
      <c r="O3" s="5">
        <f>COUNTIF(fitness_sites!C:C,A3)</f>
        <v>0</v>
      </c>
      <c r="P3" s="5">
        <f>COUNTIF(Basketball!C:C,A3)</f>
        <v>0</v>
      </c>
      <c r="Q3" s="5">
        <f>COUNTIF(Skate!B:B,A3)</f>
        <v>0</v>
      </c>
    </row>
    <row r="4" spans="1:17" x14ac:dyDescent="0.35">
      <c r="A4" s="5" t="s">
        <v>476</v>
      </c>
      <c r="B4" s="3" t="str">
        <f>VLOOKUP(A4,'Suburb established dates'!F:G, 2, FALSE)</f>
        <v>1928</v>
      </c>
      <c r="D4" s="5">
        <v>1123</v>
      </c>
      <c r="E4" s="5">
        <v>1255</v>
      </c>
      <c r="F4" s="5">
        <v>2378</v>
      </c>
      <c r="G4" s="5" t="s">
        <v>137</v>
      </c>
      <c r="J4">
        <v>0</v>
      </c>
      <c r="K4" s="5">
        <f>COUNTIF(Grafitti!B:B,A4)</f>
        <v>0</v>
      </c>
      <c r="M4" s="5">
        <f>COUNTIF(BBQ!B:B,A4)</f>
        <v>7</v>
      </c>
      <c r="N4" s="5">
        <f>COUNTIF('Playground and parks'!D:D,A4)</f>
        <v>1</v>
      </c>
      <c r="O4" s="5">
        <f>COUNTIF(fitness_sites!C:C,A4)</f>
        <v>1</v>
      </c>
      <c r="P4" s="5">
        <f>COUNTIF(Basketball!C:C,A4)</f>
        <v>0</v>
      </c>
      <c r="Q4" s="5">
        <f>COUNTIF(Skate!B:B,A4)</f>
        <v>0</v>
      </c>
    </row>
    <row r="5" spans="1:17" x14ac:dyDescent="0.35">
      <c r="A5" s="5" t="s">
        <v>477</v>
      </c>
      <c r="B5" s="3" t="str">
        <f>VLOOKUP(A5,'Suburb established dates'!F:G, 2, FALSE)</f>
        <v>1928</v>
      </c>
      <c r="D5" s="5">
        <v>2808</v>
      </c>
      <c r="E5" s="5">
        <v>2522</v>
      </c>
      <c r="F5" s="5">
        <v>5330</v>
      </c>
      <c r="G5" s="5" t="s">
        <v>116</v>
      </c>
      <c r="J5">
        <v>0</v>
      </c>
      <c r="K5" s="5">
        <f>COUNTIF(Grafitti!B:B,A5)</f>
        <v>0</v>
      </c>
      <c r="M5" s="5">
        <f>COUNTIF(BBQ!B:B,A5)</f>
        <v>1</v>
      </c>
      <c r="N5" s="5">
        <f>COUNTIF('Playground and parks'!D:D,A5)</f>
        <v>1</v>
      </c>
      <c r="O5" s="5">
        <f>COUNTIF(fitness_sites!C:C,A5)</f>
        <v>8</v>
      </c>
      <c r="P5" s="5">
        <f>COUNTIF(Basketball!C:C,A5)</f>
        <v>1</v>
      </c>
      <c r="Q5" s="5">
        <f>COUNTIF(Skate!B:B,A5)</f>
        <v>0</v>
      </c>
    </row>
    <row r="6" spans="1:17" x14ac:dyDescent="0.35">
      <c r="A6" s="5" t="s">
        <v>488</v>
      </c>
      <c r="B6" s="3" t="str">
        <f>VLOOKUP(A6,'Suburb established dates'!F:G, 2, FALSE)</f>
        <v>1994</v>
      </c>
      <c r="D6" s="5">
        <v>3149</v>
      </c>
      <c r="E6" s="5">
        <v>2829</v>
      </c>
      <c r="F6" s="5">
        <v>5978</v>
      </c>
      <c r="G6" s="5" t="s">
        <v>77</v>
      </c>
      <c r="J6">
        <v>0</v>
      </c>
      <c r="K6" s="5">
        <f>COUNTIF(Grafitti!B:B,A6)</f>
        <v>0</v>
      </c>
      <c r="M6" s="5">
        <f>COUNTIF(BBQ!B:B,A6)</f>
        <v>1</v>
      </c>
      <c r="N6" s="5">
        <f>COUNTIF('Playground and parks'!D:D,A6)</f>
        <v>1</v>
      </c>
      <c r="O6" s="5">
        <f>COUNTIF(fitness_sites!C:C,A6)</f>
        <v>0</v>
      </c>
      <c r="P6" s="5">
        <f>COUNTIF(Basketball!C:C,A6)</f>
        <v>0</v>
      </c>
      <c r="Q6" s="5">
        <f>COUNTIF(Skate!B:B,A6)</f>
        <v>0</v>
      </c>
    </row>
    <row r="7" spans="1:17" x14ac:dyDescent="0.35">
      <c r="A7" s="5" t="s">
        <v>454</v>
      </c>
      <c r="B7" s="3" t="str">
        <f>VLOOKUP(A7,'Suburb established dates'!F:G, 2, FALSE)</f>
        <v>1967</v>
      </c>
      <c r="D7" s="5">
        <v>1308</v>
      </c>
      <c r="E7" s="5">
        <v>1200</v>
      </c>
      <c r="F7" s="5">
        <v>2508</v>
      </c>
      <c r="G7" s="5" t="s">
        <v>116</v>
      </c>
      <c r="J7">
        <v>0</v>
      </c>
      <c r="K7" s="5">
        <f>COUNTIF(Grafitti!B:B,A7)</f>
        <v>0</v>
      </c>
      <c r="M7" s="5">
        <f>COUNTIF(BBQ!B:B,A7)</f>
        <v>0</v>
      </c>
      <c r="N7" s="5">
        <f>COUNTIF('Playground and parks'!D:D,A7)</f>
        <v>0</v>
      </c>
      <c r="O7" s="5">
        <f>COUNTIF(fitness_sites!C:C,A7)</f>
        <v>0</v>
      </c>
      <c r="P7" s="5">
        <f>COUNTIF(Basketball!C:C,A7)</f>
        <v>0</v>
      </c>
      <c r="Q7" s="5">
        <f>COUNTIF(Skate!B:B,A7)</f>
        <v>0</v>
      </c>
    </row>
    <row r="8" spans="1:17" x14ac:dyDescent="0.35">
      <c r="A8" s="5" t="s">
        <v>336</v>
      </c>
      <c r="B8" s="3">
        <f>VLOOKUP(A8,'Suburb established dates'!F:G, 2, FALSE)</f>
        <v>1992</v>
      </c>
      <c r="D8" s="5">
        <v>2441</v>
      </c>
      <c r="E8" s="5">
        <v>2412</v>
      </c>
      <c r="F8" s="5">
        <v>4853</v>
      </c>
      <c r="G8" s="5" t="s">
        <v>121</v>
      </c>
      <c r="J8">
        <v>0</v>
      </c>
      <c r="K8" s="5">
        <f>COUNTIF(Grafitti!B:B,A8)</f>
        <v>0</v>
      </c>
      <c r="M8" s="5">
        <f>COUNTIF(BBQ!B:B,A8)</f>
        <v>0</v>
      </c>
      <c r="N8" s="5">
        <f>COUNTIF('Playground and parks'!D:D,A8)</f>
        <v>0</v>
      </c>
      <c r="O8" s="5">
        <f>COUNTIF(fitness_sites!C:C,A8)</f>
        <v>0</v>
      </c>
      <c r="P8" s="5">
        <f>COUNTIF(Basketball!C:C,A8)</f>
        <v>0</v>
      </c>
      <c r="Q8" s="5">
        <f>COUNTIF(Skate!B:B,A8)</f>
        <v>0</v>
      </c>
    </row>
    <row r="9" spans="1:17" x14ac:dyDescent="0.35">
      <c r="A9" s="5" t="s">
        <v>5</v>
      </c>
      <c r="B9" s="3" t="str">
        <f>VLOOKUP(A9,'Suburb established dates'!F:G, 2, FALSE)</f>
        <v>1983</v>
      </c>
      <c r="D9" s="5">
        <v>3135</v>
      </c>
      <c r="E9" s="5">
        <v>3440</v>
      </c>
      <c r="F9" s="5">
        <v>6575</v>
      </c>
      <c r="G9" s="5" t="s">
        <v>142</v>
      </c>
      <c r="J9">
        <v>1</v>
      </c>
      <c r="K9" s="5">
        <f>COUNTIF(Grafitti!B:B,A9)</f>
        <v>2</v>
      </c>
      <c r="L9" s="1" t="s">
        <v>2095</v>
      </c>
      <c r="M9" s="5">
        <f>COUNTIF(BBQ!B:B,A9)</f>
        <v>15</v>
      </c>
      <c r="N9" s="5">
        <f>COUNTIF('Playground and parks'!D:D,A9)</f>
        <v>3</v>
      </c>
      <c r="O9" s="5">
        <f>COUNTIF(fitness_sites!C:C,A9)</f>
        <v>24</v>
      </c>
      <c r="P9" s="5">
        <f>COUNTIF(Basketball!C:C,A9)</f>
        <v>1</v>
      </c>
      <c r="Q9" s="5">
        <f>COUNTIF(Skate!B:B,A9)</f>
        <v>2</v>
      </c>
    </row>
    <row r="10" spans="1:17" x14ac:dyDescent="0.35">
      <c r="A10" s="5" t="s">
        <v>321</v>
      </c>
      <c r="B10" s="3" t="e">
        <f>VLOOKUP(A10,'Suburb established dates'!F:G, 2, FALSE)</f>
        <v>#N/A</v>
      </c>
      <c r="D10" s="5">
        <v>2828</v>
      </c>
      <c r="E10" s="5">
        <v>2826</v>
      </c>
      <c r="F10" s="5">
        <v>5654</v>
      </c>
      <c r="G10" s="5" t="s">
        <v>65</v>
      </c>
      <c r="J10">
        <v>0</v>
      </c>
      <c r="K10" s="5">
        <f>COUNTIF(Grafitti!B:B,A10)</f>
        <v>0</v>
      </c>
      <c r="M10" s="5">
        <f>COUNTIF(BBQ!B:B,A10)</f>
        <v>2</v>
      </c>
      <c r="N10" s="5">
        <f>COUNTIF('Playground and parks'!D:D,A10)</f>
        <v>0</v>
      </c>
      <c r="O10" s="5">
        <f>COUNTIF(fitness_sites!C:C,A10)</f>
        <v>1</v>
      </c>
      <c r="P10" s="5">
        <f>COUNTIF(Basketball!C:C,A10)</f>
        <v>0</v>
      </c>
      <c r="Q10" s="5">
        <f>COUNTIF(Skate!B:B,A10)</f>
        <v>0</v>
      </c>
    </row>
    <row r="11" spans="1:17" x14ac:dyDescent="0.35">
      <c r="A11" s="5" t="s">
        <v>337</v>
      </c>
      <c r="B11" s="3">
        <f>VLOOKUP(A11,'Suburb established dates'!F:G, 2, FALSE)</f>
        <v>1989</v>
      </c>
      <c r="D11" s="5">
        <v>1857</v>
      </c>
      <c r="E11" s="5">
        <v>1792</v>
      </c>
      <c r="F11" s="5">
        <v>3649</v>
      </c>
      <c r="G11" s="5" t="s">
        <v>82</v>
      </c>
      <c r="J11">
        <v>0</v>
      </c>
      <c r="K11" s="5">
        <f>COUNTIF(Grafitti!B:B,A11)</f>
        <v>0</v>
      </c>
      <c r="M11" s="5">
        <f>COUNTIF(BBQ!B:B,A11)</f>
        <v>2</v>
      </c>
      <c r="N11" s="5">
        <f>COUNTIF('Playground and parks'!D:D,A11)</f>
        <v>1</v>
      </c>
      <c r="O11" s="5">
        <f>COUNTIF(fitness_sites!C:C,A11)</f>
        <v>0</v>
      </c>
      <c r="P11" s="5">
        <f>COUNTIF(Basketball!C:C,A11)</f>
        <v>1</v>
      </c>
      <c r="Q11" s="5">
        <f>COUNTIF(Skate!B:B,A11)</f>
        <v>0</v>
      </c>
    </row>
    <row r="12" spans="1:17" x14ac:dyDescent="0.35">
      <c r="A12" s="5" t="s">
        <v>479</v>
      </c>
      <c r="B12" s="3" t="str">
        <f>VLOOKUP(A12,'Suburb established dates'!F:G, 2, FALSE)</f>
        <v>1928</v>
      </c>
      <c r="D12" s="5">
        <v>2845</v>
      </c>
      <c r="E12" s="5">
        <v>3341</v>
      </c>
      <c r="F12" s="5">
        <v>6186</v>
      </c>
      <c r="G12" s="5" t="s">
        <v>145</v>
      </c>
      <c r="J12">
        <v>0</v>
      </c>
      <c r="K12" s="5">
        <f>COUNTIF(Grafitti!B:B,A12)</f>
        <v>0</v>
      </c>
      <c r="M12" s="5">
        <f>COUNTIF(BBQ!B:B,A12)</f>
        <v>2</v>
      </c>
      <c r="N12" s="5">
        <f>COUNTIF('Playground and parks'!D:D,A12)</f>
        <v>0</v>
      </c>
      <c r="O12" s="5">
        <f>COUNTIF(fitness_sites!C:C,A12)</f>
        <v>0</v>
      </c>
      <c r="P12" s="5">
        <f>COUNTIF(Basketball!C:C,A12)</f>
        <v>0</v>
      </c>
      <c r="Q12" s="5">
        <f>COUNTIF(Skate!B:B,A12)</f>
        <v>0</v>
      </c>
    </row>
    <row r="13" spans="1:17" x14ac:dyDescent="0.35">
      <c r="A13" s="5" t="s">
        <v>462</v>
      </c>
      <c r="B13" s="3" t="str">
        <f>VLOOKUP(A13,'Suburb established dates'!F:G, 2, FALSE)</f>
        <v>1968</v>
      </c>
      <c r="D13" s="5">
        <v>4056</v>
      </c>
      <c r="E13" s="5">
        <v>3907</v>
      </c>
      <c r="F13" s="5">
        <v>7963</v>
      </c>
      <c r="G13" s="5" t="s">
        <v>52</v>
      </c>
      <c r="J13">
        <v>0</v>
      </c>
      <c r="K13" s="5">
        <f>COUNTIF(Grafitti!B:B,A13)</f>
        <v>0</v>
      </c>
      <c r="M13" s="5">
        <f>COUNTIF(BBQ!B:B,A13)</f>
        <v>0</v>
      </c>
      <c r="N13" s="5">
        <f>COUNTIF('Playground and parks'!D:D,A13)</f>
        <v>0</v>
      </c>
      <c r="O13" s="5">
        <f>COUNTIF(fitness_sites!C:C,A13)</f>
        <v>0</v>
      </c>
      <c r="P13" s="5">
        <f>COUNTIF(Basketball!C:C,A13)</f>
        <v>0</v>
      </c>
      <c r="Q13" s="5">
        <f>COUNTIF(Skate!B:B,A13)</f>
        <v>0</v>
      </c>
    </row>
    <row r="14" spans="1:17" x14ac:dyDescent="0.35">
      <c r="A14" s="5" t="s">
        <v>12</v>
      </c>
      <c r="B14" s="3">
        <f>VLOOKUP(A14,'Suburb established dates'!F:G, 2, FALSE)</f>
        <v>1986</v>
      </c>
      <c r="D14" s="5">
        <v>2855</v>
      </c>
      <c r="E14" s="5">
        <v>2712</v>
      </c>
      <c r="F14" s="5">
        <v>5567</v>
      </c>
      <c r="G14" s="5" t="s">
        <v>81</v>
      </c>
      <c r="J14">
        <v>0</v>
      </c>
      <c r="K14" s="5">
        <f>COUNTIF(Grafitti!B:B,A14)</f>
        <v>1</v>
      </c>
      <c r="L14" s="1" t="s">
        <v>2025</v>
      </c>
      <c r="M14" s="5">
        <f>COUNTIF(BBQ!B:B,A14)</f>
        <v>0</v>
      </c>
      <c r="N14" s="5">
        <f>COUNTIF('Playground and parks'!D:D,A14)</f>
        <v>0</v>
      </c>
      <c r="O14" s="5">
        <f>COUNTIF(fitness_sites!C:C,A14)</f>
        <v>0</v>
      </c>
      <c r="P14" s="5">
        <f>COUNTIF(Basketball!C:C,A14)</f>
        <v>0</v>
      </c>
      <c r="Q14" s="5">
        <f>COUNTIF(Skate!B:B,A14)</f>
        <v>1</v>
      </c>
    </row>
    <row r="15" spans="1:17" x14ac:dyDescent="0.35">
      <c r="A15" s="5" t="s">
        <v>480</v>
      </c>
      <c r="B15" s="3" t="str">
        <f>VLOOKUP(A15,'Suburb established dates'!F:G, 2, FALSE)</f>
        <v>1928</v>
      </c>
      <c r="D15" s="5">
        <v>2369</v>
      </c>
      <c r="E15" s="5">
        <v>3565</v>
      </c>
      <c r="F15" s="5">
        <v>5934</v>
      </c>
      <c r="G15" s="5" t="s">
        <v>137</v>
      </c>
      <c r="J15">
        <v>0</v>
      </c>
      <c r="K15" s="5">
        <f>COUNTIF(Grafitti!B:B,A15)</f>
        <v>0</v>
      </c>
      <c r="M15" s="5">
        <f>COUNTIF(BBQ!B:B,A15)</f>
        <v>3</v>
      </c>
      <c r="N15" s="5">
        <f>COUNTIF('Playground and parks'!D:D,A15)</f>
        <v>0</v>
      </c>
      <c r="O15" s="5">
        <f>COUNTIF(fitness_sites!C:C,A15)</f>
        <v>4</v>
      </c>
      <c r="P15" s="5">
        <f>COUNTIF(Basketball!C:C,A15)</f>
        <v>0</v>
      </c>
      <c r="Q15" s="5">
        <f>COUNTIF(Skate!B:B,A15)</f>
        <v>0</v>
      </c>
    </row>
    <row r="16" spans="1:17" x14ac:dyDescent="0.35">
      <c r="A16" s="5" t="s">
        <v>489</v>
      </c>
      <c r="B16" s="3" t="str">
        <f>VLOOKUP(A16,'Suburb established dates'!F:G, 2, FALSE)</f>
        <v>2010</v>
      </c>
      <c r="D16" s="5">
        <v>2642</v>
      </c>
      <c r="E16" s="5">
        <v>2734</v>
      </c>
      <c r="F16" s="5">
        <v>5376</v>
      </c>
      <c r="G16" s="5" t="s">
        <v>120</v>
      </c>
      <c r="J16">
        <v>1</v>
      </c>
      <c r="K16" s="5">
        <f>COUNTIF(Grafitti!B:B,A16)</f>
        <v>0</v>
      </c>
      <c r="M16" s="5">
        <f>COUNTIF(BBQ!B:B,A16)</f>
        <v>1</v>
      </c>
      <c r="N16" s="5">
        <f>COUNTIF('Playground and parks'!D:D,A16)</f>
        <v>0</v>
      </c>
      <c r="O16" s="5">
        <f>COUNTIF(fitness_sites!C:C,A16)</f>
        <v>5</v>
      </c>
      <c r="P16" s="5">
        <f>COUNTIF(Basketball!C:C,A16)</f>
        <v>0</v>
      </c>
      <c r="Q16" s="5">
        <f>COUNTIF(Skate!B:B,A16)</f>
        <v>0</v>
      </c>
    </row>
    <row r="17" spans="1:17" x14ac:dyDescent="0.35">
      <c r="A17" s="5" t="s">
        <v>348</v>
      </c>
      <c r="B17" s="3">
        <f>VLOOKUP(A17,'Suburb established dates'!F:G, 2, FALSE)</f>
        <v>1970</v>
      </c>
      <c r="D17" s="5">
        <v>1269</v>
      </c>
      <c r="E17" s="5">
        <v>1280</v>
      </c>
      <c r="F17" s="5">
        <v>2549</v>
      </c>
      <c r="G17" s="5" t="s">
        <v>116</v>
      </c>
      <c r="J17">
        <v>0</v>
      </c>
      <c r="K17" s="5">
        <f>COUNTIF(Grafitti!B:B,A17)</f>
        <v>0</v>
      </c>
      <c r="M17" s="5">
        <f>COUNTIF(BBQ!B:B,A17)</f>
        <v>0</v>
      </c>
      <c r="N17" s="5">
        <f>COUNTIF('Playground and parks'!D:D,A17)</f>
        <v>1</v>
      </c>
      <c r="O17" s="5">
        <f>COUNTIF(fitness_sites!C:C,A17)</f>
        <v>0</v>
      </c>
      <c r="P17" s="5">
        <f>COUNTIF(Basketball!C:C,A17)</f>
        <v>0</v>
      </c>
      <c r="Q17" s="5">
        <f>COUNTIF(Skate!B:B,A17)</f>
        <v>0</v>
      </c>
    </row>
    <row r="18" spans="1:17" x14ac:dyDescent="0.35">
      <c r="A18" s="5" t="s">
        <v>463</v>
      </c>
      <c r="B18" s="3" t="str">
        <f>VLOOKUP(A18,'Suburb established dates'!F:G, 2, FALSE)</f>
        <v>1973</v>
      </c>
      <c r="D18" s="5">
        <v>1564</v>
      </c>
      <c r="E18" s="5">
        <v>1461</v>
      </c>
      <c r="F18" s="5">
        <v>3025</v>
      </c>
      <c r="G18" s="5" t="s">
        <v>149</v>
      </c>
      <c r="J18">
        <v>0</v>
      </c>
      <c r="K18" s="5">
        <f>COUNTIF(Grafitti!B:B,A18)</f>
        <v>0</v>
      </c>
      <c r="M18" s="5">
        <f>COUNTIF(BBQ!B:B,A18)</f>
        <v>0</v>
      </c>
      <c r="N18" s="5">
        <f>COUNTIF('Playground and parks'!D:D,A18)</f>
        <v>0</v>
      </c>
      <c r="O18" s="5">
        <f>COUNTIF(fitness_sites!C:C,A18)</f>
        <v>0</v>
      </c>
      <c r="P18" s="5">
        <f>COUNTIF(Basketball!C:C,A18)</f>
        <v>1</v>
      </c>
      <c r="Q18" s="5">
        <f>COUNTIF(Skate!B:B,A18)</f>
        <v>0</v>
      </c>
    </row>
    <row r="19" spans="1:17" x14ac:dyDescent="0.35">
      <c r="A19" s="5" t="s">
        <v>13</v>
      </c>
      <c r="B19" s="3">
        <f>VLOOKUP(A19,'Suburb established dates'!F:G, 2, FALSE)</f>
        <v>1966</v>
      </c>
      <c r="D19" s="5">
        <v>1377</v>
      </c>
      <c r="E19" s="5">
        <v>1367</v>
      </c>
      <c r="F19" s="5">
        <v>2744</v>
      </c>
      <c r="G19" s="5" t="s">
        <v>116</v>
      </c>
      <c r="J19">
        <v>0</v>
      </c>
      <c r="K19" s="5">
        <f>COUNTIF(Grafitti!B:B,A19)</f>
        <v>2</v>
      </c>
      <c r="L19" s="1" t="s">
        <v>2096</v>
      </c>
      <c r="M19" s="5">
        <f>COUNTIF(BBQ!B:B,A19)</f>
        <v>1</v>
      </c>
      <c r="N19" s="5">
        <f>COUNTIF('Playground and parks'!D:D,A19)</f>
        <v>1</v>
      </c>
      <c r="O19" s="5">
        <f>COUNTIF(fitness_sites!C:C,A19)</f>
        <v>6</v>
      </c>
      <c r="P19" s="5">
        <f>COUNTIF(Basketball!C:C,A19)</f>
        <v>1</v>
      </c>
      <c r="Q19" s="5">
        <f>COUNTIF(Skate!B:B,A19)</f>
        <v>2</v>
      </c>
    </row>
    <row r="20" spans="1:17" x14ac:dyDescent="0.35">
      <c r="A20" s="5" t="s">
        <v>338</v>
      </c>
      <c r="B20" s="3">
        <f>VLOOKUP(A20,'Suburb established dates'!F:G, 2, FALSE)</f>
        <v>1982</v>
      </c>
      <c r="D20" s="5">
        <v>2641</v>
      </c>
      <c r="E20" s="5">
        <v>2478</v>
      </c>
      <c r="F20" s="5">
        <v>5119</v>
      </c>
      <c r="G20" s="5" t="s">
        <v>88</v>
      </c>
      <c r="J20">
        <v>0</v>
      </c>
      <c r="K20" s="5">
        <f>COUNTIF(Grafitti!B:B,A20)</f>
        <v>0</v>
      </c>
      <c r="M20" s="5">
        <f>COUNTIF(BBQ!B:B,A20)</f>
        <v>0</v>
      </c>
      <c r="N20" s="5">
        <f>COUNTIF('Playground and parks'!D:D,A20)</f>
        <v>0</v>
      </c>
      <c r="O20" s="5">
        <f>COUNTIF(fitness_sites!C:C,A20)</f>
        <v>0</v>
      </c>
      <c r="P20" s="5">
        <f>COUNTIF(Basketball!C:C,A20)</f>
        <v>1</v>
      </c>
      <c r="Q20" s="5">
        <f>COUNTIF(Skate!B:B,A20)</f>
        <v>0</v>
      </c>
    </row>
    <row r="21" spans="1:17" x14ac:dyDescent="0.35">
      <c r="A21" s="5" t="s">
        <v>0</v>
      </c>
      <c r="B21" s="3" t="str">
        <f>VLOOKUP(A21,'Suburb established dates'!F:G, 2, FALSE)</f>
        <v>1928</v>
      </c>
      <c r="D21" s="5">
        <v>1998</v>
      </c>
      <c r="E21" s="5">
        <v>2138</v>
      </c>
      <c r="F21" s="5">
        <v>4136</v>
      </c>
      <c r="G21" s="5" t="s">
        <v>51</v>
      </c>
      <c r="J21">
        <v>0</v>
      </c>
      <c r="K21" s="5">
        <f>COUNTIF(Grafitti!B:B,A21)</f>
        <v>0</v>
      </c>
      <c r="M21" s="5">
        <f>COUNTIF(BBQ!B:B,A21)</f>
        <v>0</v>
      </c>
      <c r="N21" s="5">
        <f>COUNTIF('Playground and parks'!D:D,A21)</f>
        <v>0</v>
      </c>
      <c r="O21" s="5">
        <f>COUNTIF(fitness_sites!C:C,A21)</f>
        <v>0</v>
      </c>
      <c r="P21" s="5">
        <f>COUNTIF(Basketball!C:C,A21)</f>
        <v>0</v>
      </c>
      <c r="Q21" s="5">
        <f>COUNTIF(Skate!B:B,A21)</f>
        <v>0</v>
      </c>
    </row>
    <row r="22" spans="1:17" x14ac:dyDescent="0.35">
      <c r="A22" s="5" t="s">
        <v>339</v>
      </c>
      <c r="B22" s="3">
        <f>VLOOKUP(A22,'Suburb established dates'!F:G, 2, FALSE)</f>
        <v>1991</v>
      </c>
      <c r="D22" s="5">
        <v>2468</v>
      </c>
      <c r="E22" s="5">
        <v>2505</v>
      </c>
      <c r="F22" s="5">
        <v>4973</v>
      </c>
      <c r="G22" s="5" t="s">
        <v>78</v>
      </c>
      <c r="J22">
        <v>0</v>
      </c>
      <c r="K22" s="5">
        <f>COUNTIF(Grafitti!B:B,A22)</f>
        <v>0</v>
      </c>
      <c r="M22" s="5">
        <f>COUNTIF(BBQ!B:B,A22)</f>
        <v>0</v>
      </c>
      <c r="N22" s="5">
        <f>COUNTIF('Playground and parks'!D:D,A22)</f>
        <v>1</v>
      </c>
      <c r="O22" s="5">
        <f>COUNTIF(fitness_sites!C:C,A22)</f>
        <v>0</v>
      </c>
      <c r="P22" s="5">
        <f>COUNTIF(Basketball!C:C,A22)</f>
        <v>0</v>
      </c>
      <c r="Q22" s="5">
        <f>COUNTIF(Skate!B:B,A22)</f>
        <v>0</v>
      </c>
    </row>
    <row r="23" spans="1:17" x14ac:dyDescent="0.35">
      <c r="A23" s="5" t="s">
        <v>464</v>
      </c>
      <c r="B23" s="3" t="str">
        <f>VLOOKUP(A23,'Suburb established dates'!F:G, 2, FALSE)</f>
        <v>1968</v>
      </c>
      <c r="D23" s="5">
        <v>1490</v>
      </c>
      <c r="E23" s="5">
        <v>1303</v>
      </c>
      <c r="F23" s="5">
        <v>2793</v>
      </c>
      <c r="G23" s="5" t="s">
        <v>116</v>
      </c>
      <c r="J23">
        <v>0</v>
      </c>
      <c r="K23" s="5">
        <f>COUNTIF(Grafitti!B:B,A23)</f>
        <v>0</v>
      </c>
      <c r="M23" s="5">
        <f>COUNTIF(BBQ!B:B,A23)</f>
        <v>1</v>
      </c>
      <c r="N23" s="5">
        <f>COUNTIF('Playground and parks'!D:D,A23)</f>
        <v>1</v>
      </c>
      <c r="O23" s="5">
        <f>COUNTIF(fitness_sites!C:C,A23)</f>
        <v>4</v>
      </c>
      <c r="P23" s="5">
        <f>COUNTIF(Basketball!C:C,A23)</f>
        <v>0</v>
      </c>
      <c r="Q23" s="5">
        <f>COUNTIF(Skate!B:B,A23)</f>
        <v>0</v>
      </c>
    </row>
    <row r="24" spans="1:17" x14ac:dyDescent="0.35">
      <c r="A24" s="5" t="s">
        <v>490</v>
      </c>
      <c r="B24" s="3" t="str">
        <f>VLOOKUP(A24,'Suburb established dates'!F:G, 2, FALSE)</f>
        <v>2009</v>
      </c>
      <c r="D24" s="5">
        <v>2496</v>
      </c>
      <c r="E24" s="5">
        <v>2087</v>
      </c>
      <c r="F24" s="5">
        <v>4583</v>
      </c>
      <c r="G24" s="5" t="s">
        <v>65</v>
      </c>
      <c r="J24">
        <v>0</v>
      </c>
      <c r="K24" s="5">
        <f>COUNTIF(Grafitti!B:B,A24)</f>
        <v>0</v>
      </c>
      <c r="M24" s="5">
        <f>COUNTIF(BBQ!B:B,A24)</f>
        <v>1</v>
      </c>
      <c r="N24" s="5">
        <f>COUNTIF('Playground and parks'!D:D,A24)</f>
        <v>1</v>
      </c>
      <c r="O24" s="5">
        <f>COUNTIF(fitness_sites!C:C,A24)</f>
        <v>7</v>
      </c>
      <c r="P24" s="5">
        <f>COUNTIF(Basketball!C:C,A24)</f>
        <v>0</v>
      </c>
      <c r="Q24" s="5">
        <f>COUNTIF(Skate!B:B,A24)</f>
        <v>0</v>
      </c>
    </row>
    <row r="25" spans="1:17" x14ac:dyDescent="0.35">
      <c r="A25" s="5" t="s">
        <v>19</v>
      </c>
      <c r="B25" s="3">
        <f>VLOOKUP(A25,'Suburb established dates'!F:G, 2, FALSE)</f>
        <v>1962</v>
      </c>
      <c r="D25" s="5">
        <v>2796</v>
      </c>
      <c r="E25" s="5">
        <v>2508</v>
      </c>
      <c r="F25" s="5">
        <v>5304</v>
      </c>
      <c r="G25" s="5" t="s">
        <v>116</v>
      </c>
      <c r="J25">
        <v>0</v>
      </c>
      <c r="K25" s="5">
        <f>COUNTIF(Grafitti!B:B,A25)</f>
        <v>1</v>
      </c>
      <c r="L25" s="1" t="s">
        <v>2025</v>
      </c>
      <c r="M25" s="5">
        <f>COUNTIF(BBQ!B:B,A25)</f>
        <v>0</v>
      </c>
      <c r="N25" s="5">
        <f>COUNTIF('Playground and parks'!D:D,A25)</f>
        <v>0</v>
      </c>
      <c r="O25" s="5">
        <f>COUNTIF(fitness_sites!C:C,A25)</f>
        <v>0</v>
      </c>
      <c r="P25" s="5">
        <f>COUNTIF(Basketball!C:C,A25)</f>
        <v>0</v>
      </c>
      <c r="Q25" s="5">
        <f>COUNTIF(Skate!B:B,A25)</f>
        <v>1</v>
      </c>
    </row>
    <row r="26" spans="1:17" x14ac:dyDescent="0.35">
      <c r="A26" s="5" t="s">
        <v>455</v>
      </c>
      <c r="B26" s="3" t="str">
        <f>VLOOKUP(A26,'Suburb established dates'!F:G, 2, FALSE)</f>
        <v>1928</v>
      </c>
      <c r="D26" s="5">
        <v>1494</v>
      </c>
      <c r="E26" s="5">
        <v>1213</v>
      </c>
      <c r="F26" s="5">
        <v>2707</v>
      </c>
      <c r="G26" s="5" t="s">
        <v>116</v>
      </c>
      <c r="J26">
        <v>0</v>
      </c>
      <c r="K26" s="5">
        <f>COUNTIF(Grafitti!B:B,A26)</f>
        <v>0</v>
      </c>
      <c r="M26" s="5">
        <f>COUNTIF(BBQ!B:B,A26)</f>
        <v>0</v>
      </c>
      <c r="N26" s="5">
        <f>COUNTIF('Playground and parks'!D:D,A26)</f>
        <v>0</v>
      </c>
      <c r="O26" s="5">
        <f>COUNTIF(fitness_sites!C:C,A26)</f>
        <v>13</v>
      </c>
      <c r="P26" s="5">
        <f>COUNTIF(Basketball!C:C,A26)</f>
        <v>2</v>
      </c>
      <c r="Q26" s="5">
        <f>COUNTIF(Skate!B:B,A26)</f>
        <v>0</v>
      </c>
    </row>
    <row r="27" spans="1:17" x14ac:dyDescent="0.35">
      <c r="A27" s="5" t="s">
        <v>481</v>
      </c>
      <c r="B27" s="3" t="str">
        <f>VLOOKUP(A27,'Suburb established dates'!F:G, 2, FALSE)</f>
        <v>1928</v>
      </c>
      <c r="D27" s="5">
        <v>1185</v>
      </c>
      <c r="E27" s="5">
        <v>1238</v>
      </c>
      <c r="F27" s="5">
        <v>2423</v>
      </c>
      <c r="G27" s="5" t="s">
        <v>142</v>
      </c>
      <c r="J27">
        <v>0</v>
      </c>
      <c r="K27" s="5">
        <f>COUNTIF(Grafitti!B:B,A27)</f>
        <v>0</v>
      </c>
      <c r="M27" s="5">
        <f>COUNTIF(BBQ!B:B,A27)</f>
        <v>0</v>
      </c>
      <c r="N27" s="5">
        <f>COUNTIF('Playground and parks'!D:D,A27)</f>
        <v>1</v>
      </c>
      <c r="O27" s="5">
        <f>COUNTIF(fitness_sites!C:C,A27)</f>
        <v>0</v>
      </c>
      <c r="P27" s="5">
        <f>COUNTIF(Basketball!C:C,A27)</f>
        <v>0</v>
      </c>
      <c r="Q27" s="5">
        <f>COUNTIF(Skate!B:B,A27)</f>
        <v>0</v>
      </c>
    </row>
    <row r="28" spans="1:17" x14ac:dyDescent="0.35">
      <c r="A28" s="5" t="s">
        <v>456</v>
      </c>
      <c r="B28" s="3" t="str">
        <f>VLOOKUP(A28,'Suburb established dates'!F:G, 2, FALSE)</f>
        <v>1960</v>
      </c>
      <c r="D28" s="5">
        <v>1881</v>
      </c>
      <c r="E28" s="5">
        <v>1864</v>
      </c>
      <c r="F28" s="5">
        <v>3745</v>
      </c>
      <c r="G28" s="5" t="s">
        <v>116</v>
      </c>
      <c r="J28">
        <v>0</v>
      </c>
      <c r="K28" s="5">
        <f>COUNTIF(Grafitti!B:B,A28)</f>
        <v>0</v>
      </c>
      <c r="M28" s="5">
        <f>COUNTIF(BBQ!B:B,A28)</f>
        <v>0</v>
      </c>
      <c r="N28" s="5">
        <f>COUNTIF('Playground and parks'!D:D,A28)</f>
        <v>1</v>
      </c>
      <c r="O28" s="5">
        <f>COUNTIF(fitness_sites!C:C,A28)</f>
        <v>0</v>
      </c>
      <c r="P28" s="5">
        <f>COUNTIF(Basketball!C:C,A28)</f>
        <v>0</v>
      </c>
      <c r="Q28" s="5">
        <f>COUNTIF(Skate!B:B,A28)</f>
        <v>0</v>
      </c>
    </row>
    <row r="29" spans="1:17" x14ac:dyDescent="0.35">
      <c r="A29" s="5" t="s">
        <v>349</v>
      </c>
      <c r="B29" s="3">
        <f>VLOOKUP(A29,'Suburb established dates'!F:G, 2, FALSE)</f>
        <v>1971</v>
      </c>
      <c r="D29" s="5">
        <v>1527</v>
      </c>
      <c r="E29" s="5">
        <v>1484</v>
      </c>
      <c r="F29" s="5">
        <v>3011</v>
      </c>
      <c r="G29" s="5" t="s">
        <v>131</v>
      </c>
      <c r="J29">
        <v>0</v>
      </c>
      <c r="K29" s="5">
        <f>COUNTIF(Grafitti!B:B,A29)</f>
        <v>0</v>
      </c>
      <c r="M29" s="5">
        <f>COUNTIF(BBQ!B:B,A29)</f>
        <v>0</v>
      </c>
      <c r="N29" s="5">
        <f>COUNTIF('Playground and parks'!D:D,A29)</f>
        <v>0</v>
      </c>
      <c r="O29" s="5">
        <f>COUNTIF(fitness_sites!C:C,A29)</f>
        <v>0</v>
      </c>
      <c r="P29" s="5">
        <f>COUNTIF(Basketball!C:C,A29)</f>
        <v>1</v>
      </c>
      <c r="Q29" s="5">
        <f>COUNTIF(Skate!B:B,A29)</f>
        <v>0</v>
      </c>
    </row>
    <row r="30" spans="1:17" x14ac:dyDescent="0.35">
      <c r="A30" s="5" t="s">
        <v>318</v>
      </c>
      <c r="B30" s="3" t="e">
        <f>VLOOKUP(A30,'Suburb established dates'!F:G, 2, FALSE)</f>
        <v>#N/A</v>
      </c>
      <c r="D30" s="5">
        <v>3750</v>
      </c>
      <c r="E30" s="5">
        <v>3690</v>
      </c>
      <c r="F30" s="5">
        <v>7440</v>
      </c>
      <c r="G30" s="5" t="s">
        <v>67</v>
      </c>
      <c r="J30">
        <v>0</v>
      </c>
      <c r="K30" s="5">
        <f>COUNTIF(Grafitti!B:B,A30)</f>
        <v>0</v>
      </c>
      <c r="M30" s="5">
        <f>COUNTIF(BBQ!B:B,A30)</f>
        <v>1</v>
      </c>
      <c r="N30" s="5">
        <f>COUNTIF('Playground and parks'!D:D,A30)</f>
        <v>1</v>
      </c>
      <c r="O30" s="5">
        <f>COUNTIF(fitness_sites!C:C,A30)</f>
        <v>0</v>
      </c>
      <c r="P30" s="5">
        <f>COUNTIF(Basketball!C:C,A30)</f>
        <v>1</v>
      </c>
      <c r="Q30" s="5">
        <f>COUNTIF(Skate!B:B,A30)</f>
        <v>0</v>
      </c>
    </row>
    <row r="31" spans="1:17" x14ac:dyDescent="0.35">
      <c r="A31" s="5" t="s">
        <v>465</v>
      </c>
      <c r="B31" s="3" t="str">
        <f>VLOOKUP(A31,'Suburb established dates'!F:G, 2, FALSE)</f>
        <v>1972</v>
      </c>
      <c r="D31" s="5">
        <v>2651</v>
      </c>
      <c r="E31" s="5">
        <v>2666</v>
      </c>
      <c r="F31" s="5">
        <v>5317</v>
      </c>
      <c r="G31" s="5" t="s">
        <v>75</v>
      </c>
      <c r="J31">
        <v>0</v>
      </c>
      <c r="K31" s="5">
        <f>COUNTIF(Grafitti!B:B,A31)</f>
        <v>0</v>
      </c>
      <c r="M31" s="5">
        <f>COUNTIF(BBQ!B:B,A31)</f>
        <v>0</v>
      </c>
      <c r="N31" s="5">
        <f>COUNTIF('Playground and parks'!D:D,A31)</f>
        <v>2</v>
      </c>
      <c r="O31" s="5">
        <f>COUNTIF(fitness_sites!C:C,A31)</f>
        <v>0</v>
      </c>
      <c r="P31" s="5">
        <f>COUNTIF(Basketball!C:C,A31)</f>
        <v>1</v>
      </c>
      <c r="Q31" s="5">
        <f>COUNTIF(Skate!B:B,A31)</f>
        <v>0</v>
      </c>
    </row>
    <row r="32" spans="1:17" x14ac:dyDescent="0.35">
      <c r="A32" s="5" t="s">
        <v>340</v>
      </c>
      <c r="B32" s="3">
        <f>VLOOKUP(A32,'Suburb established dates'!F:G, 2, FALSE)</f>
        <v>1981</v>
      </c>
      <c r="D32" s="5">
        <v>1506</v>
      </c>
      <c r="E32" s="5">
        <v>1485</v>
      </c>
      <c r="F32" s="5">
        <v>2991</v>
      </c>
      <c r="G32" s="5" t="s">
        <v>88</v>
      </c>
      <c r="J32">
        <v>0</v>
      </c>
      <c r="K32" s="5">
        <f>COUNTIF(Grafitti!B:B,A32)</f>
        <v>0</v>
      </c>
      <c r="M32" s="5">
        <f>COUNTIF(BBQ!B:B,A32)</f>
        <v>4</v>
      </c>
      <c r="N32" s="5">
        <f>COUNTIF('Playground and parks'!D:D,A32)</f>
        <v>1</v>
      </c>
      <c r="O32" s="5">
        <f>COUNTIF(fitness_sites!C:C,A32)</f>
        <v>0</v>
      </c>
      <c r="P32" s="5">
        <f>COUNTIF(Basketball!C:C,A32)</f>
        <v>0</v>
      </c>
      <c r="Q32" s="5">
        <f>COUNTIF(Skate!B:B,A32)</f>
        <v>0</v>
      </c>
    </row>
    <row r="33" spans="1:17" x14ac:dyDescent="0.35">
      <c r="A33" s="5" t="s">
        <v>326</v>
      </c>
      <c r="B33" s="3">
        <f>VLOOKUP(A33,'Suburb established dates'!F:G, 2, FALSE)</f>
        <v>1967</v>
      </c>
      <c r="D33" s="5">
        <v>1770</v>
      </c>
      <c r="E33" s="5">
        <v>1641</v>
      </c>
      <c r="F33" s="5">
        <v>3411</v>
      </c>
      <c r="G33" s="5" t="s">
        <v>116</v>
      </c>
      <c r="J33">
        <v>0</v>
      </c>
      <c r="K33" s="5">
        <f>COUNTIF(Grafitti!B:B,A33)</f>
        <v>0</v>
      </c>
      <c r="M33" s="5">
        <f>COUNTIF(BBQ!B:B,A33)</f>
        <v>0</v>
      </c>
      <c r="N33" s="5">
        <f>COUNTIF('Playground and parks'!D:D,A33)</f>
        <v>0</v>
      </c>
      <c r="O33" s="5">
        <f>COUNTIF(fitness_sites!C:C,A33)</f>
        <v>0</v>
      </c>
      <c r="P33" s="5">
        <f>COUNTIF(Basketball!C:C,A33)</f>
        <v>0</v>
      </c>
      <c r="Q33" s="5">
        <f>COUNTIF(Skate!B:B,A33)</f>
        <v>0</v>
      </c>
    </row>
    <row r="34" spans="1:17" x14ac:dyDescent="0.35">
      <c r="A34" s="5" t="s">
        <v>350</v>
      </c>
      <c r="B34" s="3">
        <f>VLOOKUP(A34,'Suburb established dates'!F:G, 2, FALSE)</f>
        <v>1970</v>
      </c>
      <c r="D34" s="5">
        <v>1535</v>
      </c>
      <c r="E34" s="5">
        <v>1309</v>
      </c>
      <c r="F34" s="5">
        <v>2844</v>
      </c>
      <c r="G34" s="5" t="s">
        <v>116</v>
      </c>
      <c r="J34">
        <v>0</v>
      </c>
      <c r="K34" s="5">
        <f>COUNTIF(Grafitti!B:B,A34)</f>
        <v>0</v>
      </c>
      <c r="M34" s="5">
        <f>COUNTIF(BBQ!B:B,A34)</f>
        <v>1</v>
      </c>
      <c r="N34" s="5">
        <f>COUNTIF('Playground and parks'!D:D,A34)</f>
        <v>0</v>
      </c>
      <c r="O34" s="5">
        <f>COUNTIF(fitness_sites!C:C,A34)</f>
        <v>0</v>
      </c>
      <c r="P34" s="5">
        <f>COUNTIF(Basketball!C:C,A34)</f>
        <v>0</v>
      </c>
      <c r="Q34" s="5">
        <f>COUNTIF(Skate!B:B,A34)</f>
        <v>0</v>
      </c>
    </row>
    <row r="35" spans="1:17" x14ac:dyDescent="0.35">
      <c r="A35" s="5" t="s">
        <v>1</v>
      </c>
      <c r="B35" s="3" t="str">
        <f>VLOOKUP(A35,'Suburb established dates'!F:G, 2, FALSE)</f>
        <v>1975</v>
      </c>
      <c r="D35" s="5">
        <v>2621</v>
      </c>
      <c r="E35" s="5">
        <v>2375</v>
      </c>
      <c r="F35" s="5">
        <v>4996</v>
      </c>
      <c r="G35" s="5" t="s">
        <v>116</v>
      </c>
      <c r="J35">
        <v>0</v>
      </c>
      <c r="K35" s="5">
        <f>COUNTIF(Grafitti!B:B,A35)</f>
        <v>1</v>
      </c>
      <c r="L35" s="5" t="s">
        <v>2025</v>
      </c>
      <c r="M35" s="5">
        <f>COUNTIF(BBQ!B:B,A35)</f>
        <v>0</v>
      </c>
      <c r="N35" s="5">
        <f>COUNTIF('Playground and parks'!D:D,A35)</f>
        <v>1</v>
      </c>
      <c r="O35" s="5">
        <f>COUNTIF(fitness_sites!C:C,A35)</f>
        <v>0</v>
      </c>
      <c r="P35" s="5">
        <f>COUNTIF(Basketball!C:C,A35)</f>
        <v>0</v>
      </c>
      <c r="Q35" s="5">
        <f>COUNTIF(Skate!B:B,A35)</f>
        <v>1</v>
      </c>
    </row>
    <row r="36" spans="1:17" x14ac:dyDescent="0.35">
      <c r="A36" s="5" t="s">
        <v>466</v>
      </c>
      <c r="B36" s="3" t="str">
        <f>VLOOKUP(A36,'Suburb established dates'!F:G, 2, FALSE)</f>
        <v>1971</v>
      </c>
      <c r="D36" s="5">
        <v>1707</v>
      </c>
      <c r="E36" s="5">
        <v>1731</v>
      </c>
      <c r="F36" s="5">
        <v>3438</v>
      </c>
      <c r="G36" s="5" t="s">
        <v>166</v>
      </c>
      <c r="J36">
        <v>0</v>
      </c>
      <c r="K36" s="5">
        <f>COUNTIF(Grafitti!B:B,A36)</f>
        <v>0</v>
      </c>
      <c r="M36" s="5">
        <f>COUNTIF(BBQ!B:B,A36)</f>
        <v>0</v>
      </c>
      <c r="N36" s="5">
        <f>COUNTIF('Playground and parks'!D:D,A36)</f>
        <v>0</v>
      </c>
      <c r="O36" s="5">
        <f>COUNTIF(fitness_sites!C:C,A36)</f>
        <v>0</v>
      </c>
      <c r="P36" s="5">
        <f>COUNTIF(Basketball!C:C,A36)</f>
        <v>1</v>
      </c>
      <c r="Q36" s="5">
        <f>COUNTIF(Skate!B:B,A36)</f>
        <v>0</v>
      </c>
    </row>
    <row r="37" spans="1:17" x14ac:dyDescent="0.35">
      <c r="A37" s="5" t="s">
        <v>16</v>
      </c>
      <c r="B37" s="3" t="str">
        <f>VLOOKUP(A37,'Suburb established dates'!F:G, 2, FALSE)</f>
        <v>2008</v>
      </c>
      <c r="D37" s="5">
        <v>2324</v>
      </c>
      <c r="E37" s="5">
        <v>2411</v>
      </c>
      <c r="F37" s="5">
        <v>4735</v>
      </c>
      <c r="G37" s="5" t="s">
        <v>39</v>
      </c>
      <c r="J37">
        <v>1</v>
      </c>
      <c r="K37" s="5">
        <f>COUNTIF(Grafitti!B:B,A37)</f>
        <v>1</v>
      </c>
      <c r="L37" s="1" t="s">
        <v>2025</v>
      </c>
      <c r="M37" s="5">
        <f>COUNTIF(BBQ!B:B,A37)</f>
        <v>5</v>
      </c>
      <c r="N37" s="5">
        <f>COUNTIF('Playground and parks'!D:D,A37)</f>
        <v>3</v>
      </c>
      <c r="O37" s="5">
        <f>COUNTIF(fitness_sites!C:C,A37)</f>
        <v>11</v>
      </c>
      <c r="P37" s="5">
        <f>COUNTIF(Basketball!C:C,A37)</f>
        <v>2</v>
      </c>
      <c r="Q37" s="5">
        <f>COUNTIF(Skate!B:B,A37)</f>
        <v>1</v>
      </c>
    </row>
    <row r="38" spans="1:17" x14ac:dyDescent="0.35">
      <c r="A38" s="5" t="s">
        <v>482</v>
      </c>
      <c r="B38" s="3" t="str">
        <f>VLOOKUP(A38,'Suburb established dates'!F:G, 2, FALSE)</f>
        <v>1928</v>
      </c>
      <c r="D38" s="5">
        <v>839</v>
      </c>
      <c r="E38" s="5">
        <v>828</v>
      </c>
      <c r="F38" s="5">
        <v>1667</v>
      </c>
      <c r="G38" s="5" t="s">
        <v>116</v>
      </c>
      <c r="J38">
        <v>0</v>
      </c>
      <c r="K38" s="5">
        <f>COUNTIF(Grafitti!B:B,A38)</f>
        <v>0</v>
      </c>
      <c r="M38" s="5">
        <f>COUNTIF(BBQ!B:B,A38)</f>
        <v>0</v>
      </c>
      <c r="N38" s="5">
        <f>COUNTIF('Playground and parks'!D:D,A38)</f>
        <v>0</v>
      </c>
      <c r="O38" s="5">
        <f>COUNTIF(fitness_sites!C:C,A38)</f>
        <v>0</v>
      </c>
      <c r="P38" s="5">
        <f>COUNTIF(Basketball!C:C,A38)</f>
        <v>0</v>
      </c>
      <c r="Q38" s="5">
        <f>COUNTIF(Skate!B:B,A38)</f>
        <v>0</v>
      </c>
    </row>
    <row r="39" spans="1:17" x14ac:dyDescent="0.35">
      <c r="A39" s="5" t="s">
        <v>491</v>
      </c>
      <c r="B39" s="3" t="str">
        <f>VLOOKUP(A39,'Suburb established dates'!F:G, 2, FALSE)</f>
        <v>2007</v>
      </c>
      <c r="D39" s="5">
        <v>3371</v>
      </c>
      <c r="E39" s="5">
        <v>3588</v>
      </c>
      <c r="F39" s="5">
        <v>6959</v>
      </c>
      <c r="G39" s="5" t="s">
        <v>63</v>
      </c>
      <c r="J39">
        <v>0</v>
      </c>
      <c r="K39" s="5">
        <f>COUNTIF(Grafitti!B:B,A39)</f>
        <v>0</v>
      </c>
      <c r="M39" s="5">
        <f>COUNTIF(BBQ!B:B,A39)</f>
        <v>3</v>
      </c>
      <c r="N39" s="5">
        <f>COUNTIF('Playground and parks'!D:D,A39)</f>
        <v>1</v>
      </c>
      <c r="O39" s="5">
        <f>COUNTIF(fitness_sites!C:C,A39)</f>
        <v>8</v>
      </c>
      <c r="P39" s="5">
        <f>COUNTIF(Basketball!C:C,A39)</f>
        <v>0</v>
      </c>
      <c r="Q39" s="5">
        <f>COUNTIF(Skate!B:B,A39)</f>
        <v>0</v>
      </c>
    </row>
    <row r="40" spans="1:17" x14ac:dyDescent="0.35">
      <c r="A40" s="5" t="s">
        <v>457</v>
      </c>
      <c r="B40" s="3" t="str">
        <f>VLOOKUP(A40,'Suburb established dates'!F:G, 2, FALSE)</f>
        <v>1974</v>
      </c>
      <c r="D40" s="5">
        <v>1023</v>
      </c>
      <c r="E40" s="5">
        <v>1100</v>
      </c>
      <c r="F40" s="5">
        <v>2123</v>
      </c>
      <c r="G40" s="5" t="s">
        <v>182</v>
      </c>
      <c r="J40">
        <v>0</v>
      </c>
      <c r="K40" s="5">
        <f>COUNTIF(Grafitti!B:B,A40)</f>
        <v>0</v>
      </c>
      <c r="M40" s="5">
        <f>COUNTIF(BBQ!B:B,A40)</f>
        <v>0</v>
      </c>
      <c r="N40" s="5">
        <f>COUNTIF('Playground and parks'!D:D,A40)</f>
        <v>1</v>
      </c>
      <c r="O40" s="5">
        <f>COUNTIF(fitness_sites!C:C,A40)</f>
        <v>0</v>
      </c>
      <c r="P40" s="5">
        <f>COUNTIF(Basketball!C:C,A40)</f>
        <v>0</v>
      </c>
      <c r="Q40" s="5">
        <f>COUNTIF(Skate!B:B,A40)</f>
        <v>0</v>
      </c>
    </row>
    <row r="41" spans="1:17" x14ac:dyDescent="0.35">
      <c r="A41" s="5" t="s">
        <v>327</v>
      </c>
      <c r="B41" s="3">
        <f>VLOOKUP(A41,'Suburb established dates'!F:G, 2, FALSE)</f>
        <v>1966</v>
      </c>
      <c r="D41" s="5">
        <v>1720</v>
      </c>
      <c r="E41" s="5">
        <v>1710</v>
      </c>
      <c r="F41" s="5">
        <v>3430</v>
      </c>
      <c r="G41" s="5" t="s">
        <v>116</v>
      </c>
      <c r="J41">
        <v>0</v>
      </c>
      <c r="K41" s="5">
        <f>COUNTIF(Grafitti!B:B,A41)</f>
        <v>0</v>
      </c>
      <c r="M41" s="5">
        <f>COUNTIF(BBQ!B:B,A41)</f>
        <v>0</v>
      </c>
      <c r="N41" s="5">
        <f>COUNTIF('Playground and parks'!D:D,A41)</f>
        <v>0</v>
      </c>
      <c r="O41" s="5">
        <f>COUNTIF(fitness_sites!C:C,A41)</f>
        <v>0</v>
      </c>
      <c r="P41" s="5">
        <f>COUNTIF(Basketball!C:C,A41)</f>
        <v>0</v>
      </c>
      <c r="Q41" s="5">
        <f>COUNTIF(Skate!B:B,A41)</f>
        <v>0</v>
      </c>
    </row>
    <row r="42" spans="1:17" x14ac:dyDescent="0.35">
      <c r="A42" s="5" t="s">
        <v>341</v>
      </c>
      <c r="B42" s="3">
        <f>VLOOKUP(A42,'Suburb established dates'!F:G, 2, FALSE)</f>
        <v>1985</v>
      </c>
      <c r="D42" s="5">
        <v>1346</v>
      </c>
      <c r="E42" s="5">
        <v>1354</v>
      </c>
      <c r="F42" s="5">
        <v>2700</v>
      </c>
      <c r="G42" s="5" t="s">
        <v>85</v>
      </c>
      <c r="J42">
        <v>0</v>
      </c>
      <c r="K42" s="5">
        <f>COUNTIF(Grafitti!B:B,A42)</f>
        <v>0</v>
      </c>
      <c r="M42" s="5">
        <f>COUNTIF(BBQ!B:B,A42)</f>
        <v>0</v>
      </c>
      <c r="N42" s="5">
        <f>COUNTIF('Playground and parks'!D:D,A42)</f>
        <v>0</v>
      </c>
      <c r="O42" s="5">
        <f>COUNTIF(fitness_sites!C:C,A42)</f>
        <v>0</v>
      </c>
      <c r="P42" s="5">
        <f>COUNTIF(Basketball!C:C,A42)</f>
        <v>0</v>
      </c>
      <c r="Q42" s="5">
        <f>COUNTIF(Skate!B:B,A42)</f>
        <v>0</v>
      </c>
    </row>
    <row r="43" spans="1:17" x14ac:dyDescent="0.35">
      <c r="A43" s="5" t="s">
        <v>467</v>
      </c>
      <c r="B43" s="3" t="str">
        <f>VLOOKUP(A43,'Suburb established dates'!F:G, 2, FALSE)</f>
        <v>1974</v>
      </c>
      <c r="D43" s="5">
        <v>1627</v>
      </c>
      <c r="E43" s="5">
        <v>1702</v>
      </c>
      <c r="F43" s="5">
        <v>3329</v>
      </c>
      <c r="G43" s="5" t="s">
        <v>37</v>
      </c>
      <c r="J43">
        <v>0</v>
      </c>
      <c r="K43" s="5">
        <f>COUNTIF(Grafitti!B:B,A43)</f>
        <v>0</v>
      </c>
      <c r="M43" s="5">
        <f>COUNTIF(BBQ!B:B,A43)</f>
        <v>0</v>
      </c>
      <c r="N43" s="5">
        <f>COUNTIF('Playground and parks'!D:D,A43)</f>
        <v>0</v>
      </c>
      <c r="O43" s="5">
        <f>COUNTIF(fitness_sites!C:C,A43)</f>
        <v>0</v>
      </c>
      <c r="P43" s="5">
        <f>COUNTIF(Basketball!C:C,A43)</f>
        <v>0</v>
      </c>
      <c r="Q43" s="5">
        <f>COUNTIF(Skate!B:B,A43)</f>
        <v>0</v>
      </c>
    </row>
    <row r="44" spans="1:17" x14ac:dyDescent="0.35">
      <c r="A44" s="5" t="s">
        <v>504</v>
      </c>
      <c r="B44" s="3" t="e">
        <f>VLOOKUP(A44,'Suburb established dates'!F:G, 2, FALSE)</f>
        <v>#N/A</v>
      </c>
      <c r="D44" s="5">
        <v>3</v>
      </c>
      <c r="E44" s="5">
        <v>1</v>
      </c>
      <c r="F44" s="5">
        <v>4</v>
      </c>
      <c r="G44" s="5" t="s">
        <v>54</v>
      </c>
      <c r="J44">
        <v>0</v>
      </c>
      <c r="K44" s="5">
        <f>COUNTIF(Grafitti!B:B,A44)</f>
        <v>0</v>
      </c>
      <c r="M44" s="5">
        <f>COUNTIF(BBQ!B:B,A44)</f>
        <v>0</v>
      </c>
      <c r="N44" s="5">
        <f>COUNTIF('Playground and parks'!D:D,A44)</f>
        <v>0</v>
      </c>
      <c r="O44" s="5">
        <f>COUNTIF(fitness_sites!C:C,A44)</f>
        <v>0</v>
      </c>
      <c r="P44" s="5">
        <f>COUNTIF(Basketball!C:C,A44)</f>
        <v>0</v>
      </c>
      <c r="Q44" s="5">
        <f>COUNTIF(Skate!B:B,A44)</f>
        <v>0</v>
      </c>
    </row>
    <row r="45" spans="1:17" x14ac:dyDescent="0.35">
      <c r="A45" s="5" t="s">
        <v>342</v>
      </c>
      <c r="B45" s="3">
        <f>VLOOKUP(A45,'Suburb established dates'!F:G, 2, FALSE)</f>
        <v>1990</v>
      </c>
      <c r="D45" s="5">
        <v>3858</v>
      </c>
      <c r="E45" s="5">
        <v>3728</v>
      </c>
      <c r="F45" s="5">
        <v>7586</v>
      </c>
      <c r="G45" s="5" t="s">
        <v>79</v>
      </c>
      <c r="J45">
        <v>0</v>
      </c>
      <c r="K45" s="5">
        <f>COUNTIF(Grafitti!B:B,A45)</f>
        <v>0</v>
      </c>
      <c r="M45" s="5">
        <f>COUNTIF(BBQ!B:B,A45)</f>
        <v>3</v>
      </c>
      <c r="N45" s="5">
        <f>COUNTIF('Playground and parks'!D:D,A45)</f>
        <v>1</v>
      </c>
      <c r="O45" s="5">
        <f>COUNTIF(fitness_sites!C:C,A45)</f>
        <v>0</v>
      </c>
      <c r="P45" s="5">
        <f>COUNTIF(Basketball!C:C,A45)</f>
        <v>1</v>
      </c>
      <c r="Q45" s="5">
        <f>COUNTIF(Skate!B:B,A45)</f>
        <v>0</v>
      </c>
    </row>
    <row r="46" spans="1:17" x14ac:dyDescent="0.35">
      <c r="A46" s="5" t="s">
        <v>343</v>
      </c>
      <c r="B46" s="3">
        <f>VLOOKUP(A46,'Suburb established dates'!F:G, 2, FALSE)</f>
        <v>1981</v>
      </c>
      <c r="D46" s="5">
        <v>1516</v>
      </c>
      <c r="E46" s="5">
        <v>1435</v>
      </c>
      <c r="F46" s="5">
        <v>2951</v>
      </c>
      <c r="G46" s="5" t="s">
        <v>93</v>
      </c>
      <c r="J46">
        <v>0</v>
      </c>
      <c r="K46" s="5">
        <f>COUNTIF(Grafitti!B:B,A46)</f>
        <v>0</v>
      </c>
      <c r="M46" s="5">
        <f>COUNTIF(BBQ!B:B,A46)</f>
        <v>0</v>
      </c>
      <c r="N46" s="5">
        <f>COUNTIF('Playground and parks'!D:D,A46)</f>
        <v>1</v>
      </c>
      <c r="O46" s="5">
        <f>COUNTIF(fitness_sites!C:C,A46)</f>
        <v>0</v>
      </c>
      <c r="P46" s="5">
        <f>COUNTIF(Basketball!C:C,A46)</f>
        <v>0</v>
      </c>
      <c r="Q46" s="5">
        <f>COUNTIF(Skate!B:B,A46)</f>
        <v>0</v>
      </c>
    </row>
    <row r="47" spans="1:17" x14ac:dyDescent="0.35">
      <c r="A47" s="5" t="s">
        <v>15</v>
      </c>
      <c r="B47" s="3">
        <f>VLOOKUP(A47,'Suburb established dates'!F:G, 2, FALSE)</f>
        <v>1988</v>
      </c>
      <c r="D47" s="5">
        <v>1021</v>
      </c>
      <c r="E47" s="5">
        <v>971</v>
      </c>
      <c r="F47" s="5">
        <v>1992</v>
      </c>
      <c r="G47" s="5" t="s">
        <v>58</v>
      </c>
      <c r="J47">
        <v>1</v>
      </c>
      <c r="K47" s="5">
        <f>COUNTIF(Grafitti!B:B,A47)</f>
        <v>1</v>
      </c>
      <c r="L47" s="5" t="s">
        <v>2025</v>
      </c>
      <c r="M47" s="5">
        <f>COUNTIF(BBQ!B:B,A47)</f>
        <v>15</v>
      </c>
      <c r="N47" s="5">
        <f>COUNTIF('Playground and parks'!D:D,A47)</f>
        <v>3</v>
      </c>
      <c r="O47" s="5">
        <f>COUNTIF(fitness_sites!C:C,A47)</f>
        <v>12</v>
      </c>
      <c r="P47" s="5">
        <f>COUNTIF(Basketball!C:C,A47)</f>
        <v>1</v>
      </c>
      <c r="Q47" s="5">
        <f>COUNTIF(Skate!B:B,A47)</f>
        <v>1</v>
      </c>
    </row>
    <row r="48" spans="1:17" x14ac:dyDescent="0.35">
      <c r="A48" s="5" t="s">
        <v>369</v>
      </c>
      <c r="B48" s="3" t="e">
        <f>VLOOKUP(A48,'Suburb established dates'!F:G, 2, FALSE)</f>
        <v>#N/A</v>
      </c>
      <c r="D48" s="5">
        <v>2141</v>
      </c>
      <c r="E48" s="5">
        <v>2222</v>
      </c>
      <c r="F48" s="5">
        <v>4363</v>
      </c>
      <c r="G48" s="5" t="s">
        <v>146</v>
      </c>
      <c r="J48">
        <v>0</v>
      </c>
      <c r="K48" s="5">
        <f>COUNTIF(Grafitti!B:B,A48)</f>
        <v>0</v>
      </c>
      <c r="M48" s="5">
        <f>COUNTIF(BBQ!B:B,A48)</f>
        <v>0</v>
      </c>
      <c r="N48" s="5">
        <f>COUNTIF('Playground and parks'!D:D,A48)</f>
        <v>0</v>
      </c>
      <c r="O48" s="5">
        <f>COUNTIF(fitness_sites!C:C,A48)</f>
        <v>0</v>
      </c>
      <c r="P48" s="5">
        <f>COUNTIF(Basketball!C:C,A48)</f>
        <v>0</v>
      </c>
      <c r="Q48" s="5">
        <f>COUNTIF(Skate!B:B,A48)</f>
        <v>0</v>
      </c>
    </row>
    <row r="49" spans="1:17" x14ac:dyDescent="0.35">
      <c r="A49" s="5" t="s">
        <v>505</v>
      </c>
      <c r="B49" s="3" t="e">
        <f>VLOOKUP(A49,'Suburb established dates'!F:G, 2, FALSE)</f>
        <v>#N/A</v>
      </c>
      <c r="D49" s="5">
        <v>479</v>
      </c>
      <c r="E49" s="5">
        <v>486</v>
      </c>
      <c r="F49" s="5">
        <v>965</v>
      </c>
      <c r="G49" s="5" t="s">
        <v>142</v>
      </c>
      <c r="J49">
        <v>0</v>
      </c>
      <c r="K49" s="5">
        <f>COUNTIF(Grafitti!B:B,A49)</f>
        <v>0</v>
      </c>
      <c r="M49" s="5">
        <f>COUNTIF(BBQ!B:B,A49)</f>
        <v>0</v>
      </c>
      <c r="N49" s="5">
        <f>COUNTIF('Playground and parks'!D:D,A49)</f>
        <v>0</v>
      </c>
      <c r="O49" s="5">
        <f>COUNTIF(fitness_sites!C:C,A49)</f>
        <v>0</v>
      </c>
      <c r="P49" s="5">
        <f>COUNTIF(Basketball!C:C,A49)</f>
        <v>0</v>
      </c>
      <c r="Q49" s="5">
        <f>COUNTIF(Skate!B:B,A49)</f>
        <v>0</v>
      </c>
    </row>
    <row r="50" spans="1:17" x14ac:dyDescent="0.35">
      <c r="A50" s="5" t="s">
        <v>506</v>
      </c>
      <c r="B50" s="3" t="e">
        <f>VLOOKUP(A50,'Suburb established dates'!F:G, 2, FALSE)</f>
        <v>#N/A</v>
      </c>
      <c r="D50" s="5">
        <v>2865</v>
      </c>
      <c r="E50" s="5">
        <v>3029</v>
      </c>
      <c r="F50" s="5">
        <v>5894</v>
      </c>
      <c r="G50" s="5" t="s">
        <v>147</v>
      </c>
      <c r="J50">
        <v>0</v>
      </c>
      <c r="K50" s="5">
        <f>COUNTIF(Grafitti!B:B,A50)</f>
        <v>0</v>
      </c>
      <c r="M50" s="5">
        <f>COUNTIF(BBQ!B:B,A50)</f>
        <v>0</v>
      </c>
      <c r="N50" s="5">
        <f>COUNTIF('Playground and parks'!D:D,A50)</f>
        <v>0</v>
      </c>
      <c r="O50" s="5">
        <f>COUNTIF(fitness_sites!C:C,A50)</f>
        <v>0</v>
      </c>
      <c r="P50" s="5">
        <f>COUNTIF(Basketball!C:C,A50)</f>
        <v>0</v>
      </c>
      <c r="Q50" s="5">
        <f>COUNTIF(Skate!B:B,A50)</f>
        <v>0</v>
      </c>
    </row>
    <row r="51" spans="1:17" x14ac:dyDescent="0.35">
      <c r="A51" s="5" t="s">
        <v>507</v>
      </c>
      <c r="B51" s="3" t="e">
        <f>VLOOKUP(A51,'Suburb established dates'!F:G, 2, FALSE)</f>
        <v>#N/A</v>
      </c>
      <c r="D51" s="5">
        <v>1680</v>
      </c>
      <c r="E51" s="5">
        <v>1734</v>
      </c>
      <c r="F51" s="5">
        <v>3414</v>
      </c>
      <c r="G51" s="5" t="s">
        <v>145</v>
      </c>
      <c r="J51">
        <v>0</v>
      </c>
      <c r="K51" s="5">
        <f>COUNTIF(Grafitti!B:B,A51)</f>
        <v>0</v>
      </c>
      <c r="M51" s="5">
        <f>COUNTIF(BBQ!B:B,A51)</f>
        <v>0</v>
      </c>
      <c r="N51" s="5">
        <f>COUNTIF('Playground and parks'!D:D,A51)</f>
        <v>0</v>
      </c>
      <c r="O51" s="5">
        <f>COUNTIF(fitness_sites!C:C,A51)</f>
        <v>0</v>
      </c>
      <c r="P51" s="5">
        <f>COUNTIF(Basketball!C:C,A51)</f>
        <v>0</v>
      </c>
      <c r="Q51" s="5">
        <f>COUNTIF(Skate!B:B,A51)</f>
        <v>0</v>
      </c>
    </row>
    <row r="52" spans="1:17" x14ac:dyDescent="0.35">
      <c r="A52" s="5" t="s">
        <v>484</v>
      </c>
      <c r="B52" s="3" t="str">
        <f>VLOOKUP(A52,'Suburb established dates'!F:G, 2, FALSE)</f>
        <v>1960</v>
      </c>
      <c r="D52" s="5">
        <v>1560</v>
      </c>
      <c r="E52" s="5">
        <v>1291</v>
      </c>
      <c r="F52" s="5">
        <v>2851</v>
      </c>
      <c r="G52" s="5" t="s">
        <v>116</v>
      </c>
      <c r="J52">
        <v>0</v>
      </c>
      <c r="K52" s="5">
        <f>COUNTIF(Grafitti!B:B,A52)</f>
        <v>0</v>
      </c>
      <c r="M52" s="5">
        <f>COUNTIF(BBQ!B:B,A52)</f>
        <v>0</v>
      </c>
      <c r="N52" s="5">
        <f>COUNTIF('Playground and parks'!D:D,A52)</f>
        <v>1</v>
      </c>
      <c r="O52" s="5">
        <f>COUNTIF(fitness_sites!C:C,A52)</f>
        <v>0</v>
      </c>
      <c r="P52" s="5">
        <f>COUNTIF(Basketball!C:C,A52)</f>
        <v>1</v>
      </c>
      <c r="Q52" s="5">
        <f>COUNTIF(Skate!B:B,A52)</f>
        <v>0</v>
      </c>
    </row>
    <row r="53" spans="1:17" x14ac:dyDescent="0.35">
      <c r="A53" s="5" t="s">
        <v>508</v>
      </c>
      <c r="B53" s="3" t="e">
        <f>VLOOKUP(A53,'Suburb established dates'!F:G, 2, FALSE)</f>
        <v>#N/A</v>
      </c>
      <c r="D53" s="5">
        <v>171</v>
      </c>
      <c r="E53" s="5">
        <v>168</v>
      </c>
      <c r="F53" s="5">
        <v>339</v>
      </c>
      <c r="G53" s="5" t="s">
        <v>140</v>
      </c>
      <c r="J53">
        <v>0</v>
      </c>
      <c r="K53" s="5">
        <f>COUNTIF(Grafitti!B:B,A53)</f>
        <v>0</v>
      </c>
      <c r="M53" s="5">
        <f>COUNTIF(BBQ!B:B,A53)</f>
        <v>2</v>
      </c>
      <c r="N53" s="5">
        <f>COUNTIF('Playground and parks'!D:D,A53)</f>
        <v>1</v>
      </c>
      <c r="O53" s="5">
        <f>COUNTIF(fitness_sites!C:C,A53)</f>
        <v>0</v>
      </c>
      <c r="P53" s="5">
        <f>COUNTIF(Basketball!C:C,A53)</f>
        <v>0</v>
      </c>
      <c r="Q53" s="5">
        <f>COUNTIF(Skate!B:B,A53)</f>
        <v>0</v>
      </c>
    </row>
    <row r="54" spans="1:17" x14ac:dyDescent="0.35">
      <c r="A54" s="5" t="s">
        <v>322</v>
      </c>
      <c r="B54" s="3" t="e">
        <f>VLOOKUP(A54,'Suburb established dates'!F:G, 2, FALSE)</f>
        <v>#N/A</v>
      </c>
      <c r="D54" s="5">
        <v>4741</v>
      </c>
      <c r="E54" s="5">
        <v>4543</v>
      </c>
      <c r="F54" s="5">
        <v>9284</v>
      </c>
      <c r="G54" s="5" t="s">
        <v>68</v>
      </c>
      <c r="J54">
        <v>0</v>
      </c>
      <c r="K54" s="5">
        <f>COUNTIF(Grafitti!B:B,A54)</f>
        <v>0</v>
      </c>
      <c r="M54" s="5">
        <f>COUNTIF(BBQ!B:B,A54)</f>
        <v>1</v>
      </c>
      <c r="N54" s="5">
        <f>COUNTIF('Playground and parks'!D:D,A54)</f>
        <v>1</v>
      </c>
      <c r="O54" s="5">
        <f>COUNTIF(fitness_sites!C:C,A54)</f>
        <v>3</v>
      </c>
      <c r="P54" s="5">
        <f>COUNTIF(Basketball!C:C,A54)</f>
        <v>1</v>
      </c>
      <c r="Q54" s="5">
        <f>COUNTIF(Skate!B:B,A54)</f>
        <v>0</v>
      </c>
    </row>
    <row r="55" spans="1:17" x14ac:dyDescent="0.35">
      <c r="A55" s="5" t="s">
        <v>11</v>
      </c>
      <c r="B55" s="3" t="str">
        <f>VLOOKUP(A55,'Suburb established dates'!F:G, 2, FALSE)</f>
        <v>1972</v>
      </c>
      <c r="D55" s="5">
        <v>1441</v>
      </c>
      <c r="E55" s="5">
        <v>1388</v>
      </c>
      <c r="F55" s="5">
        <v>2829</v>
      </c>
      <c r="G55" s="5" t="s">
        <v>202</v>
      </c>
      <c r="J55">
        <v>0</v>
      </c>
      <c r="K55" s="5">
        <f>COUNTIF(Grafitti!B:B,A55)</f>
        <v>1</v>
      </c>
      <c r="L55" s="5" t="s">
        <v>2025</v>
      </c>
      <c r="M55" s="5">
        <f>COUNTIF(BBQ!B:B,A55)</f>
        <v>0</v>
      </c>
      <c r="N55" s="5">
        <f>COUNTIF('Playground and parks'!D:D,A55)</f>
        <v>1</v>
      </c>
      <c r="O55" s="5">
        <f>COUNTIF(fitness_sites!C:C,A55)</f>
        <v>0</v>
      </c>
      <c r="P55" s="5">
        <f>COUNTIF(Basketball!C:C,A55)</f>
        <v>0</v>
      </c>
      <c r="Q55" s="5">
        <f>COUNTIF(Skate!B:B,A55)</f>
        <v>1</v>
      </c>
    </row>
    <row r="56" spans="1:17" x14ac:dyDescent="0.35">
      <c r="A56" s="5" t="s">
        <v>468</v>
      </c>
      <c r="B56" s="3" t="str">
        <f>VLOOKUP(A56,'Suburb established dates'!F:G, 2, FALSE)</f>
        <v>1968</v>
      </c>
      <c r="D56" s="5">
        <v>1443</v>
      </c>
      <c r="E56" s="5">
        <v>1514</v>
      </c>
      <c r="F56" s="5">
        <v>2957</v>
      </c>
      <c r="G56" s="5" t="s">
        <v>125</v>
      </c>
      <c r="J56">
        <v>0</v>
      </c>
      <c r="K56" s="5">
        <f>COUNTIF(Grafitti!B:B,A56)</f>
        <v>0</v>
      </c>
      <c r="M56" s="5">
        <f>COUNTIF(BBQ!B:B,A56)</f>
        <v>0</v>
      </c>
      <c r="N56" s="5">
        <f>COUNTIF('Playground and parks'!D:D,A56)</f>
        <v>0</v>
      </c>
      <c r="O56" s="5">
        <f>COUNTIF(fitness_sites!C:C,A56)</f>
        <v>0</v>
      </c>
      <c r="P56" s="5">
        <f>COUNTIF(Basketball!C:C,A56)</f>
        <v>0</v>
      </c>
      <c r="Q56" s="5">
        <f>COUNTIF(Skate!B:B,A56)</f>
        <v>0</v>
      </c>
    </row>
    <row r="57" spans="1:17" x14ac:dyDescent="0.35">
      <c r="A57" s="5" t="s">
        <v>14</v>
      </c>
      <c r="B57" s="3">
        <f>VLOOKUP(A57,'Suburb established dates'!F:G, 2, FALSE)</f>
        <v>1970</v>
      </c>
      <c r="D57" s="5">
        <v>1245</v>
      </c>
      <c r="E57" s="5">
        <v>1245</v>
      </c>
      <c r="F57" s="5">
        <v>2490</v>
      </c>
      <c r="G57" s="5" t="s">
        <v>116</v>
      </c>
      <c r="J57">
        <v>0</v>
      </c>
      <c r="K57" s="5">
        <f>COUNTIF(Grafitti!B:B,A57)</f>
        <v>1</v>
      </c>
      <c r="L57" s="5" t="s">
        <v>2025</v>
      </c>
      <c r="M57" s="5">
        <f>COUNTIF(BBQ!B:B,A57)</f>
        <v>0</v>
      </c>
      <c r="N57" s="5">
        <f>COUNTIF('Playground and parks'!D:D,A57)</f>
        <v>1</v>
      </c>
      <c r="O57" s="5">
        <f>COUNTIF(fitness_sites!C:C,A57)</f>
        <v>0</v>
      </c>
      <c r="P57" s="5">
        <f>COUNTIF(Basketball!C:C,A57)</f>
        <v>0</v>
      </c>
      <c r="Q57" s="5">
        <f>COUNTIF(Skate!B:B,A57)</f>
        <v>1</v>
      </c>
    </row>
    <row r="58" spans="1:17" x14ac:dyDescent="0.35">
      <c r="A58" s="5" t="s">
        <v>469</v>
      </c>
      <c r="B58" s="3" t="str">
        <f>VLOOKUP(A58,'Suburb established dates'!F:G, 2, FALSE)</f>
        <v>1970</v>
      </c>
      <c r="D58" s="5">
        <v>2539</v>
      </c>
      <c r="E58" s="5">
        <v>2320</v>
      </c>
      <c r="F58" s="5">
        <v>4859</v>
      </c>
      <c r="G58" s="5" t="s">
        <v>71</v>
      </c>
      <c r="J58">
        <v>0</v>
      </c>
      <c r="K58" s="5">
        <f>COUNTIF(Grafitti!B:B,A58)</f>
        <v>0</v>
      </c>
      <c r="M58" s="5">
        <f>COUNTIF(BBQ!B:B,A58)</f>
        <v>0</v>
      </c>
      <c r="N58" s="5">
        <f>COUNTIF('Playground and parks'!D:D,A58)</f>
        <v>1</v>
      </c>
      <c r="O58" s="5">
        <f>COUNTIF(fitness_sites!C:C,A58)</f>
        <v>16</v>
      </c>
      <c r="P58" s="5">
        <f>COUNTIF(Basketball!C:C,A58)</f>
        <v>0</v>
      </c>
      <c r="Q58" s="5">
        <f>COUNTIF(Skate!B:B,A58)</f>
        <v>0</v>
      </c>
    </row>
    <row r="59" spans="1:17" x14ac:dyDescent="0.35">
      <c r="A59" s="5" t="s">
        <v>328</v>
      </c>
      <c r="B59" s="3">
        <f>VLOOKUP(A59,'Suburb established dates'!F:G, 2, FALSE)</f>
        <v>1963</v>
      </c>
      <c r="D59" s="5">
        <v>1516</v>
      </c>
      <c r="E59" s="5">
        <v>1431</v>
      </c>
      <c r="F59" s="5">
        <v>2947</v>
      </c>
      <c r="G59" s="5" t="s">
        <v>116</v>
      </c>
      <c r="J59">
        <v>0</v>
      </c>
      <c r="K59" s="5">
        <f>COUNTIF(Grafitti!B:B,A59)</f>
        <v>0</v>
      </c>
      <c r="M59" s="5">
        <f>COUNTIF(BBQ!B:B,A59)</f>
        <v>1</v>
      </c>
      <c r="N59" s="5">
        <f>COUNTIF('Playground and parks'!D:D,A59)</f>
        <v>0</v>
      </c>
      <c r="O59" s="5">
        <f>COUNTIF(fitness_sites!C:C,A59)</f>
        <v>0</v>
      </c>
      <c r="P59" s="5">
        <f>COUNTIF(Basketball!C:C,A59)</f>
        <v>0</v>
      </c>
      <c r="Q59" s="5">
        <f>COUNTIF(Skate!B:B,A59)</f>
        <v>0</v>
      </c>
    </row>
    <row r="60" spans="1:17" x14ac:dyDescent="0.35">
      <c r="A60" s="5" t="s">
        <v>361</v>
      </c>
      <c r="B60" s="3">
        <f>VLOOKUP(A60,'Suburb established dates'!F:G, 2, FALSE)</f>
        <v>1982</v>
      </c>
      <c r="D60" s="5">
        <v>32</v>
      </c>
      <c r="E60" s="5">
        <v>288</v>
      </c>
      <c r="F60" s="5">
        <v>320</v>
      </c>
      <c r="G60" s="5" t="s">
        <v>144</v>
      </c>
      <c r="J60">
        <v>0</v>
      </c>
      <c r="K60" s="5">
        <f>COUNTIF(Grafitti!B:B,A60)</f>
        <v>0</v>
      </c>
      <c r="M60" s="5">
        <f>COUNTIF(BBQ!B:B,A60)</f>
        <v>0</v>
      </c>
      <c r="N60" s="5">
        <f>COUNTIF('Playground and parks'!D:D,A60)</f>
        <v>0</v>
      </c>
      <c r="O60" s="5">
        <f>COUNTIF(fitness_sites!C:C,A60)</f>
        <v>0</v>
      </c>
      <c r="P60" s="5">
        <f>COUNTIF(Basketball!C:C,A60)</f>
        <v>0</v>
      </c>
      <c r="Q60" s="5">
        <f>COUNTIF(Skate!B:B,A60)</f>
        <v>0</v>
      </c>
    </row>
    <row r="61" spans="1:17" x14ac:dyDescent="0.35">
      <c r="A61" s="5" t="s">
        <v>329</v>
      </c>
      <c r="B61" s="3">
        <f>VLOOKUP(A61,'Suburb established dates'!F:G, 2, FALSE)</f>
        <v>1986</v>
      </c>
      <c r="D61" s="5">
        <v>1189</v>
      </c>
      <c r="E61" s="5">
        <v>1121</v>
      </c>
      <c r="F61" s="5">
        <v>2310</v>
      </c>
      <c r="G61" s="5" t="s">
        <v>116</v>
      </c>
      <c r="J61">
        <v>0</v>
      </c>
      <c r="K61" s="5">
        <f>COUNTIF(Grafitti!B:B,A61)</f>
        <v>0</v>
      </c>
      <c r="M61" s="5">
        <f>COUNTIF(BBQ!B:B,A61)</f>
        <v>0</v>
      </c>
      <c r="N61" s="5">
        <f>COUNTIF('Playground and parks'!D:D,A61)</f>
        <v>1</v>
      </c>
      <c r="O61" s="5">
        <f>COUNTIF(fitness_sites!C:C,A61)</f>
        <v>0</v>
      </c>
      <c r="P61" s="5">
        <f>COUNTIF(Basketball!C:C,A61)</f>
        <v>0</v>
      </c>
      <c r="Q61" s="5">
        <f>COUNTIF(Skate!B:B,A61)</f>
        <v>0</v>
      </c>
    </row>
    <row r="62" spans="1:17" x14ac:dyDescent="0.35">
      <c r="A62" s="5" t="s">
        <v>20</v>
      </c>
      <c r="B62" s="3">
        <f>VLOOKUP(A62,'Suburb established dates'!F:G, 2, FALSE)</f>
        <v>1985</v>
      </c>
      <c r="D62" s="5">
        <v>2201</v>
      </c>
      <c r="E62" s="5">
        <v>2123</v>
      </c>
      <c r="F62" s="5">
        <v>4324</v>
      </c>
      <c r="G62" s="5" t="s">
        <v>146</v>
      </c>
      <c r="J62">
        <v>0</v>
      </c>
      <c r="K62" s="5">
        <f>COUNTIF(Grafitti!B:B,A62)</f>
        <v>2</v>
      </c>
      <c r="L62" s="1" t="s">
        <v>2097</v>
      </c>
      <c r="M62" s="5">
        <f>COUNTIF(BBQ!B:B,A62)</f>
        <v>0</v>
      </c>
      <c r="N62" s="5">
        <f>COUNTIF('Playground and parks'!D:D,A62)</f>
        <v>0</v>
      </c>
      <c r="O62" s="5">
        <f>COUNTIF(fitness_sites!C:C,A62)</f>
        <v>0</v>
      </c>
      <c r="P62" s="5">
        <f>COUNTIF(Basketball!C:C,A62)</f>
        <v>0</v>
      </c>
      <c r="Q62" s="5">
        <f>COUNTIF(Skate!B:B,A62)</f>
        <v>2</v>
      </c>
    </row>
    <row r="63" spans="1:17" x14ac:dyDescent="0.35">
      <c r="A63" s="5" t="s">
        <v>4</v>
      </c>
      <c r="B63" s="3" t="str">
        <f>VLOOKUP(A63,'Suburb established dates'!F:G, 2, FALSE)</f>
        <v>1974</v>
      </c>
      <c r="D63" s="5">
        <v>3667</v>
      </c>
      <c r="E63" s="5">
        <v>3821</v>
      </c>
      <c r="F63" s="5">
        <v>7488</v>
      </c>
      <c r="G63" s="5" t="s">
        <v>92</v>
      </c>
      <c r="J63">
        <v>0</v>
      </c>
      <c r="K63" s="5">
        <f>COUNTIF(Grafitti!B:B,A63)</f>
        <v>2</v>
      </c>
      <c r="L63" s="5" t="s">
        <v>2098</v>
      </c>
      <c r="M63" s="5">
        <f>COUNTIF(BBQ!B:B,A63)</f>
        <v>0</v>
      </c>
      <c r="N63" s="5">
        <f>COUNTIF('Playground and parks'!D:D,A63)</f>
        <v>0</v>
      </c>
      <c r="O63" s="5">
        <f>COUNTIF(fitness_sites!C:C,A63)</f>
        <v>4</v>
      </c>
      <c r="P63" s="5">
        <f>COUNTIF(Basketball!C:C,A63)</f>
        <v>0</v>
      </c>
      <c r="Q63" s="5">
        <f>COUNTIF(Skate!B:B,A63)</f>
        <v>2</v>
      </c>
    </row>
    <row r="64" spans="1:17" x14ac:dyDescent="0.35">
      <c r="A64" s="5" t="s">
        <v>8</v>
      </c>
      <c r="B64" s="3">
        <f>VLOOKUP(A64,'Suburb established dates'!F:G, 2, FALSE)</f>
        <v>1974</v>
      </c>
      <c r="D64" s="5">
        <v>7453</v>
      </c>
      <c r="E64" s="5">
        <v>7270</v>
      </c>
      <c r="F64" s="5">
        <v>14723</v>
      </c>
      <c r="G64" s="5" t="s">
        <v>96</v>
      </c>
      <c r="J64">
        <v>0</v>
      </c>
      <c r="K64" s="5">
        <f>COUNTIF(Grafitti!B:B,A64)</f>
        <v>1</v>
      </c>
      <c r="L64" s="5" t="s">
        <v>2025</v>
      </c>
      <c r="M64" s="5">
        <f>COUNTIF(BBQ!B:B,A64)</f>
        <v>7</v>
      </c>
      <c r="N64" s="5">
        <f>COUNTIF('Playground and parks'!D:D,A64)</f>
        <v>3</v>
      </c>
      <c r="O64" s="5">
        <f>COUNTIF(fitness_sites!C:C,A64)</f>
        <v>6</v>
      </c>
      <c r="P64" s="5">
        <f>COUNTIF(Basketball!C:C,A64)</f>
        <v>6</v>
      </c>
      <c r="Q64" s="5">
        <f>COUNTIF(Skate!B:B,A64)</f>
        <v>1</v>
      </c>
    </row>
    <row r="65" spans="1:17" x14ac:dyDescent="0.35">
      <c r="A65" s="5" t="s">
        <v>367</v>
      </c>
      <c r="B65" s="3">
        <f>VLOOKUP(A65,'Suburb established dates'!F:G, 2, FALSE)</f>
        <v>1928</v>
      </c>
      <c r="D65" s="5" t="s">
        <v>2089</v>
      </c>
      <c r="E65" s="5" t="s">
        <v>2090</v>
      </c>
      <c r="F65" s="5" t="s">
        <v>2093</v>
      </c>
      <c r="G65" s="5" t="s">
        <v>60</v>
      </c>
      <c r="J65">
        <v>0</v>
      </c>
      <c r="K65" s="5">
        <f>COUNTIF(Grafitti!B:B,A65)</f>
        <v>0</v>
      </c>
      <c r="M65" s="5">
        <f>COUNTIF(BBQ!B:B,A65)</f>
        <v>1</v>
      </c>
      <c r="N65" s="5">
        <f>COUNTIF('Playground and parks'!D:D,A65)</f>
        <v>1</v>
      </c>
      <c r="O65" s="5">
        <f>COUNTIF(fitness_sites!C:C,A65)</f>
        <v>0</v>
      </c>
      <c r="P65" s="5">
        <f>COUNTIF(Basketball!C:C,A65)</f>
        <v>1</v>
      </c>
      <c r="Q65" s="5">
        <f>COUNTIF(Skate!B:B,A65)</f>
        <v>0</v>
      </c>
    </row>
    <row r="66" spans="1:17" s="5" customFormat="1" x14ac:dyDescent="0.35">
      <c r="A66" s="5" t="s">
        <v>478</v>
      </c>
      <c r="B66" s="3" t="str">
        <f>VLOOKUP(A66,'Suburb established dates'!F:G, 2, FALSE)</f>
        <v>1922</v>
      </c>
      <c r="D66" s="5" t="s">
        <v>2091</v>
      </c>
      <c r="E66" s="5" t="s">
        <v>2092</v>
      </c>
      <c r="F66" s="5" t="s">
        <v>2094</v>
      </c>
      <c r="G66" s="5" t="s">
        <v>61</v>
      </c>
      <c r="J66" s="5">
        <v>0</v>
      </c>
      <c r="K66" s="5">
        <f>COUNTIF(Grafitti!B:B,A66)</f>
        <v>0</v>
      </c>
      <c r="M66" s="5">
        <f>COUNTIF(BBQ!B:B,A66)</f>
        <v>6</v>
      </c>
      <c r="N66" s="5">
        <f>COUNTIF('Playground and parks'!D:D,A66)</f>
        <v>1</v>
      </c>
      <c r="O66" s="5">
        <f>COUNTIF(fitness_sites!C:C,A66)</f>
        <v>0</v>
      </c>
      <c r="P66" s="5">
        <f>COUNTIF(Basketball!C:C,A66)</f>
        <v>0</v>
      </c>
      <c r="Q66" s="5">
        <f>COUNTIF(Skate!B:B,A66)</f>
        <v>0</v>
      </c>
    </row>
    <row r="67" spans="1:17" x14ac:dyDescent="0.35">
      <c r="A67" s="5" t="s">
        <v>509</v>
      </c>
      <c r="B67" s="3" t="e">
        <f>VLOOKUP(A67,'Suburb established dates'!F:G, 2, FALSE)</f>
        <v>#N/A</v>
      </c>
      <c r="D67" s="5">
        <v>17</v>
      </c>
      <c r="E67" s="5">
        <v>23</v>
      </c>
      <c r="F67" s="5">
        <v>40</v>
      </c>
      <c r="G67" s="5" t="s">
        <v>118</v>
      </c>
      <c r="J67">
        <v>0</v>
      </c>
      <c r="K67" s="5">
        <f>COUNTIF(Grafitti!B:B,A67)</f>
        <v>0</v>
      </c>
      <c r="M67" s="5">
        <f>COUNTIF(BBQ!B:B,A67)</f>
        <v>0</v>
      </c>
      <c r="N67" s="5">
        <f>COUNTIF('Playground and parks'!D:D,A67)</f>
        <v>0</v>
      </c>
      <c r="O67" s="5">
        <f>COUNTIF(fitness_sites!C:C,A67)</f>
        <v>0</v>
      </c>
      <c r="P67" s="5">
        <f>COUNTIF(Basketball!C:C,A67)</f>
        <v>0</v>
      </c>
      <c r="Q67" s="5">
        <f>COUNTIF(Skate!B:B,A67)</f>
        <v>0</v>
      </c>
    </row>
    <row r="68" spans="1:17" x14ac:dyDescent="0.35">
      <c r="A68" s="5" t="s">
        <v>510</v>
      </c>
      <c r="B68" s="3" t="e">
        <f>VLOOKUP(A68,'Suburb established dates'!F:G, 2, FALSE)</f>
        <v>#N/A</v>
      </c>
      <c r="D68" s="5">
        <v>0</v>
      </c>
      <c r="E68" s="5">
        <v>0</v>
      </c>
      <c r="F68" s="5">
        <v>0</v>
      </c>
      <c r="G68" s="5" t="s">
        <v>31</v>
      </c>
      <c r="J68">
        <v>0</v>
      </c>
      <c r="K68" s="5">
        <f>COUNTIF(Grafitti!B:B,A68)</f>
        <v>0</v>
      </c>
      <c r="M68" s="5">
        <f>COUNTIF(BBQ!B:B,A68)</f>
        <v>0</v>
      </c>
      <c r="N68" s="5">
        <f>COUNTIF('Playground and parks'!D:D,A68)</f>
        <v>0</v>
      </c>
      <c r="O68" s="5">
        <f>COUNTIF(fitness_sites!C:C,A68)</f>
        <v>0</v>
      </c>
      <c r="P68" s="5">
        <f>COUNTIF(Basketball!C:C,A68)</f>
        <v>0</v>
      </c>
      <c r="Q68" s="5">
        <f>COUNTIF(Skate!B:B,A68)</f>
        <v>0</v>
      </c>
    </row>
    <row r="69" spans="1:17" x14ac:dyDescent="0.35">
      <c r="A69" s="5" t="s">
        <v>9</v>
      </c>
      <c r="B69" s="3" t="str">
        <f>VLOOKUP(A69,'Suburb established dates'!F:G, 2, FALSE)</f>
        <v>1971</v>
      </c>
      <c r="D69" s="5">
        <v>1742</v>
      </c>
      <c r="E69" s="5">
        <v>1616</v>
      </c>
      <c r="F69" s="5">
        <v>3358</v>
      </c>
      <c r="G69" s="5" t="s">
        <v>35</v>
      </c>
      <c r="J69">
        <v>0</v>
      </c>
      <c r="K69" s="5">
        <f>COUNTIF(Grafitti!B:B,A69)</f>
        <v>2</v>
      </c>
      <c r="L69" s="1" t="s">
        <v>2095</v>
      </c>
      <c r="M69" s="5">
        <f>COUNTIF(BBQ!B:B,A69)</f>
        <v>1</v>
      </c>
      <c r="N69" s="5">
        <f>COUNTIF('Playground and parks'!D:D,A69)</f>
        <v>1</v>
      </c>
      <c r="O69" s="5">
        <f>COUNTIF(fitness_sites!C:C,A69)</f>
        <v>0</v>
      </c>
      <c r="P69" s="5">
        <f>COUNTIF(Basketball!C:C,A69)</f>
        <v>0</v>
      </c>
      <c r="Q69" s="5">
        <f>COUNTIF(Skate!B:B,A69)</f>
        <v>2</v>
      </c>
    </row>
    <row r="70" spans="1:17" x14ac:dyDescent="0.35">
      <c r="A70" s="5" t="s">
        <v>269</v>
      </c>
      <c r="B70" s="3" t="str">
        <f>VLOOKUP(A70,'Suburb established dates'!F:G, 2, FALSE)</f>
        <v>2015</v>
      </c>
      <c r="D70" s="5">
        <v>615</v>
      </c>
      <c r="E70" s="5">
        <v>625</v>
      </c>
      <c r="F70" s="5">
        <v>1240</v>
      </c>
      <c r="G70" s="5" t="s">
        <v>142</v>
      </c>
      <c r="J70">
        <v>0</v>
      </c>
      <c r="K70" s="5">
        <f>COUNTIF(Grafitti!B:B,A70)</f>
        <v>0</v>
      </c>
      <c r="M70" s="5">
        <f>COUNTIF(BBQ!B:B,A70)</f>
        <v>0</v>
      </c>
      <c r="N70" s="5">
        <f>COUNTIF('Playground and parks'!D:D,A70)</f>
        <v>1</v>
      </c>
      <c r="O70" s="5">
        <f>COUNTIF(fitness_sites!C:C,A70)</f>
        <v>0</v>
      </c>
      <c r="P70" s="5">
        <f>COUNTIF(Basketball!C:C,A70)</f>
        <v>0</v>
      </c>
      <c r="Q70" s="5">
        <f>COUNTIF(Skate!B:B,A70)</f>
        <v>0</v>
      </c>
    </row>
    <row r="71" spans="1:17" x14ac:dyDescent="0.35">
      <c r="A71" s="5" t="s">
        <v>7</v>
      </c>
      <c r="B71" s="3" t="str">
        <f>VLOOKUP(A71,'Suburb established dates'!F:G, 2, FALSE)</f>
        <v>1928</v>
      </c>
      <c r="D71" s="5">
        <v>2571</v>
      </c>
      <c r="E71" s="5">
        <v>2547</v>
      </c>
      <c r="F71" s="5">
        <v>5118</v>
      </c>
      <c r="G71" s="5" t="s">
        <v>145</v>
      </c>
      <c r="J71">
        <v>0</v>
      </c>
      <c r="K71" s="5">
        <f>COUNTIF(Grafitti!B:B,A71)</f>
        <v>1</v>
      </c>
      <c r="L71" s="5" t="s">
        <v>2025</v>
      </c>
      <c r="M71" s="5">
        <f>COUNTIF(BBQ!B:B,A71)</f>
        <v>0</v>
      </c>
      <c r="N71" s="5">
        <f>COUNTIF('Playground and parks'!D:D,A71)</f>
        <v>1</v>
      </c>
      <c r="O71" s="5">
        <f>COUNTIF(fitness_sites!C:C,A71)</f>
        <v>0</v>
      </c>
      <c r="P71" s="5">
        <f>COUNTIF(Basketball!C:C,A71)</f>
        <v>1</v>
      </c>
      <c r="Q71" s="5">
        <f>COUNTIF(Skate!B:B,A71)</f>
        <v>1</v>
      </c>
    </row>
    <row r="72" spans="1:17" x14ac:dyDescent="0.35">
      <c r="A72" s="5" t="s">
        <v>330</v>
      </c>
      <c r="B72" s="3">
        <f>VLOOKUP(A72,'Suburb established dates'!F:G, 2, FALSE)</f>
        <v>1965</v>
      </c>
      <c r="D72" s="5">
        <v>1583</v>
      </c>
      <c r="E72" s="5">
        <v>1669</v>
      </c>
      <c r="F72" s="5">
        <v>3252</v>
      </c>
      <c r="G72" s="5" t="s">
        <v>116</v>
      </c>
      <c r="J72">
        <v>0</v>
      </c>
      <c r="K72" s="5">
        <f>COUNTIF(Grafitti!B:B,A72)</f>
        <v>0</v>
      </c>
      <c r="M72" s="5">
        <f>COUNTIF(BBQ!B:B,A72)</f>
        <v>0</v>
      </c>
      <c r="N72" s="5">
        <f>COUNTIF('Playground and parks'!D:D,A72)</f>
        <v>0</v>
      </c>
      <c r="O72" s="5">
        <f>COUNTIF(fitness_sites!C:C,A72)</f>
        <v>0</v>
      </c>
      <c r="P72" s="5">
        <f>COUNTIF(Basketball!C:C,A72)</f>
        <v>1</v>
      </c>
      <c r="Q72" s="5">
        <f>COUNTIF(Skate!B:B,A72)</f>
        <v>0</v>
      </c>
    </row>
    <row r="73" spans="1:17" x14ac:dyDescent="0.35">
      <c r="A73" s="5" t="s">
        <v>344</v>
      </c>
      <c r="B73" s="3">
        <f>VLOOKUP(A73,'Suburb established dates'!F:G, 2, FALSE)</f>
        <v>1983</v>
      </c>
      <c r="D73" s="5">
        <v>634</v>
      </c>
      <c r="E73" s="5">
        <v>776</v>
      </c>
      <c r="F73" s="5">
        <v>1410</v>
      </c>
      <c r="G73" s="5" t="s">
        <v>138</v>
      </c>
      <c r="J73">
        <v>0</v>
      </c>
      <c r="K73" s="5">
        <f>COUNTIF(Grafitti!B:B,A73)</f>
        <v>0</v>
      </c>
      <c r="M73" s="5">
        <f>COUNTIF(BBQ!B:B,A73)</f>
        <v>0</v>
      </c>
      <c r="N73" s="5">
        <f>COUNTIF('Playground and parks'!D:D,A73)</f>
        <v>1</v>
      </c>
      <c r="O73" s="5">
        <f>COUNTIF(fitness_sites!C:C,A73)</f>
        <v>0</v>
      </c>
      <c r="P73" s="5">
        <f>COUNTIF(Basketball!C:C,A73)</f>
        <v>1</v>
      </c>
      <c r="Q73" s="5">
        <f>COUNTIF(Skate!B:B,A73)</f>
        <v>0</v>
      </c>
    </row>
    <row r="74" spans="1:17" x14ac:dyDescent="0.35">
      <c r="A74" s="5" t="s">
        <v>470</v>
      </c>
      <c r="B74" s="3" t="str">
        <f>VLOOKUP(A74,'Suburb established dates'!F:G, 2, FALSE)</f>
        <v>1971</v>
      </c>
      <c r="D74" s="5">
        <v>3428</v>
      </c>
      <c r="E74" s="5">
        <v>3304</v>
      </c>
      <c r="F74" s="5">
        <v>6732</v>
      </c>
      <c r="G74" s="5" t="s">
        <v>63</v>
      </c>
      <c r="J74">
        <v>0</v>
      </c>
      <c r="K74" s="5">
        <f>COUNTIF(Grafitti!B:B,A74)</f>
        <v>0</v>
      </c>
      <c r="M74" s="5">
        <f>COUNTIF(BBQ!B:B,A74)</f>
        <v>0</v>
      </c>
      <c r="N74" s="5">
        <f>COUNTIF('Playground and parks'!D:D,A74)</f>
        <v>0</v>
      </c>
      <c r="O74" s="5">
        <f>COUNTIF(fitness_sites!C:C,A74)</f>
        <v>0</v>
      </c>
      <c r="P74" s="5">
        <f>COUNTIF(Basketball!C:C,A74)</f>
        <v>1</v>
      </c>
      <c r="Q74" s="5">
        <f>COUNTIF(Skate!B:B,A74)</f>
        <v>0</v>
      </c>
    </row>
    <row r="75" spans="1:17" x14ac:dyDescent="0.35">
      <c r="A75" s="5" t="s">
        <v>471</v>
      </c>
      <c r="B75" s="3" t="str">
        <f>VLOOKUP(A75,'Suburb established dates'!F:G, 2, FALSE)</f>
        <v>1967</v>
      </c>
      <c r="D75" s="5">
        <v>1402</v>
      </c>
      <c r="E75" s="5">
        <v>1393</v>
      </c>
      <c r="F75" s="5">
        <v>2795</v>
      </c>
      <c r="G75" s="5" t="s">
        <v>53</v>
      </c>
      <c r="J75">
        <v>0</v>
      </c>
      <c r="K75" s="5">
        <f>COUNTIF(Grafitti!B:B,A75)</f>
        <v>0</v>
      </c>
      <c r="M75" s="5">
        <f>COUNTIF(BBQ!B:B,A75)</f>
        <v>0</v>
      </c>
      <c r="N75" s="5">
        <f>COUNTIF('Playground and parks'!D:D,A75)</f>
        <v>1</v>
      </c>
      <c r="O75" s="5">
        <f>COUNTIF(fitness_sites!C:C,A75)</f>
        <v>0</v>
      </c>
      <c r="P75" s="5">
        <f>COUNTIF(Basketball!C:C,A75)</f>
        <v>0</v>
      </c>
      <c r="Q75" s="5">
        <f>COUNTIF(Skate!B:B,A75)</f>
        <v>0</v>
      </c>
    </row>
    <row r="76" spans="1:17" x14ac:dyDescent="0.35">
      <c r="A76" s="5" t="s">
        <v>458</v>
      </c>
      <c r="B76" s="3" t="e">
        <f>VLOOKUP(A76,'Suburb established dates'!F:G, 2, FALSE)</f>
        <v>#N/A</v>
      </c>
      <c r="D76" s="5">
        <v>105</v>
      </c>
      <c r="E76" s="5">
        <v>148</v>
      </c>
      <c r="F76" s="5">
        <v>253</v>
      </c>
      <c r="G76" s="5" t="s">
        <v>156</v>
      </c>
      <c r="J76">
        <v>0</v>
      </c>
      <c r="K76" s="5">
        <f>COUNTIF(Grafitti!B:B,A76)</f>
        <v>0</v>
      </c>
      <c r="M76" s="5">
        <f>COUNTIF(BBQ!B:B,A76)</f>
        <v>0</v>
      </c>
      <c r="N76" s="5">
        <f>COUNTIF('Playground and parks'!D:D,A76)</f>
        <v>0</v>
      </c>
      <c r="O76" s="5">
        <f>COUNTIF(fitness_sites!C:C,A76)</f>
        <v>0</v>
      </c>
      <c r="P76" s="5">
        <f>COUNTIF(Basketball!C:C,A76)</f>
        <v>0</v>
      </c>
      <c r="Q76" s="5">
        <f>COUNTIF(Skate!B:B,A76)</f>
        <v>0</v>
      </c>
    </row>
    <row r="77" spans="1:17" x14ac:dyDescent="0.35">
      <c r="A77" s="5" t="s">
        <v>334</v>
      </c>
      <c r="B77" s="3">
        <f>VLOOKUP(A77,'Suburb established dates'!F:G, 2, FALSE)</f>
        <v>1967</v>
      </c>
      <c r="D77" s="5">
        <v>1512</v>
      </c>
      <c r="E77" s="5">
        <v>1531</v>
      </c>
      <c r="F77" s="5">
        <v>3043</v>
      </c>
      <c r="G77" s="5" t="s">
        <v>116</v>
      </c>
      <c r="J77">
        <v>0</v>
      </c>
      <c r="K77" s="5">
        <f>COUNTIF(Grafitti!B:B,A77)</f>
        <v>0</v>
      </c>
      <c r="M77" s="5">
        <f>COUNTIF(BBQ!B:B,A77)</f>
        <v>0</v>
      </c>
      <c r="N77" s="5">
        <f>COUNTIF('Playground and parks'!D:D,A77)</f>
        <v>1</v>
      </c>
      <c r="O77" s="5">
        <f>COUNTIF(fitness_sites!C:C,A77)</f>
        <v>0</v>
      </c>
      <c r="P77" s="5">
        <f>COUNTIF(Basketball!C:C,A77)</f>
        <v>0</v>
      </c>
      <c r="Q77" s="5">
        <f>COUNTIF(Skate!B:B,A77)</f>
        <v>0</v>
      </c>
    </row>
    <row r="78" spans="1:17" x14ac:dyDescent="0.35">
      <c r="A78" s="5" t="s">
        <v>472</v>
      </c>
      <c r="B78" s="3" t="str">
        <f>VLOOKUP(A78,'Suburb established dates'!F:G, 2, FALSE)</f>
        <v>1974</v>
      </c>
      <c r="D78" s="5">
        <v>1495</v>
      </c>
      <c r="E78" s="5">
        <v>1382</v>
      </c>
      <c r="F78" s="5">
        <v>2877</v>
      </c>
      <c r="G78" s="5" t="s">
        <v>82</v>
      </c>
      <c r="J78">
        <v>0</v>
      </c>
      <c r="K78" s="5">
        <f>COUNTIF(Grafitti!B:B,A78)</f>
        <v>0</v>
      </c>
      <c r="M78" s="5">
        <f>COUNTIF(BBQ!B:B,A78)</f>
        <v>0</v>
      </c>
      <c r="N78" s="5">
        <f>COUNTIF('Playground and parks'!D:D,A78)</f>
        <v>0</v>
      </c>
      <c r="O78" s="5">
        <f>COUNTIF(fitness_sites!C:C,A78)</f>
        <v>0</v>
      </c>
      <c r="P78" s="5">
        <f>COUNTIF(Basketball!C:C,A78)</f>
        <v>0</v>
      </c>
      <c r="Q78" s="5">
        <f>COUNTIF(Skate!B:B,A78)</f>
        <v>0</v>
      </c>
    </row>
    <row r="79" spans="1:17" x14ac:dyDescent="0.35">
      <c r="A79" s="5" t="s">
        <v>21</v>
      </c>
      <c r="B79" s="3" t="str">
        <f>VLOOKUP(A79,'Suburb established dates'!F:G, 2, FALSE)</f>
        <v>1972</v>
      </c>
      <c r="D79" s="5">
        <v>1578</v>
      </c>
      <c r="E79" s="5">
        <v>1559</v>
      </c>
      <c r="F79" s="5">
        <v>3137</v>
      </c>
      <c r="G79" s="5" t="s">
        <v>73</v>
      </c>
      <c r="J79">
        <v>0</v>
      </c>
      <c r="K79" s="5">
        <f>COUNTIF(Grafitti!B:B,A79)</f>
        <v>1</v>
      </c>
      <c r="L79" s="5" t="s">
        <v>2025</v>
      </c>
      <c r="M79" s="5">
        <f>COUNTIF(BBQ!B:B,A79)</f>
        <v>0</v>
      </c>
      <c r="N79" s="5">
        <f>COUNTIF('Playground and parks'!D:D,A79)</f>
        <v>1</v>
      </c>
      <c r="O79" s="5">
        <f>COUNTIF(fitness_sites!C:C,A79)</f>
        <v>0</v>
      </c>
      <c r="P79" s="5">
        <f>COUNTIF(Basketball!C:C,A79)</f>
        <v>0</v>
      </c>
      <c r="Q79" s="5">
        <f>COUNTIF(Skate!B:B,A79)</f>
        <v>1</v>
      </c>
    </row>
    <row r="80" spans="1:17" x14ac:dyDescent="0.35">
      <c r="A80" s="5" t="s">
        <v>323</v>
      </c>
      <c r="B80" s="3" t="e">
        <f>VLOOKUP(A80,'Suburb established dates'!F:G, 2, FALSE)</f>
        <v>#N/A</v>
      </c>
      <c r="D80" s="5">
        <v>5</v>
      </c>
      <c r="E80" s="5">
        <v>4</v>
      </c>
      <c r="F80" s="5">
        <v>9</v>
      </c>
      <c r="G80" s="5" t="s">
        <v>55</v>
      </c>
      <c r="J80">
        <v>0</v>
      </c>
      <c r="K80" s="5">
        <f>COUNTIF(Grafitti!B:B,A80)</f>
        <v>0</v>
      </c>
      <c r="M80" s="5">
        <f>COUNTIF(BBQ!B:B,A80)</f>
        <v>0</v>
      </c>
      <c r="N80" s="5">
        <f>COUNTIF('Playground and parks'!D:D,A80)</f>
        <v>0</v>
      </c>
      <c r="O80" s="5">
        <f>COUNTIF(fitness_sites!C:C,A80)</f>
        <v>0</v>
      </c>
      <c r="P80" s="5">
        <f>COUNTIF(Basketball!C:C,A80)</f>
        <v>0</v>
      </c>
      <c r="Q80" s="5">
        <f>COUNTIF(Skate!B:B,A80)</f>
        <v>0</v>
      </c>
    </row>
    <row r="81" spans="1:17" x14ac:dyDescent="0.35">
      <c r="A81" s="5" t="s">
        <v>280</v>
      </c>
      <c r="B81" s="3" t="e">
        <f>VLOOKUP(A81,'Suburb established dates'!F:G, 2, FALSE)</f>
        <v>#N/A</v>
      </c>
      <c r="D81" s="5">
        <v>545</v>
      </c>
      <c r="E81" s="5">
        <v>556</v>
      </c>
      <c r="F81" s="5">
        <v>1101</v>
      </c>
      <c r="G81" s="5" t="s">
        <v>142</v>
      </c>
      <c r="J81">
        <v>0</v>
      </c>
      <c r="K81" s="5">
        <f>COUNTIF(Grafitti!B:B,A81)</f>
        <v>0</v>
      </c>
      <c r="M81" s="5">
        <f>COUNTIF(BBQ!B:B,A81)</f>
        <v>0</v>
      </c>
      <c r="N81" s="5">
        <f>COUNTIF('Playground and parks'!D:D,A81)</f>
        <v>0</v>
      </c>
      <c r="O81" s="5">
        <f>COUNTIF(fitness_sites!C:C,A81)</f>
        <v>0</v>
      </c>
      <c r="P81" s="5">
        <f>COUNTIF(Basketball!C:C,A81)</f>
        <v>0</v>
      </c>
      <c r="Q81" s="5">
        <f>COUNTIF(Skate!B:B,A81)</f>
        <v>0</v>
      </c>
    </row>
    <row r="82" spans="1:17" x14ac:dyDescent="0.35">
      <c r="A82" s="5" t="s">
        <v>2</v>
      </c>
      <c r="B82" s="3">
        <f>VLOOKUP(A82,'Suburb established dates'!F:G, 2, FALSE)</f>
        <v>1978</v>
      </c>
      <c r="D82" s="5">
        <v>2658</v>
      </c>
      <c r="E82" s="5">
        <v>2613</v>
      </c>
      <c r="F82" s="5">
        <v>5271</v>
      </c>
      <c r="G82" s="5" t="s">
        <v>116</v>
      </c>
      <c r="J82">
        <v>0</v>
      </c>
      <c r="K82" s="5">
        <f>COUNTIF(Grafitti!B:B,A82)</f>
        <v>0</v>
      </c>
      <c r="M82" s="5">
        <f>COUNTIF(BBQ!B:B,A82)</f>
        <v>0</v>
      </c>
      <c r="N82" s="5">
        <f>COUNTIF('Playground and parks'!D:D,A82)</f>
        <v>0</v>
      </c>
      <c r="O82" s="5">
        <f>COUNTIF(fitness_sites!C:C,A82)</f>
        <v>0</v>
      </c>
      <c r="P82" s="5">
        <f>COUNTIF(Basketball!C:C,A82)</f>
        <v>1</v>
      </c>
      <c r="Q82" s="5">
        <f>COUNTIF(Skate!B:B,A82)</f>
        <v>0</v>
      </c>
    </row>
    <row r="83" spans="1:17" x14ac:dyDescent="0.35">
      <c r="A83" s="5" t="s">
        <v>511</v>
      </c>
      <c r="B83" s="3" t="e">
        <f>VLOOKUP(A83,'Suburb established dates'!F:G, 2, FALSE)</f>
        <v>#N/A</v>
      </c>
      <c r="D83" s="5">
        <v>1</v>
      </c>
      <c r="E83" s="5">
        <v>2</v>
      </c>
      <c r="F83" s="5">
        <v>3</v>
      </c>
      <c r="G83" s="5" t="s">
        <v>41</v>
      </c>
      <c r="J83">
        <v>0</v>
      </c>
      <c r="K83" s="5">
        <f>COUNTIF(Grafitti!B:B,A83)</f>
        <v>0</v>
      </c>
      <c r="M83" s="5">
        <f>COUNTIF(BBQ!B:B,A83)</f>
        <v>0</v>
      </c>
      <c r="N83" s="5">
        <f>COUNTIF('Playground and parks'!D:D,A83)</f>
        <v>0</v>
      </c>
      <c r="O83" s="5">
        <f>COUNTIF(fitness_sites!C:C,A83)</f>
        <v>0</v>
      </c>
      <c r="P83" s="5">
        <f>COUNTIF(Basketball!C:C,A83)</f>
        <v>0</v>
      </c>
      <c r="Q83" s="5">
        <f>COUNTIF(Skate!B:B,A83)</f>
        <v>0</v>
      </c>
    </row>
    <row r="84" spans="1:17" x14ac:dyDescent="0.35">
      <c r="A84" s="5" t="s">
        <v>512</v>
      </c>
      <c r="B84" s="3" t="e">
        <f>VLOOKUP(A84,'Suburb established dates'!F:G, 2, FALSE)</f>
        <v>#N/A</v>
      </c>
      <c r="D84" s="5">
        <v>15</v>
      </c>
      <c r="E84" s="5">
        <v>16</v>
      </c>
      <c r="F84" s="5">
        <v>31</v>
      </c>
      <c r="G84" s="5" t="s">
        <v>171</v>
      </c>
      <c r="J84">
        <v>0</v>
      </c>
      <c r="K84" s="5">
        <f>COUNTIF(Grafitti!B:B,A84)</f>
        <v>0</v>
      </c>
      <c r="M84" s="5">
        <f>COUNTIF(BBQ!B:B,A84)</f>
        <v>0</v>
      </c>
      <c r="N84" s="5">
        <f>COUNTIF('Playground and parks'!D:D,A84)</f>
        <v>0</v>
      </c>
      <c r="O84" s="5">
        <f>COUNTIF(fitness_sites!C:C,A84)</f>
        <v>0</v>
      </c>
      <c r="P84" s="5">
        <f>COUNTIF(Basketball!C:C,A84)</f>
        <v>0</v>
      </c>
      <c r="Q84" s="5">
        <f>COUNTIF(Skate!B:B,A84)</f>
        <v>0</v>
      </c>
    </row>
    <row r="85" spans="1:17" x14ac:dyDescent="0.35">
      <c r="A85" s="5" t="s">
        <v>6</v>
      </c>
      <c r="B85" s="3" t="str">
        <f>VLOOKUP(A85,'Suburb established dates'!F:G, 2, FALSE)</f>
        <v>1947</v>
      </c>
      <c r="D85" s="5">
        <v>3219</v>
      </c>
      <c r="E85" s="5">
        <v>3049</v>
      </c>
      <c r="F85" s="5">
        <v>6268</v>
      </c>
      <c r="G85" s="5" t="s">
        <v>116</v>
      </c>
      <c r="J85">
        <v>0</v>
      </c>
      <c r="K85" s="5">
        <f>COUNTIF(Grafitti!B:B,A85)</f>
        <v>1</v>
      </c>
      <c r="L85" s="5" t="s">
        <v>2025</v>
      </c>
      <c r="M85" s="5">
        <f>COUNTIF(BBQ!B:B,A85)</f>
        <v>0</v>
      </c>
      <c r="N85" s="5">
        <f>COUNTIF('Playground and parks'!D:D,A85)</f>
        <v>1</v>
      </c>
      <c r="O85" s="5">
        <f>COUNTIF(fitness_sites!C:C,A85)</f>
        <v>0</v>
      </c>
      <c r="P85" s="5">
        <f>COUNTIF(Basketball!C:C,A85)</f>
        <v>1</v>
      </c>
      <c r="Q85" s="5">
        <f>COUNTIF(Skate!B:B,A85)</f>
        <v>1</v>
      </c>
    </row>
    <row r="86" spans="1:17" x14ac:dyDescent="0.35">
      <c r="A86" s="5" t="s">
        <v>10</v>
      </c>
      <c r="B86" s="3" t="str">
        <f>VLOOKUP(A86,'Suburb established dates'!F:G, 2, FALSE)</f>
        <v>1993</v>
      </c>
      <c r="D86" s="5">
        <v>5494</v>
      </c>
      <c r="E86" s="5">
        <v>5414</v>
      </c>
      <c r="F86" s="5">
        <v>10908</v>
      </c>
      <c r="G86" s="5" t="s">
        <v>65</v>
      </c>
      <c r="J86">
        <v>0</v>
      </c>
      <c r="K86" s="5">
        <f>COUNTIF(Grafitti!B:B,A86)</f>
        <v>1</v>
      </c>
      <c r="L86" s="5" t="s">
        <v>2025</v>
      </c>
      <c r="M86" s="5">
        <f>COUNTIF(BBQ!B:B,A86)</f>
        <v>0</v>
      </c>
      <c r="N86" s="5">
        <f>COUNTIF('Playground and parks'!D:D,A86)</f>
        <v>1</v>
      </c>
      <c r="O86" s="5">
        <f>COUNTIF(fitness_sites!C:C,A86)</f>
        <v>0</v>
      </c>
      <c r="P86" s="5">
        <f>COUNTIF(Basketball!C:C,A86)</f>
        <v>1</v>
      </c>
      <c r="Q86" s="5">
        <f>COUNTIF(Skate!B:B,A86)</f>
        <v>1</v>
      </c>
    </row>
    <row r="87" spans="1:17" x14ac:dyDescent="0.35">
      <c r="A87" s="5" t="s">
        <v>18</v>
      </c>
      <c r="B87" s="3" t="str">
        <f>VLOOKUP(A87,'Suburb established dates'!F:G, 2, FALSE)</f>
        <v>1994</v>
      </c>
      <c r="D87" s="5">
        <v>3355</v>
      </c>
      <c r="E87" s="5">
        <v>3361</v>
      </c>
      <c r="F87" s="5">
        <v>6716</v>
      </c>
      <c r="G87" s="5" t="s">
        <v>81</v>
      </c>
      <c r="J87">
        <v>0</v>
      </c>
      <c r="K87" s="5">
        <f>COUNTIF(Grafitti!B:B,A87)</f>
        <v>1</v>
      </c>
      <c r="L87" s="5" t="s">
        <v>2025</v>
      </c>
      <c r="M87" s="5">
        <f>COUNTIF(BBQ!B:B,A87)</f>
        <v>1</v>
      </c>
      <c r="N87" s="5">
        <f>COUNTIF('Playground and parks'!D:D,A87)</f>
        <v>0</v>
      </c>
      <c r="O87" s="5">
        <f>COUNTIF(fitness_sites!C:C,A87)</f>
        <v>0</v>
      </c>
      <c r="P87" s="5">
        <f>COUNTIF(Basketball!C:C,A87)</f>
        <v>1</v>
      </c>
      <c r="Q87" s="5">
        <f>COUNTIF(Skate!B:B,A87)</f>
        <v>1</v>
      </c>
    </row>
    <row r="88" spans="1:17" x14ac:dyDescent="0.35">
      <c r="A88" s="5" t="s">
        <v>485</v>
      </c>
      <c r="B88" s="3" t="str">
        <f>VLOOKUP(A88,'Suburb established dates'!F:G, 2, FALSE)</f>
        <v>1928</v>
      </c>
      <c r="D88" s="5">
        <v>2922</v>
      </c>
      <c r="E88" s="5">
        <v>2816</v>
      </c>
      <c r="F88" s="5">
        <v>5738</v>
      </c>
      <c r="G88" s="5" t="s">
        <v>53</v>
      </c>
      <c r="J88">
        <v>1</v>
      </c>
      <c r="K88" s="5">
        <f>COUNTIF(Grafitti!B:B,A88)</f>
        <v>0</v>
      </c>
      <c r="M88" s="5">
        <f>COUNTIF(BBQ!B:B,A88)</f>
        <v>0</v>
      </c>
      <c r="N88" s="5">
        <f>COUNTIF('Playground and parks'!D:D,A88)</f>
        <v>1</v>
      </c>
      <c r="O88" s="5">
        <f>COUNTIF(fitness_sites!C:C,A88)</f>
        <v>0</v>
      </c>
      <c r="P88" s="5">
        <f>COUNTIF(Basketball!C:C,A88)</f>
        <v>1</v>
      </c>
      <c r="Q88" s="5">
        <f>COUNTIF(Skate!B:B,A88)</f>
        <v>0</v>
      </c>
    </row>
    <row r="89" spans="1:17" x14ac:dyDescent="0.35">
      <c r="A89" s="5" t="s">
        <v>333</v>
      </c>
      <c r="B89" s="3">
        <f>VLOOKUP(A89,'Suburb established dates'!F:G, 2, FALSE)</f>
        <v>1973</v>
      </c>
      <c r="D89" s="5">
        <v>507</v>
      </c>
      <c r="E89" s="5">
        <v>476</v>
      </c>
      <c r="F89" s="5">
        <v>983</v>
      </c>
      <c r="G89" s="5" t="s">
        <v>102</v>
      </c>
      <c r="J89">
        <v>0</v>
      </c>
      <c r="K89" s="5">
        <f>COUNTIF(Grafitti!B:B,A89)</f>
        <v>0</v>
      </c>
      <c r="M89" s="5">
        <f>COUNTIF(BBQ!B:B,A89)</f>
        <v>0</v>
      </c>
      <c r="N89" s="5">
        <f>COUNTIF('Playground and parks'!D:D,A89)</f>
        <v>1</v>
      </c>
      <c r="O89" s="5">
        <f>COUNTIF(fitness_sites!C:C,A89)</f>
        <v>0</v>
      </c>
      <c r="P89" s="5">
        <f>COUNTIF(Basketball!C:C,A89)</f>
        <v>0</v>
      </c>
      <c r="Q89" s="5">
        <f>COUNTIF(Skate!B:B,A89)</f>
        <v>0</v>
      </c>
    </row>
    <row r="90" spans="1:17" x14ac:dyDescent="0.35">
      <c r="A90" s="5" t="s">
        <v>345</v>
      </c>
      <c r="B90" s="3">
        <f>VLOOKUP(A90,'Suburb established dates'!F:G, 2, FALSE)</f>
        <v>1985</v>
      </c>
      <c r="D90" s="5">
        <v>845</v>
      </c>
      <c r="E90" s="5">
        <v>865</v>
      </c>
      <c r="F90" s="5">
        <v>1710</v>
      </c>
      <c r="G90" s="5" t="s">
        <v>132</v>
      </c>
      <c r="J90">
        <v>0</v>
      </c>
      <c r="K90" s="5">
        <f>COUNTIF(Grafitti!B:B,A90)</f>
        <v>0</v>
      </c>
      <c r="M90" s="5">
        <f>COUNTIF(BBQ!B:B,A90)</f>
        <v>0</v>
      </c>
      <c r="N90" s="5">
        <f>COUNTIF('Playground and parks'!D:D,A90)</f>
        <v>0</v>
      </c>
      <c r="O90" s="5">
        <f>COUNTIF(fitness_sites!C:C,A90)</f>
        <v>0</v>
      </c>
      <c r="P90" s="5">
        <f>COUNTIF(Basketball!C:C,A90)</f>
        <v>0</v>
      </c>
      <c r="Q90" s="5">
        <f>COUNTIF(Skate!B:B,A90)</f>
        <v>0</v>
      </c>
    </row>
    <row r="91" spans="1:17" x14ac:dyDescent="0.35">
      <c r="A91" s="5" t="s">
        <v>319</v>
      </c>
      <c r="B91" s="3" t="e">
        <f>VLOOKUP(A91,'Suburb established dates'!F:G, 2, FALSE)</f>
        <v>#N/A</v>
      </c>
      <c r="D91" s="5">
        <v>1563</v>
      </c>
      <c r="E91" s="5">
        <v>1335</v>
      </c>
      <c r="F91" s="5">
        <v>2898</v>
      </c>
      <c r="G91" s="5" t="s">
        <v>116</v>
      </c>
      <c r="J91">
        <v>0</v>
      </c>
      <c r="K91" s="5">
        <f>COUNTIF(Grafitti!B:B,A91)</f>
        <v>0</v>
      </c>
      <c r="M91" s="5">
        <f>COUNTIF(BBQ!B:B,A91)</f>
        <v>0</v>
      </c>
      <c r="N91" s="5">
        <f>COUNTIF('Playground and parks'!D:D,A91)</f>
        <v>0</v>
      </c>
      <c r="O91" s="5">
        <f>COUNTIF(fitness_sites!C:C,A91)</f>
        <v>0</v>
      </c>
      <c r="P91" s="5">
        <f>COUNTIF(Basketball!C:C,A91)</f>
        <v>0</v>
      </c>
      <c r="Q91" s="5">
        <f>COUNTIF(Skate!B:B,A91)</f>
        <v>0</v>
      </c>
    </row>
    <row r="92" spans="1:17" x14ac:dyDescent="0.35">
      <c r="A92" s="5" t="s">
        <v>496</v>
      </c>
      <c r="B92" s="3" t="str">
        <f>VLOOKUP(A92,'Suburb established dates'!F:G, 2, FALSE)</f>
        <v>1994</v>
      </c>
      <c r="D92" s="5">
        <v>2868</v>
      </c>
      <c r="E92" s="5">
        <v>2712</v>
      </c>
      <c r="F92" s="5">
        <v>5580</v>
      </c>
      <c r="G92" s="5" t="s">
        <v>81</v>
      </c>
      <c r="J92">
        <v>0</v>
      </c>
      <c r="K92" s="5">
        <f>COUNTIF(Grafitti!B:B,A92)</f>
        <v>0</v>
      </c>
      <c r="M92" s="5">
        <f>COUNTIF(BBQ!B:B,A92)</f>
        <v>0</v>
      </c>
      <c r="N92" s="5">
        <f>COUNTIF('Playground and parks'!D:D,A92)</f>
        <v>1</v>
      </c>
      <c r="O92" s="5">
        <f>COUNTIF(fitness_sites!C:C,A92)</f>
        <v>0</v>
      </c>
      <c r="P92" s="5">
        <f>COUNTIF(Basketball!C:C,A92)</f>
        <v>0</v>
      </c>
      <c r="Q92" s="5">
        <f>COUNTIF(Skate!B:B,A92)</f>
        <v>0</v>
      </c>
    </row>
    <row r="93" spans="1:17" x14ac:dyDescent="0.35">
      <c r="A93" s="5" t="s">
        <v>291</v>
      </c>
      <c r="B93" s="3" t="str">
        <f>VLOOKUP(A93,'Suburb established dates'!F:G, 2, FALSE)</f>
        <v>1922</v>
      </c>
      <c r="D93" s="5">
        <v>0</v>
      </c>
      <c r="E93" s="5">
        <v>0</v>
      </c>
      <c r="F93" s="5">
        <v>0</v>
      </c>
      <c r="G93" s="5" t="s">
        <v>31</v>
      </c>
      <c r="J93">
        <v>0</v>
      </c>
      <c r="K93" s="5">
        <f>COUNTIF(Grafitti!B:B,A93)</f>
        <v>0</v>
      </c>
      <c r="M93" s="5">
        <f>COUNTIF(BBQ!B:B,A93)</f>
        <v>0</v>
      </c>
      <c r="N93" s="5">
        <f>COUNTIF('Playground and parks'!D:D,A93)</f>
        <v>0</v>
      </c>
      <c r="O93" s="5">
        <f>COUNTIF(fitness_sites!C:C,A93)</f>
        <v>0</v>
      </c>
      <c r="P93" s="5">
        <f>COUNTIF(Basketball!C:C,A93)</f>
        <v>0</v>
      </c>
      <c r="Q93" s="5">
        <f>COUNTIF(Skate!B:B,A93)</f>
        <v>0</v>
      </c>
    </row>
    <row r="94" spans="1:17" x14ac:dyDescent="0.35">
      <c r="A94" s="5" t="s">
        <v>331</v>
      </c>
      <c r="B94" s="3">
        <f>VLOOKUP(A94,'Suburb established dates'!F:G, 2, FALSE)</f>
        <v>1967</v>
      </c>
      <c r="D94" s="5">
        <v>1199</v>
      </c>
      <c r="E94" s="5">
        <v>1238</v>
      </c>
      <c r="F94" s="5">
        <v>2437</v>
      </c>
      <c r="G94" s="5" t="s">
        <v>116</v>
      </c>
      <c r="J94">
        <v>0</v>
      </c>
      <c r="K94" s="5">
        <f>COUNTIF(Grafitti!B:B,A94)</f>
        <v>0</v>
      </c>
      <c r="M94" s="5">
        <f>COUNTIF(BBQ!B:B,A94)</f>
        <v>0</v>
      </c>
      <c r="N94" s="5">
        <f>COUNTIF('Playground and parks'!D:D,A94)</f>
        <v>0</v>
      </c>
      <c r="O94" s="5">
        <f>COUNTIF(fitness_sites!C:C,A94)</f>
        <v>0</v>
      </c>
      <c r="P94" s="5">
        <f>COUNTIF(Basketball!C:C,A94)</f>
        <v>0</v>
      </c>
      <c r="Q94" s="5">
        <f>COUNTIF(Skate!B:B,A94)</f>
        <v>0</v>
      </c>
    </row>
    <row r="95" spans="1:17" x14ac:dyDescent="0.35">
      <c r="A95" s="5" t="s">
        <v>335</v>
      </c>
      <c r="B95" s="3">
        <f>VLOOKUP(A95,'Suburb established dates'!F:G, 2, FALSE)</f>
        <v>1966</v>
      </c>
      <c r="D95" s="5">
        <v>1290</v>
      </c>
      <c r="E95" s="5">
        <v>1224</v>
      </c>
      <c r="F95" s="5">
        <v>2514</v>
      </c>
      <c r="G95" s="5" t="s">
        <v>58</v>
      </c>
      <c r="J95">
        <v>0</v>
      </c>
      <c r="K95" s="5">
        <f>COUNTIF(Grafitti!B:B,A95)</f>
        <v>0</v>
      </c>
      <c r="M95" s="5">
        <f>COUNTIF(BBQ!B:B,A95)</f>
        <v>1</v>
      </c>
      <c r="N95" s="5">
        <f>COUNTIF('Playground and parks'!D:D,A95)</f>
        <v>1</v>
      </c>
      <c r="O95" s="5">
        <f>COUNTIF(fitness_sites!C:C,A95)</f>
        <v>9</v>
      </c>
      <c r="P95" s="5">
        <f>COUNTIF(Basketball!C:C,A95)</f>
        <v>1</v>
      </c>
      <c r="Q95" s="5">
        <f>COUNTIF(Skate!B:B,A95)</f>
        <v>0</v>
      </c>
    </row>
    <row r="96" spans="1:17" x14ac:dyDescent="0.35">
      <c r="A96" s="5" t="s">
        <v>294</v>
      </c>
      <c r="B96" s="3">
        <f>VLOOKUP(A96,'Suburb established dates'!F:G, 2, FALSE)</f>
        <v>1928</v>
      </c>
      <c r="D96" s="5">
        <v>1598</v>
      </c>
      <c r="E96" s="5">
        <v>1642</v>
      </c>
      <c r="F96" s="5">
        <v>3240</v>
      </c>
      <c r="G96" s="5" t="s">
        <v>116</v>
      </c>
      <c r="J96">
        <v>0</v>
      </c>
      <c r="K96" s="5">
        <f>COUNTIF(Grafitti!B:B,A96)</f>
        <v>0</v>
      </c>
      <c r="M96" s="5">
        <f>COUNTIF(BBQ!B:B,A96)</f>
        <v>0</v>
      </c>
      <c r="N96" s="5">
        <f>COUNTIF('Playground and parks'!D:D,A96)</f>
        <v>1</v>
      </c>
      <c r="O96" s="5">
        <f>COUNTIF(fitness_sites!C:C,A96)</f>
        <v>0</v>
      </c>
      <c r="P96" s="5">
        <f>COUNTIF(Basketball!C:C,A96)</f>
        <v>0</v>
      </c>
      <c r="Q96" s="5">
        <f>COUNTIF(Skate!B:B,A96)</f>
        <v>0</v>
      </c>
    </row>
    <row r="97" spans="1:17" x14ac:dyDescent="0.35">
      <c r="A97" s="5" t="s">
        <v>486</v>
      </c>
      <c r="B97" s="3" t="str">
        <f>VLOOKUP(A97,'Suburb established dates'!F:G, 2, FALSE)</f>
        <v>1928</v>
      </c>
      <c r="D97" s="5">
        <v>882</v>
      </c>
      <c r="E97" s="5">
        <v>980</v>
      </c>
      <c r="F97" s="5">
        <v>1862</v>
      </c>
      <c r="G97" s="5" t="s">
        <v>141</v>
      </c>
      <c r="J97">
        <v>0</v>
      </c>
      <c r="K97" s="5">
        <f>COUNTIF(Grafitti!B:B,A97)</f>
        <v>0</v>
      </c>
      <c r="M97" s="5">
        <f>COUNTIF(BBQ!B:B,A97)</f>
        <v>0</v>
      </c>
      <c r="N97" s="5">
        <f>COUNTIF('Playground and parks'!D:D,A97)</f>
        <v>1</v>
      </c>
      <c r="O97" s="5">
        <f>COUNTIF(fitness_sites!C:C,A97)</f>
        <v>0</v>
      </c>
      <c r="P97" s="5">
        <f>COUNTIF(Basketball!C:C,A97)</f>
        <v>0</v>
      </c>
      <c r="Q97" s="5">
        <f>COUNTIF(Skate!B:B,A97)</f>
        <v>0</v>
      </c>
    </row>
    <row r="98" spans="1:17" x14ac:dyDescent="0.35">
      <c r="A98" s="5" t="s">
        <v>346</v>
      </c>
      <c r="B98" s="3">
        <f>VLOOKUP(A98,'Suburb established dates'!F:G, 2, FALSE)</f>
        <v>1981</v>
      </c>
      <c r="D98" s="5">
        <v>1486</v>
      </c>
      <c r="E98" s="5">
        <v>1407</v>
      </c>
      <c r="F98" s="5">
        <v>2893</v>
      </c>
      <c r="G98" s="5" t="s">
        <v>58</v>
      </c>
      <c r="J98">
        <v>0</v>
      </c>
      <c r="K98" s="5">
        <f>COUNTIF(Grafitti!B:B,A98)</f>
        <v>0</v>
      </c>
      <c r="M98" s="5">
        <f>COUNTIF(BBQ!B:B,A98)</f>
        <v>0</v>
      </c>
      <c r="N98" s="5">
        <f>COUNTIF('Playground and parks'!D:D,A98)</f>
        <v>0</v>
      </c>
      <c r="O98" s="5">
        <f>COUNTIF(fitness_sites!C:C,A98)</f>
        <v>0</v>
      </c>
      <c r="P98" s="5">
        <f>COUNTIF(Basketball!C:C,A98)</f>
        <v>0</v>
      </c>
      <c r="Q98" s="5">
        <f>COUNTIF(Skate!B:B,A98)</f>
        <v>0</v>
      </c>
    </row>
    <row r="99" spans="1:17" x14ac:dyDescent="0.35">
      <c r="A99" s="5" t="s">
        <v>351</v>
      </c>
      <c r="B99" s="3">
        <f>VLOOKUP(A99,'Suburb established dates'!F:G, 2, FALSE)</f>
        <v>1970</v>
      </c>
      <c r="D99" s="5">
        <v>1457</v>
      </c>
      <c r="E99" s="5">
        <v>1371</v>
      </c>
      <c r="F99" s="5">
        <v>2828</v>
      </c>
      <c r="G99" s="5" t="s">
        <v>116</v>
      </c>
      <c r="J99">
        <v>0</v>
      </c>
      <c r="K99" s="5">
        <f>COUNTIF(Grafitti!B:B,A99)</f>
        <v>0</v>
      </c>
      <c r="M99" s="5">
        <f>COUNTIF(BBQ!B:B,A99)</f>
        <v>1</v>
      </c>
      <c r="N99" s="5">
        <f>COUNTIF('Playground and parks'!D:D,A99)</f>
        <v>1</v>
      </c>
      <c r="O99" s="5">
        <f>COUNTIF(fitness_sites!C:C,A99)</f>
        <v>3</v>
      </c>
      <c r="P99" s="5">
        <f>COUNTIF(Basketball!C:C,A99)</f>
        <v>0</v>
      </c>
      <c r="Q99" s="5">
        <f>COUNTIF(Skate!B:B,A99)</f>
        <v>0</v>
      </c>
    </row>
    <row r="100" spans="1:17" x14ac:dyDescent="0.35">
      <c r="A100" s="5" t="s">
        <v>473</v>
      </c>
      <c r="B100" s="3" t="str">
        <f>VLOOKUP(A100,'Suburb established dates'!F:G, 2, FALSE)</f>
        <v>1968</v>
      </c>
      <c r="D100" s="5">
        <v>1359</v>
      </c>
      <c r="E100" s="5">
        <v>1473</v>
      </c>
      <c r="F100" s="5">
        <v>2832</v>
      </c>
      <c r="G100" s="5" t="s">
        <v>147</v>
      </c>
      <c r="J100">
        <v>0</v>
      </c>
      <c r="K100" s="5">
        <f>COUNTIF(Grafitti!B:B,A100)</f>
        <v>0</v>
      </c>
      <c r="M100" s="5">
        <f>COUNTIF(BBQ!B:B,A100)</f>
        <v>0</v>
      </c>
      <c r="N100" s="5">
        <f>COUNTIF('Playground and parks'!D:D,A100)</f>
        <v>0</v>
      </c>
      <c r="O100" s="5">
        <f>COUNTIF(fitness_sites!C:C,A100)</f>
        <v>0</v>
      </c>
      <c r="P100" s="5">
        <f>COUNTIF(Basketball!C:C,A100)</f>
        <v>0</v>
      </c>
      <c r="Q100" s="5">
        <f>COUNTIF(Skate!B:B,A100)</f>
        <v>0</v>
      </c>
    </row>
    <row r="101" spans="1:17" x14ac:dyDescent="0.35">
      <c r="A101" s="5" t="s">
        <v>459</v>
      </c>
      <c r="B101" s="3" t="str">
        <f>VLOOKUP(A101,'Suburb established dates'!F:G, 2, FALSE)</f>
        <v>1972</v>
      </c>
      <c r="D101" s="5">
        <v>1282</v>
      </c>
      <c r="E101" s="5">
        <v>1258</v>
      </c>
      <c r="F101" s="5">
        <v>2540</v>
      </c>
      <c r="G101" s="5" t="s">
        <v>70</v>
      </c>
      <c r="J101">
        <v>0</v>
      </c>
      <c r="K101" s="5">
        <f>COUNTIF(Grafitti!B:B,A101)</f>
        <v>0</v>
      </c>
      <c r="M101" s="5">
        <f>COUNTIF(BBQ!B:B,A101)</f>
        <v>0</v>
      </c>
      <c r="N101" s="5">
        <f>COUNTIF('Playground and parks'!D:D,A101)</f>
        <v>1</v>
      </c>
      <c r="O101" s="5">
        <f>COUNTIF(fitness_sites!C:C,A101)</f>
        <v>0</v>
      </c>
      <c r="P101" s="5">
        <f>COUNTIF(Basketball!C:C,A101)</f>
        <v>0</v>
      </c>
      <c r="Q101" s="5">
        <f>COUNTIF(Skate!B:B,A101)</f>
        <v>0</v>
      </c>
    </row>
    <row r="102" spans="1:17" x14ac:dyDescent="0.35">
      <c r="A102" s="5" t="s">
        <v>352</v>
      </c>
      <c r="B102" s="3">
        <f>VLOOKUP(A102,'Suburb established dates'!F:G, 2, FALSE)</f>
        <v>1970</v>
      </c>
      <c r="D102" s="5">
        <v>992</v>
      </c>
      <c r="E102" s="5">
        <v>962</v>
      </c>
      <c r="F102" s="5">
        <v>1954</v>
      </c>
      <c r="G102" s="5" t="s">
        <v>116</v>
      </c>
      <c r="J102">
        <v>0</v>
      </c>
      <c r="K102" s="5">
        <f>COUNTIF(Grafitti!B:B,A102)</f>
        <v>0</v>
      </c>
      <c r="M102" s="5">
        <f>COUNTIF(BBQ!B:B,A102)</f>
        <v>0</v>
      </c>
      <c r="N102" s="5">
        <f>COUNTIF('Playground and parks'!D:D,A102)</f>
        <v>1</v>
      </c>
      <c r="O102" s="5">
        <f>COUNTIF(fitness_sites!C:C,A102)</f>
        <v>0</v>
      </c>
      <c r="P102" s="5">
        <f>COUNTIF(Basketball!C:C,A102)</f>
        <v>0</v>
      </c>
      <c r="Q102" s="5">
        <f>COUNTIF(Skate!B:B,A102)</f>
        <v>0</v>
      </c>
    </row>
    <row r="103" spans="1:17" x14ac:dyDescent="0.35">
      <c r="A103" s="5" t="s">
        <v>347</v>
      </c>
      <c r="B103" s="3">
        <f>VLOOKUP(A103,'Suburb established dates'!F:G, 2, FALSE)</f>
        <v>1986</v>
      </c>
      <c r="D103" s="5">
        <v>1893</v>
      </c>
      <c r="E103" s="5">
        <v>1891</v>
      </c>
      <c r="F103" s="5">
        <v>3784</v>
      </c>
      <c r="G103" s="5" t="s">
        <v>172</v>
      </c>
      <c r="J103">
        <v>0</v>
      </c>
      <c r="K103" s="5">
        <f>COUNTIF(Grafitti!B:B,A103)</f>
        <v>0</v>
      </c>
      <c r="M103" s="5">
        <f>COUNTIF(BBQ!B:B,A103)</f>
        <v>0</v>
      </c>
      <c r="N103" s="5">
        <f>COUNTIF('Playground and parks'!D:D,A103)</f>
        <v>0</v>
      </c>
      <c r="O103" s="5">
        <f>COUNTIF(fitness_sites!C:C,A103)</f>
        <v>7</v>
      </c>
      <c r="P103" s="5">
        <f>COUNTIF(Basketball!C:C,A103)</f>
        <v>0</v>
      </c>
      <c r="Q103" s="5">
        <f>COUNTIF(Skate!B:B,A103)</f>
        <v>0</v>
      </c>
    </row>
    <row r="104" spans="1:17" x14ac:dyDescent="0.35">
      <c r="A104" s="5" t="s">
        <v>332</v>
      </c>
      <c r="B104" s="3">
        <f>VLOOKUP(A104,'Suburb established dates'!F:G, 2, FALSE)</f>
        <v>1966</v>
      </c>
      <c r="D104" s="5">
        <v>1117</v>
      </c>
      <c r="E104" s="5">
        <v>1018</v>
      </c>
      <c r="F104" s="5">
        <v>2135</v>
      </c>
      <c r="G104" s="5" t="s">
        <v>116</v>
      </c>
      <c r="J104">
        <v>0</v>
      </c>
      <c r="K104" s="5">
        <f>COUNTIF(Grafitti!B:B,A104)</f>
        <v>0</v>
      </c>
      <c r="M104" s="5">
        <f>COUNTIF(BBQ!B:B,A104)</f>
        <v>0</v>
      </c>
      <c r="N104" s="5">
        <f>COUNTIF('Playground and parks'!D:D,A104)</f>
        <v>1</v>
      </c>
      <c r="O104" s="5">
        <f>COUNTIF(fitness_sites!C:C,A104)</f>
        <v>0</v>
      </c>
      <c r="P104" s="5">
        <f>COUNTIF(Basketball!C:C,A104)</f>
        <v>0</v>
      </c>
      <c r="Q104" s="5">
        <f>COUNTIF(Skate!B:B,A104)</f>
        <v>0</v>
      </c>
    </row>
    <row r="105" spans="1:17" x14ac:dyDescent="0.35">
      <c r="A105" s="5" t="s">
        <v>303</v>
      </c>
      <c r="B105" s="3" t="e">
        <f>VLOOKUP(A105,'Suburb established dates'!F:G, 2, FALSE)</f>
        <v>#N/A</v>
      </c>
      <c r="D105" s="5">
        <v>14</v>
      </c>
      <c r="E105" s="5">
        <v>17</v>
      </c>
      <c r="F105" s="5">
        <v>31</v>
      </c>
      <c r="G105" s="5" t="s">
        <v>94</v>
      </c>
      <c r="J105">
        <v>0</v>
      </c>
      <c r="K105" s="5">
        <f>COUNTIF(Grafitti!B:B,A105)</f>
        <v>0</v>
      </c>
      <c r="M105" s="5">
        <f>COUNTIF(BBQ!B:B,A105)</f>
        <v>0</v>
      </c>
      <c r="N105" s="5">
        <f>COUNTIF('Playground and parks'!D:D,A105)</f>
        <v>0</v>
      </c>
      <c r="O105" s="5">
        <f>COUNTIF(fitness_sites!C:C,A105)</f>
        <v>0</v>
      </c>
      <c r="P105" s="5">
        <f>COUNTIF(Basketball!C:C,A105)</f>
        <v>0</v>
      </c>
      <c r="Q105" s="5">
        <f>COUNTIF(Skate!B:B,A105)</f>
        <v>0</v>
      </c>
    </row>
    <row r="106" spans="1:17" x14ac:dyDescent="0.35">
      <c r="A106" s="5" t="s">
        <v>460</v>
      </c>
      <c r="B106" s="3" t="str">
        <f>VLOOKUP(A106,'Suburb established dates'!F:G, 2, FALSE)</f>
        <v>1928</v>
      </c>
      <c r="D106" s="5">
        <v>2019</v>
      </c>
      <c r="E106" s="5">
        <v>2185</v>
      </c>
      <c r="F106" s="5">
        <v>4204</v>
      </c>
      <c r="G106" s="5" t="s">
        <v>143</v>
      </c>
      <c r="J106">
        <v>0</v>
      </c>
      <c r="K106" s="5">
        <f>COUNTIF(Grafitti!B:B,A106)</f>
        <v>0</v>
      </c>
      <c r="M106" s="5">
        <f>COUNTIF(BBQ!B:B,A106)</f>
        <v>1</v>
      </c>
      <c r="N106" s="5">
        <f>COUNTIF('Playground and parks'!D:D,A106)</f>
        <v>1</v>
      </c>
      <c r="O106" s="5">
        <f>COUNTIF(fitness_sites!C:C,A106)</f>
        <v>0</v>
      </c>
      <c r="P106" s="5">
        <f>COUNTIF(Basketball!C:C,A106)</f>
        <v>0</v>
      </c>
      <c r="Q106" s="5">
        <f>COUNTIF(Skate!B:B,A106)</f>
        <v>0</v>
      </c>
    </row>
    <row r="107" spans="1:17" x14ac:dyDescent="0.35">
      <c r="A107" s="5" t="s">
        <v>354</v>
      </c>
      <c r="B107" s="3">
        <f>VLOOKUP(A107,'Suburb established dates'!F:G, 2, FALSE)</f>
        <v>1975</v>
      </c>
      <c r="D107" s="5">
        <v>3697</v>
      </c>
      <c r="E107" s="5">
        <v>3673</v>
      </c>
      <c r="F107" s="5">
        <v>7370</v>
      </c>
      <c r="G107" s="5" t="s">
        <v>95</v>
      </c>
      <c r="J107">
        <v>0</v>
      </c>
      <c r="K107" s="5">
        <f>COUNTIF(Grafitti!B:B,A107)</f>
        <v>0</v>
      </c>
      <c r="M107" s="5">
        <f>COUNTIF(BBQ!B:B,A107)</f>
        <v>0</v>
      </c>
      <c r="N107" s="5">
        <f>COUNTIF('Playground and parks'!D:D,A107)</f>
        <v>1</v>
      </c>
      <c r="O107" s="5">
        <f>COUNTIF(fitness_sites!C:C,A107)</f>
        <v>0</v>
      </c>
      <c r="P107" s="5">
        <f>COUNTIF(Basketball!C:C,A107)</f>
        <v>1</v>
      </c>
      <c r="Q107" s="5">
        <f>COUNTIF(Skate!B:B,A107)</f>
        <v>0</v>
      </c>
    </row>
    <row r="108" spans="1:17" x14ac:dyDescent="0.35">
      <c r="A108" s="5" t="s">
        <v>353</v>
      </c>
      <c r="B108" s="3">
        <f>VLOOKUP(A108,'Suburb established dates'!F:G, 2, FALSE)</f>
        <v>1968</v>
      </c>
      <c r="D108" s="5">
        <v>1148</v>
      </c>
      <c r="E108" s="5">
        <v>1157</v>
      </c>
      <c r="F108" s="5">
        <v>2305</v>
      </c>
      <c r="G108" s="5" t="s">
        <v>116</v>
      </c>
      <c r="J108">
        <v>0</v>
      </c>
      <c r="K108" s="5">
        <f>COUNTIF(Grafitti!B:B,A108)</f>
        <v>1</v>
      </c>
      <c r="L108" s="5" t="s">
        <v>2025</v>
      </c>
      <c r="M108" s="5">
        <f>COUNTIF(BBQ!B:B,A108)</f>
        <v>0</v>
      </c>
      <c r="N108" s="5">
        <f>COUNTIF('Playground and parks'!D:D,A108)</f>
        <v>0</v>
      </c>
      <c r="O108" s="5">
        <f>COUNTIF(fitness_sites!C:C,A108)</f>
        <v>0</v>
      </c>
      <c r="P108" s="5">
        <f>COUNTIF(Basketball!C:C,A108)</f>
        <v>2</v>
      </c>
      <c r="Q108" s="5">
        <f>COUNTIF(Skate!B:B,A108)</f>
        <v>1</v>
      </c>
    </row>
    <row r="109" spans="1:17" x14ac:dyDescent="0.35">
      <c r="A109" s="5" t="s">
        <v>461</v>
      </c>
      <c r="B109" s="3" t="str">
        <f>VLOOKUP(A109,'Suburb established dates'!F:G, 2, FALSE)</f>
        <v>1960</v>
      </c>
      <c r="D109" s="5">
        <v>3310</v>
      </c>
      <c r="E109" s="5">
        <v>3217</v>
      </c>
      <c r="F109" s="5">
        <v>6527</v>
      </c>
      <c r="G109" s="5" t="s">
        <v>152</v>
      </c>
      <c r="J109">
        <v>0</v>
      </c>
      <c r="K109" s="5">
        <f>COUNTIF(Grafitti!B:B,A109)</f>
        <v>0</v>
      </c>
      <c r="M109" s="5">
        <f>COUNTIF(BBQ!B:B,A109)</f>
        <v>0</v>
      </c>
      <c r="N109" s="5">
        <f>COUNTIF('Playground and parks'!D:D,A109)</f>
        <v>0</v>
      </c>
      <c r="O109" s="5">
        <f>COUNTIF(fitness_sites!C:C,A109)</f>
        <v>0</v>
      </c>
      <c r="P109" s="5">
        <f>COUNTIF(Basketball!C:C,A109)</f>
        <v>0</v>
      </c>
      <c r="Q109" s="5">
        <f>COUNTIF(Skate!B:B,A109)</f>
        <v>0</v>
      </c>
    </row>
    <row r="110" spans="1:17" x14ac:dyDescent="0.35">
      <c r="A110" s="5" t="s">
        <v>475</v>
      </c>
      <c r="B110" s="3" t="str">
        <f>VLOOKUP(A110,'Suburb established dates'!F:G, 2, FALSE)</f>
        <v>1968</v>
      </c>
      <c r="D110" s="5">
        <v>1294</v>
      </c>
      <c r="E110" s="5">
        <v>1260</v>
      </c>
      <c r="F110" s="5">
        <v>2554</v>
      </c>
      <c r="G110" s="5" t="s">
        <v>116</v>
      </c>
      <c r="J110">
        <v>0</v>
      </c>
      <c r="K110" s="5">
        <f>COUNTIF(Grafitti!B:B,A110)</f>
        <v>0</v>
      </c>
      <c r="M110" s="5">
        <f>COUNTIF(BBQ!B:B,A110)</f>
        <v>0</v>
      </c>
      <c r="N110" s="5">
        <f>COUNTIF('Playground and parks'!D:D,A110)</f>
        <v>0</v>
      </c>
      <c r="O110" s="5">
        <f>COUNTIF(fitness_sites!C:C,A110)</f>
        <v>0</v>
      </c>
      <c r="P110" s="5">
        <f>COUNTIF(Basketball!C:C,A110)</f>
        <v>0</v>
      </c>
      <c r="Q110" s="5">
        <f>COUNTIF(Skate!B:B,A110)</f>
        <v>0</v>
      </c>
    </row>
    <row r="111" spans="1:17" x14ac:dyDescent="0.35">
      <c r="A111" s="5" t="s">
        <v>355</v>
      </c>
      <c r="B111" s="3">
        <f>VLOOKUP(A111,'Suburb established dates'!F:G, 2, FALSE)</f>
        <v>1970</v>
      </c>
      <c r="D111" s="5">
        <v>1663</v>
      </c>
      <c r="E111" s="5">
        <v>1712</v>
      </c>
      <c r="F111" s="5">
        <v>3375</v>
      </c>
      <c r="G111" s="5" t="s">
        <v>116</v>
      </c>
      <c r="J111">
        <v>0</v>
      </c>
      <c r="K111" s="5">
        <f>COUNTIF(Grafitti!B:B,A111)</f>
        <v>0</v>
      </c>
      <c r="M111" s="5">
        <f>COUNTIF(BBQ!B:B,A111)</f>
        <v>1</v>
      </c>
      <c r="N111" s="5">
        <f>COUNTIF('Playground and parks'!D:D,A111)</f>
        <v>1</v>
      </c>
      <c r="O111" s="5">
        <f>COUNTIF(fitness_sites!C:C,A111)</f>
        <v>3</v>
      </c>
      <c r="P111" s="5">
        <f>COUNTIF(Basketball!C:C,A111)</f>
        <v>1</v>
      </c>
      <c r="Q111" s="5">
        <f>COUNTIF(Skate!B:B,A111)</f>
        <v>0</v>
      </c>
    </row>
    <row r="112" spans="1:17" s="5" customFormat="1" x14ac:dyDescent="0.35">
      <c r="A112" s="5" t="s">
        <v>17</v>
      </c>
      <c r="B112" s="3">
        <f>VLOOKUP(A112,'Suburb established dates'!F:G, 2, FALSE)</f>
        <v>1966</v>
      </c>
      <c r="D112" s="5">
        <v>1663</v>
      </c>
      <c r="E112" s="5">
        <v>1712</v>
      </c>
      <c r="F112" s="5">
        <v>3375</v>
      </c>
      <c r="G112" s="5" t="s">
        <v>116</v>
      </c>
      <c r="J112" s="5">
        <v>0</v>
      </c>
      <c r="K112" s="5">
        <f>COUNTIF(Grafitti!B:B,A112)</f>
        <v>1</v>
      </c>
      <c r="L112" s="5" t="s">
        <v>2099</v>
      </c>
      <c r="M112" s="5">
        <f>COUNTIF(BBQ!B:B,A112)</f>
        <v>0</v>
      </c>
      <c r="N112" s="5">
        <f>COUNTIF('Playground and parks'!D:D,A112)</f>
        <v>0</v>
      </c>
      <c r="O112" s="5">
        <f>COUNTIF(fitness_sites!C:C,A112)</f>
        <v>0</v>
      </c>
      <c r="P112" s="5">
        <f>COUNTIF(Basketball!C:C,A112)</f>
        <v>0</v>
      </c>
      <c r="Q112" s="5">
        <f>COUNTIF(Skate!B:B,A112)</f>
        <v>1</v>
      </c>
    </row>
    <row r="113" spans="1:17" x14ac:dyDescent="0.35">
      <c r="A113" s="5" t="s">
        <v>487</v>
      </c>
      <c r="B113" s="3" t="str">
        <f>VLOOKUP(A113,'Suburb established dates'!F:G, 2, FALSE)</f>
        <v>1928</v>
      </c>
      <c r="D113" s="5">
        <v>-381.5</v>
      </c>
      <c r="E113" s="5">
        <v>1313</v>
      </c>
      <c r="F113" s="5">
        <v>2812</v>
      </c>
      <c r="G113" s="5" t="s">
        <v>116</v>
      </c>
      <c r="J113">
        <v>1</v>
      </c>
      <c r="K113" s="5">
        <f>COUNTIF(Grafitti!B:B,A113)</f>
        <v>0</v>
      </c>
      <c r="M113" s="5">
        <f>COUNTIF(BBQ!B:B,A113)</f>
        <v>13</v>
      </c>
      <c r="N113" s="5">
        <f>COUNTIF('Playground and parks'!D:D,A113)</f>
        <v>2</v>
      </c>
      <c r="O113" s="5">
        <f>COUNTIF(fitness_sites!C:C,A113)</f>
        <v>16</v>
      </c>
      <c r="P113" s="5">
        <f>COUNTIF(Basketball!C:C,A113)</f>
        <v>0</v>
      </c>
      <c r="Q113" s="5">
        <f>COUNTIF(Skate!B:B,A113)</f>
        <v>0</v>
      </c>
    </row>
  </sheetData>
  <autoFilter ref="K1:K113" xr:uid="{49ED2CE2-A5B7-49F8-A4EC-AC33AFB131BB}"/>
  <hyperlinks>
    <hyperlink ref="L9" r:id="rId1" display="http://www.abc.net.au/reslib/201405/r1279159_17306753.jpg" xr:uid="{0596409C-D8C7-4241-ADD2-65CE8D7EB989}"/>
    <hyperlink ref="L14" r:id="rId2" xr:uid="{99E86BDF-DD1D-4CDB-ADEC-FE8E6DBE3945}"/>
    <hyperlink ref="L19" r:id="rId3" display="http://www.abc.net.au/reslib/201405/r1279159_17306753.jpg" xr:uid="{41765FE9-E144-406B-AF45-68CB8C52C969}"/>
    <hyperlink ref="L25" r:id="rId4" xr:uid="{CB868A1D-53F4-4E88-8576-29F9876D723D}"/>
    <hyperlink ref="L37" r:id="rId5" xr:uid="{DB9BAD96-C4F2-4348-AF32-5803CB9CF895}"/>
    <hyperlink ref="L62" r:id="rId6" display="http://www.abc.net.au/reslib/201405/r1279159_17306753.jpg, " xr:uid="{BD389A78-4139-4E2F-A6EA-7FE17DE9B858}"/>
    <hyperlink ref="L69" r:id="rId7" display="http://www.abc.net.au/reslib/201405/r1279159_17306753.jpg, " xr:uid="{EA7455CD-5FED-48FB-A244-A1A1892115F4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F3AA-7655-406D-AE2D-6B37A64C72EC}">
  <dimension ref="A1:I26"/>
  <sheetViews>
    <sheetView topLeftCell="A19" workbookViewId="0">
      <selection activeCell="F25" sqref="F25"/>
    </sheetView>
  </sheetViews>
  <sheetFormatPr defaultRowHeight="14.5" x14ac:dyDescent="0.35"/>
  <cols>
    <col min="6" max="6" width="39.54296875" customWidth="1"/>
  </cols>
  <sheetData>
    <row r="1" spans="1:9" x14ac:dyDescent="0.35">
      <c r="A1" s="5" t="s">
        <v>2020</v>
      </c>
      <c r="B1" s="5" t="s">
        <v>3</v>
      </c>
      <c r="C1" s="5" t="s">
        <v>518</v>
      </c>
      <c r="D1" s="5" t="s">
        <v>516</v>
      </c>
      <c r="E1" s="5" t="s">
        <v>2021</v>
      </c>
      <c r="F1" s="5" t="s">
        <v>519</v>
      </c>
      <c r="G1" s="5" t="s">
        <v>835</v>
      </c>
      <c r="H1" s="5" t="s">
        <v>521</v>
      </c>
      <c r="I1" s="5" t="s">
        <v>522</v>
      </c>
    </row>
    <row r="2" spans="1:9" x14ac:dyDescent="0.35">
      <c r="A2" s="5" t="s">
        <v>5</v>
      </c>
      <c r="B2" s="5" t="s">
        <v>5</v>
      </c>
      <c r="C2" s="5" t="s">
        <v>2027</v>
      </c>
      <c r="D2" s="5" t="s">
        <v>2028</v>
      </c>
      <c r="E2" s="5" t="s">
        <v>2024</v>
      </c>
      <c r="F2" s="1" t="s">
        <v>2025</v>
      </c>
      <c r="G2" s="5" t="s">
        <v>2029</v>
      </c>
      <c r="H2" s="5">
        <v>-35.228927568796799</v>
      </c>
      <c r="I2" s="5">
        <v>149.076463636559</v>
      </c>
    </row>
    <row r="3" spans="1:9" x14ac:dyDescent="0.35">
      <c r="A3" s="5" t="s">
        <v>5</v>
      </c>
      <c r="B3" s="5" t="s">
        <v>5</v>
      </c>
      <c r="C3" s="5" t="s">
        <v>2067</v>
      </c>
      <c r="D3" s="5" t="s">
        <v>2028</v>
      </c>
      <c r="E3" s="5" t="s">
        <v>2024</v>
      </c>
      <c r="F3" s="1" t="s">
        <v>2025</v>
      </c>
      <c r="G3" s="5" t="s">
        <v>2068</v>
      </c>
      <c r="H3" s="5">
        <v>-35.229898722798403</v>
      </c>
      <c r="I3" s="5">
        <v>149.077726879414</v>
      </c>
    </row>
    <row r="4" spans="1:9" x14ac:dyDescent="0.35">
      <c r="A4" s="5" t="s">
        <v>303</v>
      </c>
      <c r="B4" s="5" t="s">
        <v>12</v>
      </c>
      <c r="C4" s="5" t="s">
        <v>2052</v>
      </c>
      <c r="D4" s="5" t="s">
        <v>2053</v>
      </c>
      <c r="E4" s="5" t="s">
        <v>2024</v>
      </c>
      <c r="F4" s="1" t="s">
        <v>2025</v>
      </c>
      <c r="G4" s="5" t="s">
        <v>2054</v>
      </c>
      <c r="H4" s="5">
        <v>-35.437829819223801</v>
      </c>
      <c r="I4" s="5">
        <v>149.12366278834801</v>
      </c>
    </row>
    <row r="5" spans="1:9" x14ac:dyDescent="0.35">
      <c r="A5" s="5" t="s">
        <v>2055</v>
      </c>
      <c r="B5" s="5" t="s">
        <v>13</v>
      </c>
      <c r="C5" s="5" t="s">
        <v>2056</v>
      </c>
      <c r="D5" s="5" t="s">
        <v>2032</v>
      </c>
      <c r="E5" s="5" t="s">
        <v>2041</v>
      </c>
      <c r="F5" s="1" t="s">
        <v>2025</v>
      </c>
      <c r="G5" s="5" t="s">
        <v>2057</v>
      </c>
      <c r="H5" s="5">
        <v>-35.350818743608002</v>
      </c>
      <c r="I5" s="5">
        <v>149.07779158768199</v>
      </c>
    </row>
    <row r="6" spans="1:9" x14ac:dyDescent="0.35">
      <c r="A6" s="5" t="s">
        <v>2055</v>
      </c>
      <c r="B6" s="5" t="s">
        <v>13</v>
      </c>
      <c r="C6" s="5" t="s">
        <v>2086</v>
      </c>
      <c r="D6" s="5" t="s">
        <v>2023</v>
      </c>
      <c r="E6" s="5" t="s">
        <v>2024</v>
      </c>
      <c r="F6" s="1" t="s">
        <v>2025</v>
      </c>
      <c r="G6" s="5" t="s">
        <v>2087</v>
      </c>
      <c r="H6" s="5">
        <v>-35.357550035944399</v>
      </c>
      <c r="I6" s="5">
        <v>149.06946138447199</v>
      </c>
    </row>
    <row r="7" spans="1:9" x14ac:dyDescent="0.35">
      <c r="A7" s="5" t="s">
        <v>2055</v>
      </c>
      <c r="B7" s="5" t="s">
        <v>19</v>
      </c>
      <c r="C7" s="5" t="s">
        <v>2077</v>
      </c>
      <c r="D7" s="5" t="s">
        <v>2060</v>
      </c>
      <c r="E7" s="5" t="s">
        <v>2024</v>
      </c>
      <c r="F7" s="5" t="s">
        <v>2025</v>
      </c>
      <c r="G7" s="5" t="s">
        <v>2078</v>
      </c>
      <c r="H7" s="5">
        <v>-35.3166408184033</v>
      </c>
      <c r="I7" s="5">
        <v>149.081819161277</v>
      </c>
    </row>
    <row r="8" spans="1:9" x14ac:dyDescent="0.35">
      <c r="A8" s="5" t="s">
        <v>5</v>
      </c>
      <c r="B8" s="5" t="s">
        <v>1</v>
      </c>
      <c r="C8" s="5" t="s">
        <v>2037</v>
      </c>
      <c r="D8" s="5" t="s">
        <v>2023</v>
      </c>
      <c r="E8" s="5" t="s">
        <v>2024</v>
      </c>
      <c r="F8" s="5" t="s">
        <v>2025</v>
      </c>
      <c r="G8" s="5" t="s">
        <v>2038</v>
      </c>
      <c r="H8" s="5">
        <v>-35.225452257669701</v>
      </c>
      <c r="I8" s="5">
        <v>149.05539411384899</v>
      </c>
    </row>
    <row r="9" spans="1:9" x14ac:dyDescent="0.35">
      <c r="A9" s="5" t="s">
        <v>492</v>
      </c>
      <c r="B9" s="5" t="s">
        <v>16</v>
      </c>
      <c r="C9" s="5" t="s">
        <v>2065</v>
      </c>
      <c r="D9" s="5" t="s">
        <v>2060</v>
      </c>
      <c r="E9" s="5" t="s">
        <v>2024</v>
      </c>
      <c r="F9" s="5" t="s">
        <v>2025</v>
      </c>
      <c r="G9" s="5" t="s">
        <v>2066</v>
      </c>
      <c r="H9" s="5">
        <v>-35.158836547443798</v>
      </c>
      <c r="I9" s="5">
        <v>149.14939582547001</v>
      </c>
    </row>
    <row r="10" spans="1:9" x14ac:dyDescent="0.35">
      <c r="A10" s="5" t="s">
        <v>303</v>
      </c>
      <c r="B10" s="5" t="s">
        <v>15</v>
      </c>
      <c r="C10" s="5" t="s">
        <v>2063</v>
      </c>
      <c r="D10" s="5" t="s">
        <v>2060</v>
      </c>
      <c r="E10" s="5" t="s">
        <v>2024</v>
      </c>
      <c r="F10" s="5" t="s">
        <v>2025</v>
      </c>
      <c r="G10" s="5" t="s">
        <v>2064</v>
      </c>
      <c r="H10" s="5">
        <v>-35.397793866891199</v>
      </c>
      <c r="I10" s="5">
        <v>149.06878697962401</v>
      </c>
    </row>
    <row r="11" spans="1:9" x14ac:dyDescent="0.35">
      <c r="A11" s="5" t="s">
        <v>5</v>
      </c>
      <c r="B11" s="5" t="s">
        <v>11</v>
      </c>
      <c r="C11" s="5" t="s">
        <v>2050</v>
      </c>
      <c r="D11" s="5" t="s">
        <v>2040</v>
      </c>
      <c r="E11" s="5" t="s">
        <v>2041</v>
      </c>
      <c r="F11" s="5" t="s">
        <v>2025</v>
      </c>
      <c r="G11" s="5" t="s">
        <v>2051</v>
      </c>
      <c r="H11" s="5">
        <v>-35.245808752531403</v>
      </c>
      <c r="I11" s="5">
        <v>149.03417326515699</v>
      </c>
    </row>
    <row r="12" spans="1:9" x14ac:dyDescent="0.35">
      <c r="A12" s="5" t="s">
        <v>2058</v>
      </c>
      <c r="B12" s="5" t="s">
        <v>14</v>
      </c>
      <c r="C12" s="5" t="s">
        <v>2059</v>
      </c>
      <c r="D12" s="5" t="s">
        <v>2060</v>
      </c>
      <c r="E12" s="5" t="s">
        <v>2061</v>
      </c>
      <c r="F12" s="5" t="s">
        <v>2025</v>
      </c>
      <c r="G12" s="5" t="s">
        <v>2062</v>
      </c>
      <c r="H12" s="5">
        <v>-35.327229802407501</v>
      </c>
      <c r="I12" s="5">
        <v>149.051274535917</v>
      </c>
    </row>
    <row r="13" spans="1:9" x14ac:dyDescent="0.35">
      <c r="A13" s="5" t="s">
        <v>303</v>
      </c>
      <c r="B13" s="5" t="s">
        <v>20</v>
      </c>
      <c r="C13" s="5" t="s">
        <v>2079</v>
      </c>
      <c r="D13" s="5" t="s">
        <v>2060</v>
      </c>
      <c r="E13" s="5" t="s">
        <v>2024</v>
      </c>
      <c r="F13" s="5" t="s">
        <v>2025</v>
      </c>
      <c r="G13" s="5" t="s">
        <v>2080</v>
      </c>
      <c r="H13" s="5">
        <v>-35.425314712603203</v>
      </c>
      <c r="I13" s="5">
        <v>149.10322043041899</v>
      </c>
    </row>
    <row r="14" spans="1:9" x14ac:dyDescent="0.35">
      <c r="A14" s="5" t="s">
        <v>303</v>
      </c>
      <c r="B14" s="5" t="s">
        <v>20</v>
      </c>
      <c r="C14" s="5" t="s">
        <v>2084</v>
      </c>
      <c r="D14" s="5" t="s">
        <v>2060</v>
      </c>
      <c r="E14" s="5" t="s">
        <v>2024</v>
      </c>
      <c r="F14" s="5" t="s">
        <v>2025</v>
      </c>
      <c r="G14" s="5" t="s">
        <v>2085</v>
      </c>
      <c r="H14" s="5">
        <v>-35.428739900105903</v>
      </c>
      <c r="I14" s="5">
        <v>149.086592916874</v>
      </c>
    </row>
    <row r="15" spans="1:9" x14ac:dyDescent="0.35">
      <c r="A15" s="5" t="s">
        <v>5</v>
      </c>
      <c r="B15" s="5" t="s">
        <v>4</v>
      </c>
      <c r="C15" s="5" t="s">
        <v>2022</v>
      </c>
      <c r="D15" s="5" t="s">
        <v>2023</v>
      </c>
      <c r="E15" s="5" t="s">
        <v>2024</v>
      </c>
      <c r="F15" s="5" t="s">
        <v>2025</v>
      </c>
      <c r="G15" s="5" t="s">
        <v>2026</v>
      </c>
      <c r="H15" s="5">
        <v>-35.222138914847598</v>
      </c>
      <c r="I15" s="5">
        <v>149.11112693096399</v>
      </c>
    </row>
    <row r="16" spans="1:9" x14ac:dyDescent="0.35">
      <c r="A16" s="5" t="s">
        <v>5</v>
      </c>
      <c r="B16" s="5" t="s">
        <v>4</v>
      </c>
      <c r="C16" s="5" t="s">
        <v>2048</v>
      </c>
      <c r="D16" s="5" t="s">
        <v>2023</v>
      </c>
      <c r="E16" s="5" t="s">
        <v>2024</v>
      </c>
      <c r="F16" s="5" t="s">
        <v>2025</v>
      </c>
      <c r="G16" s="5" t="s">
        <v>2049</v>
      </c>
      <c r="H16" s="5">
        <v>-35.232840557545401</v>
      </c>
      <c r="I16" s="5">
        <v>149.10679699531201</v>
      </c>
    </row>
    <row r="17" spans="1:9" x14ac:dyDescent="0.35">
      <c r="A17" s="5" t="s">
        <v>303</v>
      </c>
      <c r="B17" s="5" t="s">
        <v>8</v>
      </c>
      <c r="C17" s="5" t="s">
        <v>2039</v>
      </c>
      <c r="D17" s="5" t="s">
        <v>2040</v>
      </c>
      <c r="E17" s="5" t="s">
        <v>2041</v>
      </c>
      <c r="F17" s="5" t="s">
        <v>2025</v>
      </c>
      <c r="G17" s="5" t="s">
        <v>2042</v>
      </c>
      <c r="H17" s="5">
        <v>-35.383498654873101</v>
      </c>
      <c r="I17" s="5">
        <v>149.05255827975</v>
      </c>
    </row>
    <row r="18" spans="1:9" x14ac:dyDescent="0.35">
      <c r="A18" s="5" t="s">
        <v>5</v>
      </c>
      <c r="B18" s="5" t="s">
        <v>9</v>
      </c>
      <c r="C18" s="5" t="s">
        <v>2043</v>
      </c>
      <c r="D18" s="5" t="s">
        <v>2023</v>
      </c>
      <c r="E18" s="5" t="s">
        <v>2024</v>
      </c>
      <c r="F18" s="5" t="s">
        <v>2025</v>
      </c>
      <c r="G18" s="5" t="s">
        <v>2044</v>
      </c>
      <c r="H18" s="5">
        <v>-35.2151517114523</v>
      </c>
      <c r="I18" s="5">
        <v>149.01977551815099</v>
      </c>
    </row>
    <row r="19" spans="1:9" x14ac:dyDescent="0.35">
      <c r="A19" s="5" t="s">
        <v>5</v>
      </c>
      <c r="B19" s="5" t="s">
        <v>9</v>
      </c>
      <c r="C19" s="5" t="s">
        <v>2069</v>
      </c>
      <c r="D19" s="5" t="s">
        <v>2023</v>
      </c>
      <c r="E19" s="5" t="s">
        <v>2024</v>
      </c>
      <c r="F19" s="5" t="s">
        <v>2025</v>
      </c>
      <c r="G19" s="5" t="s">
        <v>2070</v>
      </c>
      <c r="H19" s="5">
        <v>-35.210592020398202</v>
      </c>
      <c r="I19" s="5">
        <v>149.036952167523</v>
      </c>
    </row>
    <row r="20" spans="1:9" x14ac:dyDescent="0.35">
      <c r="A20" s="5" t="s">
        <v>2034</v>
      </c>
      <c r="B20" s="5" t="s">
        <v>7</v>
      </c>
      <c r="C20" s="5" t="s">
        <v>2035</v>
      </c>
      <c r="D20" s="5" t="s">
        <v>2032</v>
      </c>
      <c r="E20" s="5" t="s">
        <v>2024</v>
      </c>
      <c r="F20" s="5" t="s">
        <v>2025</v>
      </c>
      <c r="G20" s="5" t="s">
        <v>2036</v>
      </c>
      <c r="H20" s="5">
        <v>-35.2508795313639</v>
      </c>
      <c r="I20" s="5">
        <v>149.12913735345899</v>
      </c>
    </row>
    <row r="21" spans="1:9" x14ac:dyDescent="0.35">
      <c r="A21" s="5" t="s">
        <v>5</v>
      </c>
      <c r="B21" s="5" t="s">
        <v>21</v>
      </c>
      <c r="C21" s="5" t="s">
        <v>2081</v>
      </c>
      <c r="D21" s="5" t="s">
        <v>2082</v>
      </c>
      <c r="E21" s="5" t="s">
        <v>2041</v>
      </c>
      <c r="F21" s="5" t="s">
        <v>2025</v>
      </c>
      <c r="G21" s="5" t="s">
        <v>2083</v>
      </c>
      <c r="H21" s="5">
        <v>-35.2142251537609</v>
      </c>
      <c r="I21" s="5">
        <v>149.052740509003</v>
      </c>
    </row>
    <row r="22" spans="1:9" x14ac:dyDescent="0.35">
      <c r="A22" s="5" t="s">
        <v>2030</v>
      </c>
      <c r="B22" s="5" t="s">
        <v>6</v>
      </c>
      <c r="C22" s="5" t="s">
        <v>2031</v>
      </c>
      <c r="D22" s="5" t="s">
        <v>2032</v>
      </c>
      <c r="E22" s="5" t="s">
        <v>2024</v>
      </c>
      <c r="F22" s="5" t="s">
        <v>2025</v>
      </c>
      <c r="G22" s="5" t="s">
        <v>2033</v>
      </c>
      <c r="H22" s="5">
        <v>-35.332428575575797</v>
      </c>
      <c r="I22" s="5">
        <v>149.14617002224699</v>
      </c>
    </row>
    <row r="23" spans="1:9" x14ac:dyDescent="0.35">
      <c r="A23" s="5" t="s">
        <v>492</v>
      </c>
      <c r="B23" s="5" t="s">
        <v>10</v>
      </c>
      <c r="C23" s="5" t="s">
        <v>2045</v>
      </c>
      <c r="D23" s="5" t="s">
        <v>2046</v>
      </c>
      <c r="E23" s="5" t="s">
        <v>2024</v>
      </c>
      <c r="F23" s="5" t="s">
        <v>2025</v>
      </c>
      <c r="G23" s="5" t="s">
        <v>2047</v>
      </c>
      <c r="H23" s="5">
        <v>-35.177800844895003</v>
      </c>
      <c r="I23" s="5">
        <v>149.12440893570201</v>
      </c>
    </row>
    <row r="24" spans="1:9" x14ac:dyDescent="0.35">
      <c r="A24" s="5" t="s">
        <v>492</v>
      </c>
      <c r="B24" s="5" t="s">
        <v>18</v>
      </c>
      <c r="C24" s="5" t="s">
        <v>2075</v>
      </c>
      <c r="D24" s="5" t="s">
        <v>2023</v>
      </c>
      <c r="E24" s="5" t="s">
        <v>2024</v>
      </c>
      <c r="F24" s="5" t="s">
        <v>2025</v>
      </c>
      <c r="G24" s="5" t="s">
        <v>2076</v>
      </c>
      <c r="H24" s="5">
        <v>-35.178530385800101</v>
      </c>
      <c r="I24" s="5">
        <v>149.10598514662701</v>
      </c>
    </row>
    <row r="25" spans="1:9" x14ac:dyDescent="0.35">
      <c r="A25" s="5" t="s">
        <v>2055</v>
      </c>
      <c r="B25" s="5" t="s">
        <v>353</v>
      </c>
      <c r="C25" s="5" t="s">
        <v>2073</v>
      </c>
      <c r="D25" s="5" t="s">
        <v>2060</v>
      </c>
      <c r="E25" s="5" t="s">
        <v>2024</v>
      </c>
      <c r="F25" s="5" t="s">
        <v>2025</v>
      </c>
      <c r="G25" s="5" t="s">
        <v>2074</v>
      </c>
      <c r="H25" s="5">
        <v>-35.349385672907303</v>
      </c>
      <c r="I25" s="5">
        <v>149.05725900089601</v>
      </c>
    </row>
    <row r="26" spans="1:9" x14ac:dyDescent="0.35">
      <c r="A26" s="5" t="s">
        <v>2055</v>
      </c>
      <c r="B26" s="5" t="s">
        <v>17</v>
      </c>
      <c r="C26" s="5" t="s">
        <v>2071</v>
      </c>
      <c r="D26" s="5" t="s">
        <v>2023</v>
      </c>
      <c r="E26" s="5" t="s">
        <v>2024</v>
      </c>
      <c r="F26" s="1" t="s">
        <v>2025</v>
      </c>
      <c r="G26" s="5" t="s">
        <v>2072</v>
      </c>
      <c r="H26" s="5">
        <v>-35.341373332711598</v>
      </c>
      <c r="I26" s="5">
        <v>149.08769687954299</v>
      </c>
    </row>
  </sheetData>
  <hyperlinks>
    <hyperlink ref="F2" r:id="rId1" xr:uid="{42F58E5B-9A31-4345-80F8-E2035BE15E5B}"/>
    <hyperlink ref="F3" r:id="rId2" xr:uid="{5CB696BC-9D1E-461B-B636-5BC0C7B590A5}"/>
    <hyperlink ref="F4" r:id="rId3" xr:uid="{C160AF8C-C576-4580-8EF9-84901757E5BF}"/>
    <hyperlink ref="F5" r:id="rId4" xr:uid="{01DB26FD-B61F-4A24-9A1D-61B80D56A5E7}"/>
    <hyperlink ref="F6" r:id="rId5" xr:uid="{4E52A9F8-E81E-4777-9AC1-A645BE21504A}"/>
    <hyperlink ref="F26" r:id="rId6" xr:uid="{FED247B2-48AC-4939-88BA-3FE1445CE3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861E-1FBA-4CBE-927F-F4677FBEC90C}">
  <dimension ref="A1:I72"/>
  <sheetViews>
    <sheetView topLeftCell="A7" workbookViewId="0">
      <selection sqref="A1:I72"/>
    </sheetView>
  </sheetViews>
  <sheetFormatPr defaultRowHeight="14.5" x14ac:dyDescent="0.35"/>
  <sheetData>
    <row r="1" spans="1:9" x14ac:dyDescent="0.35">
      <c r="A1" s="5" t="s">
        <v>1749</v>
      </c>
      <c r="B1" s="5" t="s">
        <v>1750</v>
      </c>
      <c r="C1" s="5" t="s">
        <v>518</v>
      </c>
      <c r="D1" s="5" t="s">
        <v>22</v>
      </c>
      <c r="E1" s="5" t="s">
        <v>519</v>
      </c>
      <c r="F1" s="5" t="s">
        <v>520</v>
      </c>
      <c r="G1" s="5" t="s">
        <v>521</v>
      </c>
      <c r="H1" s="5" t="s">
        <v>522</v>
      </c>
      <c r="I1" s="5" t="s">
        <v>523</v>
      </c>
    </row>
    <row r="2" spans="1:9" x14ac:dyDescent="0.35">
      <c r="A2" s="5" t="s">
        <v>1751</v>
      </c>
      <c r="B2" s="5" t="s">
        <v>1752</v>
      </c>
      <c r="C2" s="5" t="s">
        <v>1753</v>
      </c>
      <c r="D2" s="5" t="s">
        <v>1703</v>
      </c>
      <c r="E2" s="5"/>
      <c r="F2" s="5"/>
      <c r="G2" s="5">
        <v>-35.260888000000001</v>
      </c>
      <c r="H2" s="5">
        <v>149.118359</v>
      </c>
      <c r="I2" s="5" t="s">
        <v>1754</v>
      </c>
    </row>
    <row r="3" spans="1:9" x14ac:dyDescent="0.35">
      <c r="A3" s="5" t="s">
        <v>1755</v>
      </c>
      <c r="B3" s="5" t="s">
        <v>1756</v>
      </c>
      <c r="C3" s="5" t="s">
        <v>1757</v>
      </c>
      <c r="D3" s="5" t="s">
        <v>340</v>
      </c>
      <c r="E3" s="5"/>
      <c r="F3" s="5"/>
      <c r="G3" s="5">
        <v>-35.411025000000002</v>
      </c>
      <c r="H3" s="5">
        <v>149.12055100000001</v>
      </c>
      <c r="I3" s="5" t="s">
        <v>1758</v>
      </c>
    </row>
    <row r="4" spans="1:9" x14ac:dyDescent="0.35">
      <c r="A4" s="5" t="s">
        <v>1759</v>
      </c>
      <c r="B4" s="5" t="s">
        <v>1760</v>
      </c>
      <c r="C4" s="5" t="s">
        <v>1761</v>
      </c>
      <c r="D4" s="5" t="s">
        <v>339</v>
      </c>
      <c r="E4" s="5"/>
      <c r="F4" s="5"/>
      <c r="G4" s="5">
        <v>-35.464393000000001</v>
      </c>
      <c r="H4" s="5">
        <v>149.102991</v>
      </c>
      <c r="I4" s="5" t="s">
        <v>1762</v>
      </c>
    </row>
    <row r="5" spans="1:9" x14ac:dyDescent="0.35">
      <c r="A5" s="5" t="s">
        <v>1763</v>
      </c>
      <c r="B5" s="5" t="s">
        <v>1764</v>
      </c>
      <c r="C5" s="5" t="s">
        <v>1765</v>
      </c>
      <c r="D5" s="5" t="s">
        <v>354</v>
      </c>
      <c r="E5" s="5"/>
      <c r="F5" s="5"/>
      <c r="G5" s="5">
        <v>-35.390616000000001</v>
      </c>
      <c r="H5" s="5">
        <v>149.08563899999999</v>
      </c>
      <c r="I5" s="5" t="s">
        <v>1766</v>
      </c>
    </row>
    <row r="6" spans="1:9" x14ac:dyDescent="0.35">
      <c r="A6" s="5" t="s">
        <v>1767</v>
      </c>
      <c r="B6" s="5" t="s">
        <v>1768</v>
      </c>
      <c r="C6" s="5" t="s">
        <v>1769</v>
      </c>
      <c r="D6" s="5" t="s">
        <v>342</v>
      </c>
      <c r="E6" s="5"/>
      <c r="F6" s="5"/>
      <c r="G6" s="5">
        <v>-35.456079000000003</v>
      </c>
      <c r="H6" s="5">
        <v>149.083775</v>
      </c>
      <c r="I6" s="5" t="s">
        <v>1770</v>
      </c>
    </row>
    <row r="7" spans="1:9" x14ac:dyDescent="0.35">
      <c r="A7" s="5" t="s">
        <v>1771</v>
      </c>
      <c r="B7" s="5" t="s">
        <v>1772</v>
      </c>
      <c r="C7" s="5" t="s">
        <v>1773</v>
      </c>
      <c r="D7" s="5" t="s">
        <v>1</v>
      </c>
      <c r="E7" s="5"/>
      <c r="F7" s="5"/>
      <c r="G7" s="5">
        <v>-35.226588</v>
      </c>
      <c r="H7" s="5">
        <v>149.05461600000001</v>
      </c>
      <c r="I7" s="5" t="s">
        <v>1774</v>
      </c>
    </row>
    <row r="8" spans="1:9" x14ac:dyDescent="0.35">
      <c r="A8" s="5" t="s">
        <v>1775</v>
      </c>
      <c r="B8" s="5" t="s">
        <v>1776</v>
      </c>
      <c r="C8" s="5" t="s">
        <v>848</v>
      </c>
      <c r="D8" s="5" t="s">
        <v>478</v>
      </c>
      <c r="E8" s="5"/>
      <c r="F8" s="5"/>
      <c r="G8" s="5">
        <v>-35.315086000000001</v>
      </c>
      <c r="H8" s="5">
        <v>149.13731200000001</v>
      </c>
      <c r="I8" s="5" t="s">
        <v>1777</v>
      </c>
    </row>
    <row r="9" spans="1:9" x14ac:dyDescent="0.35">
      <c r="A9" s="5" t="s">
        <v>1778</v>
      </c>
      <c r="B9" s="5" t="s">
        <v>1779</v>
      </c>
      <c r="C9" s="5" t="s">
        <v>1780</v>
      </c>
      <c r="D9" s="5" t="s">
        <v>15</v>
      </c>
      <c r="E9" s="5"/>
      <c r="F9" s="5"/>
      <c r="G9" s="5">
        <v>-35.411067000000003</v>
      </c>
      <c r="H9" s="5">
        <v>149.06597600000001</v>
      </c>
      <c r="I9" s="5" t="s">
        <v>1781</v>
      </c>
    </row>
    <row r="10" spans="1:9" x14ac:dyDescent="0.35">
      <c r="A10" s="5" t="s">
        <v>1782</v>
      </c>
      <c r="B10" s="5" t="s">
        <v>1783</v>
      </c>
      <c r="C10" s="5" t="s">
        <v>1784</v>
      </c>
      <c r="D10" s="5" t="s">
        <v>459</v>
      </c>
      <c r="E10" s="5"/>
      <c r="F10" s="5"/>
      <c r="G10" s="5">
        <v>-35.201658000000002</v>
      </c>
      <c r="H10" s="5">
        <v>149.06428600000001</v>
      </c>
      <c r="I10" s="5" t="s">
        <v>1785</v>
      </c>
    </row>
    <row r="11" spans="1:9" x14ac:dyDescent="0.35">
      <c r="A11" s="5" t="s">
        <v>1786</v>
      </c>
      <c r="B11" s="5" t="s">
        <v>1787</v>
      </c>
      <c r="C11" s="5" t="s">
        <v>1788</v>
      </c>
      <c r="D11" s="5" t="s">
        <v>481</v>
      </c>
      <c r="E11" s="5"/>
      <c r="F11" s="5"/>
      <c r="G11" s="5">
        <v>-35.252690000000001</v>
      </c>
      <c r="H11" s="5">
        <v>149.14921100000001</v>
      </c>
      <c r="I11" s="5" t="s">
        <v>1789</v>
      </c>
    </row>
    <row r="12" spans="1:9" x14ac:dyDescent="0.35">
      <c r="A12" s="5" t="s">
        <v>1790</v>
      </c>
      <c r="B12" s="5" t="s">
        <v>1791</v>
      </c>
      <c r="C12" s="5" t="s">
        <v>1792</v>
      </c>
      <c r="D12" s="5" t="s">
        <v>5</v>
      </c>
      <c r="E12" s="5"/>
      <c r="F12" s="5"/>
      <c r="G12" s="5">
        <v>-35.227204</v>
      </c>
      <c r="H12" s="5">
        <v>149.07172199999999</v>
      </c>
      <c r="I12" s="5" t="s">
        <v>1793</v>
      </c>
    </row>
    <row r="13" spans="1:9" x14ac:dyDescent="0.35">
      <c r="A13" s="5" t="s">
        <v>1794</v>
      </c>
      <c r="B13" s="5" t="s">
        <v>1795</v>
      </c>
      <c r="C13" s="5" t="s">
        <v>1796</v>
      </c>
      <c r="D13" s="5" t="s">
        <v>21</v>
      </c>
      <c r="E13" s="5"/>
      <c r="F13" s="5"/>
      <c r="G13" s="5">
        <v>-35.211514000000001</v>
      </c>
      <c r="H13" s="5">
        <v>149.05343199999999</v>
      </c>
      <c r="I13" s="5" t="s">
        <v>1797</v>
      </c>
    </row>
    <row r="14" spans="1:9" x14ac:dyDescent="0.35">
      <c r="A14" s="5" t="s">
        <v>1798</v>
      </c>
      <c r="B14" s="5" t="s">
        <v>1799</v>
      </c>
      <c r="C14" s="5" t="s">
        <v>1800</v>
      </c>
      <c r="D14" s="5" t="s">
        <v>460</v>
      </c>
      <c r="E14" s="5"/>
      <c r="F14" s="5"/>
      <c r="G14" s="5">
        <v>-35.267364000000001</v>
      </c>
      <c r="H14" s="5">
        <v>149.12325799999999</v>
      </c>
      <c r="I14" s="5" t="s">
        <v>1801</v>
      </c>
    </row>
    <row r="15" spans="1:9" x14ac:dyDescent="0.35">
      <c r="A15" s="5" t="s">
        <v>1802</v>
      </c>
      <c r="B15" s="5" t="s">
        <v>1803</v>
      </c>
      <c r="C15" s="5" t="s">
        <v>1804</v>
      </c>
      <c r="D15" s="5" t="s">
        <v>477</v>
      </c>
      <c r="E15" s="5"/>
      <c r="F15" s="5"/>
      <c r="G15" s="5">
        <v>-35.268805</v>
      </c>
      <c r="H15" s="5">
        <v>149.141571</v>
      </c>
      <c r="I15" s="5" t="s">
        <v>1805</v>
      </c>
    </row>
    <row r="16" spans="1:9" x14ac:dyDescent="0.35">
      <c r="A16" s="5" t="s">
        <v>1806</v>
      </c>
      <c r="B16" s="5" t="s">
        <v>1799</v>
      </c>
      <c r="C16" s="5" t="s">
        <v>1807</v>
      </c>
      <c r="D16" s="5" t="s">
        <v>465</v>
      </c>
      <c r="E16" s="5"/>
      <c r="F16" s="5"/>
      <c r="G16" s="5">
        <v>-35.217984999999999</v>
      </c>
      <c r="H16" s="5">
        <v>149.06700900000001</v>
      </c>
      <c r="I16" s="5" t="s">
        <v>1808</v>
      </c>
    </row>
    <row r="17" spans="1:9" x14ac:dyDescent="0.35">
      <c r="A17" s="5" t="s">
        <v>1809</v>
      </c>
      <c r="B17" s="5" t="s">
        <v>1810</v>
      </c>
      <c r="C17" s="5" t="s">
        <v>1811</v>
      </c>
      <c r="D17" s="5" t="s">
        <v>486</v>
      </c>
      <c r="E17" s="5"/>
      <c r="F17" s="5"/>
      <c r="G17" s="5">
        <v>-35.283076000000001</v>
      </c>
      <c r="H17" s="5">
        <v>149.143688</v>
      </c>
      <c r="I17" s="5" t="s">
        <v>1812</v>
      </c>
    </row>
    <row r="18" spans="1:9" x14ac:dyDescent="0.35">
      <c r="A18" s="5" t="s">
        <v>1813</v>
      </c>
      <c r="B18" s="5" t="s">
        <v>1814</v>
      </c>
      <c r="C18" s="5" t="s">
        <v>1815</v>
      </c>
      <c r="D18" s="5" t="s">
        <v>6</v>
      </c>
      <c r="E18" s="5"/>
      <c r="F18" s="5"/>
      <c r="G18" s="5">
        <v>-35.337696000000001</v>
      </c>
      <c r="H18" s="5">
        <v>149.13783000000001</v>
      </c>
      <c r="I18" s="5" t="s">
        <v>1816</v>
      </c>
    </row>
    <row r="19" spans="1:9" x14ac:dyDescent="0.35">
      <c r="A19" s="5" t="s">
        <v>1817</v>
      </c>
      <c r="B19" s="5" t="s">
        <v>1818</v>
      </c>
      <c r="C19" s="5" t="s">
        <v>1819</v>
      </c>
      <c r="D19" s="5" t="s">
        <v>487</v>
      </c>
      <c r="E19" s="5"/>
      <c r="F19" s="5"/>
      <c r="G19" s="5">
        <v>-35.307105999999997</v>
      </c>
      <c r="H19" s="5">
        <v>149.10072500000001</v>
      </c>
      <c r="I19" s="5" t="s">
        <v>1820</v>
      </c>
    </row>
    <row r="20" spans="1:9" x14ac:dyDescent="0.35">
      <c r="A20" s="5" t="s">
        <v>1821</v>
      </c>
      <c r="B20" s="5" t="s">
        <v>1822</v>
      </c>
      <c r="C20" s="5" t="s">
        <v>1823</v>
      </c>
      <c r="D20" s="5" t="s">
        <v>294</v>
      </c>
      <c r="E20" s="5"/>
      <c r="F20" s="5"/>
      <c r="G20" s="5">
        <v>-35.335926999999998</v>
      </c>
      <c r="H20" s="5">
        <v>149.12616800000001</v>
      </c>
      <c r="I20" s="5" t="s">
        <v>1824</v>
      </c>
    </row>
    <row r="21" spans="1:9" x14ac:dyDescent="0.35">
      <c r="A21" s="5" t="s">
        <v>1825</v>
      </c>
      <c r="B21" s="5" t="s">
        <v>1822</v>
      </c>
      <c r="C21" s="5" t="s">
        <v>1826</v>
      </c>
      <c r="D21" s="5" t="s">
        <v>484</v>
      </c>
      <c r="E21" s="5"/>
      <c r="F21" s="5"/>
      <c r="G21" s="5">
        <v>-35.249459999999999</v>
      </c>
      <c r="H21" s="5">
        <v>149.16525100000001</v>
      </c>
      <c r="I21" s="5" t="s">
        <v>1827</v>
      </c>
    </row>
    <row r="22" spans="1:9" x14ac:dyDescent="0.35">
      <c r="A22" s="5" t="s">
        <v>1828</v>
      </c>
      <c r="B22" s="5" t="s">
        <v>1829</v>
      </c>
      <c r="C22" s="5" t="s">
        <v>1830</v>
      </c>
      <c r="D22" s="5" t="s">
        <v>7</v>
      </c>
      <c r="E22" s="5"/>
      <c r="F22" s="5"/>
      <c r="G22" s="5">
        <v>-35.240850000000002</v>
      </c>
      <c r="H22" s="5">
        <v>149.12402800000001</v>
      </c>
      <c r="I22" s="5" t="s">
        <v>1831</v>
      </c>
    </row>
    <row r="23" spans="1:9" x14ac:dyDescent="0.35">
      <c r="A23" s="5" t="s">
        <v>1832</v>
      </c>
      <c r="B23" s="5" t="s">
        <v>1833</v>
      </c>
      <c r="C23" s="5" t="s">
        <v>1834</v>
      </c>
      <c r="D23" s="5" t="s">
        <v>15</v>
      </c>
      <c r="E23" s="5"/>
      <c r="F23" s="5"/>
      <c r="G23" s="5">
        <v>-35.420220999999998</v>
      </c>
      <c r="H23" s="5">
        <v>149.072857</v>
      </c>
      <c r="I23" s="5" t="s">
        <v>1835</v>
      </c>
    </row>
    <row r="24" spans="1:9" x14ac:dyDescent="0.35">
      <c r="A24" s="5" t="s">
        <v>1836</v>
      </c>
      <c r="B24" s="5" t="s">
        <v>1837</v>
      </c>
      <c r="C24" s="5" t="s">
        <v>1838</v>
      </c>
      <c r="D24" s="5" t="s">
        <v>8</v>
      </c>
      <c r="E24" s="5"/>
      <c r="F24" s="5"/>
      <c r="G24" s="5">
        <v>-35.392299000000001</v>
      </c>
      <c r="H24" s="5">
        <v>149.063422</v>
      </c>
      <c r="I24" s="5" t="s">
        <v>1839</v>
      </c>
    </row>
    <row r="25" spans="1:9" x14ac:dyDescent="0.35">
      <c r="A25" s="5" t="s">
        <v>1840</v>
      </c>
      <c r="B25" s="5" t="s">
        <v>1841</v>
      </c>
      <c r="C25" s="5" t="s">
        <v>1745</v>
      </c>
      <c r="D25" s="5" t="s">
        <v>325</v>
      </c>
      <c r="E25" s="5"/>
      <c r="F25" s="5"/>
      <c r="G25" s="5">
        <v>-35.187918000000003</v>
      </c>
      <c r="H25" s="5">
        <v>149.16199399999999</v>
      </c>
      <c r="I25" s="5" t="s">
        <v>1842</v>
      </c>
    </row>
    <row r="26" spans="1:9" x14ac:dyDescent="0.35">
      <c r="A26" s="5" t="s">
        <v>1843</v>
      </c>
      <c r="B26" s="5" t="s">
        <v>1844</v>
      </c>
      <c r="C26" s="5" t="s">
        <v>1845</v>
      </c>
      <c r="D26" s="5" t="s">
        <v>344</v>
      </c>
      <c r="E26" s="5"/>
      <c r="F26" s="5"/>
      <c r="G26" s="5">
        <v>-35.408236000000002</v>
      </c>
      <c r="H26" s="5">
        <v>149.128364</v>
      </c>
      <c r="I26" s="5" t="s">
        <v>1846</v>
      </c>
    </row>
    <row r="27" spans="1:9" x14ac:dyDescent="0.35">
      <c r="A27" s="5" t="s">
        <v>1847</v>
      </c>
      <c r="B27" s="5" t="s">
        <v>1848</v>
      </c>
      <c r="C27" s="5" t="s">
        <v>1849</v>
      </c>
      <c r="D27" s="5" t="s">
        <v>343</v>
      </c>
      <c r="E27" s="5"/>
      <c r="F27" s="5"/>
      <c r="G27" s="5">
        <v>-35.414065000000001</v>
      </c>
      <c r="H27" s="5">
        <v>149.110533</v>
      </c>
      <c r="I27" s="5" t="s">
        <v>1850</v>
      </c>
    </row>
    <row r="28" spans="1:9" x14ac:dyDescent="0.35">
      <c r="A28" s="5" t="s">
        <v>1851</v>
      </c>
      <c r="B28" s="5" t="s">
        <v>1852</v>
      </c>
      <c r="C28" s="5" t="s">
        <v>1853</v>
      </c>
      <c r="D28" s="5" t="s">
        <v>1020</v>
      </c>
      <c r="E28" s="5"/>
      <c r="F28" s="5"/>
      <c r="G28" s="5">
        <v>-35.281030000000001</v>
      </c>
      <c r="H28" s="5">
        <v>149.135988</v>
      </c>
      <c r="I28" s="5" t="s">
        <v>1854</v>
      </c>
    </row>
    <row r="29" spans="1:9" x14ac:dyDescent="0.35">
      <c r="A29" s="5" t="s">
        <v>1855</v>
      </c>
      <c r="B29" s="5" t="s">
        <v>1856</v>
      </c>
      <c r="C29" s="5" t="s">
        <v>1857</v>
      </c>
      <c r="D29" s="5" t="s">
        <v>329</v>
      </c>
      <c r="E29" s="5"/>
      <c r="F29" s="5"/>
      <c r="G29" s="5">
        <v>-35.368327999999998</v>
      </c>
      <c r="H29" s="5">
        <v>149.111165</v>
      </c>
      <c r="I29" s="5" t="s">
        <v>1858</v>
      </c>
    </row>
    <row r="30" spans="1:9" x14ac:dyDescent="0.35">
      <c r="A30" s="5" t="s">
        <v>1859</v>
      </c>
      <c r="B30" s="5" t="s">
        <v>1860</v>
      </c>
      <c r="C30" s="5" t="s">
        <v>1861</v>
      </c>
      <c r="D30" s="5" t="s">
        <v>13</v>
      </c>
      <c r="E30" s="5"/>
      <c r="F30" s="5"/>
      <c r="G30" s="5">
        <v>-35.352569000000003</v>
      </c>
      <c r="H30" s="5">
        <v>149.07665</v>
      </c>
      <c r="I30" s="5" t="s">
        <v>1862</v>
      </c>
    </row>
    <row r="31" spans="1:9" x14ac:dyDescent="0.35">
      <c r="A31" s="5" t="s">
        <v>1863</v>
      </c>
      <c r="B31" s="5" t="s">
        <v>1864</v>
      </c>
      <c r="C31" s="5" t="s">
        <v>1865</v>
      </c>
      <c r="D31" s="5" t="s">
        <v>14</v>
      </c>
      <c r="E31" s="5"/>
      <c r="F31" s="5"/>
      <c r="G31" s="5">
        <v>-35.337209000000001</v>
      </c>
      <c r="H31" s="5">
        <v>149.04463799999999</v>
      </c>
      <c r="I31" s="5" t="s">
        <v>1866</v>
      </c>
    </row>
    <row r="32" spans="1:9" x14ac:dyDescent="0.35">
      <c r="A32" s="5" t="s">
        <v>1867</v>
      </c>
      <c r="B32" s="5" t="s">
        <v>1868</v>
      </c>
      <c r="C32" s="5" t="s">
        <v>1869</v>
      </c>
      <c r="D32" s="5" t="s">
        <v>348</v>
      </c>
      <c r="E32" s="5"/>
      <c r="F32" s="5"/>
      <c r="G32" s="5">
        <v>-35.357472000000001</v>
      </c>
      <c r="H32" s="5">
        <v>149.04593499999999</v>
      </c>
      <c r="I32" s="5" t="s">
        <v>1870</v>
      </c>
    </row>
    <row r="33" spans="1:9" x14ac:dyDescent="0.35">
      <c r="A33" s="5" t="s">
        <v>1871</v>
      </c>
      <c r="B33" s="5" t="s">
        <v>1872</v>
      </c>
      <c r="C33" s="5" t="s">
        <v>1873</v>
      </c>
      <c r="D33" s="5" t="s">
        <v>335</v>
      </c>
      <c r="E33" s="5"/>
      <c r="F33" s="5"/>
      <c r="G33" s="5">
        <v>-35.340958000000001</v>
      </c>
      <c r="H33" s="5">
        <v>149.09136899999999</v>
      </c>
      <c r="I33" s="5" t="s">
        <v>1874</v>
      </c>
    </row>
    <row r="34" spans="1:9" x14ac:dyDescent="0.35">
      <c r="A34" s="5" t="s">
        <v>1875</v>
      </c>
      <c r="B34" s="5" t="s">
        <v>1876</v>
      </c>
      <c r="C34" s="5" t="s">
        <v>1877</v>
      </c>
      <c r="D34" s="5" t="s">
        <v>352</v>
      </c>
      <c r="E34" s="5"/>
      <c r="F34" s="5"/>
      <c r="G34" s="5">
        <v>-35.347383000000001</v>
      </c>
      <c r="H34" s="5">
        <v>149.05218400000001</v>
      </c>
      <c r="I34" s="5" t="s">
        <v>1878</v>
      </c>
    </row>
    <row r="35" spans="1:9" x14ac:dyDescent="0.35">
      <c r="A35" s="5" t="s">
        <v>1879</v>
      </c>
      <c r="B35" s="5" t="s">
        <v>1880</v>
      </c>
      <c r="C35" s="5" t="s">
        <v>1881</v>
      </c>
      <c r="D35" s="5" t="s">
        <v>487</v>
      </c>
      <c r="E35" s="5"/>
      <c r="F35" s="5"/>
      <c r="G35" s="5">
        <v>-35.291716999999998</v>
      </c>
      <c r="H35" s="5">
        <v>149.08952600000001</v>
      </c>
      <c r="I35" s="5" t="s">
        <v>1882</v>
      </c>
    </row>
    <row r="36" spans="1:9" x14ac:dyDescent="0.35">
      <c r="A36" s="5" t="s">
        <v>1883</v>
      </c>
      <c r="B36" s="5" t="s">
        <v>1772</v>
      </c>
      <c r="C36" s="5" t="s">
        <v>1884</v>
      </c>
      <c r="D36" s="5" t="s">
        <v>1885</v>
      </c>
      <c r="E36" s="5"/>
      <c r="F36" s="5"/>
      <c r="G36" s="5">
        <v>-35.355148999999997</v>
      </c>
      <c r="H36" s="5">
        <v>149.106404</v>
      </c>
      <c r="I36" s="5" t="s">
        <v>1886</v>
      </c>
    </row>
    <row r="37" spans="1:9" x14ac:dyDescent="0.35">
      <c r="A37" s="5" t="s">
        <v>1887</v>
      </c>
      <c r="B37" s="5" t="s">
        <v>1888</v>
      </c>
      <c r="C37" s="5" t="s">
        <v>1889</v>
      </c>
      <c r="D37" s="5" t="s">
        <v>334</v>
      </c>
      <c r="E37" s="5"/>
      <c r="F37" s="5"/>
      <c r="G37" s="5">
        <v>-35.370294999999999</v>
      </c>
      <c r="H37" s="5">
        <v>149.09856099999999</v>
      </c>
      <c r="I37" s="5" t="s">
        <v>1890</v>
      </c>
    </row>
    <row r="38" spans="1:9" x14ac:dyDescent="0.35">
      <c r="A38" s="5" t="s">
        <v>1891</v>
      </c>
      <c r="B38" s="5" t="s">
        <v>1892</v>
      </c>
      <c r="C38" s="5" t="s">
        <v>931</v>
      </c>
      <c r="D38" s="5" t="s">
        <v>488</v>
      </c>
      <c r="E38" s="5"/>
      <c r="F38" s="5"/>
      <c r="G38" s="5">
        <v>-35.173729999999999</v>
      </c>
      <c r="H38" s="5">
        <v>149.13522399999999</v>
      </c>
      <c r="I38" s="5" t="s">
        <v>1893</v>
      </c>
    </row>
    <row r="39" spans="1:9" x14ac:dyDescent="0.35">
      <c r="A39" s="5" t="s">
        <v>1894</v>
      </c>
      <c r="B39" s="5" t="s">
        <v>1895</v>
      </c>
      <c r="C39" s="5" t="s">
        <v>1896</v>
      </c>
      <c r="D39" s="5" t="s">
        <v>496</v>
      </c>
      <c r="E39" s="5"/>
      <c r="F39" s="5"/>
      <c r="G39" s="5">
        <v>-35.197305</v>
      </c>
      <c r="H39" s="5">
        <v>149.119068</v>
      </c>
      <c r="I39" s="5" t="s">
        <v>1897</v>
      </c>
    </row>
    <row r="40" spans="1:9" x14ac:dyDescent="0.35">
      <c r="A40" s="5" t="s">
        <v>1898</v>
      </c>
      <c r="B40" s="5" t="s">
        <v>1899</v>
      </c>
      <c r="C40" s="5" t="s">
        <v>1900</v>
      </c>
      <c r="D40" s="5" t="s">
        <v>465</v>
      </c>
      <c r="E40" s="5"/>
      <c r="F40" s="5"/>
      <c r="G40" s="5">
        <v>-35.211351000000001</v>
      </c>
      <c r="H40" s="5">
        <v>149.064818</v>
      </c>
      <c r="I40" s="5" t="s">
        <v>1901</v>
      </c>
    </row>
    <row r="41" spans="1:9" x14ac:dyDescent="0.35">
      <c r="A41" s="5" t="s">
        <v>1902</v>
      </c>
      <c r="B41" s="5" t="s">
        <v>1903</v>
      </c>
      <c r="C41" s="5" t="s">
        <v>1904</v>
      </c>
      <c r="D41" s="5" t="s">
        <v>10</v>
      </c>
      <c r="E41" s="5"/>
      <c r="F41" s="5"/>
      <c r="G41" s="5">
        <v>-35.174669999999999</v>
      </c>
      <c r="H41" s="5">
        <v>149.1198</v>
      </c>
      <c r="I41" s="5" t="s">
        <v>1905</v>
      </c>
    </row>
    <row r="42" spans="1:9" x14ac:dyDescent="0.35">
      <c r="A42" s="5" t="s">
        <v>1906</v>
      </c>
      <c r="B42" s="5" t="s">
        <v>1907</v>
      </c>
      <c r="C42" s="5" t="s">
        <v>1908</v>
      </c>
      <c r="D42" s="5" t="s">
        <v>508</v>
      </c>
      <c r="E42" s="5"/>
      <c r="F42" s="5"/>
      <c r="G42" s="5">
        <v>-35.171633</v>
      </c>
      <c r="H42" s="5">
        <v>149.070198</v>
      </c>
      <c r="I42" s="5" t="s">
        <v>1909</v>
      </c>
    </row>
    <row r="43" spans="1:9" x14ac:dyDescent="0.35">
      <c r="A43" s="5" t="s">
        <v>1910</v>
      </c>
      <c r="B43" s="5" t="s">
        <v>1911</v>
      </c>
      <c r="C43" s="5" t="s">
        <v>1912</v>
      </c>
      <c r="D43" s="5" t="s">
        <v>322</v>
      </c>
      <c r="E43" s="5"/>
      <c r="F43" s="5"/>
      <c r="G43" s="5">
        <v>-35.198160000000001</v>
      </c>
      <c r="H43" s="5">
        <v>149.15737200000001</v>
      </c>
      <c r="I43" s="5" t="s">
        <v>1913</v>
      </c>
    </row>
    <row r="44" spans="1:9" x14ac:dyDescent="0.35">
      <c r="A44" s="5" t="s">
        <v>1914</v>
      </c>
      <c r="B44" s="5" t="s">
        <v>1915</v>
      </c>
      <c r="C44" s="5" t="s">
        <v>1916</v>
      </c>
      <c r="D44" s="5" t="s">
        <v>476</v>
      </c>
      <c r="E44" s="5"/>
      <c r="F44" s="5"/>
      <c r="G44" s="5">
        <v>-35.292273000000002</v>
      </c>
      <c r="H44" s="5">
        <v>149.10113799999999</v>
      </c>
      <c r="I44" s="5" t="s">
        <v>1917</v>
      </c>
    </row>
    <row r="45" spans="1:9" x14ac:dyDescent="0.35">
      <c r="A45" s="5" t="s">
        <v>1918</v>
      </c>
      <c r="B45" s="5" t="s">
        <v>1795</v>
      </c>
      <c r="C45" s="5" t="s">
        <v>896</v>
      </c>
      <c r="D45" s="5" t="s">
        <v>318</v>
      </c>
      <c r="E45" s="5"/>
      <c r="F45" s="5"/>
      <c r="G45" s="5">
        <v>-35.191296000000001</v>
      </c>
      <c r="H45" s="5">
        <v>149.01706300000001</v>
      </c>
      <c r="I45" s="5" t="s">
        <v>1919</v>
      </c>
    </row>
    <row r="46" spans="1:9" x14ac:dyDescent="0.35">
      <c r="A46" s="5" t="s">
        <v>1920</v>
      </c>
      <c r="B46" s="5" t="s">
        <v>1852</v>
      </c>
      <c r="C46" s="5" t="s">
        <v>1921</v>
      </c>
      <c r="D46" s="5" t="s">
        <v>367</v>
      </c>
      <c r="E46" s="5"/>
      <c r="F46" s="5"/>
      <c r="G46" s="5">
        <v>-35.316803</v>
      </c>
      <c r="H46" s="5">
        <v>149.15274299999999</v>
      </c>
      <c r="I46" s="5" t="s">
        <v>1922</v>
      </c>
    </row>
    <row r="47" spans="1:9" x14ac:dyDescent="0.35">
      <c r="A47" s="5" t="s">
        <v>1923</v>
      </c>
      <c r="B47" s="5" t="s">
        <v>1924</v>
      </c>
      <c r="C47" s="5" t="s">
        <v>1925</v>
      </c>
      <c r="D47" s="5" t="s">
        <v>9</v>
      </c>
      <c r="E47" s="5"/>
      <c r="F47" s="5"/>
      <c r="G47" s="5">
        <v>-35.212932000000002</v>
      </c>
      <c r="H47" s="5">
        <v>149.02809500000001</v>
      </c>
      <c r="I47" s="5" t="s">
        <v>1926</v>
      </c>
    </row>
    <row r="48" spans="1:9" x14ac:dyDescent="0.35">
      <c r="A48" s="5" t="s">
        <v>1927</v>
      </c>
      <c r="B48" s="5" t="s">
        <v>1928</v>
      </c>
      <c r="C48" s="5" t="s">
        <v>1929</v>
      </c>
      <c r="D48" s="5" t="s">
        <v>492</v>
      </c>
      <c r="E48" s="5"/>
      <c r="F48" s="5"/>
      <c r="G48" s="5">
        <v>-35.186478000000001</v>
      </c>
      <c r="H48" s="5">
        <v>149.13471699999999</v>
      </c>
      <c r="I48" s="5" t="s">
        <v>1930</v>
      </c>
    </row>
    <row r="49" spans="1:9" x14ac:dyDescent="0.35">
      <c r="A49" s="5" t="s">
        <v>1931</v>
      </c>
      <c r="B49" s="5" t="s">
        <v>1810</v>
      </c>
      <c r="C49" s="5" t="s">
        <v>1932</v>
      </c>
      <c r="D49" s="5" t="s">
        <v>11</v>
      </c>
      <c r="E49" s="5"/>
      <c r="F49" s="5"/>
      <c r="G49" s="5">
        <v>-35.243442999999999</v>
      </c>
      <c r="H49" s="5">
        <v>149.04389399999999</v>
      </c>
      <c r="I49" s="5" t="s">
        <v>1933</v>
      </c>
    </row>
    <row r="50" spans="1:9" x14ac:dyDescent="0.35">
      <c r="A50" s="5" t="s">
        <v>1934</v>
      </c>
      <c r="B50" s="5" t="s">
        <v>1935</v>
      </c>
      <c r="C50" s="5" t="s">
        <v>1936</v>
      </c>
      <c r="D50" s="5" t="s">
        <v>16</v>
      </c>
      <c r="E50" s="5"/>
      <c r="F50" s="5"/>
      <c r="G50" s="5">
        <v>-35.172933</v>
      </c>
      <c r="H50" s="5">
        <v>149.141334</v>
      </c>
      <c r="I50" s="5" t="s">
        <v>1937</v>
      </c>
    </row>
    <row r="51" spans="1:9" x14ac:dyDescent="0.35">
      <c r="A51" s="5" t="s">
        <v>1938</v>
      </c>
      <c r="B51" s="5" t="s">
        <v>1939</v>
      </c>
      <c r="C51" s="5" t="s">
        <v>1940</v>
      </c>
      <c r="D51" s="5" t="s">
        <v>5</v>
      </c>
      <c r="E51" s="5"/>
      <c r="F51" s="5"/>
      <c r="G51" s="5">
        <v>-35.236066999999998</v>
      </c>
      <c r="H51" s="5">
        <v>149.074995</v>
      </c>
      <c r="I51" s="5" t="s">
        <v>1941</v>
      </c>
    </row>
    <row r="52" spans="1:9" x14ac:dyDescent="0.35">
      <c r="A52" s="5" t="s">
        <v>1942</v>
      </c>
      <c r="B52" s="5" t="s">
        <v>1943</v>
      </c>
      <c r="C52" s="5" t="s">
        <v>1944</v>
      </c>
      <c r="D52" s="5" t="s">
        <v>469</v>
      </c>
      <c r="E52" s="5"/>
      <c r="F52" s="5"/>
      <c r="G52" s="5">
        <v>-35.222234999999998</v>
      </c>
      <c r="H52" s="5">
        <v>149.01262399999999</v>
      </c>
      <c r="I52" s="5" t="s">
        <v>1945</v>
      </c>
    </row>
    <row r="53" spans="1:9" x14ac:dyDescent="0.35">
      <c r="A53" s="5" t="s">
        <v>1946</v>
      </c>
      <c r="B53" s="5" t="s">
        <v>1947</v>
      </c>
      <c r="C53" s="5" t="s">
        <v>1948</v>
      </c>
      <c r="D53" s="5" t="s">
        <v>492</v>
      </c>
      <c r="E53" s="5"/>
      <c r="F53" s="5"/>
      <c r="G53" s="5">
        <v>-35.179246999999997</v>
      </c>
      <c r="H53" s="5">
        <v>149.13024100000001</v>
      </c>
      <c r="I53" s="5" t="s">
        <v>1949</v>
      </c>
    </row>
    <row r="54" spans="1:9" x14ac:dyDescent="0.35">
      <c r="A54" s="5" t="s">
        <v>1950</v>
      </c>
      <c r="B54" s="5" t="s">
        <v>1951</v>
      </c>
      <c r="C54" s="5" t="s">
        <v>1952</v>
      </c>
      <c r="D54" s="5" t="s">
        <v>456</v>
      </c>
      <c r="E54" s="5"/>
      <c r="F54" s="5"/>
      <c r="G54" s="5">
        <v>-35.246400000000001</v>
      </c>
      <c r="H54" s="5">
        <v>149.143293</v>
      </c>
      <c r="I54" s="5" t="s">
        <v>1953</v>
      </c>
    </row>
    <row r="55" spans="1:9" x14ac:dyDescent="0.35">
      <c r="A55" s="5" t="s">
        <v>1954</v>
      </c>
      <c r="B55" s="5" t="s">
        <v>1955</v>
      </c>
      <c r="C55" s="5" t="s">
        <v>1956</v>
      </c>
      <c r="D55" s="5" t="s">
        <v>351</v>
      </c>
      <c r="E55" s="5"/>
      <c r="F55" s="5"/>
      <c r="G55" s="5">
        <v>-35.347727999999996</v>
      </c>
      <c r="H55" s="5">
        <v>149.03810799999999</v>
      </c>
      <c r="I55" s="5" t="s">
        <v>1957</v>
      </c>
    </row>
    <row r="56" spans="1:9" x14ac:dyDescent="0.35">
      <c r="A56" s="5" t="s">
        <v>1958</v>
      </c>
      <c r="B56" s="5" t="s">
        <v>1959</v>
      </c>
      <c r="C56" s="5" t="s">
        <v>772</v>
      </c>
      <c r="D56" s="5" t="s">
        <v>355</v>
      </c>
      <c r="E56" s="5"/>
      <c r="F56" s="5"/>
      <c r="G56" s="5">
        <v>-35.336942000000001</v>
      </c>
      <c r="H56" s="5">
        <v>149.05506700000001</v>
      </c>
      <c r="I56" s="5" t="s">
        <v>1960</v>
      </c>
    </row>
    <row r="57" spans="1:9" x14ac:dyDescent="0.35">
      <c r="A57" s="5" t="s">
        <v>1961</v>
      </c>
      <c r="B57" s="5" t="s">
        <v>1962</v>
      </c>
      <c r="C57" s="5" t="s">
        <v>1963</v>
      </c>
      <c r="D57" s="5" t="s">
        <v>8</v>
      </c>
      <c r="E57" s="5"/>
      <c r="F57" s="5"/>
      <c r="G57" s="5">
        <v>-35.383301000000003</v>
      </c>
      <c r="H57" s="5">
        <v>149.05211800000001</v>
      </c>
      <c r="I57" s="5" t="s">
        <v>1964</v>
      </c>
    </row>
    <row r="58" spans="1:9" x14ac:dyDescent="0.35">
      <c r="A58" s="5" t="s">
        <v>1965</v>
      </c>
      <c r="B58" s="5" t="s">
        <v>1966</v>
      </c>
      <c r="C58" s="5" t="s">
        <v>1967</v>
      </c>
      <c r="D58" s="5" t="s">
        <v>8</v>
      </c>
      <c r="E58" s="5"/>
      <c r="F58" s="5"/>
      <c r="G58" s="5">
        <v>-35.385632000000001</v>
      </c>
      <c r="H58" s="5">
        <v>149.07125199999999</v>
      </c>
      <c r="I58" s="5" t="s">
        <v>1968</v>
      </c>
    </row>
    <row r="59" spans="1:9" x14ac:dyDescent="0.35">
      <c r="A59" s="5" t="s">
        <v>1969</v>
      </c>
      <c r="B59" s="5" t="s">
        <v>1970</v>
      </c>
      <c r="C59" s="5" t="s">
        <v>1063</v>
      </c>
      <c r="D59" s="5" t="s">
        <v>464</v>
      </c>
      <c r="E59" s="5"/>
      <c r="F59" s="5"/>
      <c r="G59" s="5">
        <v>-35.258975999999997</v>
      </c>
      <c r="H59" s="5">
        <v>149.06196499999999</v>
      </c>
      <c r="I59" s="5" t="s">
        <v>1971</v>
      </c>
    </row>
    <row r="60" spans="1:9" x14ac:dyDescent="0.35">
      <c r="A60" s="5" t="s">
        <v>1972</v>
      </c>
      <c r="B60" s="5" t="s">
        <v>1973</v>
      </c>
      <c r="C60" s="5" t="s">
        <v>1057</v>
      </c>
      <c r="D60" s="5" t="s">
        <v>337</v>
      </c>
      <c r="E60" s="5"/>
      <c r="F60" s="5"/>
      <c r="G60" s="5">
        <v>-35.426476000000001</v>
      </c>
      <c r="H60" s="5">
        <v>149.07160200000001</v>
      </c>
      <c r="I60" s="5" t="s">
        <v>1974</v>
      </c>
    </row>
    <row r="61" spans="1:9" x14ac:dyDescent="0.35">
      <c r="A61" s="5" t="s">
        <v>1975</v>
      </c>
      <c r="B61" s="5" t="s">
        <v>1976</v>
      </c>
      <c r="C61" s="5" t="s">
        <v>654</v>
      </c>
      <c r="D61" s="5" t="s">
        <v>16</v>
      </c>
      <c r="E61" s="5"/>
      <c r="F61" s="5"/>
      <c r="G61" s="5">
        <v>-35.168289999999999</v>
      </c>
      <c r="H61" s="5">
        <v>149.14640600000001</v>
      </c>
      <c r="I61" s="5" t="s">
        <v>1977</v>
      </c>
    </row>
    <row r="62" spans="1:9" x14ac:dyDescent="0.35">
      <c r="A62" s="5" t="s">
        <v>1978</v>
      </c>
      <c r="B62" s="5" t="s">
        <v>1979</v>
      </c>
      <c r="C62" s="5" t="s">
        <v>1980</v>
      </c>
      <c r="D62" s="5" t="s">
        <v>5</v>
      </c>
      <c r="E62" s="5"/>
      <c r="F62" s="5"/>
      <c r="G62" s="5">
        <v>-35.226759000000001</v>
      </c>
      <c r="H62" s="5">
        <v>149.06279900000001</v>
      </c>
      <c r="I62" s="5" t="s">
        <v>1981</v>
      </c>
    </row>
    <row r="63" spans="1:9" x14ac:dyDescent="0.35">
      <c r="A63" s="5" t="s">
        <v>1982</v>
      </c>
      <c r="B63" s="5" t="s">
        <v>1983</v>
      </c>
      <c r="C63" s="5" t="s">
        <v>1984</v>
      </c>
      <c r="D63" s="5" t="s">
        <v>363</v>
      </c>
      <c r="E63" s="5"/>
      <c r="F63" s="5"/>
      <c r="G63" s="5">
        <v>-35.341973000000003</v>
      </c>
      <c r="H63" s="5">
        <v>149.227519</v>
      </c>
      <c r="I63" s="5" t="s">
        <v>1985</v>
      </c>
    </row>
    <row r="64" spans="1:9" x14ac:dyDescent="0.35">
      <c r="A64" s="5" t="s">
        <v>1986</v>
      </c>
      <c r="B64" s="5" t="s">
        <v>1987</v>
      </c>
      <c r="C64" s="5" t="s">
        <v>1988</v>
      </c>
      <c r="D64" s="5" t="s">
        <v>471</v>
      </c>
      <c r="E64" s="5"/>
      <c r="F64" s="5"/>
      <c r="G64" s="5">
        <v>-35.253349</v>
      </c>
      <c r="H64" s="5">
        <v>149.071527</v>
      </c>
      <c r="I64" s="5" t="s">
        <v>1989</v>
      </c>
    </row>
    <row r="65" spans="1:9" x14ac:dyDescent="0.35">
      <c r="A65" s="5" t="s">
        <v>1990</v>
      </c>
      <c r="B65" s="5" t="s">
        <v>1991</v>
      </c>
      <c r="C65" s="5" t="s">
        <v>1992</v>
      </c>
      <c r="D65" s="5" t="s">
        <v>490</v>
      </c>
      <c r="E65" s="5"/>
      <c r="F65" s="5"/>
      <c r="G65" s="5">
        <v>-35.201686000000002</v>
      </c>
      <c r="H65" s="5">
        <v>149.10245900000001</v>
      </c>
      <c r="I65" s="5" t="s">
        <v>1993</v>
      </c>
    </row>
    <row r="66" spans="1:9" x14ac:dyDescent="0.35">
      <c r="A66" s="5" t="s">
        <v>1994</v>
      </c>
      <c r="B66" s="5" t="s">
        <v>1995</v>
      </c>
      <c r="C66" s="5" t="s">
        <v>1996</v>
      </c>
      <c r="D66" s="5" t="s">
        <v>16</v>
      </c>
      <c r="E66" s="5"/>
      <c r="F66" s="5"/>
      <c r="G66" s="5">
        <v>-35.176043</v>
      </c>
      <c r="H66" s="5">
        <v>149.145141</v>
      </c>
      <c r="I66" s="5" t="s">
        <v>1997</v>
      </c>
    </row>
    <row r="67" spans="1:9" x14ac:dyDescent="0.35">
      <c r="A67" s="5" t="s">
        <v>1998</v>
      </c>
      <c r="B67" s="5" t="s">
        <v>1999</v>
      </c>
      <c r="C67" s="5" t="s">
        <v>2000</v>
      </c>
      <c r="D67" s="5" t="s">
        <v>15</v>
      </c>
      <c r="E67" s="5"/>
      <c r="F67" s="5"/>
      <c r="G67" s="5">
        <v>-35.404107000000003</v>
      </c>
      <c r="H67" s="5">
        <v>149.07121900000001</v>
      </c>
      <c r="I67" s="5" t="s">
        <v>2001</v>
      </c>
    </row>
    <row r="68" spans="1:9" x14ac:dyDescent="0.35">
      <c r="A68" s="5" t="s">
        <v>2002</v>
      </c>
      <c r="B68" s="5" t="s">
        <v>1772</v>
      </c>
      <c r="C68" s="5" t="s">
        <v>2003</v>
      </c>
      <c r="D68" s="5" t="s">
        <v>332</v>
      </c>
      <c r="E68" s="5"/>
      <c r="F68" s="5"/>
      <c r="G68" s="5">
        <v>-35.373128000000001</v>
      </c>
      <c r="H68" s="5">
        <v>149.087985</v>
      </c>
      <c r="I68" s="5" t="s">
        <v>2004</v>
      </c>
    </row>
    <row r="69" spans="1:9" x14ac:dyDescent="0.35">
      <c r="A69" s="5" t="s">
        <v>2005</v>
      </c>
      <c r="B69" s="5" t="s">
        <v>2006</v>
      </c>
      <c r="C69" s="5" t="s">
        <v>2007</v>
      </c>
      <c r="D69" s="5" t="s">
        <v>269</v>
      </c>
      <c r="E69" s="5"/>
      <c r="F69" s="5"/>
      <c r="G69" s="5">
        <v>-35.229363999999997</v>
      </c>
      <c r="H69" s="5">
        <v>149.09172599999999</v>
      </c>
      <c r="I69" s="5" t="s">
        <v>2008</v>
      </c>
    </row>
    <row r="70" spans="1:9" x14ac:dyDescent="0.35">
      <c r="A70" s="5" t="s">
        <v>2009</v>
      </c>
      <c r="B70" s="5" t="s">
        <v>1892</v>
      </c>
      <c r="C70" s="5" t="s">
        <v>2010</v>
      </c>
      <c r="D70" s="5" t="s">
        <v>457</v>
      </c>
      <c r="E70" s="5"/>
      <c r="F70" s="5"/>
      <c r="G70" s="5">
        <v>-35.192024000000004</v>
      </c>
      <c r="H70" s="5">
        <v>149.040594</v>
      </c>
      <c r="I70" s="5" t="s">
        <v>2011</v>
      </c>
    </row>
    <row r="71" spans="1:9" x14ac:dyDescent="0.35">
      <c r="A71" s="5" t="s">
        <v>2012</v>
      </c>
      <c r="B71" s="5" t="s">
        <v>2013</v>
      </c>
      <c r="C71" s="5" t="s">
        <v>661</v>
      </c>
      <c r="D71" s="5" t="s">
        <v>491</v>
      </c>
      <c r="E71" s="5"/>
      <c r="F71" s="5"/>
      <c r="G71" s="5">
        <v>-35.197606999999998</v>
      </c>
      <c r="H71" s="5">
        <v>149.14396500000001</v>
      </c>
      <c r="I71" s="5" t="s">
        <v>2014</v>
      </c>
    </row>
    <row r="72" spans="1:9" x14ac:dyDescent="0.35">
      <c r="A72" s="5" t="s">
        <v>2015</v>
      </c>
      <c r="B72" s="5" t="s">
        <v>2016</v>
      </c>
      <c r="C72" s="5" t="s">
        <v>2017</v>
      </c>
      <c r="D72" s="5" t="s">
        <v>324</v>
      </c>
      <c r="E72" s="5"/>
      <c r="F72" s="5"/>
      <c r="G72" s="5">
        <v>-35.155681000000001</v>
      </c>
      <c r="H72" s="5">
        <v>149.120912</v>
      </c>
      <c r="I72" s="5" t="s">
        <v>2018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48DEA-E8EF-4C8C-96D9-A196FD5D4637}">
  <dimension ref="A1:I26"/>
  <sheetViews>
    <sheetView topLeftCell="A13" workbookViewId="0">
      <selection activeCell="C30" sqref="C30"/>
    </sheetView>
  </sheetViews>
  <sheetFormatPr defaultRowHeight="14.5" x14ac:dyDescent="0.35"/>
  <cols>
    <col min="2" max="2" width="19.08984375" customWidth="1"/>
  </cols>
  <sheetData>
    <row r="1" spans="1:9" x14ac:dyDescent="0.35">
      <c r="A1" s="5" t="s">
        <v>2020</v>
      </c>
      <c r="B1" s="5" t="s">
        <v>3</v>
      </c>
      <c r="C1" s="5" t="s">
        <v>518</v>
      </c>
      <c r="D1" s="5" t="s">
        <v>516</v>
      </c>
      <c r="E1" s="5" t="s">
        <v>2021</v>
      </c>
      <c r="F1" s="5" t="s">
        <v>519</v>
      </c>
      <c r="G1" s="5" t="s">
        <v>835</v>
      </c>
      <c r="H1" s="5" t="s">
        <v>521</v>
      </c>
      <c r="I1" s="5" t="s">
        <v>522</v>
      </c>
    </row>
    <row r="2" spans="1:9" x14ac:dyDescent="0.35">
      <c r="A2" s="5" t="s">
        <v>5</v>
      </c>
      <c r="B2" s="5" t="s">
        <v>5</v>
      </c>
      <c r="C2" s="5" t="s">
        <v>2027</v>
      </c>
      <c r="D2" s="5" t="s">
        <v>2028</v>
      </c>
      <c r="E2" s="5" t="s">
        <v>2024</v>
      </c>
      <c r="F2" s="1" t="s">
        <v>2025</v>
      </c>
      <c r="G2" s="5" t="s">
        <v>2029</v>
      </c>
      <c r="H2" s="5">
        <v>-35.228927568796799</v>
      </c>
      <c r="I2" s="5">
        <v>149.076463636559</v>
      </c>
    </row>
    <row r="3" spans="1:9" x14ac:dyDescent="0.35">
      <c r="A3" s="5" t="s">
        <v>5</v>
      </c>
      <c r="B3" s="5" t="s">
        <v>5</v>
      </c>
      <c r="C3" s="5" t="s">
        <v>2067</v>
      </c>
      <c r="D3" s="5" t="s">
        <v>2028</v>
      </c>
      <c r="E3" s="5" t="s">
        <v>2024</v>
      </c>
      <c r="F3" s="1" t="s">
        <v>2025</v>
      </c>
      <c r="G3" s="5" t="s">
        <v>2068</v>
      </c>
      <c r="H3" s="5">
        <v>-35.229898722798403</v>
      </c>
      <c r="I3" s="5">
        <v>149.077726879414</v>
      </c>
    </row>
    <row r="4" spans="1:9" x14ac:dyDescent="0.35">
      <c r="A4" s="5" t="s">
        <v>303</v>
      </c>
      <c r="B4" s="5" t="s">
        <v>12</v>
      </c>
      <c r="C4" s="5" t="s">
        <v>2052</v>
      </c>
      <c r="D4" s="5" t="s">
        <v>2053</v>
      </c>
      <c r="E4" s="5" t="s">
        <v>2024</v>
      </c>
      <c r="F4" s="1" t="s">
        <v>2025</v>
      </c>
      <c r="G4" s="5" t="s">
        <v>2054</v>
      </c>
      <c r="H4" s="5">
        <v>-35.437829819223801</v>
      </c>
      <c r="I4" s="5">
        <v>149.12366278834801</v>
      </c>
    </row>
    <row r="5" spans="1:9" x14ac:dyDescent="0.35">
      <c r="A5" s="5" t="s">
        <v>2055</v>
      </c>
      <c r="B5" s="5" t="s">
        <v>13</v>
      </c>
      <c r="C5" s="5" t="s">
        <v>2056</v>
      </c>
      <c r="D5" s="5" t="s">
        <v>2032</v>
      </c>
      <c r="E5" s="5" t="s">
        <v>2041</v>
      </c>
      <c r="F5" s="1" t="s">
        <v>2025</v>
      </c>
      <c r="G5" s="5" t="s">
        <v>2057</v>
      </c>
      <c r="H5" s="5">
        <v>-35.350818743608002</v>
      </c>
      <c r="I5" s="5">
        <v>149.07779158768199</v>
      </c>
    </row>
    <row r="6" spans="1:9" x14ac:dyDescent="0.35">
      <c r="A6" s="5" t="s">
        <v>2055</v>
      </c>
      <c r="B6" s="5" t="s">
        <v>13</v>
      </c>
      <c r="C6" s="5" t="s">
        <v>2086</v>
      </c>
      <c r="D6" s="5" t="s">
        <v>2023</v>
      </c>
      <c r="E6" s="5" t="s">
        <v>2024</v>
      </c>
      <c r="F6" s="1" t="s">
        <v>2025</v>
      </c>
      <c r="G6" s="5" t="s">
        <v>2087</v>
      </c>
      <c r="H6" s="5">
        <v>-35.357550035944399</v>
      </c>
      <c r="I6" s="5">
        <v>149.06946138447199</v>
      </c>
    </row>
    <row r="7" spans="1:9" x14ac:dyDescent="0.35">
      <c r="A7" s="5" t="s">
        <v>2055</v>
      </c>
      <c r="B7" s="5" t="s">
        <v>19</v>
      </c>
      <c r="C7" s="5" t="s">
        <v>2077</v>
      </c>
      <c r="D7" s="5" t="s">
        <v>2060</v>
      </c>
      <c r="E7" s="5" t="s">
        <v>2024</v>
      </c>
      <c r="F7" s="5" t="s">
        <v>2025</v>
      </c>
      <c r="G7" s="5" t="s">
        <v>2078</v>
      </c>
      <c r="H7" s="5">
        <v>-35.3166408184033</v>
      </c>
      <c r="I7" s="5">
        <v>149.081819161277</v>
      </c>
    </row>
    <row r="8" spans="1:9" x14ac:dyDescent="0.35">
      <c r="A8" s="5" t="s">
        <v>5</v>
      </c>
      <c r="B8" s="5" t="s">
        <v>1</v>
      </c>
      <c r="C8" s="5" t="s">
        <v>2037</v>
      </c>
      <c r="D8" s="5" t="s">
        <v>2023</v>
      </c>
      <c r="E8" s="5" t="s">
        <v>2024</v>
      </c>
      <c r="F8" s="5" t="s">
        <v>2025</v>
      </c>
      <c r="G8" s="5" t="s">
        <v>2038</v>
      </c>
      <c r="H8" s="5">
        <v>-35.225452257669701</v>
      </c>
      <c r="I8" s="5">
        <v>149.05539411384899</v>
      </c>
    </row>
    <row r="9" spans="1:9" x14ac:dyDescent="0.35">
      <c r="A9" s="5" t="s">
        <v>492</v>
      </c>
      <c r="B9" s="5" t="s">
        <v>16</v>
      </c>
      <c r="C9" s="5" t="s">
        <v>2065</v>
      </c>
      <c r="D9" s="5" t="s">
        <v>2060</v>
      </c>
      <c r="E9" s="5" t="s">
        <v>2024</v>
      </c>
      <c r="F9" s="5" t="s">
        <v>2025</v>
      </c>
      <c r="G9" s="5" t="s">
        <v>2066</v>
      </c>
      <c r="H9" s="5">
        <v>-35.158836547443798</v>
      </c>
      <c r="I9" s="5">
        <v>149.14939582547001</v>
      </c>
    </row>
    <row r="10" spans="1:9" x14ac:dyDescent="0.35">
      <c r="A10" s="5" t="s">
        <v>303</v>
      </c>
      <c r="B10" s="5" t="s">
        <v>15</v>
      </c>
      <c r="C10" s="5" t="s">
        <v>2063</v>
      </c>
      <c r="D10" s="5" t="s">
        <v>2060</v>
      </c>
      <c r="E10" s="5" t="s">
        <v>2024</v>
      </c>
      <c r="F10" s="5" t="s">
        <v>2025</v>
      </c>
      <c r="G10" s="5" t="s">
        <v>2064</v>
      </c>
      <c r="H10" s="5">
        <v>-35.397793866891199</v>
      </c>
      <c r="I10" s="5">
        <v>149.06878697962401</v>
      </c>
    </row>
    <row r="11" spans="1:9" x14ac:dyDescent="0.35">
      <c r="A11" s="5" t="s">
        <v>5</v>
      </c>
      <c r="B11" s="5" t="s">
        <v>11</v>
      </c>
      <c r="C11" s="5" t="s">
        <v>2050</v>
      </c>
      <c r="D11" s="5" t="s">
        <v>2040</v>
      </c>
      <c r="E11" s="5" t="s">
        <v>2041</v>
      </c>
      <c r="F11" s="5" t="s">
        <v>2025</v>
      </c>
      <c r="G11" s="5" t="s">
        <v>2051</v>
      </c>
      <c r="H11" s="5">
        <v>-35.245808752531403</v>
      </c>
      <c r="I11" s="5">
        <v>149.03417326515699</v>
      </c>
    </row>
    <row r="12" spans="1:9" x14ac:dyDescent="0.35">
      <c r="A12" s="5" t="s">
        <v>2058</v>
      </c>
      <c r="B12" s="5" t="s">
        <v>14</v>
      </c>
      <c r="C12" s="5" t="s">
        <v>2059</v>
      </c>
      <c r="D12" s="5" t="s">
        <v>2060</v>
      </c>
      <c r="E12" s="5" t="s">
        <v>2061</v>
      </c>
      <c r="F12" s="5" t="s">
        <v>2025</v>
      </c>
      <c r="G12" s="5" t="s">
        <v>2062</v>
      </c>
      <c r="H12" s="5">
        <v>-35.327229802407501</v>
      </c>
      <c r="I12" s="5">
        <v>149.051274535917</v>
      </c>
    </row>
    <row r="13" spans="1:9" x14ac:dyDescent="0.35">
      <c r="A13" s="5" t="s">
        <v>303</v>
      </c>
      <c r="B13" s="5" t="s">
        <v>20</v>
      </c>
      <c r="C13" s="5" t="s">
        <v>2079</v>
      </c>
      <c r="D13" s="5" t="s">
        <v>2060</v>
      </c>
      <c r="E13" s="5" t="s">
        <v>2024</v>
      </c>
      <c r="F13" s="5" t="s">
        <v>2025</v>
      </c>
      <c r="G13" s="5" t="s">
        <v>2080</v>
      </c>
      <c r="H13" s="5">
        <v>-35.425314712603203</v>
      </c>
      <c r="I13" s="5">
        <v>149.10322043041899</v>
      </c>
    </row>
    <row r="14" spans="1:9" x14ac:dyDescent="0.35">
      <c r="A14" s="5" t="s">
        <v>303</v>
      </c>
      <c r="B14" s="5" t="s">
        <v>20</v>
      </c>
      <c r="C14" s="5" t="s">
        <v>2084</v>
      </c>
      <c r="D14" s="5" t="s">
        <v>2060</v>
      </c>
      <c r="E14" s="5" t="s">
        <v>2024</v>
      </c>
      <c r="F14" s="5" t="s">
        <v>2025</v>
      </c>
      <c r="G14" s="5" t="s">
        <v>2085</v>
      </c>
      <c r="H14" s="5">
        <v>-35.428739900105903</v>
      </c>
      <c r="I14" s="5">
        <v>149.086592916874</v>
      </c>
    </row>
    <row r="15" spans="1:9" x14ac:dyDescent="0.35">
      <c r="A15" s="5" t="s">
        <v>5</v>
      </c>
      <c r="B15" s="5" t="s">
        <v>4</v>
      </c>
      <c r="C15" s="5" t="s">
        <v>2022</v>
      </c>
      <c r="D15" s="5" t="s">
        <v>2023</v>
      </c>
      <c r="E15" s="5" t="s">
        <v>2024</v>
      </c>
      <c r="F15" s="5" t="s">
        <v>2025</v>
      </c>
      <c r="G15" s="5" t="s">
        <v>2026</v>
      </c>
      <c r="H15" s="5">
        <v>-35.222138914847598</v>
      </c>
      <c r="I15" s="5">
        <v>149.11112693096399</v>
      </c>
    </row>
    <row r="16" spans="1:9" x14ac:dyDescent="0.35">
      <c r="A16" s="5" t="s">
        <v>5</v>
      </c>
      <c r="B16" s="5" t="s">
        <v>4</v>
      </c>
      <c r="C16" s="5" t="s">
        <v>2048</v>
      </c>
      <c r="D16" s="5" t="s">
        <v>2023</v>
      </c>
      <c r="E16" s="5" t="s">
        <v>2024</v>
      </c>
      <c r="F16" s="5" t="s">
        <v>2025</v>
      </c>
      <c r="G16" s="5" t="s">
        <v>2049</v>
      </c>
      <c r="H16" s="5">
        <v>-35.232840557545401</v>
      </c>
      <c r="I16" s="5">
        <v>149.10679699531201</v>
      </c>
    </row>
    <row r="17" spans="1:9" x14ac:dyDescent="0.35">
      <c r="A17" s="5" t="s">
        <v>303</v>
      </c>
      <c r="B17" s="5" t="s">
        <v>8</v>
      </c>
      <c r="C17" s="5" t="s">
        <v>2039</v>
      </c>
      <c r="D17" s="5" t="s">
        <v>2040</v>
      </c>
      <c r="E17" s="5" t="s">
        <v>2041</v>
      </c>
      <c r="F17" s="5" t="s">
        <v>2025</v>
      </c>
      <c r="G17" s="5" t="s">
        <v>2042</v>
      </c>
      <c r="H17" s="5">
        <v>-35.383498654873101</v>
      </c>
      <c r="I17" s="5">
        <v>149.05255827975</v>
      </c>
    </row>
    <row r="18" spans="1:9" x14ac:dyDescent="0.35">
      <c r="A18" s="5" t="s">
        <v>5</v>
      </c>
      <c r="B18" s="5" t="s">
        <v>9</v>
      </c>
      <c r="C18" s="5" t="s">
        <v>2043</v>
      </c>
      <c r="D18" s="5" t="s">
        <v>2023</v>
      </c>
      <c r="E18" s="5" t="s">
        <v>2024</v>
      </c>
      <c r="F18" s="5" t="s">
        <v>2025</v>
      </c>
      <c r="G18" s="5" t="s">
        <v>2044</v>
      </c>
      <c r="H18" s="5">
        <v>-35.2151517114523</v>
      </c>
      <c r="I18" s="5">
        <v>149.01977551815099</v>
      </c>
    </row>
    <row r="19" spans="1:9" x14ac:dyDescent="0.35">
      <c r="A19" s="5" t="s">
        <v>5</v>
      </c>
      <c r="B19" s="5" t="s">
        <v>9</v>
      </c>
      <c r="C19" s="5" t="s">
        <v>2069</v>
      </c>
      <c r="D19" s="5" t="s">
        <v>2023</v>
      </c>
      <c r="E19" s="5" t="s">
        <v>2024</v>
      </c>
      <c r="F19" s="5" t="s">
        <v>2025</v>
      </c>
      <c r="G19" s="5" t="s">
        <v>2070</v>
      </c>
      <c r="H19" s="5">
        <v>-35.210592020398202</v>
      </c>
      <c r="I19" s="5">
        <v>149.036952167523</v>
      </c>
    </row>
    <row r="20" spans="1:9" x14ac:dyDescent="0.35">
      <c r="A20" s="5" t="s">
        <v>2034</v>
      </c>
      <c r="B20" s="5" t="s">
        <v>7</v>
      </c>
      <c r="C20" s="5" t="s">
        <v>2035</v>
      </c>
      <c r="D20" s="5" t="s">
        <v>2032</v>
      </c>
      <c r="E20" s="5" t="s">
        <v>2024</v>
      </c>
      <c r="F20" s="5" t="s">
        <v>2025</v>
      </c>
      <c r="G20" s="5" t="s">
        <v>2036</v>
      </c>
      <c r="H20" s="5">
        <v>-35.2508795313639</v>
      </c>
      <c r="I20" s="5">
        <v>149.12913735345899</v>
      </c>
    </row>
    <row r="21" spans="1:9" x14ac:dyDescent="0.35">
      <c r="A21" s="5" t="s">
        <v>5</v>
      </c>
      <c r="B21" s="5" t="s">
        <v>21</v>
      </c>
      <c r="C21" s="5" t="s">
        <v>2081</v>
      </c>
      <c r="D21" s="5" t="s">
        <v>2082</v>
      </c>
      <c r="E21" s="5" t="s">
        <v>2041</v>
      </c>
      <c r="F21" s="5" t="s">
        <v>2025</v>
      </c>
      <c r="G21" s="5" t="s">
        <v>2083</v>
      </c>
      <c r="H21" s="5">
        <v>-35.2142251537609</v>
      </c>
      <c r="I21" s="5">
        <v>149.052740509003</v>
      </c>
    </row>
    <row r="22" spans="1:9" x14ac:dyDescent="0.35">
      <c r="A22" s="5" t="s">
        <v>2030</v>
      </c>
      <c r="B22" s="5" t="s">
        <v>6</v>
      </c>
      <c r="C22" s="5" t="s">
        <v>2031</v>
      </c>
      <c r="D22" s="5" t="s">
        <v>2032</v>
      </c>
      <c r="E22" s="5" t="s">
        <v>2024</v>
      </c>
      <c r="F22" s="5" t="s">
        <v>2025</v>
      </c>
      <c r="G22" s="5" t="s">
        <v>2033</v>
      </c>
      <c r="H22" s="5">
        <v>-35.332428575575797</v>
      </c>
      <c r="I22" s="5">
        <v>149.14617002224699</v>
      </c>
    </row>
    <row r="23" spans="1:9" x14ac:dyDescent="0.35">
      <c r="A23" s="5" t="s">
        <v>492</v>
      </c>
      <c r="B23" s="5" t="s">
        <v>10</v>
      </c>
      <c r="C23" s="5" t="s">
        <v>2045</v>
      </c>
      <c r="D23" s="5" t="s">
        <v>2046</v>
      </c>
      <c r="E23" s="5" t="s">
        <v>2024</v>
      </c>
      <c r="F23" s="5" t="s">
        <v>2025</v>
      </c>
      <c r="G23" s="5" t="s">
        <v>2047</v>
      </c>
      <c r="H23" s="5">
        <v>-35.177800844895003</v>
      </c>
      <c r="I23" s="5">
        <v>149.12440893570201</v>
      </c>
    </row>
    <row r="24" spans="1:9" x14ac:dyDescent="0.35">
      <c r="A24" s="5" t="s">
        <v>492</v>
      </c>
      <c r="B24" s="5" t="s">
        <v>18</v>
      </c>
      <c r="C24" s="5" t="s">
        <v>2075</v>
      </c>
      <c r="D24" s="5" t="s">
        <v>2023</v>
      </c>
      <c r="E24" s="5" t="s">
        <v>2024</v>
      </c>
      <c r="F24" s="5" t="s">
        <v>2025</v>
      </c>
      <c r="G24" s="5" t="s">
        <v>2076</v>
      </c>
      <c r="H24" s="5">
        <v>-35.178530385800101</v>
      </c>
      <c r="I24" s="5">
        <v>149.10598514662701</v>
      </c>
    </row>
    <row r="25" spans="1:9" x14ac:dyDescent="0.35">
      <c r="A25" s="5" t="s">
        <v>2055</v>
      </c>
      <c r="B25" s="5" t="s">
        <v>353</v>
      </c>
      <c r="C25" s="5" t="s">
        <v>2073</v>
      </c>
      <c r="D25" s="5" t="s">
        <v>2060</v>
      </c>
      <c r="E25" s="5" t="s">
        <v>2024</v>
      </c>
      <c r="F25" s="5" t="s">
        <v>2025</v>
      </c>
      <c r="G25" s="5" t="s">
        <v>2074</v>
      </c>
      <c r="H25" s="5">
        <v>-35.349385672907303</v>
      </c>
      <c r="I25" s="5">
        <v>149.05725900089601</v>
      </c>
    </row>
    <row r="26" spans="1:9" x14ac:dyDescent="0.35">
      <c r="A26" s="5" t="s">
        <v>2055</v>
      </c>
      <c r="B26" s="5" t="s">
        <v>17</v>
      </c>
      <c r="C26" s="5" t="s">
        <v>2071</v>
      </c>
      <c r="D26" s="5" t="s">
        <v>2023</v>
      </c>
      <c r="E26" s="5" t="s">
        <v>2024</v>
      </c>
      <c r="F26" s="5" t="s">
        <v>2025</v>
      </c>
      <c r="G26" s="5" t="s">
        <v>2072</v>
      </c>
      <c r="H26" s="5">
        <v>-35.341373332711598</v>
      </c>
      <c r="I26" s="5">
        <v>149.08769687954299</v>
      </c>
    </row>
  </sheetData>
  <hyperlinks>
    <hyperlink ref="F2" r:id="rId1" xr:uid="{7E18881E-A631-427F-8D39-95BE9A786A52}"/>
    <hyperlink ref="F3" r:id="rId2" xr:uid="{840C8ACC-7E88-4659-9A58-D85FB375BE2B}"/>
    <hyperlink ref="F4" r:id="rId3" xr:uid="{4862BE25-D3F6-4688-907D-254C00B9F408}"/>
    <hyperlink ref="F5" r:id="rId4" xr:uid="{708C4B46-7C5B-425F-87CC-D28D26771AC1}"/>
    <hyperlink ref="F6" r:id="rId5" xr:uid="{ECBA89DD-4865-4E80-8C54-10CE64F68D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F12F-2782-4375-9A4C-76310DB59751}">
  <dimension ref="A1:I45"/>
  <sheetViews>
    <sheetView workbookViewId="0">
      <selection activeCell="M6" sqref="M6"/>
    </sheetView>
  </sheetViews>
  <sheetFormatPr defaultRowHeight="14.5" x14ac:dyDescent="0.35"/>
  <sheetData>
    <row r="1" spans="1:9" x14ac:dyDescent="0.35">
      <c r="A1" s="5" t="s">
        <v>515</v>
      </c>
      <c r="B1" s="5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  <c r="I1" s="5" t="s">
        <v>523</v>
      </c>
    </row>
    <row r="2" spans="1:9" x14ac:dyDescent="0.35">
      <c r="A2" s="5" t="s">
        <v>1621</v>
      </c>
      <c r="B2" s="5" t="s">
        <v>1622</v>
      </c>
      <c r="C2" s="5" t="s">
        <v>477</v>
      </c>
      <c r="D2" s="5" t="s">
        <v>893</v>
      </c>
      <c r="E2" s="5"/>
      <c r="F2" s="5"/>
      <c r="G2" s="5">
        <v>-35.268338</v>
      </c>
      <c r="H2" s="5">
        <v>149.14185499999999</v>
      </c>
      <c r="I2" s="5" t="s">
        <v>1623</v>
      </c>
    </row>
    <row r="3" spans="1:9" x14ac:dyDescent="0.35">
      <c r="A3" s="5" t="s">
        <v>1624</v>
      </c>
      <c r="B3" s="5" t="s">
        <v>1625</v>
      </c>
      <c r="C3" s="5" t="s">
        <v>5</v>
      </c>
      <c r="D3" s="5" t="s">
        <v>545</v>
      </c>
      <c r="E3" s="5"/>
      <c r="F3" s="5"/>
      <c r="G3" s="5">
        <v>-35.237825999999998</v>
      </c>
      <c r="H3" s="5">
        <v>149.074645</v>
      </c>
      <c r="I3" s="5" t="s">
        <v>1626</v>
      </c>
    </row>
    <row r="4" spans="1:9" x14ac:dyDescent="0.35">
      <c r="A4" s="5" t="s">
        <v>1627</v>
      </c>
      <c r="B4" s="5" t="s">
        <v>1628</v>
      </c>
      <c r="C4" s="5" t="s">
        <v>337</v>
      </c>
      <c r="D4" s="5" t="s">
        <v>1057</v>
      </c>
      <c r="E4" s="5"/>
      <c r="F4" s="5"/>
      <c r="G4" s="5">
        <v>-35.426712000000002</v>
      </c>
      <c r="H4" s="5">
        <v>149.07164</v>
      </c>
      <c r="I4" s="5" t="s">
        <v>1629</v>
      </c>
    </row>
    <row r="5" spans="1:9" x14ac:dyDescent="0.35">
      <c r="A5" s="5" t="s">
        <v>1630</v>
      </c>
      <c r="B5" s="5" t="s">
        <v>1628</v>
      </c>
      <c r="C5" s="5" t="s">
        <v>13</v>
      </c>
      <c r="D5" s="5" t="s">
        <v>1631</v>
      </c>
      <c r="E5" s="5"/>
      <c r="F5" s="5"/>
      <c r="G5" s="5">
        <v>-35.352159</v>
      </c>
      <c r="H5" s="5">
        <v>149.077012</v>
      </c>
      <c r="I5" s="5" t="s">
        <v>1632</v>
      </c>
    </row>
    <row r="6" spans="1:9" x14ac:dyDescent="0.35">
      <c r="A6" s="5" t="s">
        <v>1633</v>
      </c>
      <c r="B6" s="5" t="s">
        <v>1628</v>
      </c>
      <c r="C6" s="5" t="s">
        <v>1020</v>
      </c>
      <c r="D6" s="5" t="s">
        <v>1634</v>
      </c>
      <c r="E6" s="5"/>
      <c r="F6" s="5"/>
      <c r="G6" s="5">
        <v>-35.277923000000001</v>
      </c>
      <c r="H6" s="5">
        <v>149.13453799999999</v>
      </c>
      <c r="I6" s="5" t="s">
        <v>1635</v>
      </c>
    </row>
    <row r="7" spans="1:9" x14ac:dyDescent="0.35">
      <c r="A7" s="5" t="s">
        <v>1636</v>
      </c>
      <c r="B7" s="5" t="s">
        <v>1622</v>
      </c>
      <c r="C7" s="5" t="s">
        <v>455</v>
      </c>
      <c r="D7" s="5" t="s">
        <v>1637</v>
      </c>
      <c r="E7" s="5"/>
      <c r="F7" s="5"/>
      <c r="G7" s="5">
        <v>-35.319147000000001</v>
      </c>
      <c r="H7" s="5">
        <v>149.10065900000001</v>
      </c>
      <c r="I7" s="5" t="s">
        <v>1638</v>
      </c>
    </row>
    <row r="8" spans="1:9" x14ac:dyDescent="0.35">
      <c r="A8" s="5" t="s">
        <v>1639</v>
      </c>
      <c r="B8" s="5" t="s">
        <v>1628</v>
      </c>
      <c r="C8" s="5" t="s">
        <v>455</v>
      </c>
      <c r="D8" s="5" t="s">
        <v>1640</v>
      </c>
      <c r="E8" s="5"/>
      <c r="F8" s="5"/>
      <c r="G8" s="5">
        <v>-35.314768000000001</v>
      </c>
      <c r="H8" s="5">
        <v>149.10579000000001</v>
      </c>
      <c r="I8" s="5" t="s">
        <v>1641</v>
      </c>
    </row>
    <row r="9" spans="1:9" x14ac:dyDescent="0.35">
      <c r="A9" s="5" t="s">
        <v>1642</v>
      </c>
      <c r="B9" s="5" t="s">
        <v>1628</v>
      </c>
      <c r="C9" s="5" t="s">
        <v>349</v>
      </c>
      <c r="D9" s="5" t="s">
        <v>1643</v>
      </c>
      <c r="E9" s="5"/>
      <c r="F9" s="5"/>
      <c r="G9" s="5">
        <v>-35.334125999999998</v>
      </c>
      <c r="H9" s="5">
        <v>149.030598</v>
      </c>
      <c r="I9" s="5" t="s">
        <v>1644</v>
      </c>
    </row>
    <row r="10" spans="1:9" x14ac:dyDescent="0.35">
      <c r="A10" s="5" t="s">
        <v>1645</v>
      </c>
      <c r="B10" s="5" t="s">
        <v>1628</v>
      </c>
      <c r="C10" s="5" t="s">
        <v>318</v>
      </c>
      <c r="D10" s="5" t="s">
        <v>1646</v>
      </c>
      <c r="E10" s="5"/>
      <c r="F10" s="5"/>
      <c r="G10" s="5">
        <v>-35.188398999999997</v>
      </c>
      <c r="H10" s="5">
        <v>149.01774800000001</v>
      </c>
      <c r="I10" s="5" t="s">
        <v>1647</v>
      </c>
    </row>
    <row r="11" spans="1:9" x14ac:dyDescent="0.35">
      <c r="A11" s="5" t="s">
        <v>1648</v>
      </c>
      <c r="B11" s="5" t="s">
        <v>1628</v>
      </c>
      <c r="C11" s="5" t="s">
        <v>465</v>
      </c>
      <c r="D11" s="5" t="s">
        <v>1649</v>
      </c>
      <c r="E11" s="5"/>
      <c r="F11" s="5"/>
      <c r="G11" s="5">
        <v>-35.209532000000003</v>
      </c>
      <c r="H11" s="5">
        <v>149.07735700000001</v>
      </c>
      <c r="I11" s="5" t="s">
        <v>1650</v>
      </c>
    </row>
    <row r="12" spans="1:9" x14ac:dyDescent="0.35">
      <c r="A12" s="5" t="s">
        <v>1651</v>
      </c>
      <c r="B12" s="5" t="s">
        <v>1622</v>
      </c>
      <c r="C12" s="5" t="s">
        <v>466</v>
      </c>
      <c r="D12" s="5" t="s">
        <v>1652</v>
      </c>
      <c r="E12" s="5"/>
      <c r="F12" s="5"/>
      <c r="G12" s="5">
        <v>-35.206623999999998</v>
      </c>
      <c r="H12" s="5">
        <v>149.03899899999999</v>
      </c>
      <c r="I12" s="5" t="s">
        <v>1653</v>
      </c>
    </row>
    <row r="13" spans="1:9" x14ac:dyDescent="0.35">
      <c r="A13" s="5" t="s">
        <v>1654</v>
      </c>
      <c r="B13" s="5" t="s">
        <v>1628</v>
      </c>
      <c r="C13" s="5" t="s">
        <v>16</v>
      </c>
      <c r="D13" s="5" t="s">
        <v>1655</v>
      </c>
      <c r="E13" s="5"/>
      <c r="F13" s="5"/>
      <c r="G13" s="5">
        <v>-35.167850000000001</v>
      </c>
      <c r="H13" s="5">
        <v>149.143869</v>
      </c>
      <c r="I13" s="5" t="s">
        <v>1656</v>
      </c>
    </row>
    <row r="14" spans="1:9" x14ac:dyDescent="0.35">
      <c r="A14" s="5" t="s">
        <v>1657</v>
      </c>
      <c r="B14" s="5" t="s">
        <v>1628</v>
      </c>
      <c r="C14" s="5" t="s">
        <v>16</v>
      </c>
      <c r="D14" s="5" t="s">
        <v>1658</v>
      </c>
      <c r="E14" s="5"/>
      <c r="F14" s="5"/>
      <c r="G14" s="5">
        <v>-35.157395999999999</v>
      </c>
      <c r="H14" s="5">
        <v>149.150881</v>
      </c>
      <c r="I14" s="5" t="s">
        <v>1659</v>
      </c>
    </row>
    <row r="15" spans="1:9" x14ac:dyDescent="0.35">
      <c r="A15" s="5" t="s">
        <v>1660</v>
      </c>
      <c r="B15" s="5" t="s">
        <v>1622</v>
      </c>
      <c r="C15" s="5" t="s">
        <v>342</v>
      </c>
      <c r="D15" s="5" t="s">
        <v>880</v>
      </c>
      <c r="E15" s="5"/>
      <c r="F15" s="5"/>
      <c r="G15" s="5">
        <v>-35.456377000000003</v>
      </c>
      <c r="H15" s="5">
        <v>149.08423500000001</v>
      </c>
      <c r="I15" s="5" t="s">
        <v>1661</v>
      </c>
    </row>
    <row r="16" spans="1:9" x14ac:dyDescent="0.35">
      <c r="A16" s="5" t="s">
        <v>1662</v>
      </c>
      <c r="B16" s="5" t="s">
        <v>1628</v>
      </c>
      <c r="C16" s="5" t="s">
        <v>15</v>
      </c>
      <c r="D16" s="5" t="s">
        <v>928</v>
      </c>
      <c r="E16" s="5"/>
      <c r="F16" s="5"/>
      <c r="G16" s="5">
        <v>-35.402903999999999</v>
      </c>
      <c r="H16" s="5">
        <v>149.07172399999999</v>
      </c>
      <c r="I16" s="5" t="s">
        <v>1663</v>
      </c>
    </row>
    <row r="17" spans="1:9" x14ac:dyDescent="0.35">
      <c r="A17" s="5" t="s">
        <v>1664</v>
      </c>
      <c r="B17" s="5" t="s">
        <v>1622</v>
      </c>
      <c r="C17" s="5" t="s">
        <v>492</v>
      </c>
      <c r="D17" s="5" t="s">
        <v>683</v>
      </c>
      <c r="E17" s="5"/>
      <c r="F17" s="5"/>
      <c r="G17" s="5">
        <v>-35.179881999999999</v>
      </c>
      <c r="H17" s="5">
        <v>149.12991600000001</v>
      </c>
      <c r="I17" s="5" t="s">
        <v>1665</v>
      </c>
    </row>
    <row r="18" spans="1:9" x14ac:dyDescent="0.35">
      <c r="A18" s="5" t="s">
        <v>1666</v>
      </c>
      <c r="B18" s="5" t="s">
        <v>1628</v>
      </c>
      <c r="C18" s="5" t="s">
        <v>484</v>
      </c>
      <c r="D18" s="5" t="s">
        <v>1667</v>
      </c>
      <c r="E18" s="5"/>
      <c r="F18" s="5"/>
      <c r="G18" s="5">
        <v>-35.253397999999997</v>
      </c>
      <c r="H18" s="5">
        <v>149.165685</v>
      </c>
      <c r="I18" s="5" t="s">
        <v>1668</v>
      </c>
    </row>
    <row r="19" spans="1:9" x14ac:dyDescent="0.35">
      <c r="A19" s="5" t="s">
        <v>1669</v>
      </c>
      <c r="B19" s="5" t="s">
        <v>1628</v>
      </c>
      <c r="C19" s="5" t="s">
        <v>322</v>
      </c>
      <c r="D19" s="5" t="s">
        <v>1670</v>
      </c>
      <c r="E19" s="5"/>
      <c r="F19" s="5"/>
      <c r="G19" s="5">
        <v>-35.207979999999999</v>
      </c>
      <c r="H19" s="5">
        <v>149.16024200000001</v>
      </c>
      <c r="I19" s="5" t="s">
        <v>1671</v>
      </c>
    </row>
    <row r="20" spans="1:9" x14ac:dyDescent="0.35">
      <c r="A20" s="5" t="s">
        <v>1672</v>
      </c>
      <c r="B20" s="5" t="s">
        <v>1628</v>
      </c>
      <c r="C20" s="5" t="s">
        <v>8</v>
      </c>
      <c r="D20" s="5" t="s">
        <v>727</v>
      </c>
      <c r="E20" s="5"/>
      <c r="F20" s="5"/>
      <c r="G20" s="5">
        <v>-35.383505</v>
      </c>
      <c r="H20" s="5">
        <v>149.052571</v>
      </c>
      <c r="I20" s="5" t="s">
        <v>1673</v>
      </c>
    </row>
    <row r="21" spans="1:9" x14ac:dyDescent="0.35">
      <c r="A21" s="5" t="s">
        <v>1674</v>
      </c>
      <c r="B21" s="5" t="s">
        <v>1675</v>
      </c>
      <c r="C21" s="5" t="s">
        <v>8</v>
      </c>
      <c r="D21" s="5" t="s">
        <v>1676</v>
      </c>
      <c r="E21" s="5"/>
      <c r="F21" s="5"/>
      <c r="G21" s="5">
        <v>-35.377732000000002</v>
      </c>
      <c r="H21" s="5">
        <v>149.053236</v>
      </c>
      <c r="I21" s="5" t="s">
        <v>1677</v>
      </c>
    </row>
    <row r="22" spans="1:9" x14ac:dyDescent="0.35">
      <c r="A22" s="5" t="s">
        <v>1678</v>
      </c>
      <c r="B22" s="5" t="s">
        <v>1675</v>
      </c>
      <c r="C22" s="5" t="s">
        <v>8</v>
      </c>
      <c r="D22" s="5" t="s">
        <v>1679</v>
      </c>
      <c r="E22" s="5"/>
      <c r="F22" s="5"/>
      <c r="G22" s="5">
        <v>-35.372250999999999</v>
      </c>
      <c r="H22" s="5">
        <v>149.06224599999999</v>
      </c>
      <c r="I22" s="5" t="s">
        <v>1680</v>
      </c>
    </row>
    <row r="23" spans="1:9" x14ac:dyDescent="0.35">
      <c r="A23" s="5" t="s">
        <v>1681</v>
      </c>
      <c r="B23" s="5" t="s">
        <v>1675</v>
      </c>
      <c r="C23" s="5" t="s">
        <v>8</v>
      </c>
      <c r="D23" s="5" t="s">
        <v>1682</v>
      </c>
      <c r="E23" s="5"/>
      <c r="F23" s="5"/>
      <c r="G23" s="5">
        <v>-35.389102999999999</v>
      </c>
      <c r="H23" s="5">
        <v>149.05193499999999</v>
      </c>
      <c r="I23" s="5" t="s">
        <v>1683</v>
      </c>
    </row>
    <row r="24" spans="1:9" x14ac:dyDescent="0.35">
      <c r="A24" s="5" t="s">
        <v>1684</v>
      </c>
      <c r="B24" s="5" t="s">
        <v>1628</v>
      </c>
      <c r="C24" s="5" t="s">
        <v>367</v>
      </c>
      <c r="D24" s="5" t="s">
        <v>1685</v>
      </c>
      <c r="E24" s="5"/>
      <c r="F24" s="5"/>
      <c r="G24" s="5">
        <v>-35.316659999999999</v>
      </c>
      <c r="H24" s="5">
        <v>149.15287900000001</v>
      </c>
      <c r="I24" s="5" t="s">
        <v>1686</v>
      </c>
    </row>
    <row r="25" spans="1:9" x14ac:dyDescent="0.35">
      <c r="A25" s="5" t="s">
        <v>1687</v>
      </c>
      <c r="B25" s="5" t="s">
        <v>1625</v>
      </c>
      <c r="C25" s="5" t="s">
        <v>7</v>
      </c>
      <c r="D25" s="5" t="s">
        <v>1688</v>
      </c>
      <c r="E25" s="5"/>
      <c r="F25" s="5"/>
      <c r="G25" s="5">
        <v>-35.247334000000002</v>
      </c>
      <c r="H25" s="5">
        <v>149.12096700000001</v>
      </c>
      <c r="I25" s="5" t="s">
        <v>1689</v>
      </c>
    </row>
    <row r="26" spans="1:9" x14ac:dyDescent="0.35">
      <c r="A26" s="5" t="s">
        <v>1690</v>
      </c>
      <c r="B26" s="5" t="s">
        <v>1675</v>
      </c>
      <c r="C26" s="5" t="s">
        <v>330</v>
      </c>
      <c r="D26" s="5" t="s">
        <v>1691</v>
      </c>
      <c r="E26" s="5"/>
      <c r="F26" s="5"/>
      <c r="G26" s="5">
        <v>-35.336638999999998</v>
      </c>
      <c r="H26" s="5">
        <v>149.073916</v>
      </c>
      <c r="I26" s="5" t="s">
        <v>1692</v>
      </c>
    </row>
    <row r="27" spans="1:9" x14ac:dyDescent="0.35">
      <c r="A27" s="5" t="s">
        <v>1693</v>
      </c>
      <c r="B27" s="5" t="s">
        <v>1622</v>
      </c>
      <c r="C27" s="5" t="s">
        <v>344</v>
      </c>
      <c r="D27" s="5" t="s">
        <v>1694</v>
      </c>
      <c r="E27" s="5"/>
      <c r="F27" s="5"/>
      <c r="G27" s="5">
        <v>-35.408123000000003</v>
      </c>
      <c r="H27" s="5">
        <v>149.12900200000001</v>
      </c>
      <c r="I27" s="5" t="s">
        <v>1695</v>
      </c>
    </row>
    <row r="28" spans="1:9" x14ac:dyDescent="0.35">
      <c r="A28" s="5" t="s">
        <v>1696</v>
      </c>
      <c r="B28" s="5" t="s">
        <v>1628</v>
      </c>
      <c r="C28" s="5" t="s">
        <v>470</v>
      </c>
      <c r="D28" s="5" t="s">
        <v>1697</v>
      </c>
      <c r="E28" s="5"/>
      <c r="F28" s="5"/>
      <c r="G28" s="5">
        <v>-35.208530000000003</v>
      </c>
      <c r="H28" s="5">
        <v>149.00187099999999</v>
      </c>
      <c r="I28" s="5" t="s">
        <v>1698</v>
      </c>
    </row>
    <row r="29" spans="1:9" x14ac:dyDescent="0.35">
      <c r="A29" s="5" t="s">
        <v>1699</v>
      </c>
      <c r="B29" s="5" t="s">
        <v>1622</v>
      </c>
      <c r="C29" s="5" t="s">
        <v>6</v>
      </c>
      <c r="D29" s="5" t="s">
        <v>1700</v>
      </c>
      <c r="E29" s="5"/>
      <c r="F29" s="5"/>
      <c r="G29" s="5">
        <v>-35.330285000000003</v>
      </c>
      <c r="H29" s="5">
        <v>149.15191100000001</v>
      </c>
      <c r="I29" s="5" t="s">
        <v>1701</v>
      </c>
    </row>
    <row r="30" spans="1:9" x14ac:dyDescent="0.35">
      <c r="A30" s="5" t="s">
        <v>1702</v>
      </c>
      <c r="B30" s="5" t="s">
        <v>1622</v>
      </c>
      <c r="C30" s="5" t="s">
        <v>1703</v>
      </c>
      <c r="D30" s="5" t="s">
        <v>1704</v>
      </c>
      <c r="E30" s="5"/>
      <c r="F30" s="5"/>
      <c r="G30" s="5">
        <v>-35.264870999999999</v>
      </c>
      <c r="H30" s="5">
        <v>149.11359899999999</v>
      </c>
      <c r="I30" s="5" t="s">
        <v>1705</v>
      </c>
    </row>
    <row r="31" spans="1:9" x14ac:dyDescent="0.35">
      <c r="A31" s="5" t="s">
        <v>1706</v>
      </c>
      <c r="B31" s="5" t="s">
        <v>1675</v>
      </c>
      <c r="C31" s="5" t="s">
        <v>363</v>
      </c>
      <c r="D31" s="5" t="s">
        <v>977</v>
      </c>
      <c r="E31" s="5"/>
      <c r="F31" s="5"/>
      <c r="G31" s="5">
        <v>-35.341884</v>
      </c>
      <c r="H31" s="5">
        <v>149.227383</v>
      </c>
      <c r="I31" s="5" t="s">
        <v>1707</v>
      </c>
    </row>
    <row r="32" spans="1:9" x14ac:dyDescent="0.35">
      <c r="A32" s="5" t="s">
        <v>1708</v>
      </c>
      <c r="B32" s="5" t="s">
        <v>1628</v>
      </c>
      <c r="C32" s="5" t="s">
        <v>335</v>
      </c>
      <c r="D32" s="5" t="s">
        <v>751</v>
      </c>
      <c r="E32" s="5"/>
      <c r="F32" s="5"/>
      <c r="G32" s="5">
        <v>-35.339861999999997</v>
      </c>
      <c r="H32" s="5">
        <v>149.09164200000001</v>
      </c>
      <c r="I32" s="5" t="s">
        <v>1709</v>
      </c>
    </row>
    <row r="33" spans="1:9" x14ac:dyDescent="0.35">
      <c r="A33" s="5" t="s">
        <v>1710</v>
      </c>
      <c r="B33" s="5" t="s">
        <v>1628</v>
      </c>
      <c r="C33" s="5" t="s">
        <v>354</v>
      </c>
      <c r="D33" s="5" t="s">
        <v>1711</v>
      </c>
      <c r="E33" s="5"/>
      <c r="F33" s="5"/>
      <c r="G33" s="5">
        <v>-35.404783999999999</v>
      </c>
      <c r="H33" s="5">
        <v>149.10304199999999</v>
      </c>
      <c r="I33" s="5" t="s">
        <v>1712</v>
      </c>
    </row>
    <row r="34" spans="1:9" x14ac:dyDescent="0.35">
      <c r="A34" s="5" t="s">
        <v>1713</v>
      </c>
      <c r="B34" s="5" t="s">
        <v>1628</v>
      </c>
      <c r="C34" s="5" t="s">
        <v>353</v>
      </c>
      <c r="D34" s="5" t="s">
        <v>1714</v>
      </c>
      <c r="E34" s="5"/>
      <c r="F34" s="5"/>
      <c r="G34" s="5">
        <v>-35.350206999999997</v>
      </c>
      <c r="H34" s="5">
        <v>149.061227</v>
      </c>
      <c r="I34" s="5" t="s">
        <v>1715</v>
      </c>
    </row>
    <row r="35" spans="1:9" x14ac:dyDescent="0.35">
      <c r="A35" s="5" t="s">
        <v>1716</v>
      </c>
      <c r="B35" s="5" t="s">
        <v>1628</v>
      </c>
      <c r="C35" s="5" t="s">
        <v>353</v>
      </c>
      <c r="D35" s="5" t="s">
        <v>1717</v>
      </c>
      <c r="E35" s="5"/>
      <c r="F35" s="5"/>
      <c r="G35" s="5">
        <v>-35.357267</v>
      </c>
      <c r="H35" s="5">
        <v>149.063593</v>
      </c>
      <c r="I35" s="5" t="s">
        <v>1718</v>
      </c>
    </row>
    <row r="36" spans="1:9" x14ac:dyDescent="0.35">
      <c r="A36" s="5" t="s">
        <v>1719</v>
      </c>
      <c r="B36" s="5" t="s">
        <v>1628</v>
      </c>
      <c r="C36" s="5" t="s">
        <v>355</v>
      </c>
      <c r="D36" s="5" t="s">
        <v>1720</v>
      </c>
      <c r="E36" s="5"/>
      <c r="F36" s="5"/>
      <c r="G36" s="5">
        <v>-35.337648999999999</v>
      </c>
      <c r="H36" s="5">
        <v>149.05368300000001</v>
      </c>
      <c r="I36" s="5" t="s">
        <v>1721</v>
      </c>
    </row>
    <row r="37" spans="1:9" x14ac:dyDescent="0.35">
      <c r="A37" s="5" t="s">
        <v>1722</v>
      </c>
      <c r="B37" s="5" t="s">
        <v>1675</v>
      </c>
      <c r="C37" s="5" t="s">
        <v>8</v>
      </c>
      <c r="D37" s="5" t="s">
        <v>860</v>
      </c>
      <c r="E37" s="5"/>
      <c r="F37" s="5"/>
      <c r="G37" s="5">
        <v>-35.392426999999998</v>
      </c>
      <c r="H37" s="5">
        <v>149.06230199999999</v>
      </c>
      <c r="I37" s="5" t="s">
        <v>1723</v>
      </c>
    </row>
    <row r="38" spans="1:9" x14ac:dyDescent="0.35">
      <c r="A38" s="5" t="s">
        <v>1724</v>
      </c>
      <c r="B38" s="5" t="s">
        <v>1628</v>
      </c>
      <c r="C38" s="5" t="s">
        <v>10</v>
      </c>
      <c r="D38" s="5" t="s">
        <v>1725</v>
      </c>
      <c r="E38" s="5"/>
      <c r="F38" s="5"/>
      <c r="G38" s="5">
        <v>-35.180050999999999</v>
      </c>
      <c r="H38" s="5">
        <v>149.11961299999999</v>
      </c>
      <c r="I38" s="5" t="s">
        <v>1726</v>
      </c>
    </row>
    <row r="39" spans="1:9" x14ac:dyDescent="0.35">
      <c r="A39" s="5" t="s">
        <v>1727</v>
      </c>
      <c r="B39" s="5" t="s">
        <v>1628</v>
      </c>
      <c r="C39" s="5" t="s">
        <v>338</v>
      </c>
      <c r="D39" s="5" t="s">
        <v>1728</v>
      </c>
      <c r="E39" s="5"/>
      <c r="F39" s="5"/>
      <c r="G39" s="5">
        <v>-35.421280000000003</v>
      </c>
      <c r="H39" s="5">
        <v>149.12205399999999</v>
      </c>
      <c r="I39" s="5" t="s">
        <v>1729</v>
      </c>
    </row>
    <row r="40" spans="1:9" x14ac:dyDescent="0.35">
      <c r="A40" s="5" t="s">
        <v>1730</v>
      </c>
      <c r="B40" s="5" t="s">
        <v>1675</v>
      </c>
      <c r="C40" s="5" t="s">
        <v>463</v>
      </c>
      <c r="D40" s="5" t="s">
        <v>1731</v>
      </c>
      <c r="E40" s="5"/>
      <c r="F40" s="5"/>
      <c r="G40" s="5">
        <v>-35.201965000000001</v>
      </c>
      <c r="H40" s="5">
        <v>149.038737</v>
      </c>
      <c r="I40" s="5" t="s">
        <v>1732</v>
      </c>
    </row>
    <row r="41" spans="1:9" x14ac:dyDescent="0.35">
      <c r="A41" s="5" t="s">
        <v>1733</v>
      </c>
      <c r="B41" s="5" t="s">
        <v>1675</v>
      </c>
      <c r="C41" s="5" t="s">
        <v>8</v>
      </c>
      <c r="D41" s="5" t="s">
        <v>860</v>
      </c>
      <c r="E41" s="5"/>
      <c r="F41" s="5"/>
      <c r="G41" s="5">
        <v>-35.392426</v>
      </c>
      <c r="H41" s="5">
        <v>149.06212199999999</v>
      </c>
      <c r="I41" s="5" t="s">
        <v>1734</v>
      </c>
    </row>
    <row r="42" spans="1:9" x14ac:dyDescent="0.35">
      <c r="A42" s="5" t="s">
        <v>1735</v>
      </c>
      <c r="B42" s="5" t="s">
        <v>1628</v>
      </c>
      <c r="C42" s="5" t="s">
        <v>2</v>
      </c>
      <c r="D42" s="5" t="s">
        <v>1736</v>
      </c>
      <c r="E42" s="5"/>
      <c r="F42" s="5"/>
      <c r="G42" s="5">
        <v>-35.418688000000003</v>
      </c>
      <c r="H42" s="5">
        <v>149.08303799999999</v>
      </c>
      <c r="I42" s="5" t="s">
        <v>1737</v>
      </c>
    </row>
    <row r="43" spans="1:9" x14ac:dyDescent="0.35">
      <c r="A43" s="5" t="s">
        <v>1738</v>
      </c>
      <c r="B43" s="5" t="s">
        <v>1628</v>
      </c>
      <c r="C43" s="5" t="s">
        <v>1276</v>
      </c>
      <c r="D43" s="5" t="s">
        <v>1739</v>
      </c>
      <c r="E43" s="5"/>
      <c r="F43" s="5"/>
      <c r="G43" s="5">
        <v>-35.323883000000002</v>
      </c>
      <c r="H43" s="5">
        <v>148.941168</v>
      </c>
      <c r="I43" s="5" t="s">
        <v>1740</v>
      </c>
    </row>
    <row r="44" spans="1:9" x14ac:dyDescent="0.35">
      <c r="A44" s="5" t="s">
        <v>1741</v>
      </c>
      <c r="B44" s="5" t="s">
        <v>1622</v>
      </c>
      <c r="C44" s="5" t="s">
        <v>18</v>
      </c>
      <c r="D44" s="5" t="s">
        <v>1742</v>
      </c>
      <c r="E44" s="5"/>
      <c r="F44" s="5"/>
      <c r="G44" s="5">
        <v>-35.193455</v>
      </c>
      <c r="H44" s="5">
        <v>149.10667599999999</v>
      </c>
      <c r="I44" s="5" t="s">
        <v>1743</v>
      </c>
    </row>
    <row r="45" spans="1:9" x14ac:dyDescent="0.35">
      <c r="A45" s="5" t="s">
        <v>1744</v>
      </c>
      <c r="B45" s="5" t="s">
        <v>1622</v>
      </c>
      <c r="C45" s="5" t="s">
        <v>325</v>
      </c>
      <c r="D45" s="5" t="s">
        <v>1745</v>
      </c>
      <c r="E45" s="5"/>
      <c r="F45" s="5"/>
      <c r="G45" s="5">
        <v>-35.188034999999999</v>
      </c>
      <c r="H45" s="5">
        <v>149.16236900000001</v>
      </c>
      <c r="I45" s="5" t="s">
        <v>1746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496D-319B-4619-BD0D-A9C37590B802}">
  <dimension ref="A1:G333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s="5" t="s">
        <v>832</v>
      </c>
      <c r="B1" s="5" t="s">
        <v>518</v>
      </c>
      <c r="C1" s="5" t="s">
        <v>833</v>
      </c>
      <c r="D1" s="5" t="s">
        <v>834</v>
      </c>
      <c r="E1" s="5" t="s">
        <v>835</v>
      </c>
      <c r="F1" s="5" t="s">
        <v>521</v>
      </c>
      <c r="G1" s="5" t="s">
        <v>522</v>
      </c>
    </row>
    <row r="2" spans="1:7" x14ac:dyDescent="0.35">
      <c r="A2" s="5" t="s">
        <v>836</v>
      </c>
      <c r="B2" s="5" t="s">
        <v>337</v>
      </c>
      <c r="C2" s="5" t="s">
        <v>837</v>
      </c>
      <c r="D2" s="5" t="s">
        <v>838</v>
      </c>
      <c r="E2" s="5" t="s">
        <v>839</v>
      </c>
      <c r="F2" s="5">
        <v>-35.429603999999998</v>
      </c>
      <c r="G2" s="5">
        <v>149.07126500000001</v>
      </c>
    </row>
    <row r="3" spans="1:7" x14ac:dyDescent="0.35">
      <c r="A3" s="5" t="s">
        <v>840</v>
      </c>
      <c r="B3" s="5" t="s">
        <v>15</v>
      </c>
      <c r="C3" s="5" t="s">
        <v>670</v>
      </c>
      <c r="D3" s="5" t="s">
        <v>838</v>
      </c>
      <c r="E3" s="5" t="s">
        <v>841</v>
      </c>
      <c r="F3" s="5">
        <v>-35.4099</v>
      </c>
      <c r="G3" s="5">
        <v>149.065091</v>
      </c>
    </row>
    <row r="4" spans="1:7" x14ac:dyDescent="0.35">
      <c r="A4" s="5" t="s">
        <v>842</v>
      </c>
      <c r="B4" s="5" t="s">
        <v>492</v>
      </c>
      <c r="C4" s="5" t="s">
        <v>683</v>
      </c>
      <c r="D4" s="5" t="s">
        <v>838</v>
      </c>
      <c r="E4" s="5" t="s">
        <v>843</v>
      </c>
      <c r="F4" s="5">
        <v>-35.179366000000002</v>
      </c>
      <c r="G4" s="5">
        <v>149.13064299999999</v>
      </c>
    </row>
    <row r="5" spans="1:7" x14ac:dyDescent="0.35">
      <c r="A5" s="5" t="s">
        <v>844</v>
      </c>
      <c r="B5" s="5" t="s">
        <v>340</v>
      </c>
      <c r="C5" s="5" t="s">
        <v>845</v>
      </c>
      <c r="D5" s="5" t="s">
        <v>838</v>
      </c>
      <c r="E5" s="5" t="s">
        <v>846</v>
      </c>
      <c r="F5" s="5">
        <v>-35.410420999999999</v>
      </c>
      <c r="G5" s="5">
        <v>149.12000399999999</v>
      </c>
    </row>
    <row r="6" spans="1:7" x14ac:dyDescent="0.35">
      <c r="A6" s="5" t="s">
        <v>847</v>
      </c>
      <c r="B6" s="5" t="s">
        <v>478</v>
      </c>
      <c r="C6" s="5" t="s">
        <v>848</v>
      </c>
      <c r="D6" s="5" t="s">
        <v>838</v>
      </c>
      <c r="E6" s="5" t="s">
        <v>849</v>
      </c>
      <c r="F6" s="5">
        <v>-35.314875999999998</v>
      </c>
      <c r="G6" s="5">
        <v>149.137811</v>
      </c>
    </row>
    <row r="7" spans="1:7" x14ac:dyDescent="0.35">
      <c r="A7" s="5" t="s">
        <v>850</v>
      </c>
      <c r="B7" s="5" t="s">
        <v>15</v>
      </c>
      <c r="C7" s="5" t="s">
        <v>851</v>
      </c>
      <c r="D7" s="5" t="s">
        <v>838</v>
      </c>
      <c r="E7" s="5" t="s">
        <v>852</v>
      </c>
      <c r="F7" s="5">
        <v>-35.432464000000003</v>
      </c>
      <c r="G7" s="5">
        <v>149.06617299999999</v>
      </c>
    </row>
    <row r="8" spans="1:7" x14ac:dyDescent="0.35">
      <c r="A8" s="5" t="s">
        <v>853</v>
      </c>
      <c r="B8" s="5" t="s">
        <v>491</v>
      </c>
      <c r="C8" s="5" t="s">
        <v>854</v>
      </c>
      <c r="D8" s="5" t="s">
        <v>838</v>
      </c>
      <c r="E8" s="5" t="s">
        <v>855</v>
      </c>
      <c r="F8" s="5">
        <v>-35.197073000000003</v>
      </c>
      <c r="G8" s="5">
        <v>149.14356100000001</v>
      </c>
    </row>
    <row r="9" spans="1:7" x14ac:dyDescent="0.35">
      <c r="A9" s="5" t="s">
        <v>856</v>
      </c>
      <c r="B9" s="5" t="s">
        <v>367</v>
      </c>
      <c r="C9" s="5" t="s">
        <v>857</v>
      </c>
      <c r="D9" s="5" t="s">
        <v>838</v>
      </c>
      <c r="E9" s="5" t="s">
        <v>858</v>
      </c>
      <c r="F9" s="5">
        <v>-35.315016999999997</v>
      </c>
      <c r="G9" s="5">
        <v>149.14675</v>
      </c>
    </row>
    <row r="10" spans="1:7" x14ac:dyDescent="0.35">
      <c r="A10" s="5" t="s">
        <v>859</v>
      </c>
      <c r="B10" s="5" t="s">
        <v>8</v>
      </c>
      <c r="C10" s="5" t="s">
        <v>860</v>
      </c>
      <c r="D10" s="5" t="s">
        <v>838</v>
      </c>
      <c r="E10" s="5" t="s">
        <v>861</v>
      </c>
      <c r="F10" s="5">
        <v>-35.391863999999998</v>
      </c>
      <c r="G10" s="5">
        <v>149.062164</v>
      </c>
    </row>
    <row r="11" spans="1:7" x14ac:dyDescent="0.35">
      <c r="A11" s="5" t="s">
        <v>862</v>
      </c>
      <c r="B11" s="5" t="s">
        <v>487</v>
      </c>
      <c r="C11" s="5" t="s">
        <v>863</v>
      </c>
      <c r="D11" s="5" t="s">
        <v>838</v>
      </c>
      <c r="E11" s="5" t="s">
        <v>864</v>
      </c>
      <c r="F11" s="5">
        <v>-35.292515999999999</v>
      </c>
      <c r="G11" s="5">
        <v>149.09320099999999</v>
      </c>
    </row>
    <row r="12" spans="1:7" x14ac:dyDescent="0.35">
      <c r="A12" s="5" t="s">
        <v>865</v>
      </c>
      <c r="B12" s="5" t="s">
        <v>15</v>
      </c>
      <c r="C12" s="5" t="s">
        <v>866</v>
      </c>
      <c r="D12" s="5" t="s">
        <v>838</v>
      </c>
      <c r="E12" s="5" t="s">
        <v>867</v>
      </c>
      <c r="F12" s="5">
        <v>-35.427588999999998</v>
      </c>
      <c r="G12" s="5">
        <v>149.062231</v>
      </c>
    </row>
    <row r="13" spans="1:7" x14ac:dyDescent="0.35">
      <c r="A13" s="5" t="s">
        <v>868</v>
      </c>
      <c r="B13" s="5" t="s">
        <v>478</v>
      </c>
      <c r="C13" s="5" t="s">
        <v>848</v>
      </c>
      <c r="D13" s="5" t="s">
        <v>838</v>
      </c>
      <c r="E13" s="5" t="s">
        <v>869</v>
      </c>
      <c r="F13" s="5">
        <v>-35.315551999999997</v>
      </c>
      <c r="G13" s="5">
        <v>149.13720000000001</v>
      </c>
    </row>
    <row r="14" spans="1:7" x14ac:dyDescent="0.35">
      <c r="A14" s="5" t="s">
        <v>870</v>
      </c>
      <c r="B14" s="5" t="s">
        <v>15</v>
      </c>
      <c r="C14" s="5" t="s">
        <v>851</v>
      </c>
      <c r="D14" s="5" t="s">
        <v>838</v>
      </c>
      <c r="E14" s="5" t="s">
        <v>871</v>
      </c>
      <c r="F14" s="5">
        <v>-35.432915999999999</v>
      </c>
      <c r="G14" s="5">
        <v>149.06686300000001</v>
      </c>
    </row>
    <row r="15" spans="1:7" x14ac:dyDescent="0.35">
      <c r="A15" s="5" t="s">
        <v>872</v>
      </c>
      <c r="B15" s="5" t="s">
        <v>340</v>
      </c>
      <c r="C15" s="5" t="s">
        <v>845</v>
      </c>
      <c r="D15" s="5" t="s">
        <v>838</v>
      </c>
      <c r="E15" s="5" t="s">
        <v>873</v>
      </c>
      <c r="F15" s="5">
        <v>-35.411667999999999</v>
      </c>
      <c r="G15" s="5">
        <v>149.120282</v>
      </c>
    </row>
    <row r="16" spans="1:7" x14ac:dyDescent="0.35">
      <c r="A16" s="5" t="s">
        <v>874</v>
      </c>
      <c r="B16" s="5" t="s">
        <v>5</v>
      </c>
      <c r="C16" s="5" t="s">
        <v>875</v>
      </c>
      <c r="D16" s="5" t="s">
        <v>838</v>
      </c>
      <c r="E16" s="5" t="s">
        <v>876</v>
      </c>
      <c r="F16" s="5">
        <v>-35.227238</v>
      </c>
      <c r="G16" s="5">
        <v>149.063187</v>
      </c>
    </row>
    <row r="17" spans="1:7" x14ac:dyDescent="0.35">
      <c r="A17" s="5" t="s">
        <v>877</v>
      </c>
      <c r="B17" s="5" t="s">
        <v>340</v>
      </c>
      <c r="C17" s="5" t="s">
        <v>845</v>
      </c>
      <c r="D17" s="5" t="s">
        <v>838</v>
      </c>
      <c r="E17" s="5" t="s">
        <v>878</v>
      </c>
      <c r="F17" s="5">
        <v>-35.410913000000001</v>
      </c>
      <c r="G17" s="5">
        <v>149.119395</v>
      </c>
    </row>
    <row r="18" spans="1:7" x14ac:dyDescent="0.35">
      <c r="A18" s="5" t="s">
        <v>879</v>
      </c>
      <c r="B18" s="5" t="s">
        <v>342</v>
      </c>
      <c r="C18" s="5" t="s">
        <v>880</v>
      </c>
      <c r="D18" s="5" t="s">
        <v>838</v>
      </c>
      <c r="E18" s="5" t="s">
        <v>881</v>
      </c>
      <c r="F18" s="5">
        <v>-35.456558999999999</v>
      </c>
      <c r="G18" s="5">
        <v>149.08391499999999</v>
      </c>
    </row>
    <row r="19" spans="1:7" x14ac:dyDescent="0.35">
      <c r="A19" s="5" t="s">
        <v>882</v>
      </c>
      <c r="B19" s="5" t="s">
        <v>487</v>
      </c>
      <c r="C19" s="5" t="s">
        <v>821</v>
      </c>
      <c r="D19" s="5" t="s">
        <v>838</v>
      </c>
      <c r="E19" s="5" t="s">
        <v>883</v>
      </c>
      <c r="F19" s="5">
        <v>-35.297435999999998</v>
      </c>
      <c r="G19" s="5">
        <v>149.12300500000001</v>
      </c>
    </row>
    <row r="20" spans="1:7" x14ac:dyDescent="0.35">
      <c r="A20" s="5" t="s">
        <v>884</v>
      </c>
      <c r="B20" s="5" t="s">
        <v>5</v>
      </c>
      <c r="C20" s="5" t="s">
        <v>885</v>
      </c>
      <c r="D20" s="5" t="s">
        <v>838</v>
      </c>
      <c r="E20" s="5" t="s">
        <v>886</v>
      </c>
      <c r="F20" s="5">
        <v>-35.225735</v>
      </c>
      <c r="G20" s="5">
        <v>149.06959800000001</v>
      </c>
    </row>
    <row r="21" spans="1:7" x14ac:dyDescent="0.35">
      <c r="A21" s="5" t="s">
        <v>887</v>
      </c>
      <c r="B21" s="5" t="s">
        <v>487</v>
      </c>
      <c r="C21" s="5" t="s">
        <v>821</v>
      </c>
      <c r="D21" s="5" t="s">
        <v>838</v>
      </c>
      <c r="E21" s="5" t="s">
        <v>888</v>
      </c>
      <c r="F21" s="5">
        <v>-35.298479999999998</v>
      </c>
      <c r="G21" s="5">
        <v>149.121803</v>
      </c>
    </row>
    <row r="22" spans="1:7" x14ac:dyDescent="0.35">
      <c r="A22" s="5" t="s">
        <v>889</v>
      </c>
      <c r="B22" s="5" t="s">
        <v>480</v>
      </c>
      <c r="C22" s="5" t="s">
        <v>890</v>
      </c>
      <c r="D22" s="5" t="s">
        <v>838</v>
      </c>
      <c r="E22" s="5" t="s">
        <v>891</v>
      </c>
      <c r="F22" s="5">
        <v>-35.304592999999997</v>
      </c>
      <c r="G22" s="5">
        <v>149.16736599999999</v>
      </c>
    </row>
    <row r="23" spans="1:7" x14ac:dyDescent="0.35">
      <c r="A23" s="5" t="s">
        <v>892</v>
      </c>
      <c r="B23" s="5" t="s">
        <v>477</v>
      </c>
      <c r="C23" s="5" t="s">
        <v>893</v>
      </c>
      <c r="D23" s="5" t="s">
        <v>838</v>
      </c>
      <c r="E23" s="5" t="s">
        <v>894</v>
      </c>
      <c r="F23" s="5">
        <v>-35.269005999999997</v>
      </c>
      <c r="G23" s="5">
        <v>149.14237700000001</v>
      </c>
    </row>
    <row r="24" spans="1:7" x14ac:dyDescent="0.35">
      <c r="A24" s="5" t="s">
        <v>895</v>
      </c>
      <c r="B24" s="5" t="s">
        <v>318</v>
      </c>
      <c r="C24" s="5" t="s">
        <v>896</v>
      </c>
      <c r="D24" s="5" t="s">
        <v>838</v>
      </c>
      <c r="E24" s="5" t="s">
        <v>897</v>
      </c>
      <c r="F24" s="5">
        <v>-35.191164999999998</v>
      </c>
      <c r="G24" s="5">
        <v>149.01691299999999</v>
      </c>
    </row>
    <row r="25" spans="1:7" x14ac:dyDescent="0.35">
      <c r="A25" s="5" t="s">
        <v>898</v>
      </c>
      <c r="B25" s="5" t="s">
        <v>342</v>
      </c>
      <c r="C25" s="5" t="s">
        <v>880</v>
      </c>
      <c r="D25" s="5" t="s">
        <v>838</v>
      </c>
      <c r="E25" s="5" t="s">
        <v>899</v>
      </c>
      <c r="F25" s="5">
        <v>-35.455778000000002</v>
      </c>
      <c r="G25" s="5">
        <v>149.08431300000001</v>
      </c>
    </row>
    <row r="26" spans="1:7" x14ac:dyDescent="0.35">
      <c r="A26" s="5" t="s">
        <v>900</v>
      </c>
      <c r="B26" s="5" t="s">
        <v>487</v>
      </c>
      <c r="C26" s="5" t="s">
        <v>863</v>
      </c>
      <c r="D26" s="5" t="s">
        <v>838</v>
      </c>
      <c r="E26" s="5" t="s">
        <v>901</v>
      </c>
      <c r="F26" s="5">
        <v>-35.291834000000001</v>
      </c>
      <c r="G26" s="5">
        <v>149.09033400000001</v>
      </c>
    </row>
    <row r="27" spans="1:7" x14ac:dyDescent="0.35">
      <c r="A27" s="5" t="s">
        <v>902</v>
      </c>
      <c r="B27" s="5" t="s">
        <v>16</v>
      </c>
      <c r="C27" s="5" t="s">
        <v>903</v>
      </c>
      <c r="D27" s="5" t="s">
        <v>838</v>
      </c>
      <c r="E27" s="5" t="s">
        <v>904</v>
      </c>
      <c r="F27" s="5">
        <v>-35.176040999999998</v>
      </c>
      <c r="G27" s="5">
        <v>149.14499599999999</v>
      </c>
    </row>
    <row r="28" spans="1:7" x14ac:dyDescent="0.35">
      <c r="A28" s="5" t="s">
        <v>905</v>
      </c>
      <c r="B28" s="5" t="s">
        <v>355</v>
      </c>
      <c r="C28" s="5" t="s">
        <v>906</v>
      </c>
      <c r="D28" s="5" t="s">
        <v>838</v>
      </c>
      <c r="E28" s="5" t="s">
        <v>907</v>
      </c>
      <c r="F28" s="5">
        <v>-35.337187</v>
      </c>
      <c r="G28" s="5">
        <v>149.05470700000001</v>
      </c>
    </row>
    <row r="29" spans="1:7" x14ac:dyDescent="0.35">
      <c r="A29" s="5" t="s">
        <v>908</v>
      </c>
      <c r="B29" s="5" t="s">
        <v>487</v>
      </c>
      <c r="C29" s="5" t="s">
        <v>909</v>
      </c>
      <c r="D29" s="5" t="s">
        <v>838</v>
      </c>
      <c r="E29" s="5" t="s">
        <v>910</v>
      </c>
      <c r="F29" s="5">
        <v>-35.299422</v>
      </c>
      <c r="G29" s="5">
        <v>149.10359399999999</v>
      </c>
    </row>
    <row r="30" spans="1:7" x14ac:dyDescent="0.35">
      <c r="A30" s="5" t="s">
        <v>911</v>
      </c>
      <c r="B30" s="5" t="s">
        <v>492</v>
      </c>
      <c r="C30" s="5" t="s">
        <v>683</v>
      </c>
      <c r="D30" s="5" t="s">
        <v>838</v>
      </c>
      <c r="E30" s="5" t="s">
        <v>912</v>
      </c>
      <c r="F30" s="5">
        <v>-35.179329000000003</v>
      </c>
      <c r="G30" s="5">
        <v>149.130617</v>
      </c>
    </row>
    <row r="31" spans="1:7" x14ac:dyDescent="0.35">
      <c r="A31" s="5" t="s">
        <v>913</v>
      </c>
      <c r="B31" s="5" t="s">
        <v>351</v>
      </c>
      <c r="C31" s="5" t="s">
        <v>759</v>
      </c>
      <c r="D31" s="5" t="s">
        <v>838</v>
      </c>
      <c r="E31" s="5" t="s">
        <v>914</v>
      </c>
      <c r="F31" s="5">
        <v>-35.347715000000001</v>
      </c>
      <c r="G31" s="5">
        <v>149.03819200000001</v>
      </c>
    </row>
    <row r="32" spans="1:7" x14ac:dyDescent="0.35">
      <c r="A32" s="5" t="s">
        <v>915</v>
      </c>
      <c r="B32" s="5" t="s">
        <v>5</v>
      </c>
      <c r="C32" s="5" t="s">
        <v>875</v>
      </c>
      <c r="D32" s="5" t="s">
        <v>838</v>
      </c>
      <c r="E32" s="5" t="s">
        <v>916</v>
      </c>
      <c r="F32" s="5">
        <v>-35.227896000000001</v>
      </c>
      <c r="G32" s="5">
        <v>149.06272799999999</v>
      </c>
    </row>
    <row r="33" spans="1:7" x14ac:dyDescent="0.35">
      <c r="A33" s="5" t="s">
        <v>917</v>
      </c>
      <c r="B33" s="5" t="s">
        <v>8</v>
      </c>
      <c r="C33" s="5" t="s">
        <v>860</v>
      </c>
      <c r="D33" s="5" t="s">
        <v>838</v>
      </c>
      <c r="E33" s="5" t="s">
        <v>918</v>
      </c>
      <c r="F33" s="5">
        <v>-35.392172000000002</v>
      </c>
      <c r="G33" s="5">
        <v>149.062029</v>
      </c>
    </row>
    <row r="34" spans="1:7" x14ac:dyDescent="0.35">
      <c r="A34" s="5" t="s">
        <v>919</v>
      </c>
      <c r="B34" s="5" t="s">
        <v>5</v>
      </c>
      <c r="C34" s="5" t="s">
        <v>545</v>
      </c>
      <c r="D34" s="5" t="s">
        <v>838</v>
      </c>
      <c r="E34" s="5" t="s">
        <v>920</v>
      </c>
      <c r="F34" s="5">
        <v>-35.237870999999998</v>
      </c>
      <c r="G34" s="5">
        <v>149.07426000000001</v>
      </c>
    </row>
    <row r="35" spans="1:7" x14ac:dyDescent="0.35">
      <c r="A35" s="5" t="s">
        <v>921</v>
      </c>
      <c r="B35" s="5" t="s">
        <v>5</v>
      </c>
      <c r="C35" s="5" t="s">
        <v>545</v>
      </c>
      <c r="D35" s="5" t="s">
        <v>838</v>
      </c>
      <c r="E35" s="5" t="s">
        <v>922</v>
      </c>
      <c r="F35" s="5">
        <v>-35.234383999999999</v>
      </c>
      <c r="G35" s="5">
        <v>149.07335499999999</v>
      </c>
    </row>
    <row r="36" spans="1:7" x14ac:dyDescent="0.35">
      <c r="A36" s="5" t="s">
        <v>923</v>
      </c>
      <c r="B36" s="5" t="s">
        <v>328</v>
      </c>
      <c r="C36" s="5" t="s">
        <v>924</v>
      </c>
      <c r="D36" s="5" t="s">
        <v>925</v>
      </c>
      <c r="E36" s="5" t="s">
        <v>926</v>
      </c>
      <c r="F36" s="5">
        <v>-35.332875000000001</v>
      </c>
      <c r="G36" s="5">
        <v>149.08897400000001</v>
      </c>
    </row>
    <row r="37" spans="1:7" x14ac:dyDescent="0.35">
      <c r="A37" s="5" t="s">
        <v>927</v>
      </c>
      <c r="B37" s="5" t="s">
        <v>15</v>
      </c>
      <c r="C37" s="5" t="s">
        <v>928</v>
      </c>
      <c r="D37" s="5" t="s">
        <v>838</v>
      </c>
      <c r="E37" s="5" t="s">
        <v>929</v>
      </c>
      <c r="F37" s="5">
        <v>-35.405180000000001</v>
      </c>
      <c r="G37" s="5">
        <v>149.071507</v>
      </c>
    </row>
    <row r="38" spans="1:7" x14ac:dyDescent="0.35">
      <c r="A38" s="5" t="s">
        <v>930</v>
      </c>
      <c r="B38" s="5" t="s">
        <v>488</v>
      </c>
      <c r="C38" s="5" t="s">
        <v>931</v>
      </c>
      <c r="D38" s="5" t="s">
        <v>838</v>
      </c>
      <c r="E38" s="5" t="s">
        <v>932</v>
      </c>
      <c r="F38" s="5">
        <v>-35.173872000000003</v>
      </c>
      <c r="G38" s="5">
        <v>149.13547399999999</v>
      </c>
    </row>
    <row r="39" spans="1:7" x14ac:dyDescent="0.35">
      <c r="A39" s="5" t="s">
        <v>933</v>
      </c>
      <c r="B39" s="5" t="s">
        <v>5</v>
      </c>
      <c r="C39" s="5" t="s">
        <v>875</v>
      </c>
      <c r="D39" s="5" t="s">
        <v>838</v>
      </c>
      <c r="E39" s="5" t="s">
        <v>934</v>
      </c>
      <c r="F39" s="5">
        <v>-35.227465000000002</v>
      </c>
      <c r="G39" s="5">
        <v>149.06344799999999</v>
      </c>
    </row>
    <row r="40" spans="1:7" x14ac:dyDescent="0.35">
      <c r="A40" s="5" t="s">
        <v>935</v>
      </c>
      <c r="B40" s="5" t="s">
        <v>8</v>
      </c>
      <c r="C40" s="5" t="s">
        <v>723</v>
      </c>
      <c r="D40" s="5" t="s">
        <v>838</v>
      </c>
      <c r="E40" s="5" t="s">
        <v>936</v>
      </c>
      <c r="F40" s="5">
        <v>-35.385593999999998</v>
      </c>
      <c r="G40" s="5">
        <v>149.07129399999999</v>
      </c>
    </row>
    <row r="41" spans="1:7" x14ac:dyDescent="0.35">
      <c r="A41" s="5" t="s">
        <v>937</v>
      </c>
      <c r="B41" s="5" t="s">
        <v>487</v>
      </c>
      <c r="C41" s="5" t="s">
        <v>863</v>
      </c>
      <c r="D41" s="5" t="s">
        <v>938</v>
      </c>
      <c r="E41" s="5" t="s">
        <v>939</v>
      </c>
      <c r="F41" s="5">
        <v>-35.295686000000003</v>
      </c>
      <c r="G41" s="5">
        <v>149.09515500000001</v>
      </c>
    </row>
    <row r="42" spans="1:7" x14ac:dyDescent="0.35">
      <c r="A42" s="5" t="s">
        <v>940</v>
      </c>
      <c r="B42" s="5" t="s">
        <v>483</v>
      </c>
      <c r="C42" s="5" t="s">
        <v>941</v>
      </c>
      <c r="D42" s="5" t="s">
        <v>838</v>
      </c>
      <c r="E42" s="5" t="s">
        <v>942</v>
      </c>
      <c r="F42" s="5">
        <v>-35.304989999999997</v>
      </c>
      <c r="G42" s="5">
        <v>149.174677</v>
      </c>
    </row>
    <row r="43" spans="1:7" x14ac:dyDescent="0.35">
      <c r="A43" s="5" t="s">
        <v>943</v>
      </c>
      <c r="B43" s="5" t="s">
        <v>492</v>
      </c>
      <c r="C43" s="5" t="s">
        <v>683</v>
      </c>
      <c r="D43" s="5" t="s">
        <v>838</v>
      </c>
      <c r="E43" s="5" t="s">
        <v>944</v>
      </c>
      <c r="F43" s="5">
        <v>-35.179115000000003</v>
      </c>
      <c r="G43" s="5">
        <v>149.130325</v>
      </c>
    </row>
    <row r="44" spans="1:7" x14ac:dyDescent="0.35">
      <c r="A44" s="5" t="s">
        <v>945</v>
      </c>
      <c r="B44" s="5" t="s">
        <v>342</v>
      </c>
      <c r="C44" s="5" t="s">
        <v>880</v>
      </c>
      <c r="D44" s="5" t="s">
        <v>838</v>
      </c>
      <c r="E44" s="5" t="s">
        <v>946</v>
      </c>
      <c r="F44" s="5">
        <v>-35.456043999999999</v>
      </c>
      <c r="G44" s="5">
        <v>149.08472699999999</v>
      </c>
    </row>
    <row r="45" spans="1:7" x14ac:dyDescent="0.35">
      <c r="A45" s="5" t="s">
        <v>947</v>
      </c>
      <c r="B45" s="5" t="s">
        <v>478</v>
      </c>
      <c r="C45" s="5" t="s">
        <v>848</v>
      </c>
      <c r="D45" s="5" t="s">
        <v>838</v>
      </c>
      <c r="E45" s="5" t="s">
        <v>948</v>
      </c>
      <c r="F45" s="5">
        <v>-35.315637000000002</v>
      </c>
      <c r="G45" s="5">
        <v>149.13729799999999</v>
      </c>
    </row>
    <row r="46" spans="1:7" x14ac:dyDescent="0.35">
      <c r="A46" s="5" t="s">
        <v>949</v>
      </c>
      <c r="B46" s="5" t="s">
        <v>5</v>
      </c>
      <c r="C46" s="5" t="s">
        <v>545</v>
      </c>
      <c r="D46" s="5" t="s">
        <v>838</v>
      </c>
      <c r="E46" s="5" t="s">
        <v>950</v>
      </c>
      <c r="F46" s="5">
        <v>-35.235225999999997</v>
      </c>
      <c r="G46" s="5">
        <v>149.074196</v>
      </c>
    </row>
    <row r="47" spans="1:7" x14ac:dyDescent="0.35">
      <c r="A47" s="5" t="s">
        <v>951</v>
      </c>
      <c r="B47" s="5" t="s">
        <v>476</v>
      </c>
      <c r="C47" s="5" t="s">
        <v>952</v>
      </c>
      <c r="D47" s="5" t="s">
        <v>838</v>
      </c>
      <c r="E47" s="5" t="s">
        <v>953</v>
      </c>
      <c r="F47" s="5">
        <v>-35.292265999999998</v>
      </c>
      <c r="G47" s="5">
        <v>149.09961300000001</v>
      </c>
    </row>
    <row r="48" spans="1:7" x14ac:dyDescent="0.35">
      <c r="A48" s="5" t="s">
        <v>954</v>
      </c>
      <c r="B48" s="5" t="s">
        <v>492</v>
      </c>
      <c r="C48" s="5" t="s">
        <v>955</v>
      </c>
      <c r="D48" s="5" t="s">
        <v>838</v>
      </c>
      <c r="E48" s="5" t="s">
        <v>956</v>
      </c>
      <c r="F48" s="5">
        <v>-35.185060999999997</v>
      </c>
      <c r="G48" s="5">
        <v>149.12627800000001</v>
      </c>
    </row>
    <row r="49" spans="1:7" x14ac:dyDescent="0.35">
      <c r="A49" s="5" t="s">
        <v>957</v>
      </c>
      <c r="B49" s="5" t="s">
        <v>479</v>
      </c>
      <c r="C49" s="5" t="s">
        <v>958</v>
      </c>
      <c r="D49" s="5" t="s">
        <v>838</v>
      </c>
      <c r="E49" s="5" t="s">
        <v>959</v>
      </c>
      <c r="F49" s="5">
        <v>-35.264828999999999</v>
      </c>
      <c r="G49" s="5">
        <v>149.13324900000001</v>
      </c>
    </row>
    <row r="50" spans="1:7" x14ac:dyDescent="0.35">
      <c r="A50" s="5" t="s">
        <v>960</v>
      </c>
      <c r="B50" s="5" t="s">
        <v>491</v>
      </c>
      <c r="C50" s="5" t="s">
        <v>961</v>
      </c>
      <c r="D50" s="5" t="s">
        <v>838</v>
      </c>
      <c r="E50" s="5" t="s">
        <v>962</v>
      </c>
      <c r="F50" s="5">
        <v>-35.200145999999997</v>
      </c>
      <c r="G50" s="5">
        <v>149.147774</v>
      </c>
    </row>
    <row r="51" spans="1:7" x14ac:dyDescent="0.35">
      <c r="A51" s="5" t="s">
        <v>963</v>
      </c>
      <c r="B51" s="5" t="s">
        <v>491</v>
      </c>
      <c r="C51" s="5" t="s">
        <v>854</v>
      </c>
      <c r="D51" s="5" t="s">
        <v>838</v>
      </c>
      <c r="E51" s="5" t="s">
        <v>964</v>
      </c>
      <c r="F51" s="5">
        <v>-35.198022999999999</v>
      </c>
      <c r="G51" s="5">
        <v>149.14388600000001</v>
      </c>
    </row>
    <row r="52" spans="1:7" x14ac:dyDescent="0.35">
      <c r="A52" s="5" t="s">
        <v>965</v>
      </c>
      <c r="B52" s="5" t="s">
        <v>5</v>
      </c>
      <c r="C52" s="5" t="s">
        <v>966</v>
      </c>
      <c r="D52" s="5" t="s">
        <v>838</v>
      </c>
      <c r="E52" s="5" t="s">
        <v>967</v>
      </c>
      <c r="F52" s="5">
        <v>-35.229117000000002</v>
      </c>
      <c r="G52" s="5">
        <v>149.074029</v>
      </c>
    </row>
    <row r="53" spans="1:7" x14ac:dyDescent="0.35">
      <c r="A53" s="5" t="s">
        <v>968</v>
      </c>
      <c r="B53" s="5" t="s">
        <v>16</v>
      </c>
      <c r="C53" s="5" t="s">
        <v>969</v>
      </c>
      <c r="D53" s="5" t="s">
        <v>838</v>
      </c>
      <c r="E53" s="5" t="s">
        <v>970</v>
      </c>
      <c r="F53" s="5">
        <v>-35.172513000000002</v>
      </c>
      <c r="G53" s="5">
        <v>149.14205899999999</v>
      </c>
    </row>
    <row r="54" spans="1:7" x14ac:dyDescent="0.35">
      <c r="A54" s="5" t="s">
        <v>971</v>
      </c>
      <c r="B54" s="5" t="s">
        <v>340</v>
      </c>
      <c r="C54" s="5" t="s">
        <v>845</v>
      </c>
      <c r="D54" s="5" t="s">
        <v>838</v>
      </c>
      <c r="E54" s="5" t="s">
        <v>972</v>
      </c>
      <c r="F54" s="5">
        <v>-35.411304000000001</v>
      </c>
      <c r="G54" s="5">
        <v>149.12105700000001</v>
      </c>
    </row>
    <row r="55" spans="1:7" x14ac:dyDescent="0.35">
      <c r="A55" s="5" t="s">
        <v>973</v>
      </c>
      <c r="B55" s="5" t="s">
        <v>321</v>
      </c>
      <c r="C55" s="5" t="s">
        <v>974</v>
      </c>
      <c r="D55" s="5" t="s">
        <v>838</v>
      </c>
      <c r="E55" s="5" t="s">
        <v>975</v>
      </c>
      <c r="F55" s="5">
        <v>-35.161251999999998</v>
      </c>
      <c r="G55" s="5">
        <v>149.13632200000001</v>
      </c>
    </row>
    <row r="56" spans="1:7" x14ac:dyDescent="0.35">
      <c r="A56" s="5" t="s">
        <v>976</v>
      </c>
      <c r="B56" s="5" t="s">
        <v>363</v>
      </c>
      <c r="C56" s="5" t="s">
        <v>977</v>
      </c>
      <c r="D56" s="5" t="s">
        <v>838</v>
      </c>
      <c r="E56" s="5" t="s">
        <v>978</v>
      </c>
      <c r="F56" s="5">
        <v>-35.341673999999998</v>
      </c>
      <c r="G56" s="5">
        <v>149.227464</v>
      </c>
    </row>
    <row r="57" spans="1:7" x14ac:dyDescent="0.35">
      <c r="A57" s="5" t="s">
        <v>979</v>
      </c>
      <c r="B57" s="5" t="s">
        <v>5</v>
      </c>
      <c r="C57" s="5" t="s">
        <v>885</v>
      </c>
      <c r="D57" s="5" t="s">
        <v>838</v>
      </c>
      <c r="E57" s="5" t="s">
        <v>980</v>
      </c>
      <c r="F57" s="5">
        <v>-35.225813000000002</v>
      </c>
      <c r="G57" s="5">
        <v>149.06942100000001</v>
      </c>
    </row>
    <row r="58" spans="1:7" x14ac:dyDescent="0.35">
      <c r="A58" s="5" t="s">
        <v>981</v>
      </c>
      <c r="B58" s="5" t="s">
        <v>15</v>
      </c>
      <c r="C58" s="5" t="s">
        <v>928</v>
      </c>
      <c r="D58" s="5" t="s">
        <v>838</v>
      </c>
      <c r="E58" s="5" t="s">
        <v>982</v>
      </c>
      <c r="F58" s="5">
        <v>-35.408425999999999</v>
      </c>
      <c r="G58" s="5">
        <v>149.069794</v>
      </c>
    </row>
    <row r="59" spans="1:7" x14ac:dyDescent="0.35">
      <c r="A59" s="5" t="s">
        <v>983</v>
      </c>
      <c r="B59" s="5" t="s">
        <v>490</v>
      </c>
      <c r="C59" s="5" t="s">
        <v>984</v>
      </c>
      <c r="D59" s="5" t="s">
        <v>838</v>
      </c>
      <c r="E59" s="5" t="s">
        <v>985</v>
      </c>
      <c r="F59" s="5">
        <v>-35.201411999999998</v>
      </c>
      <c r="G59" s="5">
        <v>149.10220799999999</v>
      </c>
    </row>
    <row r="60" spans="1:7" x14ac:dyDescent="0.35">
      <c r="A60" s="5" t="s">
        <v>986</v>
      </c>
      <c r="B60" s="5" t="s">
        <v>8</v>
      </c>
      <c r="C60" s="5" t="s">
        <v>727</v>
      </c>
      <c r="D60" s="5" t="s">
        <v>838</v>
      </c>
      <c r="E60" s="5" t="s">
        <v>987</v>
      </c>
      <c r="F60" s="5">
        <v>-35.383169000000002</v>
      </c>
      <c r="G60" s="5">
        <v>149.05190300000001</v>
      </c>
    </row>
    <row r="61" spans="1:7" x14ac:dyDescent="0.35">
      <c r="A61" s="5" t="s">
        <v>988</v>
      </c>
      <c r="B61" s="5" t="s">
        <v>9</v>
      </c>
      <c r="C61" s="5" t="s">
        <v>989</v>
      </c>
      <c r="D61" s="5" t="s">
        <v>838</v>
      </c>
      <c r="E61" s="5" t="s">
        <v>990</v>
      </c>
      <c r="F61" s="5">
        <v>-35.211658</v>
      </c>
      <c r="G61" s="5">
        <v>149.031092</v>
      </c>
    </row>
    <row r="62" spans="1:7" x14ac:dyDescent="0.35">
      <c r="A62" s="5" t="s">
        <v>991</v>
      </c>
      <c r="B62" s="5" t="s">
        <v>358</v>
      </c>
      <c r="C62" s="5" t="s">
        <v>992</v>
      </c>
      <c r="D62" s="5" t="s">
        <v>838</v>
      </c>
      <c r="E62" s="5" t="s">
        <v>993</v>
      </c>
      <c r="F62" s="5">
        <v>-35.324398000000002</v>
      </c>
      <c r="G62" s="5">
        <v>149.03722099999999</v>
      </c>
    </row>
    <row r="63" spans="1:7" x14ac:dyDescent="0.35">
      <c r="A63" s="5" t="s">
        <v>994</v>
      </c>
      <c r="B63" s="5" t="s">
        <v>460</v>
      </c>
      <c r="C63" s="5" t="s">
        <v>995</v>
      </c>
      <c r="D63" s="5" t="s">
        <v>838</v>
      </c>
      <c r="E63" s="5" t="s">
        <v>996</v>
      </c>
      <c r="F63" s="5">
        <v>-35.269680999999999</v>
      </c>
      <c r="G63" s="5">
        <v>149.12844200000001</v>
      </c>
    </row>
    <row r="64" spans="1:7" x14ac:dyDescent="0.35">
      <c r="A64" s="5" t="s">
        <v>997</v>
      </c>
      <c r="B64" s="5" t="s">
        <v>5</v>
      </c>
      <c r="C64" s="5" t="s">
        <v>885</v>
      </c>
      <c r="D64" s="5" t="s">
        <v>838</v>
      </c>
      <c r="E64" s="5" t="s">
        <v>998</v>
      </c>
      <c r="F64" s="5">
        <v>-35.224587</v>
      </c>
      <c r="G64" s="5">
        <v>149.069131</v>
      </c>
    </row>
    <row r="65" spans="1:7" x14ac:dyDescent="0.35">
      <c r="A65" s="5" t="s">
        <v>999</v>
      </c>
      <c r="B65" s="5" t="s">
        <v>5</v>
      </c>
      <c r="C65" s="5" t="s">
        <v>545</v>
      </c>
      <c r="D65" s="5" t="s">
        <v>838</v>
      </c>
      <c r="E65" s="5" t="s">
        <v>1000</v>
      </c>
      <c r="F65" s="5">
        <v>-35.233758000000002</v>
      </c>
      <c r="G65" s="5">
        <v>149.073274</v>
      </c>
    </row>
    <row r="66" spans="1:7" x14ac:dyDescent="0.35">
      <c r="A66" s="5" t="s">
        <v>1001</v>
      </c>
      <c r="B66" s="5" t="s">
        <v>5</v>
      </c>
      <c r="C66" s="5" t="s">
        <v>875</v>
      </c>
      <c r="D66" s="5" t="s">
        <v>838</v>
      </c>
      <c r="E66" s="5" t="s">
        <v>1002</v>
      </c>
      <c r="F66" s="5">
        <v>-35.227283</v>
      </c>
      <c r="G66" s="5">
        <v>149.063379</v>
      </c>
    </row>
    <row r="67" spans="1:7" x14ac:dyDescent="0.35">
      <c r="A67" s="5" t="s">
        <v>1003</v>
      </c>
      <c r="B67" s="5" t="s">
        <v>321</v>
      </c>
      <c r="C67" s="5" t="s">
        <v>1004</v>
      </c>
      <c r="D67" s="5" t="s">
        <v>838</v>
      </c>
      <c r="E67" s="5" t="s">
        <v>1005</v>
      </c>
      <c r="F67" s="5">
        <v>-35.159346999999997</v>
      </c>
      <c r="G67" s="5">
        <v>149.14247599999999</v>
      </c>
    </row>
    <row r="68" spans="1:7" x14ac:dyDescent="0.35">
      <c r="A68" s="5" t="s">
        <v>1006</v>
      </c>
      <c r="B68" s="5" t="s">
        <v>492</v>
      </c>
      <c r="C68" s="5" t="s">
        <v>683</v>
      </c>
      <c r="D68" s="5" t="s">
        <v>838</v>
      </c>
      <c r="E68" s="5" t="s">
        <v>1007</v>
      </c>
      <c r="F68" s="5">
        <v>-35.179246999999997</v>
      </c>
      <c r="G68" s="5">
        <v>149.13088200000001</v>
      </c>
    </row>
    <row r="69" spans="1:7" x14ac:dyDescent="0.35">
      <c r="A69" s="5" t="s">
        <v>1008</v>
      </c>
      <c r="B69" s="5" t="s">
        <v>483</v>
      </c>
      <c r="C69" s="5" t="s">
        <v>941</v>
      </c>
      <c r="D69" s="5" t="s">
        <v>838</v>
      </c>
      <c r="E69" s="5" t="s">
        <v>1009</v>
      </c>
      <c r="F69" s="5">
        <v>-35.304780000000001</v>
      </c>
      <c r="G69" s="5">
        <v>149.17469</v>
      </c>
    </row>
    <row r="70" spans="1:7" x14ac:dyDescent="0.35">
      <c r="A70" s="5" t="s">
        <v>1010</v>
      </c>
      <c r="B70" s="5" t="s">
        <v>487</v>
      </c>
      <c r="C70" s="5" t="s">
        <v>821</v>
      </c>
      <c r="D70" s="5" t="s">
        <v>838</v>
      </c>
      <c r="E70" s="5" t="s">
        <v>1011</v>
      </c>
      <c r="F70" s="5">
        <v>-35.298678000000002</v>
      </c>
      <c r="G70" s="5">
        <v>149.12065100000001</v>
      </c>
    </row>
    <row r="71" spans="1:7" x14ac:dyDescent="0.35">
      <c r="A71" s="5" t="s">
        <v>1012</v>
      </c>
      <c r="B71" s="5" t="s">
        <v>15</v>
      </c>
      <c r="C71" s="5" t="s">
        <v>866</v>
      </c>
      <c r="D71" s="5" t="s">
        <v>838</v>
      </c>
      <c r="E71" s="5" t="s">
        <v>1013</v>
      </c>
      <c r="F71" s="5">
        <v>-35.427261000000001</v>
      </c>
      <c r="G71" s="5">
        <v>149.05982599999999</v>
      </c>
    </row>
    <row r="72" spans="1:7" x14ac:dyDescent="0.35">
      <c r="A72" s="5" t="s">
        <v>1014</v>
      </c>
      <c r="B72" s="5" t="s">
        <v>487</v>
      </c>
      <c r="C72" s="5" t="s">
        <v>809</v>
      </c>
      <c r="D72" s="5" t="s">
        <v>938</v>
      </c>
      <c r="E72" s="5" t="s">
        <v>1015</v>
      </c>
      <c r="F72" s="5">
        <v>-35.297865999999999</v>
      </c>
      <c r="G72" s="5">
        <v>149.10926599999999</v>
      </c>
    </row>
    <row r="73" spans="1:7" x14ac:dyDescent="0.35">
      <c r="A73" s="5" t="s">
        <v>1016</v>
      </c>
      <c r="B73" s="5" t="s">
        <v>8</v>
      </c>
      <c r="C73" s="5" t="s">
        <v>1017</v>
      </c>
      <c r="D73" s="5" t="s">
        <v>838</v>
      </c>
      <c r="E73" s="5" t="s">
        <v>1018</v>
      </c>
      <c r="F73" s="5">
        <v>-35.388652999999998</v>
      </c>
      <c r="G73" s="5">
        <v>149.06055900000001</v>
      </c>
    </row>
    <row r="74" spans="1:7" x14ac:dyDescent="0.35">
      <c r="A74" s="5" t="s">
        <v>1019</v>
      </c>
      <c r="B74" s="5" t="s">
        <v>1020</v>
      </c>
      <c r="C74" s="5" t="s">
        <v>1021</v>
      </c>
      <c r="D74" s="5" t="s">
        <v>838</v>
      </c>
      <c r="E74" s="5" t="s">
        <v>1022</v>
      </c>
      <c r="F74" s="5">
        <v>-35.281891000000002</v>
      </c>
      <c r="G74" s="5">
        <v>149.13633999999999</v>
      </c>
    </row>
    <row r="75" spans="1:7" x14ac:dyDescent="0.35">
      <c r="A75" s="5" t="s">
        <v>1023</v>
      </c>
      <c r="B75" s="5" t="s">
        <v>15</v>
      </c>
      <c r="C75" s="5" t="s">
        <v>866</v>
      </c>
      <c r="D75" s="5" t="s">
        <v>838</v>
      </c>
      <c r="E75" s="5" t="s">
        <v>1024</v>
      </c>
      <c r="F75" s="5">
        <v>-35.427455000000002</v>
      </c>
      <c r="G75" s="5">
        <v>149.06154699999999</v>
      </c>
    </row>
    <row r="76" spans="1:7" x14ac:dyDescent="0.35">
      <c r="A76" s="5" t="s">
        <v>1025</v>
      </c>
      <c r="B76" s="5" t="s">
        <v>15</v>
      </c>
      <c r="C76" s="5" t="s">
        <v>866</v>
      </c>
      <c r="D76" s="5" t="s">
        <v>838</v>
      </c>
      <c r="E76" s="5" t="s">
        <v>1026</v>
      </c>
      <c r="F76" s="5">
        <v>-35.42745</v>
      </c>
      <c r="G76" s="5">
        <v>149.060722</v>
      </c>
    </row>
    <row r="77" spans="1:7" x14ac:dyDescent="0.35">
      <c r="A77" s="5" t="s">
        <v>1027</v>
      </c>
      <c r="B77" s="5" t="s">
        <v>5</v>
      </c>
      <c r="C77" s="5" t="s">
        <v>966</v>
      </c>
      <c r="D77" s="5" t="s">
        <v>838</v>
      </c>
      <c r="E77" s="5" t="s">
        <v>1028</v>
      </c>
      <c r="F77" s="5">
        <v>-35.229030999999999</v>
      </c>
      <c r="G77" s="5">
        <v>149.07421099999999</v>
      </c>
    </row>
    <row r="78" spans="1:7" x14ac:dyDescent="0.35">
      <c r="A78" s="5" t="s">
        <v>1029</v>
      </c>
      <c r="B78" s="5" t="s">
        <v>487</v>
      </c>
      <c r="C78" s="5" t="s">
        <v>863</v>
      </c>
      <c r="D78" s="5" t="s">
        <v>838</v>
      </c>
      <c r="E78" s="5" t="s">
        <v>1030</v>
      </c>
      <c r="F78" s="5">
        <v>-35.293717999999998</v>
      </c>
      <c r="G78" s="5">
        <v>149.09339900000001</v>
      </c>
    </row>
    <row r="79" spans="1:7" x14ac:dyDescent="0.35">
      <c r="A79" s="5" t="s">
        <v>1031</v>
      </c>
      <c r="B79" s="5" t="s">
        <v>508</v>
      </c>
      <c r="C79" s="5" t="s">
        <v>1032</v>
      </c>
      <c r="D79" s="5" t="s">
        <v>838</v>
      </c>
      <c r="E79" s="5" t="s">
        <v>1033</v>
      </c>
      <c r="F79" s="5">
        <v>-35.172103999999997</v>
      </c>
      <c r="G79" s="5">
        <v>149.06971100000001</v>
      </c>
    </row>
    <row r="80" spans="1:7" x14ac:dyDescent="0.35">
      <c r="A80" s="5" t="s">
        <v>1034</v>
      </c>
      <c r="B80" s="5" t="s">
        <v>492</v>
      </c>
      <c r="C80" s="5" t="s">
        <v>683</v>
      </c>
      <c r="D80" s="5" t="s">
        <v>838</v>
      </c>
      <c r="E80" s="5" t="s">
        <v>1035</v>
      </c>
      <c r="F80" s="5">
        <v>-35.179209</v>
      </c>
      <c r="G80" s="5">
        <v>149.130852</v>
      </c>
    </row>
    <row r="81" spans="1:7" x14ac:dyDescent="0.35">
      <c r="A81" s="5" t="s">
        <v>1036</v>
      </c>
      <c r="B81" s="5" t="s">
        <v>15</v>
      </c>
      <c r="C81" s="5" t="s">
        <v>670</v>
      </c>
      <c r="D81" s="5" t="s">
        <v>838</v>
      </c>
      <c r="E81" s="5" t="s">
        <v>1037</v>
      </c>
      <c r="F81" s="5">
        <v>-35.410761000000001</v>
      </c>
      <c r="G81" s="5">
        <v>149.06473399999999</v>
      </c>
    </row>
    <row r="82" spans="1:7" x14ac:dyDescent="0.35">
      <c r="A82" s="5" t="s">
        <v>1038</v>
      </c>
      <c r="B82" s="5" t="s">
        <v>487</v>
      </c>
      <c r="C82" s="5" t="s">
        <v>809</v>
      </c>
      <c r="D82" s="5" t="s">
        <v>938</v>
      </c>
      <c r="E82" s="5" t="s">
        <v>1039</v>
      </c>
      <c r="F82" s="5">
        <v>-35.298718999999998</v>
      </c>
      <c r="G82" s="5">
        <v>149.11062000000001</v>
      </c>
    </row>
    <row r="83" spans="1:7" x14ac:dyDescent="0.35">
      <c r="A83" s="5" t="s">
        <v>1040</v>
      </c>
      <c r="B83" s="5" t="s">
        <v>18</v>
      </c>
      <c r="C83" s="5" t="s">
        <v>1041</v>
      </c>
      <c r="D83" s="5" t="s">
        <v>838</v>
      </c>
      <c r="E83" s="5" t="s">
        <v>1042</v>
      </c>
      <c r="F83" s="5">
        <v>-35.191971000000002</v>
      </c>
      <c r="G83" s="5">
        <v>149.11010099999999</v>
      </c>
    </row>
    <row r="84" spans="1:7" x14ac:dyDescent="0.35">
      <c r="A84" s="5" t="s">
        <v>1043</v>
      </c>
      <c r="B84" s="5" t="s">
        <v>487</v>
      </c>
      <c r="C84" s="5" t="s">
        <v>821</v>
      </c>
      <c r="D84" s="5" t="s">
        <v>838</v>
      </c>
      <c r="E84" s="5" t="s">
        <v>1044</v>
      </c>
      <c r="F84" s="5">
        <v>-35.298464000000003</v>
      </c>
      <c r="G84" s="5">
        <v>149.12027900000001</v>
      </c>
    </row>
    <row r="85" spans="1:7" x14ac:dyDescent="0.35">
      <c r="A85" s="5" t="s">
        <v>1045</v>
      </c>
      <c r="B85" s="5" t="s">
        <v>8</v>
      </c>
      <c r="C85" s="5" t="s">
        <v>1017</v>
      </c>
      <c r="D85" s="5" t="s">
        <v>838</v>
      </c>
      <c r="E85" s="5" t="s">
        <v>1046</v>
      </c>
      <c r="F85" s="5">
        <v>-35.388596999999997</v>
      </c>
      <c r="G85" s="5">
        <v>149.060463</v>
      </c>
    </row>
    <row r="86" spans="1:7" x14ac:dyDescent="0.35">
      <c r="A86" s="5" t="s">
        <v>1047</v>
      </c>
      <c r="B86" s="5" t="s">
        <v>15</v>
      </c>
      <c r="C86" s="5" t="s">
        <v>866</v>
      </c>
      <c r="D86" s="5" t="s">
        <v>838</v>
      </c>
      <c r="E86" s="5" t="s">
        <v>1048</v>
      </c>
      <c r="F86" s="5">
        <v>-35.427722000000003</v>
      </c>
      <c r="G86" s="5">
        <v>149.06089</v>
      </c>
    </row>
    <row r="87" spans="1:7" x14ac:dyDescent="0.35">
      <c r="A87" s="5" t="s">
        <v>1049</v>
      </c>
      <c r="B87" s="5" t="s">
        <v>322</v>
      </c>
      <c r="C87" s="5" t="s">
        <v>1050</v>
      </c>
      <c r="D87" s="5" t="s">
        <v>838</v>
      </c>
      <c r="E87" s="5" t="s">
        <v>1051</v>
      </c>
      <c r="F87" s="5">
        <v>-35.198422000000001</v>
      </c>
      <c r="G87" s="5">
        <v>149.15791999999999</v>
      </c>
    </row>
    <row r="88" spans="1:7" x14ac:dyDescent="0.35">
      <c r="A88" s="5" t="s">
        <v>1052</v>
      </c>
      <c r="B88" s="5" t="s">
        <v>1020</v>
      </c>
      <c r="C88" s="5" t="s">
        <v>1021</v>
      </c>
      <c r="D88" s="5" t="s">
        <v>838</v>
      </c>
      <c r="E88" s="5" t="s">
        <v>1053</v>
      </c>
      <c r="F88" s="5">
        <v>-35.282415</v>
      </c>
      <c r="G88" s="5">
        <v>149.13669400000001</v>
      </c>
    </row>
    <row r="89" spans="1:7" x14ac:dyDescent="0.35">
      <c r="A89" s="5" t="s">
        <v>1054</v>
      </c>
      <c r="B89" s="5" t="s">
        <v>5</v>
      </c>
      <c r="C89" s="5" t="s">
        <v>545</v>
      </c>
      <c r="D89" s="5" t="s">
        <v>838</v>
      </c>
      <c r="E89" s="5" t="s">
        <v>1055</v>
      </c>
      <c r="F89" s="5">
        <v>-35.234752999999998</v>
      </c>
      <c r="G89" s="5">
        <v>149.07336599999999</v>
      </c>
    </row>
    <row r="90" spans="1:7" x14ac:dyDescent="0.35">
      <c r="A90" s="5" t="s">
        <v>1056</v>
      </c>
      <c r="B90" s="5" t="s">
        <v>337</v>
      </c>
      <c r="C90" s="5" t="s">
        <v>1057</v>
      </c>
      <c r="D90" s="5" t="s">
        <v>838</v>
      </c>
      <c r="E90" s="5" t="s">
        <v>1058</v>
      </c>
      <c r="F90" s="5">
        <v>-35.426285</v>
      </c>
      <c r="G90" s="5">
        <v>149.071665</v>
      </c>
    </row>
    <row r="91" spans="1:7" x14ac:dyDescent="0.35">
      <c r="A91" s="5" t="s">
        <v>1059</v>
      </c>
      <c r="B91" s="5" t="s">
        <v>16</v>
      </c>
      <c r="C91" s="5" t="s">
        <v>1060</v>
      </c>
      <c r="D91" s="5" t="s">
        <v>838</v>
      </c>
      <c r="E91" s="5" t="s">
        <v>1061</v>
      </c>
      <c r="F91" s="5">
        <v>-35.160474000000001</v>
      </c>
      <c r="G91" s="5">
        <v>149.148979</v>
      </c>
    </row>
    <row r="92" spans="1:7" x14ac:dyDescent="0.35">
      <c r="A92" s="5" t="s">
        <v>1062</v>
      </c>
      <c r="B92" s="5" t="s">
        <v>464</v>
      </c>
      <c r="C92" s="5" t="s">
        <v>1063</v>
      </c>
      <c r="D92" s="5" t="s">
        <v>838</v>
      </c>
      <c r="E92" s="5" t="s">
        <v>1064</v>
      </c>
      <c r="F92" s="5">
        <v>-35.259309000000002</v>
      </c>
      <c r="G92" s="5">
        <v>149.06202500000001</v>
      </c>
    </row>
    <row r="93" spans="1:7" x14ac:dyDescent="0.35">
      <c r="A93" s="5" t="s">
        <v>1065</v>
      </c>
      <c r="B93" s="5" t="s">
        <v>489</v>
      </c>
      <c r="C93" s="5" t="s">
        <v>1066</v>
      </c>
      <c r="D93" s="5" t="s">
        <v>838</v>
      </c>
      <c r="E93" s="5" t="s">
        <v>1067</v>
      </c>
      <c r="F93" s="5">
        <v>-35.166508999999998</v>
      </c>
      <c r="G93" s="5">
        <v>149.097284</v>
      </c>
    </row>
    <row r="94" spans="1:7" x14ac:dyDescent="0.35">
      <c r="A94" s="5" t="s">
        <v>1068</v>
      </c>
      <c r="B94" s="5" t="s">
        <v>13</v>
      </c>
      <c r="C94" s="5" t="s">
        <v>597</v>
      </c>
      <c r="D94" s="5" t="s">
        <v>838</v>
      </c>
      <c r="E94" s="5" t="s">
        <v>1069</v>
      </c>
      <c r="F94" s="5">
        <v>-35.352854999999998</v>
      </c>
      <c r="G94" s="5">
        <v>149.07624799999999</v>
      </c>
    </row>
    <row r="95" spans="1:7" x14ac:dyDescent="0.35">
      <c r="A95" s="5" t="s">
        <v>1070</v>
      </c>
      <c r="B95" s="5" t="s">
        <v>487</v>
      </c>
      <c r="C95" s="5" t="s">
        <v>863</v>
      </c>
      <c r="D95" s="5" t="s">
        <v>938</v>
      </c>
      <c r="E95" s="5" t="s">
        <v>1071</v>
      </c>
      <c r="F95" s="5">
        <v>-35.290275000000001</v>
      </c>
      <c r="G95" s="5">
        <v>149.092152</v>
      </c>
    </row>
    <row r="96" spans="1:7" x14ac:dyDescent="0.35">
      <c r="A96" s="5" t="s">
        <v>1072</v>
      </c>
      <c r="B96" s="5" t="s">
        <v>1020</v>
      </c>
      <c r="C96" s="5" t="s">
        <v>1021</v>
      </c>
      <c r="D96" s="5" t="s">
        <v>838</v>
      </c>
      <c r="E96" s="5" t="s">
        <v>1073</v>
      </c>
      <c r="F96" s="5">
        <v>-35.283535999999998</v>
      </c>
      <c r="G96" s="5">
        <v>149.13638700000001</v>
      </c>
    </row>
    <row r="97" spans="1:7" x14ac:dyDescent="0.35">
      <c r="A97" s="5" t="s">
        <v>1074</v>
      </c>
      <c r="B97" s="5" t="s">
        <v>16</v>
      </c>
      <c r="C97" s="5" t="s">
        <v>654</v>
      </c>
      <c r="D97" s="5" t="s">
        <v>838</v>
      </c>
      <c r="E97" s="5" t="s">
        <v>1075</v>
      </c>
      <c r="F97" s="5">
        <v>-35.168163</v>
      </c>
      <c r="G97" s="5">
        <v>149.14659599999999</v>
      </c>
    </row>
    <row r="98" spans="1:7" x14ac:dyDescent="0.35">
      <c r="A98" s="5" t="s">
        <v>1076</v>
      </c>
      <c r="B98" s="5" t="s">
        <v>8</v>
      </c>
      <c r="C98" s="5" t="s">
        <v>860</v>
      </c>
      <c r="D98" s="5" t="s">
        <v>838</v>
      </c>
      <c r="E98" s="5" t="s">
        <v>1077</v>
      </c>
      <c r="F98" s="5">
        <v>-35.392046999999998</v>
      </c>
      <c r="G98" s="5">
        <v>149.06213</v>
      </c>
    </row>
    <row r="99" spans="1:7" x14ac:dyDescent="0.35">
      <c r="A99" s="5" t="s">
        <v>1078</v>
      </c>
      <c r="B99" s="5" t="s">
        <v>15</v>
      </c>
      <c r="C99" s="5" t="s">
        <v>928</v>
      </c>
      <c r="D99" s="5" t="s">
        <v>838</v>
      </c>
      <c r="E99" s="5" t="s">
        <v>1079</v>
      </c>
      <c r="F99" s="5">
        <v>-35.407220000000002</v>
      </c>
      <c r="G99" s="5">
        <v>149.07057</v>
      </c>
    </row>
    <row r="100" spans="1:7" x14ac:dyDescent="0.35">
      <c r="A100" s="5" t="s">
        <v>1080</v>
      </c>
      <c r="B100" s="5" t="s">
        <v>1081</v>
      </c>
      <c r="C100" s="5" t="s">
        <v>1082</v>
      </c>
      <c r="D100" s="5" t="s">
        <v>938</v>
      </c>
      <c r="E100" s="5" t="s">
        <v>1083</v>
      </c>
      <c r="F100" s="5">
        <v>-35.509138</v>
      </c>
      <c r="G100" s="5">
        <v>149.06982199999999</v>
      </c>
    </row>
    <row r="101" spans="1:7" x14ac:dyDescent="0.35">
      <c r="A101" s="5" t="s">
        <v>1084</v>
      </c>
      <c r="B101" s="5" t="s">
        <v>487</v>
      </c>
      <c r="C101" s="5" t="s">
        <v>863</v>
      </c>
      <c r="D101" s="5" t="s">
        <v>838</v>
      </c>
      <c r="E101" s="5" t="s">
        <v>1085</v>
      </c>
      <c r="F101" s="5">
        <v>-35.291814000000002</v>
      </c>
      <c r="G101" s="5">
        <v>149.09030799999999</v>
      </c>
    </row>
    <row r="102" spans="1:7" x14ac:dyDescent="0.35">
      <c r="A102" s="5" t="s">
        <v>1086</v>
      </c>
      <c r="B102" s="5" t="s">
        <v>479</v>
      </c>
      <c r="C102" s="5" t="s">
        <v>958</v>
      </c>
      <c r="D102" s="5" t="s">
        <v>838</v>
      </c>
      <c r="E102" s="5" t="s">
        <v>1087</v>
      </c>
      <c r="F102" s="5">
        <v>-35.264197000000003</v>
      </c>
      <c r="G102" s="5">
        <v>149.13397900000001</v>
      </c>
    </row>
    <row r="103" spans="1:7" x14ac:dyDescent="0.35">
      <c r="A103" s="5" t="s">
        <v>1088</v>
      </c>
      <c r="B103" s="5" t="s">
        <v>508</v>
      </c>
      <c r="C103" s="5" t="s">
        <v>1032</v>
      </c>
      <c r="D103" s="5" t="s">
        <v>838</v>
      </c>
      <c r="E103" s="5" t="s">
        <v>1089</v>
      </c>
      <c r="F103" s="5">
        <v>-35.171753000000002</v>
      </c>
      <c r="G103" s="5">
        <v>149.06982500000001</v>
      </c>
    </row>
    <row r="104" spans="1:7" x14ac:dyDescent="0.35">
      <c r="A104" s="5" t="s">
        <v>1090</v>
      </c>
      <c r="B104" s="5" t="s">
        <v>16</v>
      </c>
      <c r="C104" s="5" t="s">
        <v>1091</v>
      </c>
      <c r="D104" s="5" t="s">
        <v>838</v>
      </c>
      <c r="E104" s="5" t="s">
        <v>1092</v>
      </c>
      <c r="F104" s="5">
        <v>-35.172395000000002</v>
      </c>
      <c r="G104" s="5">
        <v>149.14496600000001</v>
      </c>
    </row>
    <row r="105" spans="1:7" x14ac:dyDescent="0.35">
      <c r="A105" s="5" t="s">
        <v>1093</v>
      </c>
      <c r="B105" s="5" t="s">
        <v>1094</v>
      </c>
      <c r="C105" s="5" t="s">
        <v>1095</v>
      </c>
      <c r="D105" s="5" t="s">
        <v>925</v>
      </c>
      <c r="E105" s="5" t="s">
        <v>1096</v>
      </c>
      <c r="F105" s="5">
        <v>-35.325043999999998</v>
      </c>
      <c r="G105" s="5">
        <v>148.948567</v>
      </c>
    </row>
    <row r="106" spans="1:7" x14ac:dyDescent="0.35">
      <c r="A106" s="5" t="s">
        <v>1097</v>
      </c>
      <c r="B106" s="5" t="s">
        <v>1094</v>
      </c>
      <c r="C106" s="5" t="s">
        <v>1098</v>
      </c>
      <c r="D106" s="5" t="s">
        <v>838</v>
      </c>
      <c r="E106" s="5" t="s">
        <v>1099</v>
      </c>
      <c r="F106" s="5">
        <v>-35.327193999999999</v>
      </c>
      <c r="G106" s="5">
        <v>148.93883700000001</v>
      </c>
    </row>
    <row r="107" spans="1:7" x14ac:dyDescent="0.35">
      <c r="A107" s="5" t="s">
        <v>1100</v>
      </c>
      <c r="B107" s="5" t="s">
        <v>1094</v>
      </c>
      <c r="C107" s="5" t="s">
        <v>1101</v>
      </c>
      <c r="D107" s="5" t="s">
        <v>925</v>
      </c>
      <c r="E107" s="5" t="s">
        <v>1102</v>
      </c>
      <c r="F107" s="5">
        <v>-35.246110999999999</v>
      </c>
      <c r="G107" s="5">
        <v>148.951424</v>
      </c>
    </row>
    <row r="108" spans="1:7" x14ac:dyDescent="0.35">
      <c r="A108" s="5" t="s">
        <v>1103</v>
      </c>
      <c r="B108" s="5" t="s">
        <v>1094</v>
      </c>
      <c r="C108" s="5" t="s">
        <v>1095</v>
      </c>
      <c r="D108" s="5" t="s">
        <v>925</v>
      </c>
      <c r="E108" s="5" t="s">
        <v>1104</v>
      </c>
      <c r="F108" s="5">
        <v>-35.325978999999997</v>
      </c>
      <c r="G108" s="5">
        <v>148.94790800000001</v>
      </c>
    </row>
    <row r="109" spans="1:7" x14ac:dyDescent="0.35">
      <c r="A109" s="5" t="s">
        <v>1105</v>
      </c>
      <c r="B109" s="5" t="s">
        <v>1094</v>
      </c>
      <c r="C109" s="5" t="s">
        <v>1098</v>
      </c>
      <c r="D109" s="5" t="s">
        <v>838</v>
      </c>
      <c r="E109" s="5" t="s">
        <v>1106</v>
      </c>
      <c r="F109" s="5">
        <v>-35.327528000000001</v>
      </c>
      <c r="G109" s="5">
        <v>148.93868399999999</v>
      </c>
    </row>
    <row r="110" spans="1:7" x14ac:dyDescent="0.35">
      <c r="A110" s="5" t="s">
        <v>1107</v>
      </c>
      <c r="B110" s="5" t="s">
        <v>1094</v>
      </c>
      <c r="C110" s="5" t="s">
        <v>1095</v>
      </c>
      <c r="D110" s="5" t="s">
        <v>925</v>
      </c>
      <c r="E110" s="5" t="s">
        <v>1108</v>
      </c>
      <c r="F110" s="5">
        <v>-35.326155</v>
      </c>
      <c r="G110" s="5">
        <v>148.94727399999999</v>
      </c>
    </row>
    <row r="111" spans="1:7" x14ac:dyDescent="0.35">
      <c r="A111" s="5" t="s">
        <v>1109</v>
      </c>
      <c r="B111" s="5" t="s">
        <v>1094</v>
      </c>
      <c r="C111" s="5" t="s">
        <v>1095</v>
      </c>
      <c r="D111" s="5" t="s">
        <v>925</v>
      </c>
      <c r="E111" s="5" t="s">
        <v>1110</v>
      </c>
      <c r="F111" s="5">
        <v>-35.326013000000003</v>
      </c>
      <c r="G111" s="5">
        <v>148.94775300000001</v>
      </c>
    </row>
    <row r="112" spans="1:7" x14ac:dyDescent="0.35">
      <c r="A112" s="5" t="s">
        <v>1111</v>
      </c>
      <c r="B112" s="5" t="s">
        <v>1094</v>
      </c>
      <c r="C112" s="5" t="s">
        <v>1095</v>
      </c>
      <c r="D112" s="5" t="s">
        <v>925</v>
      </c>
      <c r="E112" s="5" t="s">
        <v>1112</v>
      </c>
      <c r="F112" s="5">
        <v>-35.326191000000001</v>
      </c>
      <c r="G112" s="5">
        <v>148.94688500000001</v>
      </c>
    </row>
    <row r="113" spans="1:7" x14ac:dyDescent="0.35">
      <c r="A113" s="5" t="s">
        <v>1113</v>
      </c>
      <c r="B113" s="5" t="s">
        <v>1114</v>
      </c>
      <c r="C113" s="5" t="s">
        <v>1115</v>
      </c>
      <c r="D113" s="5" t="s">
        <v>925</v>
      </c>
      <c r="E113" s="5" t="s">
        <v>1116</v>
      </c>
      <c r="F113" s="5">
        <v>-35.248429000000002</v>
      </c>
      <c r="G113" s="5">
        <v>148.952437</v>
      </c>
    </row>
    <row r="114" spans="1:7" x14ac:dyDescent="0.35">
      <c r="A114" s="5" t="s">
        <v>1117</v>
      </c>
      <c r="B114" s="5" t="s">
        <v>1094</v>
      </c>
      <c r="C114" s="5" t="s">
        <v>1095</v>
      </c>
      <c r="D114" s="5" t="s">
        <v>925</v>
      </c>
      <c r="E114" s="5" t="s">
        <v>1118</v>
      </c>
      <c r="F114" s="5">
        <v>-35.325952999999998</v>
      </c>
      <c r="G114" s="5">
        <v>148.94807399999999</v>
      </c>
    </row>
    <row r="115" spans="1:7" x14ac:dyDescent="0.35">
      <c r="A115" s="5" t="s">
        <v>1119</v>
      </c>
      <c r="B115" s="5" t="s">
        <v>1120</v>
      </c>
      <c r="C115" s="5" t="s">
        <v>1121</v>
      </c>
      <c r="D115" s="5" t="s">
        <v>938</v>
      </c>
      <c r="E115" s="5" t="s">
        <v>1122</v>
      </c>
      <c r="F115" s="5">
        <v>-35.328583000000002</v>
      </c>
      <c r="G115" s="5">
        <v>149.24970999999999</v>
      </c>
    </row>
    <row r="116" spans="1:7" x14ac:dyDescent="0.35">
      <c r="A116" s="5" t="s">
        <v>1123</v>
      </c>
      <c r="B116" s="5" t="s">
        <v>1094</v>
      </c>
      <c r="C116" s="5" t="s">
        <v>1124</v>
      </c>
      <c r="D116" s="5" t="s">
        <v>925</v>
      </c>
      <c r="E116" s="5" t="s">
        <v>1125</v>
      </c>
      <c r="F116" s="5">
        <v>-35.245887000000003</v>
      </c>
      <c r="G116" s="5">
        <v>148.951403</v>
      </c>
    </row>
    <row r="117" spans="1:7" x14ac:dyDescent="0.35">
      <c r="A117" s="5" t="s">
        <v>1126</v>
      </c>
      <c r="B117" s="5" t="s">
        <v>1094</v>
      </c>
      <c r="C117" s="5" t="s">
        <v>1098</v>
      </c>
      <c r="D117" s="5" t="s">
        <v>838</v>
      </c>
      <c r="E117" s="5" t="s">
        <v>1127</v>
      </c>
      <c r="F117" s="5">
        <v>-35.326647999999999</v>
      </c>
      <c r="G117" s="5">
        <v>148.94055399999999</v>
      </c>
    </row>
    <row r="118" spans="1:7" x14ac:dyDescent="0.35">
      <c r="A118" s="5" t="s">
        <v>1128</v>
      </c>
      <c r="B118" s="5" t="s">
        <v>1094</v>
      </c>
      <c r="C118" s="5" t="s">
        <v>1129</v>
      </c>
      <c r="D118" s="5" t="s">
        <v>925</v>
      </c>
      <c r="E118" s="5" t="s">
        <v>1130</v>
      </c>
      <c r="F118" s="5">
        <v>-35.243698999999999</v>
      </c>
      <c r="G118" s="5">
        <v>148.950942</v>
      </c>
    </row>
    <row r="119" spans="1:7" x14ac:dyDescent="0.35">
      <c r="A119" s="5" t="s">
        <v>1131</v>
      </c>
      <c r="B119" s="5" t="s">
        <v>1094</v>
      </c>
      <c r="C119" s="5" t="s">
        <v>1095</v>
      </c>
      <c r="D119" s="5" t="s">
        <v>925</v>
      </c>
      <c r="E119" s="5" t="s">
        <v>1132</v>
      </c>
      <c r="F119" s="5">
        <v>-35.325004999999997</v>
      </c>
      <c r="G119" s="5">
        <v>148.94861299999999</v>
      </c>
    </row>
    <row r="120" spans="1:7" x14ac:dyDescent="0.35">
      <c r="A120" s="5" t="s">
        <v>1133</v>
      </c>
      <c r="B120" s="5" t="s">
        <v>1094</v>
      </c>
      <c r="C120" s="5" t="s">
        <v>1095</v>
      </c>
      <c r="D120" s="5" t="s">
        <v>925</v>
      </c>
      <c r="E120" s="5" t="s">
        <v>1134</v>
      </c>
      <c r="F120" s="5">
        <v>-35.326076</v>
      </c>
      <c r="G120" s="5">
        <v>148.94628299999999</v>
      </c>
    </row>
    <row r="121" spans="1:7" x14ac:dyDescent="0.35">
      <c r="A121" s="5" t="s">
        <v>1135</v>
      </c>
      <c r="B121" s="5" t="s">
        <v>1094</v>
      </c>
      <c r="C121" s="5" t="s">
        <v>1095</v>
      </c>
      <c r="D121" s="5" t="s">
        <v>925</v>
      </c>
      <c r="E121" s="5" t="s">
        <v>1136</v>
      </c>
      <c r="F121" s="5">
        <v>-35.325865</v>
      </c>
      <c r="G121" s="5">
        <v>148.94703100000001</v>
      </c>
    </row>
    <row r="122" spans="1:7" x14ac:dyDescent="0.35">
      <c r="A122" s="5" t="s">
        <v>1137</v>
      </c>
      <c r="B122" s="5" t="s">
        <v>1094</v>
      </c>
      <c r="C122" s="5" t="s">
        <v>1095</v>
      </c>
      <c r="D122" s="5" t="s">
        <v>925</v>
      </c>
      <c r="E122" s="5" t="s">
        <v>1138</v>
      </c>
      <c r="F122" s="5">
        <v>-35.325992999999997</v>
      </c>
      <c r="G122" s="5">
        <v>148.946639</v>
      </c>
    </row>
    <row r="123" spans="1:7" x14ac:dyDescent="0.35">
      <c r="A123" s="5" t="s">
        <v>1139</v>
      </c>
      <c r="B123" s="5" t="s">
        <v>1094</v>
      </c>
      <c r="C123" s="5" t="s">
        <v>1124</v>
      </c>
      <c r="D123" s="5" t="s">
        <v>925</v>
      </c>
      <c r="E123" s="5" t="s">
        <v>1140</v>
      </c>
      <c r="F123" s="5">
        <v>-35.244894000000002</v>
      </c>
      <c r="G123" s="5">
        <v>148.95141799999999</v>
      </c>
    </row>
    <row r="124" spans="1:7" x14ac:dyDescent="0.35">
      <c r="A124" s="5" t="s">
        <v>1141</v>
      </c>
      <c r="B124" s="5" t="s">
        <v>1094</v>
      </c>
      <c r="C124" s="5" t="s">
        <v>1129</v>
      </c>
      <c r="D124" s="5" t="s">
        <v>925</v>
      </c>
      <c r="E124" s="5" t="s">
        <v>1142</v>
      </c>
      <c r="F124" s="5">
        <v>-35.243698000000002</v>
      </c>
      <c r="G124" s="5">
        <v>148.95091199999999</v>
      </c>
    </row>
    <row r="125" spans="1:7" x14ac:dyDescent="0.35">
      <c r="A125" s="5" t="s">
        <v>1143</v>
      </c>
      <c r="B125" s="5" t="s">
        <v>1094</v>
      </c>
      <c r="C125" s="5" t="s">
        <v>1124</v>
      </c>
      <c r="D125" s="5" t="s">
        <v>925</v>
      </c>
      <c r="E125" s="5" t="s">
        <v>1144</v>
      </c>
      <c r="F125" s="5">
        <v>-35.245797000000003</v>
      </c>
      <c r="G125" s="5">
        <v>148.951382</v>
      </c>
    </row>
    <row r="126" spans="1:7" x14ac:dyDescent="0.35">
      <c r="A126" s="5" t="s">
        <v>1145</v>
      </c>
      <c r="B126" s="5" t="s">
        <v>1114</v>
      </c>
      <c r="C126" s="5" t="s">
        <v>1115</v>
      </c>
      <c r="D126" s="5" t="s">
        <v>925</v>
      </c>
      <c r="E126" s="5" t="s">
        <v>1146</v>
      </c>
      <c r="F126" s="5">
        <v>-35.249817</v>
      </c>
      <c r="G126" s="5">
        <v>148.95181099999999</v>
      </c>
    </row>
    <row r="127" spans="1:7" x14ac:dyDescent="0.35">
      <c r="A127" s="5" t="s">
        <v>1147</v>
      </c>
      <c r="B127" s="5" t="s">
        <v>478</v>
      </c>
      <c r="C127" s="5" t="s">
        <v>848</v>
      </c>
      <c r="D127" s="5" t="s">
        <v>838</v>
      </c>
      <c r="E127" s="5" t="s">
        <v>1148</v>
      </c>
      <c r="F127" s="5">
        <v>-35.314874000000003</v>
      </c>
      <c r="G127" s="5">
        <v>149.137697</v>
      </c>
    </row>
    <row r="128" spans="1:7" x14ac:dyDescent="0.35">
      <c r="A128" s="5" t="s">
        <v>1149</v>
      </c>
      <c r="B128" s="5" t="s">
        <v>1094</v>
      </c>
      <c r="C128" s="5" t="s">
        <v>1095</v>
      </c>
      <c r="D128" s="5" t="s">
        <v>925</v>
      </c>
      <c r="E128" s="5" t="s">
        <v>1150</v>
      </c>
      <c r="F128" s="5">
        <v>-35.326044000000003</v>
      </c>
      <c r="G128" s="5">
        <v>148.94764900000001</v>
      </c>
    </row>
    <row r="129" spans="1:7" x14ac:dyDescent="0.35">
      <c r="A129" s="5" t="s">
        <v>1151</v>
      </c>
      <c r="B129" s="5" t="s">
        <v>1094</v>
      </c>
      <c r="C129" s="5" t="s">
        <v>1124</v>
      </c>
      <c r="D129" s="5" t="s">
        <v>925</v>
      </c>
      <c r="E129" s="5" t="s">
        <v>1152</v>
      </c>
      <c r="F129" s="5">
        <v>-35.245707000000003</v>
      </c>
      <c r="G129" s="5">
        <v>148.95137500000001</v>
      </c>
    </row>
    <row r="130" spans="1:7" x14ac:dyDescent="0.35">
      <c r="A130" s="5" t="s">
        <v>1153</v>
      </c>
      <c r="B130" s="5" t="s">
        <v>1094</v>
      </c>
      <c r="C130" s="5" t="s">
        <v>1124</v>
      </c>
      <c r="D130" s="5" t="s">
        <v>925</v>
      </c>
      <c r="E130" s="5" t="s">
        <v>1154</v>
      </c>
      <c r="F130" s="5">
        <v>-35.245401999999999</v>
      </c>
      <c r="G130" s="5">
        <v>148.951605</v>
      </c>
    </row>
    <row r="131" spans="1:7" x14ac:dyDescent="0.35">
      <c r="A131" s="5" t="s">
        <v>1155</v>
      </c>
      <c r="B131" s="5" t="s">
        <v>1094</v>
      </c>
      <c r="C131" s="5" t="s">
        <v>1156</v>
      </c>
      <c r="D131" s="5" t="s">
        <v>925</v>
      </c>
      <c r="E131" s="5" t="s">
        <v>1157</v>
      </c>
      <c r="F131" s="5">
        <v>-35.244356000000003</v>
      </c>
      <c r="G131" s="5">
        <v>148.95099400000001</v>
      </c>
    </row>
    <row r="132" spans="1:7" x14ac:dyDescent="0.35">
      <c r="A132" s="5" t="s">
        <v>1158</v>
      </c>
      <c r="B132" s="5" t="s">
        <v>1094</v>
      </c>
      <c r="C132" s="5" t="s">
        <v>1098</v>
      </c>
      <c r="D132" s="5" t="s">
        <v>838</v>
      </c>
      <c r="E132" s="5" t="s">
        <v>1159</v>
      </c>
      <c r="F132" s="5">
        <v>-35.327039999999997</v>
      </c>
      <c r="G132" s="5">
        <v>148.93977599999999</v>
      </c>
    </row>
    <row r="133" spans="1:7" x14ac:dyDescent="0.35">
      <c r="A133" s="5" t="s">
        <v>1160</v>
      </c>
      <c r="B133" s="5" t="s">
        <v>1094</v>
      </c>
      <c r="C133" s="5" t="s">
        <v>1095</v>
      </c>
      <c r="D133" s="5" t="s">
        <v>925</v>
      </c>
      <c r="E133" s="5" t="s">
        <v>1161</v>
      </c>
      <c r="F133" s="5">
        <v>-35.325933999999997</v>
      </c>
      <c r="G133" s="5">
        <v>148.946764</v>
      </c>
    </row>
    <row r="134" spans="1:7" x14ac:dyDescent="0.35">
      <c r="A134" s="5" t="s">
        <v>1162</v>
      </c>
      <c r="B134" s="5" t="s">
        <v>1094</v>
      </c>
      <c r="C134" s="5" t="s">
        <v>1095</v>
      </c>
      <c r="D134" s="5" t="s">
        <v>925</v>
      </c>
      <c r="E134" s="5" t="s">
        <v>1163</v>
      </c>
      <c r="F134" s="5">
        <v>-35.326089000000003</v>
      </c>
      <c r="G134" s="5">
        <v>148.94745599999999</v>
      </c>
    </row>
    <row r="135" spans="1:7" x14ac:dyDescent="0.35">
      <c r="A135" s="5" t="s">
        <v>1164</v>
      </c>
      <c r="B135" s="5" t="s">
        <v>1094</v>
      </c>
      <c r="C135" s="5" t="s">
        <v>1165</v>
      </c>
      <c r="D135" s="5" t="s">
        <v>925</v>
      </c>
      <c r="E135" s="5" t="s">
        <v>1166</v>
      </c>
      <c r="F135" s="5">
        <v>-35.289515000000002</v>
      </c>
      <c r="G135" s="5">
        <v>148.87587300000001</v>
      </c>
    </row>
    <row r="136" spans="1:7" x14ac:dyDescent="0.35">
      <c r="A136" s="5" t="s">
        <v>1167</v>
      </c>
      <c r="B136" s="5" t="s">
        <v>1094</v>
      </c>
      <c r="C136" s="5" t="s">
        <v>1095</v>
      </c>
      <c r="D136" s="5" t="s">
        <v>925</v>
      </c>
      <c r="E136" s="5" t="s">
        <v>1168</v>
      </c>
      <c r="F136" s="5">
        <v>-35.325499999999998</v>
      </c>
      <c r="G136" s="5">
        <v>148.948453</v>
      </c>
    </row>
    <row r="137" spans="1:7" x14ac:dyDescent="0.35">
      <c r="A137" s="5" t="s">
        <v>1169</v>
      </c>
      <c r="B137" s="5" t="s">
        <v>1094</v>
      </c>
      <c r="C137" s="5" t="s">
        <v>1101</v>
      </c>
      <c r="D137" s="5" t="s">
        <v>925</v>
      </c>
      <c r="E137" s="5" t="s">
        <v>1170</v>
      </c>
      <c r="F137" s="5">
        <v>-35.246096999999999</v>
      </c>
      <c r="G137" s="5">
        <v>148.951412</v>
      </c>
    </row>
    <row r="138" spans="1:7" x14ac:dyDescent="0.35">
      <c r="A138" s="5" t="s">
        <v>1171</v>
      </c>
      <c r="B138" s="5" t="s">
        <v>1094</v>
      </c>
      <c r="C138" s="5" t="s">
        <v>1129</v>
      </c>
      <c r="D138" s="5" t="s">
        <v>925</v>
      </c>
      <c r="E138" s="5" t="s">
        <v>1172</v>
      </c>
      <c r="F138" s="5">
        <v>-35.242742999999997</v>
      </c>
      <c r="G138" s="5">
        <v>148.95118500000001</v>
      </c>
    </row>
    <row r="139" spans="1:7" x14ac:dyDescent="0.35">
      <c r="A139" s="5" t="s">
        <v>1173</v>
      </c>
      <c r="B139" s="5" t="s">
        <v>1120</v>
      </c>
      <c r="C139" s="5" t="s">
        <v>1174</v>
      </c>
      <c r="D139" s="5" t="s">
        <v>938</v>
      </c>
      <c r="E139" s="5" t="s">
        <v>1175</v>
      </c>
      <c r="F139" s="5">
        <v>-35.322215999999997</v>
      </c>
      <c r="G139" s="5">
        <v>149.246546</v>
      </c>
    </row>
    <row r="140" spans="1:7" x14ac:dyDescent="0.35">
      <c r="A140" s="5" t="s">
        <v>1176</v>
      </c>
      <c r="B140" s="5" t="s">
        <v>1094</v>
      </c>
      <c r="C140" s="5" t="s">
        <v>1095</v>
      </c>
      <c r="D140" s="5" t="s">
        <v>938</v>
      </c>
      <c r="E140" s="5" t="s">
        <v>1177</v>
      </c>
      <c r="F140" s="5">
        <v>-35.326118000000001</v>
      </c>
      <c r="G140" s="5">
        <v>148.94704300000001</v>
      </c>
    </row>
    <row r="141" spans="1:7" x14ac:dyDescent="0.35">
      <c r="A141" s="5" t="s">
        <v>1178</v>
      </c>
      <c r="B141" s="5" t="s">
        <v>1094</v>
      </c>
      <c r="C141" s="5" t="s">
        <v>1095</v>
      </c>
      <c r="D141" s="5" t="s">
        <v>925</v>
      </c>
      <c r="E141" s="5" t="s">
        <v>1179</v>
      </c>
      <c r="F141" s="5">
        <v>-35.325673999999999</v>
      </c>
      <c r="G141" s="5">
        <v>148.94825499999999</v>
      </c>
    </row>
    <row r="142" spans="1:7" x14ac:dyDescent="0.35">
      <c r="A142" s="5" t="s">
        <v>1180</v>
      </c>
      <c r="B142" s="5" t="s">
        <v>1094</v>
      </c>
      <c r="C142" s="5" t="s">
        <v>1095</v>
      </c>
      <c r="D142" s="5" t="s">
        <v>925</v>
      </c>
      <c r="E142" s="5" t="s">
        <v>1181</v>
      </c>
      <c r="F142" s="5">
        <v>-35.325828999999999</v>
      </c>
      <c r="G142" s="5">
        <v>148.94712699999999</v>
      </c>
    </row>
    <row r="143" spans="1:7" x14ac:dyDescent="0.35">
      <c r="A143" s="5" t="s">
        <v>1182</v>
      </c>
      <c r="B143" s="5" t="s">
        <v>1094</v>
      </c>
      <c r="C143" s="5" t="s">
        <v>1124</v>
      </c>
      <c r="D143" s="5" t="s">
        <v>925</v>
      </c>
      <c r="E143" s="5" t="s">
        <v>1183</v>
      </c>
      <c r="F143" s="5">
        <v>-35.245004000000002</v>
      </c>
      <c r="G143" s="5">
        <v>148.95142899999999</v>
      </c>
    </row>
    <row r="144" spans="1:7" x14ac:dyDescent="0.35">
      <c r="A144" s="5" t="s">
        <v>1184</v>
      </c>
      <c r="B144" s="5" t="s">
        <v>1094</v>
      </c>
      <c r="C144" s="5" t="s">
        <v>1124</v>
      </c>
      <c r="D144" s="5" t="s">
        <v>925</v>
      </c>
      <c r="E144" s="5" t="s">
        <v>1185</v>
      </c>
      <c r="F144" s="5">
        <v>-35.244813999999998</v>
      </c>
      <c r="G144" s="5">
        <v>148.95135300000001</v>
      </c>
    </row>
    <row r="145" spans="1:7" x14ac:dyDescent="0.35">
      <c r="A145" s="5" t="s">
        <v>1186</v>
      </c>
      <c r="B145" s="5" t="s">
        <v>1094</v>
      </c>
      <c r="C145" s="5" t="s">
        <v>1187</v>
      </c>
      <c r="D145" s="5" t="s">
        <v>925</v>
      </c>
      <c r="E145" s="5" t="s">
        <v>1188</v>
      </c>
      <c r="F145" s="5">
        <v>-35.244833</v>
      </c>
      <c r="G145" s="5">
        <v>148.951009</v>
      </c>
    </row>
    <row r="146" spans="1:7" x14ac:dyDescent="0.35">
      <c r="A146" s="5" t="s">
        <v>1189</v>
      </c>
      <c r="B146" s="5" t="s">
        <v>1094</v>
      </c>
      <c r="C146" s="5" t="s">
        <v>1095</v>
      </c>
      <c r="D146" s="5" t="s">
        <v>925</v>
      </c>
      <c r="E146" s="5" t="s">
        <v>1190</v>
      </c>
      <c r="F146" s="5">
        <v>-35.326078000000003</v>
      </c>
      <c r="G146" s="5">
        <v>148.94748799999999</v>
      </c>
    </row>
    <row r="147" spans="1:7" x14ac:dyDescent="0.35">
      <c r="A147" s="5" t="s">
        <v>1191</v>
      </c>
      <c r="B147" s="5" t="s">
        <v>1094</v>
      </c>
      <c r="C147" s="5" t="s">
        <v>1165</v>
      </c>
      <c r="D147" s="5" t="s">
        <v>938</v>
      </c>
      <c r="E147" s="5" t="s">
        <v>1192</v>
      </c>
      <c r="F147" s="5">
        <v>-35.289566000000001</v>
      </c>
      <c r="G147" s="5">
        <v>148.875925</v>
      </c>
    </row>
    <row r="148" spans="1:7" x14ac:dyDescent="0.35">
      <c r="A148" s="5" t="s">
        <v>1193</v>
      </c>
      <c r="B148" s="5" t="s">
        <v>1094</v>
      </c>
      <c r="C148" s="5" t="s">
        <v>1129</v>
      </c>
      <c r="D148" s="5" t="s">
        <v>925</v>
      </c>
      <c r="E148" s="5" t="s">
        <v>1194</v>
      </c>
      <c r="F148" s="5">
        <v>-35.24295</v>
      </c>
      <c r="G148" s="5">
        <v>148.951187</v>
      </c>
    </row>
    <row r="149" spans="1:7" x14ac:dyDescent="0.35">
      <c r="A149" s="5" t="s">
        <v>1195</v>
      </c>
      <c r="B149" s="5" t="s">
        <v>1114</v>
      </c>
      <c r="C149" s="5" t="s">
        <v>1115</v>
      </c>
      <c r="D149" s="5" t="s">
        <v>925</v>
      </c>
      <c r="E149" s="5" t="s">
        <v>1196</v>
      </c>
      <c r="F149" s="5">
        <v>-35.248607999999997</v>
      </c>
      <c r="G149" s="5">
        <v>148.952741</v>
      </c>
    </row>
    <row r="150" spans="1:7" x14ac:dyDescent="0.35">
      <c r="A150" s="5" t="s">
        <v>1197</v>
      </c>
      <c r="B150" s="5" t="s">
        <v>1114</v>
      </c>
      <c r="C150" s="5" t="s">
        <v>1115</v>
      </c>
      <c r="D150" s="5" t="s">
        <v>925</v>
      </c>
      <c r="E150" s="5" t="s">
        <v>1198</v>
      </c>
      <c r="F150" s="5">
        <v>-35.249324000000001</v>
      </c>
      <c r="G150" s="5">
        <v>148.952065</v>
      </c>
    </row>
    <row r="151" spans="1:7" x14ac:dyDescent="0.35">
      <c r="A151" s="5" t="s">
        <v>1199</v>
      </c>
      <c r="B151" s="5" t="s">
        <v>1094</v>
      </c>
      <c r="C151" s="5" t="s">
        <v>1095</v>
      </c>
      <c r="D151" s="5" t="s">
        <v>925</v>
      </c>
      <c r="E151" s="5" t="s">
        <v>1200</v>
      </c>
      <c r="F151" s="5">
        <v>-35.326048999999998</v>
      </c>
      <c r="G151" s="5">
        <v>148.946395</v>
      </c>
    </row>
    <row r="152" spans="1:7" x14ac:dyDescent="0.35">
      <c r="A152" s="5" t="s">
        <v>1201</v>
      </c>
      <c r="B152" s="5" t="s">
        <v>1094</v>
      </c>
      <c r="C152" s="5" t="s">
        <v>1095</v>
      </c>
      <c r="D152" s="5" t="s">
        <v>925</v>
      </c>
      <c r="E152" s="5" t="s">
        <v>1202</v>
      </c>
      <c r="F152" s="5">
        <v>-35.325915999999999</v>
      </c>
      <c r="G152" s="5">
        <v>148.946911</v>
      </c>
    </row>
    <row r="153" spans="1:7" x14ac:dyDescent="0.35">
      <c r="A153" s="5" t="s">
        <v>1203</v>
      </c>
      <c r="B153" s="5" t="s">
        <v>1094</v>
      </c>
      <c r="C153" s="5" t="s">
        <v>1095</v>
      </c>
      <c r="D153" s="5" t="s">
        <v>925</v>
      </c>
      <c r="E153" s="5" t="s">
        <v>1204</v>
      </c>
      <c r="F153" s="5">
        <v>-35.326106000000003</v>
      </c>
      <c r="G153" s="5">
        <v>148.94611399999999</v>
      </c>
    </row>
    <row r="154" spans="1:7" x14ac:dyDescent="0.35">
      <c r="A154" s="5" t="s">
        <v>1205</v>
      </c>
      <c r="B154" s="5" t="s">
        <v>1120</v>
      </c>
      <c r="C154" s="5" t="s">
        <v>1174</v>
      </c>
      <c r="D154" s="5" t="s">
        <v>938</v>
      </c>
      <c r="E154" s="5" t="s">
        <v>1206</v>
      </c>
      <c r="F154" s="5">
        <v>-35.327903999999997</v>
      </c>
      <c r="G154" s="5">
        <v>149.24857900000001</v>
      </c>
    </row>
    <row r="155" spans="1:7" x14ac:dyDescent="0.35">
      <c r="A155" s="5" t="s">
        <v>1207</v>
      </c>
      <c r="B155" s="5" t="s">
        <v>1094</v>
      </c>
      <c r="C155" s="5" t="s">
        <v>1098</v>
      </c>
      <c r="D155" s="5" t="s">
        <v>838</v>
      </c>
      <c r="E155" s="5" t="s">
        <v>1208</v>
      </c>
      <c r="F155" s="5">
        <v>-35.327469000000001</v>
      </c>
      <c r="G155" s="5">
        <v>148.93887000000001</v>
      </c>
    </row>
    <row r="156" spans="1:7" x14ac:dyDescent="0.35">
      <c r="A156" s="5" t="s">
        <v>1209</v>
      </c>
      <c r="B156" s="5" t="s">
        <v>1094</v>
      </c>
      <c r="C156" s="5" t="s">
        <v>1098</v>
      </c>
      <c r="D156" s="5" t="s">
        <v>838</v>
      </c>
      <c r="E156" s="5" t="s">
        <v>1210</v>
      </c>
      <c r="F156" s="5">
        <v>-35.326835000000003</v>
      </c>
      <c r="G156" s="5">
        <v>148.940113</v>
      </c>
    </row>
    <row r="157" spans="1:7" x14ac:dyDescent="0.35">
      <c r="A157" s="5" t="s">
        <v>1211</v>
      </c>
      <c r="B157" s="5" t="s">
        <v>1094</v>
      </c>
      <c r="C157" s="5" t="s">
        <v>1095</v>
      </c>
      <c r="D157" s="5" t="s">
        <v>925</v>
      </c>
      <c r="E157" s="5" t="s">
        <v>1212</v>
      </c>
      <c r="F157" s="5">
        <v>-35.325206000000001</v>
      </c>
      <c r="G157" s="5">
        <v>148.94841600000001</v>
      </c>
    </row>
    <row r="158" spans="1:7" x14ac:dyDescent="0.35">
      <c r="A158" s="5" t="s">
        <v>1213</v>
      </c>
      <c r="B158" s="5" t="s">
        <v>1094</v>
      </c>
      <c r="C158" s="5" t="s">
        <v>1095</v>
      </c>
      <c r="D158" s="5" t="s">
        <v>925</v>
      </c>
      <c r="E158" s="5" t="s">
        <v>1214</v>
      </c>
      <c r="F158" s="5">
        <v>-35.325808000000002</v>
      </c>
      <c r="G158" s="5">
        <v>148.94723200000001</v>
      </c>
    </row>
    <row r="159" spans="1:7" x14ac:dyDescent="0.35">
      <c r="A159" s="5" t="s">
        <v>1215</v>
      </c>
      <c r="B159" s="5" t="s">
        <v>1094</v>
      </c>
      <c r="C159" s="5" t="s">
        <v>1095</v>
      </c>
      <c r="D159" s="5" t="s">
        <v>838</v>
      </c>
      <c r="E159" s="5" t="s">
        <v>1216</v>
      </c>
      <c r="F159" s="5">
        <v>-35.326278000000002</v>
      </c>
      <c r="G159" s="5">
        <v>148.94592299999999</v>
      </c>
    </row>
    <row r="160" spans="1:7" x14ac:dyDescent="0.35">
      <c r="A160" s="5" t="s">
        <v>1217</v>
      </c>
      <c r="B160" s="5" t="s">
        <v>1094</v>
      </c>
      <c r="C160" s="5" t="s">
        <v>1098</v>
      </c>
      <c r="D160" s="5" t="s">
        <v>838</v>
      </c>
      <c r="E160" s="5" t="s">
        <v>1218</v>
      </c>
      <c r="F160" s="5">
        <v>-35.326219999999999</v>
      </c>
      <c r="G160" s="5">
        <v>148.93974900000001</v>
      </c>
    </row>
    <row r="161" spans="1:7" x14ac:dyDescent="0.35">
      <c r="A161" s="5" t="s">
        <v>1219</v>
      </c>
      <c r="B161" s="5" t="s">
        <v>1094</v>
      </c>
      <c r="C161" s="5" t="s">
        <v>1098</v>
      </c>
      <c r="D161" s="5" t="s">
        <v>838</v>
      </c>
      <c r="E161" s="5" t="s">
        <v>1220</v>
      </c>
      <c r="F161" s="5">
        <v>-35.326470999999998</v>
      </c>
      <c r="G161" s="5">
        <v>148.93963400000001</v>
      </c>
    </row>
    <row r="162" spans="1:7" x14ac:dyDescent="0.35">
      <c r="A162" s="5" t="s">
        <v>1221</v>
      </c>
      <c r="B162" s="5" t="s">
        <v>1094</v>
      </c>
      <c r="C162" s="5" t="s">
        <v>1124</v>
      </c>
      <c r="D162" s="5" t="s">
        <v>925</v>
      </c>
      <c r="E162" s="5" t="s">
        <v>1222</v>
      </c>
      <c r="F162" s="5">
        <v>-35.245856000000003</v>
      </c>
      <c r="G162" s="5">
        <v>148.95178000000001</v>
      </c>
    </row>
    <row r="163" spans="1:7" x14ac:dyDescent="0.35">
      <c r="A163" s="5" t="s">
        <v>1223</v>
      </c>
      <c r="B163" s="5" t="s">
        <v>1094</v>
      </c>
      <c r="C163" s="5" t="s">
        <v>1095</v>
      </c>
      <c r="D163" s="5" t="s">
        <v>925</v>
      </c>
      <c r="E163" s="5" t="s">
        <v>1224</v>
      </c>
      <c r="F163" s="5">
        <v>-35.326045000000001</v>
      </c>
      <c r="G163" s="5">
        <v>148.94761099999999</v>
      </c>
    </row>
    <row r="164" spans="1:7" x14ac:dyDescent="0.35">
      <c r="A164" s="5" t="s">
        <v>1225</v>
      </c>
      <c r="B164" s="5" t="s">
        <v>1094</v>
      </c>
      <c r="C164" s="5" t="s">
        <v>1095</v>
      </c>
      <c r="D164" s="5" t="s">
        <v>925</v>
      </c>
      <c r="E164" s="5" t="s">
        <v>1226</v>
      </c>
      <c r="F164" s="5">
        <v>-35.325209999999998</v>
      </c>
      <c r="G164" s="5">
        <v>148.948702</v>
      </c>
    </row>
    <row r="165" spans="1:7" x14ac:dyDescent="0.35">
      <c r="A165" s="5" t="s">
        <v>1227</v>
      </c>
      <c r="B165" s="5" t="s">
        <v>1094</v>
      </c>
      <c r="C165" s="5" t="s">
        <v>1095</v>
      </c>
      <c r="D165" s="5" t="s">
        <v>925</v>
      </c>
      <c r="E165" s="5" t="s">
        <v>1228</v>
      </c>
      <c r="F165" s="5">
        <v>-35.325769999999999</v>
      </c>
      <c r="G165" s="5">
        <v>148.947384</v>
      </c>
    </row>
    <row r="166" spans="1:7" x14ac:dyDescent="0.35">
      <c r="A166" s="5" t="s">
        <v>1229</v>
      </c>
      <c r="B166" s="5" t="s">
        <v>1120</v>
      </c>
      <c r="C166" s="5" t="s">
        <v>1230</v>
      </c>
      <c r="D166" s="5" t="s">
        <v>938</v>
      </c>
      <c r="E166" s="5" t="s">
        <v>1231</v>
      </c>
      <c r="F166" s="5">
        <v>-35.288798999999997</v>
      </c>
      <c r="G166" s="5">
        <v>149.28721100000001</v>
      </c>
    </row>
    <row r="167" spans="1:7" x14ac:dyDescent="0.35">
      <c r="A167" s="5" t="s">
        <v>1232</v>
      </c>
      <c r="B167" s="5" t="s">
        <v>1094</v>
      </c>
      <c r="C167" s="5" t="s">
        <v>1124</v>
      </c>
      <c r="D167" s="5" t="s">
        <v>925</v>
      </c>
      <c r="E167" s="5" t="s">
        <v>1233</v>
      </c>
      <c r="F167" s="5">
        <v>-35.245069999999998</v>
      </c>
      <c r="G167" s="5">
        <v>148.95145400000001</v>
      </c>
    </row>
    <row r="168" spans="1:7" x14ac:dyDescent="0.35">
      <c r="A168" s="5" t="s">
        <v>1234</v>
      </c>
      <c r="B168" s="5" t="s">
        <v>1094</v>
      </c>
      <c r="C168" s="5" t="s">
        <v>1095</v>
      </c>
      <c r="D168" s="5" t="s">
        <v>925</v>
      </c>
      <c r="E168" s="5" t="s">
        <v>1235</v>
      </c>
      <c r="F168" s="5">
        <v>-35.325305999999998</v>
      </c>
      <c r="G168" s="5">
        <v>148.94860800000001</v>
      </c>
    </row>
    <row r="169" spans="1:7" x14ac:dyDescent="0.35">
      <c r="A169" s="5" t="s">
        <v>1236</v>
      </c>
      <c r="B169" s="5" t="s">
        <v>1094</v>
      </c>
      <c r="C169" s="5" t="s">
        <v>1095</v>
      </c>
      <c r="D169" s="5" t="s">
        <v>925</v>
      </c>
      <c r="E169" s="5" t="s">
        <v>1237</v>
      </c>
      <c r="F169" s="5">
        <v>-35.326019000000002</v>
      </c>
      <c r="G169" s="5">
        <v>148.946517</v>
      </c>
    </row>
    <row r="170" spans="1:7" x14ac:dyDescent="0.35">
      <c r="A170" s="5" t="s">
        <v>1238</v>
      </c>
      <c r="B170" s="5" t="s">
        <v>1094</v>
      </c>
      <c r="C170" s="5" t="s">
        <v>1098</v>
      </c>
      <c r="D170" s="5" t="s">
        <v>838</v>
      </c>
      <c r="E170" s="5" t="s">
        <v>1239</v>
      </c>
      <c r="F170" s="5">
        <v>-35.326844000000001</v>
      </c>
      <c r="G170" s="5">
        <v>148.94067999999999</v>
      </c>
    </row>
    <row r="171" spans="1:7" x14ac:dyDescent="0.35">
      <c r="A171" s="5" t="s">
        <v>1240</v>
      </c>
      <c r="B171" s="5" t="s">
        <v>1114</v>
      </c>
      <c r="C171" s="5" t="s">
        <v>1115</v>
      </c>
      <c r="D171" s="5" t="s">
        <v>925</v>
      </c>
      <c r="E171" s="5" t="s">
        <v>1241</v>
      </c>
      <c r="F171" s="5">
        <v>-35.246476999999999</v>
      </c>
      <c r="G171" s="5">
        <v>148.95333099999999</v>
      </c>
    </row>
    <row r="172" spans="1:7" x14ac:dyDescent="0.35">
      <c r="A172" s="5" t="s">
        <v>1242</v>
      </c>
      <c r="B172" s="5" t="s">
        <v>1114</v>
      </c>
      <c r="C172" s="5" t="s">
        <v>1115</v>
      </c>
      <c r="D172" s="5" t="s">
        <v>925</v>
      </c>
      <c r="E172" s="5" t="s">
        <v>1243</v>
      </c>
      <c r="F172" s="5">
        <v>-35.250238000000003</v>
      </c>
      <c r="G172" s="5">
        <v>148.951336</v>
      </c>
    </row>
    <row r="173" spans="1:7" x14ac:dyDescent="0.35">
      <c r="A173" s="5" t="s">
        <v>1244</v>
      </c>
      <c r="B173" s="5" t="s">
        <v>1094</v>
      </c>
      <c r="C173" s="5" t="s">
        <v>1165</v>
      </c>
      <c r="D173" s="5" t="s">
        <v>925</v>
      </c>
      <c r="E173" s="5" t="s">
        <v>1245</v>
      </c>
      <c r="F173" s="5">
        <v>-35.290284999999997</v>
      </c>
      <c r="G173" s="5">
        <v>148.87616399999999</v>
      </c>
    </row>
    <row r="174" spans="1:7" x14ac:dyDescent="0.35">
      <c r="A174" s="5" t="s">
        <v>1246</v>
      </c>
      <c r="B174" s="5" t="s">
        <v>478</v>
      </c>
      <c r="C174" s="5" t="s">
        <v>1247</v>
      </c>
      <c r="D174" s="5" t="s">
        <v>838</v>
      </c>
      <c r="E174" s="5" t="s">
        <v>1248</v>
      </c>
      <c r="F174" s="5">
        <v>-35.308149999999998</v>
      </c>
      <c r="G174" s="5">
        <v>149.13974999999999</v>
      </c>
    </row>
    <row r="175" spans="1:7" x14ac:dyDescent="0.35">
      <c r="A175" s="5" t="s">
        <v>1249</v>
      </c>
      <c r="B175" s="5" t="s">
        <v>1094</v>
      </c>
      <c r="C175" s="5" t="s">
        <v>1156</v>
      </c>
      <c r="D175" s="5" t="s">
        <v>925</v>
      </c>
      <c r="E175" s="5" t="s">
        <v>1250</v>
      </c>
      <c r="F175" s="5">
        <v>-35.244346999999998</v>
      </c>
      <c r="G175" s="5">
        <v>148.95098899999999</v>
      </c>
    </row>
    <row r="176" spans="1:7" x14ac:dyDescent="0.35">
      <c r="A176" s="5" t="s">
        <v>1251</v>
      </c>
      <c r="B176" s="5" t="s">
        <v>1120</v>
      </c>
      <c r="C176" s="5" t="s">
        <v>1174</v>
      </c>
      <c r="D176" s="5" t="s">
        <v>925</v>
      </c>
      <c r="E176" s="5" t="s">
        <v>1252</v>
      </c>
      <c r="F176" s="5">
        <v>-35.322634000000001</v>
      </c>
      <c r="G176" s="5">
        <v>149.24535499999999</v>
      </c>
    </row>
    <row r="177" spans="1:7" x14ac:dyDescent="0.35">
      <c r="A177" s="5" t="s">
        <v>1253</v>
      </c>
      <c r="B177" s="5" t="s">
        <v>1094</v>
      </c>
      <c r="C177" s="5" t="s">
        <v>1187</v>
      </c>
      <c r="D177" s="5" t="s">
        <v>925</v>
      </c>
      <c r="E177" s="5" t="s">
        <v>1254</v>
      </c>
      <c r="F177" s="5">
        <v>-35.244833999999997</v>
      </c>
      <c r="G177" s="5">
        <v>148.95097799999999</v>
      </c>
    </row>
    <row r="178" spans="1:7" x14ac:dyDescent="0.35">
      <c r="A178" s="5" t="s">
        <v>1255</v>
      </c>
      <c r="B178" s="5" t="s">
        <v>1094</v>
      </c>
      <c r="C178" s="5" t="s">
        <v>1124</v>
      </c>
      <c r="D178" s="5" t="s">
        <v>925</v>
      </c>
      <c r="E178" s="5" t="s">
        <v>1256</v>
      </c>
      <c r="F178" s="5">
        <v>-35.245564999999999</v>
      </c>
      <c r="G178" s="5">
        <v>148.95164</v>
      </c>
    </row>
    <row r="179" spans="1:7" x14ac:dyDescent="0.35">
      <c r="A179" s="5" t="s">
        <v>1257</v>
      </c>
      <c r="B179" s="5" t="s">
        <v>1114</v>
      </c>
      <c r="C179" s="5" t="s">
        <v>1115</v>
      </c>
      <c r="D179" s="5" t="s">
        <v>925</v>
      </c>
      <c r="E179" s="5" t="s">
        <v>1258</v>
      </c>
      <c r="F179" s="5">
        <v>-35.249009000000001</v>
      </c>
      <c r="G179" s="5">
        <v>148.95250899999999</v>
      </c>
    </row>
    <row r="180" spans="1:7" x14ac:dyDescent="0.35">
      <c r="A180" s="5" t="s">
        <v>1259</v>
      </c>
      <c r="B180" s="5" t="s">
        <v>478</v>
      </c>
      <c r="C180" s="5" t="s">
        <v>1247</v>
      </c>
      <c r="D180" s="5" t="s">
        <v>838</v>
      </c>
      <c r="E180" s="5" t="s">
        <v>1260</v>
      </c>
      <c r="F180" s="5">
        <v>-35.308014999999997</v>
      </c>
      <c r="G180" s="5">
        <v>149.13993099999999</v>
      </c>
    </row>
    <row r="181" spans="1:7" x14ac:dyDescent="0.35">
      <c r="A181" s="5" t="s">
        <v>1261</v>
      </c>
      <c r="B181" s="5" t="s">
        <v>1262</v>
      </c>
      <c r="C181" s="5" t="s">
        <v>1263</v>
      </c>
      <c r="D181" s="5" t="s">
        <v>925</v>
      </c>
      <c r="E181" s="5" t="s">
        <v>1264</v>
      </c>
      <c r="F181" s="5">
        <v>-35.662990000000001</v>
      </c>
      <c r="G181" s="5">
        <v>148.988798</v>
      </c>
    </row>
    <row r="182" spans="1:7" x14ac:dyDescent="0.35">
      <c r="A182" s="5" t="s">
        <v>1265</v>
      </c>
      <c r="B182" s="5" t="s">
        <v>1266</v>
      </c>
      <c r="C182" s="5" t="s">
        <v>1267</v>
      </c>
      <c r="D182" s="5" t="s">
        <v>925</v>
      </c>
      <c r="E182" s="5" t="s">
        <v>1268</v>
      </c>
      <c r="F182" s="5">
        <v>-35.864784</v>
      </c>
      <c r="G182" s="5">
        <v>149.01115100000001</v>
      </c>
    </row>
    <row r="183" spans="1:7" x14ac:dyDescent="0.35">
      <c r="A183" s="5" t="s">
        <v>1269</v>
      </c>
      <c r="B183" s="5" t="s">
        <v>1270</v>
      </c>
      <c r="C183" s="5" t="s">
        <v>1271</v>
      </c>
      <c r="D183" s="5" t="s">
        <v>925</v>
      </c>
      <c r="E183" s="5" t="s">
        <v>1272</v>
      </c>
      <c r="F183" s="5">
        <v>-35.681491000000001</v>
      </c>
      <c r="G183" s="5">
        <v>148.99827500000001</v>
      </c>
    </row>
    <row r="184" spans="1:7" x14ac:dyDescent="0.35">
      <c r="A184" s="5" t="s">
        <v>1273</v>
      </c>
      <c r="B184" s="5" t="s">
        <v>1266</v>
      </c>
      <c r="C184" s="5" t="s">
        <v>1267</v>
      </c>
      <c r="D184" s="5" t="s">
        <v>925</v>
      </c>
      <c r="E184" s="5" t="s">
        <v>1274</v>
      </c>
      <c r="F184" s="5">
        <v>-35.864493000000003</v>
      </c>
      <c r="G184" s="5">
        <v>149.010997</v>
      </c>
    </row>
    <row r="185" spans="1:7" x14ac:dyDescent="0.35">
      <c r="A185" s="5" t="s">
        <v>1275</v>
      </c>
      <c r="B185" s="5" t="s">
        <v>1276</v>
      </c>
      <c r="C185" s="5" t="s">
        <v>1277</v>
      </c>
      <c r="D185" s="5" t="s">
        <v>838</v>
      </c>
      <c r="E185" s="5" t="s">
        <v>1278</v>
      </c>
      <c r="F185" s="5">
        <v>-35.322830000000003</v>
      </c>
      <c r="G185" s="5">
        <v>148.942114</v>
      </c>
    </row>
    <row r="186" spans="1:7" x14ac:dyDescent="0.35">
      <c r="A186" s="5" t="s">
        <v>1279</v>
      </c>
      <c r="B186" s="5" t="s">
        <v>1262</v>
      </c>
      <c r="C186" s="5" t="s">
        <v>1263</v>
      </c>
      <c r="D186" s="5" t="s">
        <v>925</v>
      </c>
      <c r="E186" s="5" t="s">
        <v>1280</v>
      </c>
      <c r="F186" s="5">
        <v>-35.662953999999999</v>
      </c>
      <c r="G186" s="5">
        <v>148.988552</v>
      </c>
    </row>
    <row r="187" spans="1:7" x14ac:dyDescent="0.35">
      <c r="A187" s="5" t="s">
        <v>1281</v>
      </c>
      <c r="B187" s="5" t="s">
        <v>1262</v>
      </c>
      <c r="C187" s="5" t="s">
        <v>1263</v>
      </c>
      <c r="D187" s="5" t="s">
        <v>925</v>
      </c>
      <c r="E187" s="5" t="s">
        <v>1282</v>
      </c>
      <c r="F187" s="5">
        <v>-35.662584000000003</v>
      </c>
      <c r="G187" s="5">
        <v>148.98879299999999</v>
      </c>
    </row>
    <row r="188" spans="1:7" x14ac:dyDescent="0.35">
      <c r="A188" s="5" t="s">
        <v>1283</v>
      </c>
      <c r="B188" s="5" t="s">
        <v>1276</v>
      </c>
      <c r="C188" s="5" t="s">
        <v>1284</v>
      </c>
      <c r="D188" s="5" t="s">
        <v>925</v>
      </c>
      <c r="E188" s="5" t="s">
        <v>1285</v>
      </c>
      <c r="F188" s="5">
        <v>-35.443210000000001</v>
      </c>
      <c r="G188" s="5">
        <v>148.92647600000001</v>
      </c>
    </row>
    <row r="189" spans="1:7" x14ac:dyDescent="0.35">
      <c r="A189" s="5" t="s">
        <v>1286</v>
      </c>
      <c r="B189" s="5" t="s">
        <v>1276</v>
      </c>
      <c r="C189" s="5" t="s">
        <v>1287</v>
      </c>
      <c r="D189" s="5" t="s">
        <v>925</v>
      </c>
      <c r="E189" s="5" t="s">
        <v>1288</v>
      </c>
      <c r="F189" s="5">
        <v>-35.444405000000003</v>
      </c>
      <c r="G189" s="5">
        <v>148.929418</v>
      </c>
    </row>
    <row r="190" spans="1:7" x14ac:dyDescent="0.35">
      <c r="A190" s="5" t="s">
        <v>1289</v>
      </c>
      <c r="B190" s="5" t="s">
        <v>1276</v>
      </c>
      <c r="C190" s="5" t="s">
        <v>1290</v>
      </c>
      <c r="D190" s="5" t="s">
        <v>925</v>
      </c>
      <c r="E190" s="5" t="s">
        <v>1291</v>
      </c>
      <c r="F190" s="5">
        <v>-35.481169000000001</v>
      </c>
      <c r="G190" s="5">
        <v>148.93964700000001</v>
      </c>
    </row>
    <row r="191" spans="1:7" x14ac:dyDescent="0.35">
      <c r="A191" s="5" t="s">
        <v>1292</v>
      </c>
      <c r="B191" s="5" t="s">
        <v>1276</v>
      </c>
      <c r="C191" s="5" t="s">
        <v>1293</v>
      </c>
      <c r="D191" s="5" t="s">
        <v>938</v>
      </c>
      <c r="E191" s="5" t="s">
        <v>1294</v>
      </c>
      <c r="F191" s="5">
        <v>-35.530783</v>
      </c>
      <c r="G191" s="5">
        <v>149.065709</v>
      </c>
    </row>
    <row r="192" spans="1:7" x14ac:dyDescent="0.35">
      <c r="A192" s="5" t="s">
        <v>1295</v>
      </c>
      <c r="B192" s="5" t="s">
        <v>1276</v>
      </c>
      <c r="C192" s="5" t="s">
        <v>1296</v>
      </c>
      <c r="D192" s="5" t="s">
        <v>938</v>
      </c>
      <c r="E192" s="5" t="s">
        <v>1297</v>
      </c>
      <c r="F192" s="5">
        <v>-35.364041999999998</v>
      </c>
      <c r="G192" s="5">
        <v>148.95253400000001</v>
      </c>
    </row>
    <row r="193" spans="1:7" x14ac:dyDescent="0.35">
      <c r="A193" s="5" t="s">
        <v>1298</v>
      </c>
      <c r="B193" s="5" t="s">
        <v>1276</v>
      </c>
      <c r="C193" s="5" t="s">
        <v>1284</v>
      </c>
      <c r="D193" s="5" t="s">
        <v>925</v>
      </c>
      <c r="E193" s="5" t="s">
        <v>1299</v>
      </c>
      <c r="F193" s="5">
        <v>-35.442968</v>
      </c>
      <c r="G193" s="5">
        <v>148.92618400000001</v>
      </c>
    </row>
    <row r="194" spans="1:7" x14ac:dyDescent="0.35">
      <c r="A194" s="5" t="s">
        <v>1300</v>
      </c>
      <c r="B194" s="5" t="s">
        <v>1262</v>
      </c>
      <c r="C194" s="5" t="s">
        <v>1301</v>
      </c>
      <c r="D194" s="5" t="s">
        <v>925</v>
      </c>
      <c r="E194" s="5" t="s">
        <v>1302</v>
      </c>
      <c r="F194" s="5">
        <v>-35.664954999999999</v>
      </c>
      <c r="G194" s="5">
        <v>148.98910000000001</v>
      </c>
    </row>
    <row r="195" spans="1:7" x14ac:dyDescent="0.35">
      <c r="A195" s="5" t="s">
        <v>1303</v>
      </c>
      <c r="B195" s="5" t="s">
        <v>1276</v>
      </c>
      <c r="C195" s="5"/>
      <c r="D195" s="5" t="s">
        <v>938</v>
      </c>
      <c r="E195" s="5" t="s">
        <v>1304</v>
      </c>
      <c r="F195" s="5">
        <v>-35.487914000000004</v>
      </c>
      <c r="G195" s="5">
        <v>148.93427800000001</v>
      </c>
    </row>
    <row r="196" spans="1:7" x14ac:dyDescent="0.35">
      <c r="A196" s="5" t="s">
        <v>1305</v>
      </c>
      <c r="B196" s="5" t="s">
        <v>1276</v>
      </c>
      <c r="C196" s="5" t="s">
        <v>1306</v>
      </c>
      <c r="D196" s="5" t="s">
        <v>925</v>
      </c>
      <c r="E196" s="5" t="s">
        <v>1307</v>
      </c>
      <c r="F196" s="5">
        <v>-35.440894999999998</v>
      </c>
      <c r="G196" s="5">
        <v>148.92649700000001</v>
      </c>
    </row>
    <row r="197" spans="1:7" x14ac:dyDescent="0.35">
      <c r="A197" s="5" t="s">
        <v>1308</v>
      </c>
      <c r="B197" s="5" t="s">
        <v>1276</v>
      </c>
      <c r="C197" s="5" t="s">
        <v>1277</v>
      </c>
      <c r="D197" s="5" t="s">
        <v>838</v>
      </c>
      <c r="E197" s="5" t="s">
        <v>1309</v>
      </c>
      <c r="F197" s="5">
        <v>-35.323472000000002</v>
      </c>
      <c r="G197" s="5">
        <v>148.94151500000001</v>
      </c>
    </row>
    <row r="198" spans="1:7" x14ac:dyDescent="0.35">
      <c r="A198" s="5" t="s">
        <v>1310</v>
      </c>
      <c r="B198" s="5" t="s">
        <v>1311</v>
      </c>
      <c r="C198" s="5" t="s">
        <v>1312</v>
      </c>
      <c r="D198" s="5" t="s">
        <v>925</v>
      </c>
      <c r="E198" s="5" t="s">
        <v>1313</v>
      </c>
      <c r="F198" s="5">
        <v>-35.583649999999999</v>
      </c>
      <c r="G198" s="5">
        <v>148.975246</v>
      </c>
    </row>
    <row r="199" spans="1:7" x14ac:dyDescent="0.35">
      <c r="A199" s="5" t="s">
        <v>1314</v>
      </c>
      <c r="B199" s="5" t="s">
        <v>1266</v>
      </c>
      <c r="C199" s="5" t="s">
        <v>1315</v>
      </c>
      <c r="D199" s="5" t="s">
        <v>925</v>
      </c>
      <c r="E199" s="5" t="s">
        <v>1316</v>
      </c>
      <c r="F199" s="5">
        <v>-35.865057999999998</v>
      </c>
      <c r="G199" s="5">
        <v>149.010594</v>
      </c>
    </row>
    <row r="200" spans="1:7" x14ac:dyDescent="0.35">
      <c r="A200" s="5" t="s">
        <v>1317</v>
      </c>
      <c r="B200" s="5" t="s">
        <v>1276</v>
      </c>
      <c r="C200" s="5" t="s">
        <v>1277</v>
      </c>
      <c r="D200" s="5" t="s">
        <v>838</v>
      </c>
      <c r="E200" s="5" t="s">
        <v>1318</v>
      </c>
      <c r="F200" s="5">
        <v>-35.323388000000001</v>
      </c>
      <c r="G200" s="5">
        <v>148.94120000000001</v>
      </c>
    </row>
    <row r="201" spans="1:7" x14ac:dyDescent="0.35">
      <c r="A201" s="5" t="s">
        <v>1319</v>
      </c>
      <c r="B201" s="5" t="s">
        <v>1262</v>
      </c>
      <c r="C201" s="5" t="s">
        <v>1263</v>
      </c>
      <c r="D201" s="5" t="s">
        <v>925</v>
      </c>
      <c r="E201" s="5" t="s">
        <v>1320</v>
      </c>
      <c r="F201" s="5">
        <v>-35.661703000000003</v>
      </c>
      <c r="G201" s="5">
        <v>148.98871800000001</v>
      </c>
    </row>
    <row r="202" spans="1:7" x14ac:dyDescent="0.35">
      <c r="A202" s="5" t="s">
        <v>1321</v>
      </c>
      <c r="B202" s="5" t="s">
        <v>1262</v>
      </c>
      <c r="C202" s="5" t="s">
        <v>1301</v>
      </c>
      <c r="D202" s="5" t="s">
        <v>925</v>
      </c>
      <c r="E202" s="5" t="s">
        <v>1322</v>
      </c>
      <c r="F202" s="5">
        <v>-35.664825</v>
      </c>
      <c r="G202" s="5">
        <v>148.98883599999999</v>
      </c>
    </row>
    <row r="203" spans="1:7" x14ac:dyDescent="0.35">
      <c r="A203" s="5" t="s">
        <v>1323</v>
      </c>
      <c r="B203" s="5" t="s">
        <v>1276</v>
      </c>
      <c r="C203" s="5" t="s">
        <v>1306</v>
      </c>
      <c r="D203" s="5" t="s">
        <v>838</v>
      </c>
      <c r="E203" s="5" t="s">
        <v>1324</v>
      </c>
      <c r="F203" s="5">
        <v>-35.440038999999999</v>
      </c>
      <c r="G203" s="5">
        <v>148.92789200000001</v>
      </c>
    </row>
    <row r="204" spans="1:7" x14ac:dyDescent="0.35">
      <c r="A204" s="5" t="s">
        <v>1325</v>
      </c>
      <c r="B204" s="5" t="s">
        <v>1276</v>
      </c>
      <c r="C204" s="5" t="s">
        <v>1290</v>
      </c>
      <c r="D204" s="5" t="s">
        <v>925</v>
      </c>
      <c r="E204" s="5" t="s">
        <v>1326</v>
      </c>
      <c r="F204" s="5">
        <v>-35.480761000000001</v>
      </c>
      <c r="G204" s="5">
        <v>148.939842</v>
      </c>
    </row>
    <row r="205" spans="1:7" x14ac:dyDescent="0.35">
      <c r="A205" s="5" t="s">
        <v>1327</v>
      </c>
      <c r="B205" s="5" t="s">
        <v>1276</v>
      </c>
      <c r="C205" s="5" t="s">
        <v>1328</v>
      </c>
      <c r="D205" s="5" t="s">
        <v>925</v>
      </c>
      <c r="E205" s="5" t="s">
        <v>1329</v>
      </c>
      <c r="F205" s="5">
        <v>-35.532978</v>
      </c>
      <c r="G205" s="5">
        <v>149.070346</v>
      </c>
    </row>
    <row r="206" spans="1:7" x14ac:dyDescent="0.35">
      <c r="A206" s="5" t="s">
        <v>1330</v>
      </c>
      <c r="B206" s="5" t="s">
        <v>1276</v>
      </c>
      <c r="C206" s="5" t="s">
        <v>1290</v>
      </c>
      <c r="D206" s="5" t="s">
        <v>925</v>
      </c>
      <c r="E206" s="5" t="s">
        <v>1331</v>
      </c>
      <c r="F206" s="5">
        <v>-35.480831000000002</v>
      </c>
      <c r="G206" s="5">
        <v>148.93887899999999</v>
      </c>
    </row>
    <row r="207" spans="1:7" x14ac:dyDescent="0.35">
      <c r="A207" s="5" t="s">
        <v>1332</v>
      </c>
      <c r="B207" s="5" t="s">
        <v>1276</v>
      </c>
      <c r="C207" s="5" t="s">
        <v>1290</v>
      </c>
      <c r="D207" s="5" t="s">
        <v>925</v>
      </c>
      <c r="E207" s="5" t="s">
        <v>1333</v>
      </c>
      <c r="F207" s="5">
        <v>-35.480896999999999</v>
      </c>
      <c r="G207" s="5">
        <v>148.93822</v>
      </c>
    </row>
    <row r="208" spans="1:7" x14ac:dyDescent="0.35">
      <c r="A208" s="5" t="s">
        <v>1334</v>
      </c>
      <c r="B208" s="5" t="s">
        <v>1335</v>
      </c>
      <c r="C208" s="5" t="s">
        <v>1336</v>
      </c>
      <c r="D208" s="5" t="s">
        <v>938</v>
      </c>
      <c r="E208" s="5" t="s">
        <v>1337</v>
      </c>
      <c r="F208" s="5">
        <v>-35.411459000000001</v>
      </c>
      <c r="G208" s="5">
        <v>149.25975</v>
      </c>
    </row>
    <row r="209" spans="1:7" x14ac:dyDescent="0.35">
      <c r="A209" s="5" t="s">
        <v>1338</v>
      </c>
      <c r="B209" s="5" t="s">
        <v>1335</v>
      </c>
      <c r="C209" s="5" t="s">
        <v>1339</v>
      </c>
      <c r="D209" s="5" t="s">
        <v>838</v>
      </c>
      <c r="E209" s="5" t="s">
        <v>1340</v>
      </c>
      <c r="F209" s="5">
        <v>-35.511471999999998</v>
      </c>
      <c r="G209" s="5">
        <v>149.258184</v>
      </c>
    </row>
    <row r="210" spans="1:7" x14ac:dyDescent="0.35">
      <c r="A210" s="5" t="s">
        <v>1341</v>
      </c>
      <c r="B210" s="5" t="s">
        <v>1311</v>
      </c>
      <c r="C210" s="5" t="s">
        <v>1342</v>
      </c>
      <c r="D210" s="5" t="s">
        <v>925</v>
      </c>
      <c r="E210" s="5" t="s">
        <v>1343</v>
      </c>
      <c r="F210" s="5">
        <v>-35.583074000000003</v>
      </c>
      <c r="G210" s="5">
        <v>148.97545</v>
      </c>
    </row>
    <row r="211" spans="1:7" x14ac:dyDescent="0.35">
      <c r="A211" s="5" t="s">
        <v>1344</v>
      </c>
      <c r="B211" s="5" t="s">
        <v>1276</v>
      </c>
      <c r="C211" s="5" t="s">
        <v>1345</v>
      </c>
      <c r="D211" s="5" t="s">
        <v>925</v>
      </c>
      <c r="E211" s="5" t="s">
        <v>1346</v>
      </c>
      <c r="F211" s="5">
        <v>-35.444347</v>
      </c>
      <c r="G211" s="5">
        <v>148.923484</v>
      </c>
    </row>
    <row r="212" spans="1:7" x14ac:dyDescent="0.35">
      <c r="A212" s="5" t="s">
        <v>1347</v>
      </c>
      <c r="B212" s="5" t="s">
        <v>1266</v>
      </c>
      <c r="C212" s="5" t="s">
        <v>1348</v>
      </c>
      <c r="D212" s="5" t="s">
        <v>925</v>
      </c>
      <c r="E212" s="5" t="s">
        <v>1349</v>
      </c>
      <c r="F212" s="5">
        <v>-35.868001999999997</v>
      </c>
      <c r="G212" s="5">
        <v>149.015321</v>
      </c>
    </row>
    <row r="213" spans="1:7" x14ac:dyDescent="0.35">
      <c r="A213" s="5" t="s">
        <v>1350</v>
      </c>
      <c r="B213" s="5" t="s">
        <v>1262</v>
      </c>
      <c r="C213" s="5" t="s">
        <v>1263</v>
      </c>
      <c r="D213" s="5" t="s">
        <v>925</v>
      </c>
      <c r="E213" s="5" t="s">
        <v>1351</v>
      </c>
      <c r="F213" s="5">
        <v>-35.662885000000003</v>
      </c>
      <c r="G213" s="5">
        <v>148.98879199999999</v>
      </c>
    </row>
    <row r="214" spans="1:7" x14ac:dyDescent="0.35">
      <c r="A214" s="5" t="s">
        <v>1352</v>
      </c>
      <c r="B214" s="5" t="s">
        <v>1335</v>
      </c>
      <c r="C214" s="5" t="s">
        <v>1353</v>
      </c>
      <c r="D214" s="5" t="s">
        <v>938</v>
      </c>
      <c r="E214" s="5" t="s">
        <v>1354</v>
      </c>
      <c r="F214" s="5">
        <v>-35.410752000000002</v>
      </c>
      <c r="G214" s="5">
        <v>149.26181700000001</v>
      </c>
    </row>
    <row r="215" spans="1:7" x14ac:dyDescent="0.35">
      <c r="A215" s="5" t="s">
        <v>1355</v>
      </c>
      <c r="B215" s="5" t="s">
        <v>1276</v>
      </c>
      <c r="C215" s="5" t="s">
        <v>1345</v>
      </c>
      <c r="D215" s="5" t="s">
        <v>925</v>
      </c>
      <c r="E215" s="5" t="s">
        <v>1356</v>
      </c>
      <c r="F215" s="5">
        <v>-35.444090000000003</v>
      </c>
      <c r="G215" s="5">
        <v>148.92352</v>
      </c>
    </row>
    <row r="216" spans="1:7" x14ac:dyDescent="0.35">
      <c r="A216" s="5" t="s">
        <v>1357</v>
      </c>
      <c r="B216" s="5" t="s">
        <v>1276</v>
      </c>
      <c r="C216" s="5" t="s">
        <v>1287</v>
      </c>
      <c r="D216" s="5" t="s">
        <v>838</v>
      </c>
      <c r="E216" s="5" t="s">
        <v>1358</v>
      </c>
      <c r="F216" s="5">
        <v>-35.44379</v>
      </c>
      <c r="G216" s="5">
        <v>148.92882700000001</v>
      </c>
    </row>
    <row r="217" spans="1:7" x14ac:dyDescent="0.35">
      <c r="A217" s="5" t="s">
        <v>1359</v>
      </c>
      <c r="B217" s="5" t="s">
        <v>1276</v>
      </c>
      <c r="C217" s="5" t="s">
        <v>1290</v>
      </c>
      <c r="D217" s="5" t="s">
        <v>925</v>
      </c>
      <c r="E217" s="5" t="s">
        <v>1360</v>
      </c>
      <c r="F217" s="5">
        <v>-35.481005000000003</v>
      </c>
      <c r="G217" s="5">
        <v>148.938368</v>
      </c>
    </row>
    <row r="218" spans="1:7" x14ac:dyDescent="0.35">
      <c r="A218" s="5" t="s">
        <v>1361</v>
      </c>
      <c r="B218" s="5" t="s">
        <v>1270</v>
      </c>
      <c r="C218" s="5" t="s">
        <v>1271</v>
      </c>
      <c r="D218" s="5" t="s">
        <v>925</v>
      </c>
      <c r="E218" s="5" t="s">
        <v>1362</v>
      </c>
      <c r="F218" s="5">
        <v>-35.680712999999997</v>
      </c>
      <c r="G218" s="5">
        <v>148.99783400000001</v>
      </c>
    </row>
    <row r="219" spans="1:7" x14ac:dyDescent="0.35">
      <c r="A219" s="5" t="s">
        <v>1363</v>
      </c>
      <c r="B219" s="5" t="s">
        <v>1335</v>
      </c>
      <c r="C219" s="5" t="s">
        <v>1336</v>
      </c>
      <c r="D219" s="5" t="s">
        <v>938</v>
      </c>
      <c r="E219" s="5" t="s">
        <v>1364</v>
      </c>
      <c r="F219" s="5">
        <v>-35.410643</v>
      </c>
      <c r="G219" s="5">
        <v>149.26067800000001</v>
      </c>
    </row>
    <row r="220" spans="1:7" x14ac:dyDescent="0.35">
      <c r="A220" s="5" t="s">
        <v>1365</v>
      </c>
      <c r="B220" s="5" t="s">
        <v>1276</v>
      </c>
      <c r="C220" s="5" t="s">
        <v>1306</v>
      </c>
      <c r="D220" s="5" t="s">
        <v>925</v>
      </c>
      <c r="E220" s="5" t="s">
        <v>1366</v>
      </c>
      <c r="F220" s="5">
        <v>-35.440314999999998</v>
      </c>
      <c r="G220" s="5">
        <v>148.927188</v>
      </c>
    </row>
    <row r="221" spans="1:7" x14ac:dyDescent="0.35">
      <c r="A221" s="5" t="s">
        <v>1367</v>
      </c>
      <c r="B221" s="5" t="s">
        <v>1311</v>
      </c>
      <c r="C221" s="5" t="s">
        <v>1368</v>
      </c>
      <c r="D221" s="5" t="s">
        <v>938</v>
      </c>
      <c r="E221" s="5" t="s">
        <v>1369</v>
      </c>
      <c r="F221" s="5">
        <v>-35.583022999999997</v>
      </c>
      <c r="G221" s="5">
        <v>148.97429700000001</v>
      </c>
    </row>
    <row r="222" spans="1:7" x14ac:dyDescent="0.35">
      <c r="A222" s="5" t="s">
        <v>1370</v>
      </c>
      <c r="B222" s="5" t="s">
        <v>1276</v>
      </c>
      <c r="C222" s="5" t="s">
        <v>1371</v>
      </c>
      <c r="D222" s="5" t="s">
        <v>838</v>
      </c>
      <c r="E222" s="5" t="s">
        <v>1372</v>
      </c>
      <c r="F222" s="5">
        <v>-35.443373999999999</v>
      </c>
      <c r="G222" s="5">
        <v>148.929248</v>
      </c>
    </row>
    <row r="223" spans="1:7" x14ac:dyDescent="0.35">
      <c r="A223" s="5" t="s">
        <v>1373</v>
      </c>
      <c r="B223" s="5" t="s">
        <v>1276</v>
      </c>
      <c r="C223" s="5" t="s">
        <v>1371</v>
      </c>
      <c r="D223" s="5" t="s">
        <v>838</v>
      </c>
      <c r="E223" s="5" t="s">
        <v>1374</v>
      </c>
      <c r="F223" s="5">
        <v>-35.443367000000002</v>
      </c>
      <c r="G223" s="5">
        <v>148.929236</v>
      </c>
    </row>
    <row r="224" spans="1:7" x14ac:dyDescent="0.35">
      <c r="A224" s="5" t="s">
        <v>1375</v>
      </c>
      <c r="B224" s="5" t="s">
        <v>1276</v>
      </c>
      <c r="C224" s="5" t="s">
        <v>1290</v>
      </c>
      <c r="D224" s="5" t="s">
        <v>925</v>
      </c>
      <c r="E224" s="5" t="s">
        <v>1376</v>
      </c>
      <c r="F224" s="5">
        <v>-35.480778999999998</v>
      </c>
      <c r="G224" s="5">
        <v>148.93833900000001</v>
      </c>
    </row>
    <row r="225" spans="1:7" x14ac:dyDescent="0.35">
      <c r="A225" s="5" t="s">
        <v>1377</v>
      </c>
      <c r="B225" s="5" t="s">
        <v>1276</v>
      </c>
      <c r="C225" s="5" t="s">
        <v>1277</v>
      </c>
      <c r="D225" s="5" t="s">
        <v>838</v>
      </c>
      <c r="E225" s="5" t="s">
        <v>1378</v>
      </c>
      <c r="F225" s="5">
        <v>-35.322788000000003</v>
      </c>
      <c r="G225" s="5">
        <v>148.94184799999999</v>
      </c>
    </row>
    <row r="226" spans="1:7" x14ac:dyDescent="0.35">
      <c r="A226" s="5" t="s">
        <v>1379</v>
      </c>
      <c r="B226" s="5" t="s">
        <v>1276</v>
      </c>
      <c r="C226" s="5" t="s">
        <v>1345</v>
      </c>
      <c r="D226" s="5" t="s">
        <v>925</v>
      </c>
      <c r="E226" s="5" t="s">
        <v>1380</v>
      </c>
      <c r="F226" s="5">
        <v>-35.444324000000002</v>
      </c>
      <c r="G226" s="5">
        <v>148.923946</v>
      </c>
    </row>
    <row r="227" spans="1:7" x14ac:dyDescent="0.35">
      <c r="A227" s="5" t="s">
        <v>1381</v>
      </c>
      <c r="B227" s="5" t="s">
        <v>1276</v>
      </c>
      <c r="C227" s="5" t="s">
        <v>1290</v>
      </c>
      <c r="D227" s="5" t="s">
        <v>938</v>
      </c>
      <c r="E227" s="5" t="s">
        <v>1382</v>
      </c>
      <c r="F227" s="5">
        <v>-35.480842000000003</v>
      </c>
      <c r="G227" s="5">
        <v>148.93918099999999</v>
      </c>
    </row>
    <row r="228" spans="1:7" x14ac:dyDescent="0.35">
      <c r="A228" s="5" t="s">
        <v>1383</v>
      </c>
      <c r="B228" s="5" t="s">
        <v>1384</v>
      </c>
      <c r="C228" s="5" t="s">
        <v>1385</v>
      </c>
      <c r="D228" s="5" t="s">
        <v>838</v>
      </c>
      <c r="E228" s="5" t="s">
        <v>1386</v>
      </c>
      <c r="F228" s="5">
        <v>-35.287024000000002</v>
      </c>
      <c r="G228" s="5">
        <v>149.07681199999999</v>
      </c>
    </row>
    <row r="229" spans="1:7" x14ac:dyDescent="0.35">
      <c r="A229" s="5" t="s">
        <v>1387</v>
      </c>
      <c r="B229" s="5" t="s">
        <v>1276</v>
      </c>
      <c r="C229" s="5" t="s">
        <v>1306</v>
      </c>
      <c r="D229" s="5" t="s">
        <v>838</v>
      </c>
      <c r="E229" s="5" t="s">
        <v>1388</v>
      </c>
      <c r="F229" s="5">
        <v>-35.441358000000001</v>
      </c>
      <c r="G229" s="5">
        <v>148.92622600000001</v>
      </c>
    </row>
    <row r="230" spans="1:7" x14ac:dyDescent="0.35">
      <c r="A230" s="5" t="s">
        <v>1389</v>
      </c>
      <c r="B230" s="5" t="s">
        <v>1276</v>
      </c>
      <c r="C230" s="5" t="s">
        <v>1390</v>
      </c>
      <c r="D230" s="5" t="s">
        <v>925</v>
      </c>
      <c r="E230" s="5" t="s">
        <v>1391</v>
      </c>
      <c r="F230" s="5">
        <v>-35.326293</v>
      </c>
      <c r="G230" s="5">
        <v>148.93837600000001</v>
      </c>
    </row>
    <row r="231" spans="1:7" x14ac:dyDescent="0.35">
      <c r="A231" s="5" t="s">
        <v>1392</v>
      </c>
      <c r="B231" s="5" t="s">
        <v>1311</v>
      </c>
      <c r="C231" s="5" t="s">
        <v>1368</v>
      </c>
      <c r="D231" s="5" t="s">
        <v>925</v>
      </c>
      <c r="E231" s="5" t="s">
        <v>1393</v>
      </c>
      <c r="F231" s="5">
        <v>-35.582929</v>
      </c>
      <c r="G231" s="5">
        <v>148.97456099999999</v>
      </c>
    </row>
    <row r="232" spans="1:7" x14ac:dyDescent="0.35">
      <c r="A232" s="5" t="s">
        <v>1394</v>
      </c>
      <c r="B232" s="5" t="s">
        <v>1276</v>
      </c>
      <c r="C232" s="5" t="s">
        <v>1371</v>
      </c>
      <c r="D232" s="5" t="s">
        <v>838</v>
      </c>
      <c r="E232" s="5" t="s">
        <v>1395</v>
      </c>
      <c r="F232" s="5">
        <v>-35.443398999999999</v>
      </c>
      <c r="G232" s="5">
        <v>148.929316</v>
      </c>
    </row>
    <row r="233" spans="1:7" x14ac:dyDescent="0.35">
      <c r="A233" s="5" t="s">
        <v>1396</v>
      </c>
      <c r="B233" s="5" t="s">
        <v>1335</v>
      </c>
      <c r="C233" s="5" t="s">
        <v>1397</v>
      </c>
      <c r="D233" s="5" t="s">
        <v>938</v>
      </c>
      <c r="E233" s="5" t="s">
        <v>1398</v>
      </c>
      <c r="F233" s="5">
        <v>-35.430255000000002</v>
      </c>
      <c r="G233" s="5">
        <v>149.258419</v>
      </c>
    </row>
    <row r="234" spans="1:7" x14ac:dyDescent="0.35">
      <c r="A234" s="5" t="s">
        <v>1399</v>
      </c>
      <c r="B234" s="5" t="s">
        <v>1335</v>
      </c>
      <c r="C234" s="5" t="s">
        <v>1336</v>
      </c>
      <c r="D234" s="5" t="s">
        <v>938</v>
      </c>
      <c r="E234" s="5" t="s">
        <v>1400</v>
      </c>
      <c r="F234" s="5">
        <v>-35.410449</v>
      </c>
      <c r="G234" s="5">
        <v>149.26094699999999</v>
      </c>
    </row>
    <row r="235" spans="1:7" x14ac:dyDescent="0.35">
      <c r="A235" s="5" t="s">
        <v>1401</v>
      </c>
      <c r="B235" s="5" t="s">
        <v>1262</v>
      </c>
      <c r="C235" s="5" t="s">
        <v>1263</v>
      </c>
      <c r="D235" s="5" t="s">
        <v>925</v>
      </c>
      <c r="E235" s="5" t="s">
        <v>1402</v>
      </c>
      <c r="F235" s="5">
        <v>-35.662109999999998</v>
      </c>
      <c r="G235" s="5">
        <v>148.98847599999999</v>
      </c>
    </row>
    <row r="236" spans="1:7" x14ac:dyDescent="0.35">
      <c r="A236" s="5" t="s">
        <v>1403</v>
      </c>
      <c r="B236" s="5" t="s">
        <v>1276</v>
      </c>
      <c r="C236" s="5" t="s">
        <v>1287</v>
      </c>
      <c r="D236" s="5" t="s">
        <v>925</v>
      </c>
      <c r="E236" s="5" t="s">
        <v>1404</v>
      </c>
      <c r="F236" s="5">
        <v>-35.444420000000001</v>
      </c>
      <c r="G236" s="5">
        <v>148.92872299999999</v>
      </c>
    </row>
    <row r="237" spans="1:7" x14ac:dyDescent="0.35">
      <c r="A237" s="5" t="s">
        <v>1405</v>
      </c>
      <c r="B237" s="5" t="s">
        <v>1276</v>
      </c>
      <c r="C237" s="5" t="s">
        <v>1371</v>
      </c>
      <c r="D237" s="5" t="s">
        <v>838</v>
      </c>
      <c r="E237" s="5" t="s">
        <v>1406</v>
      </c>
      <c r="F237" s="5">
        <v>-35.443390000000001</v>
      </c>
      <c r="G237" s="5">
        <v>148.929281</v>
      </c>
    </row>
    <row r="238" spans="1:7" x14ac:dyDescent="0.35">
      <c r="A238" s="5" t="s">
        <v>1407</v>
      </c>
      <c r="B238" s="5" t="s">
        <v>1276</v>
      </c>
      <c r="C238" s="5" t="s">
        <v>1306</v>
      </c>
      <c r="D238" s="5" t="s">
        <v>838</v>
      </c>
      <c r="E238" s="5" t="s">
        <v>1408</v>
      </c>
      <c r="F238" s="5">
        <v>-35.441743000000002</v>
      </c>
      <c r="G238" s="5">
        <v>148.92605</v>
      </c>
    </row>
    <row r="239" spans="1:7" x14ac:dyDescent="0.35">
      <c r="A239" s="5" t="s">
        <v>1409</v>
      </c>
      <c r="B239" s="5" t="s">
        <v>1266</v>
      </c>
      <c r="C239" s="5" t="s">
        <v>1267</v>
      </c>
      <c r="D239" s="5" t="s">
        <v>925</v>
      </c>
      <c r="E239" s="5" t="s">
        <v>1410</v>
      </c>
      <c r="F239" s="5">
        <v>-35.864773999999997</v>
      </c>
      <c r="G239" s="5">
        <v>149.01072400000001</v>
      </c>
    </row>
    <row r="240" spans="1:7" x14ac:dyDescent="0.35">
      <c r="A240" s="5" t="s">
        <v>1411</v>
      </c>
      <c r="B240" s="5" t="s">
        <v>1276</v>
      </c>
      <c r="C240" s="5" t="s">
        <v>1290</v>
      </c>
      <c r="D240" s="5" t="s">
        <v>938</v>
      </c>
      <c r="E240" s="5" t="s">
        <v>1412</v>
      </c>
      <c r="F240" s="5">
        <v>-35.480617000000002</v>
      </c>
      <c r="G240" s="5">
        <v>148.938593</v>
      </c>
    </row>
    <row r="241" spans="1:7" x14ac:dyDescent="0.35">
      <c r="A241" s="5" t="s">
        <v>1413</v>
      </c>
      <c r="B241" s="5" t="s">
        <v>1276</v>
      </c>
      <c r="C241" s="5" t="s">
        <v>1414</v>
      </c>
      <c r="D241" s="5" t="s">
        <v>938</v>
      </c>
      <c r="E241" s="5" t="s">
        <v>1415</v>
      </c>
      <c r="F241" s="5">
        <v>-35.459077000000001</v>
      </c>
      <c r="G241" s="5">
        <v>148.919444</v>
      </c>
    </row>
    <row r="242" spans="1:7" x14ac:dyDescent="0.35">
      <c r="A242" s="5" t="s">
        <v>1416</v>
      </c>
      <c r="B242" s="5" t="s">
        <v>1311</v>
      </c>
      <c r="C242" s="5" t="s">
        <v>1368</v>
      </c>
      <c r="D242" s="5" t="s">
        <v>925</v>
      </c>
      <c r="E242" s="5" t="s">
        <v>1417</v>
      </c>
      <c r="F242" s="5">
        <v>-35.583036</v>
      </c>
      <c r="G242" s="5">
        <v>148.97426400000001</v>
      </c>
    </row>
    <row r="243" spans="1:7" x14ac:dyDescent="0.35">
      <c r="A243" s="5" t="s">
        <v>1418</v>
      </c>
      <c r="B243" s="5" t="s">
        <v>1276</v>
      </c>
      <c r="C243" s="5" t="s">
        <v>1371</v>
      </c>
      <c r="D243" s="5" t="s">
        <v>838</v>
      </c>
      <c r="E243" s="5" t="s">
        <v>1419</v>
      </c>
      <c r="F243" s="5">
        <v>-35.443384999999999</v>
      </c>
      <c r="G243" s="5">
        <v>148.92926900000001</v>
      </c>
    </row>
    <row r="244" spans="1:7" x14ac:dyDescent="0.35">
      <c r="A244" s="5" t="s">
        <v>1420</v>
      </c>
      <c r="B244" s="5" t="s">
        <v>1276</v>
      </c>
      <c r="C244" s="5" t="s">
        <v>1277</v>
      </c>
      <c r="D244" s="5" t="s">
        <v>838</v>
      </c>
      <c r="E244" s="5" t="s">
        <v>1421</v>
      </c>
      <c r="F244" s="5">
        <v>-35.322983999999998</v>
      </c>
      <c r="G244" s="5">
        <v>148.94197800000001</v>
      </c>
    </row>
    <row r="245" spans="1:7" x14ac:dyDescent="0.35">
      <c r="A245" s="5" t="s">
        <v>1422</v>
      </c>
      <c r="B245" s="5" t="s">
        <v>1262</v>
      </c>
      <c r="C245" s="5" t="s">
        <v>1301</v>
      </c>
      <c r="D245" s="5" t="s">
        <v>925</v>
      </c>
      <c r="E245" s="5" t="s">
        <v>1423</v>
      </c>
      <c r="F245" s="5">
        <v>-35.665194</v>
      </c>
      <c r="G245" s="5">
        <v>148.98896500000001</v>
      </c>
    </row>
    <row r="246" spans="1:7" x14ac:dyDescent="0.35">
      <c r="A246" s="5" t="s">
        <v>1424</v>
      </c>
      <c r="B246" s="5" t="s">
        <v>1276</v>
      </c>
      <c r="C246" s="5" t="s">
        <v>1287</v>
      </c>
      <c r="D246" s="5" t="s">
        <v>925</v>
      </c>
      <c r="E246" s="5" t="s">
        <v>1425</v>
      </c>
      <c r="F246" s="5">
        <v>-35.444374000000003</v>
      </c>
      <c r="G246" s="5">
        <v>148.92963800000001</v>
      </c>
    </row>
    <row r="247" spans="1:7" x14ac:dyDescent="0.35">
      <c r="A247" s="5" t="s">
        <v>1426</v>
      </c>
      <c r="B247" s="5" t="s">
        <v>1311</v>
      </c>
      <c r="C247" s="5" t="s">
        <v>1368</v>
      </c>
      <c r="D247" s="5" t="s">
        <v>925</v>
      </c>
      <c r="E247" s="5" t="s">
        <v>1427</v>
      </c>
      <c r="F247" s="5">
        <v>-35.582802999999998</v>
      </c>
      <c r="G247" s="5">
        <v>148.97407200000001</v>
      </c>
    </row>
    <row r="248" spans="1:7" x14ac:dyDescent="0.35">
      <c r="A248" s="5" t="s">
        <v>1428</v>
      </c>
      <c r="B248" s="5" t="s">
        <v>1276</v>
      </c>
      <c r="C248" s="5" t="s">
        <v>1290</v>
      </c>
      <c r="D248" s="5" t="s">
        <v>925</v>
      </c>
      <c r="E248" s="5" t="s">
        <v>1429</v>
      </c>
      <c r="F248" s="5">
        <v>-35.481085999999998</v>
      </c>
      <c r="G248" s="5">
        <v>148.94035700000001</v>
      </c>
    </row>
    <row r="249" spans="1:7" x14ac:dyDescent="0.35">
      <c r="A249" s="5" t="s">
        <v>1430</v>
      </c>
      <c r="B249" s="5" t="s">
        <v>1262</v>
      </c>
      <c r="C249" s="5" t="s">
        <v>1263</v>
      </c>
      <c r="D249" s="5" t="s">
        <v>925</v>
      </c>
      <c r="E249" s="5" t="s">
        <v>1431</v>
      </c>
      <c r="F249" s="5">
        <v>-35.661555999999997</v>
      </c>
      <c r="G249" s="5">
        <v>148.989135</v>
      </c>
    </row>
    <row r="250" spans="1:7" x14ac:dyDescent="0.35">
      <c r="A250" s="5" t="s">
        <v>1432</v>
      </c>
      <c r="B250" s="5" t="s">
        <v>1276</v>
      </c>
      <c r="C250" s="5" t="s">
        <v>1290</v>
      </c>
      <c r="D250" s="5" t="s">
        <v>925</v>
      </c>
      <c r="E250" s="5" t="s">
        <v>1433</v>
      </c>
      <c r="F250" s="5">
        <v>-35.481282999999998</v>
      </c>
      <c r="G250" s="5">
        <v>148.93959599999999</v>
      </c>
    </row>
    <row r="251" spans="1:7" x14ac:dyDescent="0.35">
      <c r="A251" s="5" t="s">
        <v>1434</v>
      </c>
      <c r="B251" s="5" t="s">
        <v>1266</v>
      </c>
      <c r="C251" s="5" t="s">
        <v>1267</v>
      </c>
      <c r="D251" s="5" t="s">
        <v>925</v>
      </c>
      <c r="E251" s="5" t="s">
        <v>1435</v>
      </c>
      <c r="F251" s="5">
        <v>-35.865319</v>
      </c>
      <c r="G251" s="5">
        <v>149.01080400000001</v>
      </c>
    </row>
    <row r="252" spans="1:7" x14ac:dyDescent="0.35">
      <c r="A252" s="5" t="s">
        <v>1436</v>
      </c>
      <c r="B252" s="5" t="s">
        <v>1276</v>
      </c>
      <c r="C252" s="5" t="s">
        <v>1277</v>
      </c>
      <c r="D252" s="5" t="s">
        <v>838</v>
      </c>
      <c r="E252" s="5" t="s">
        <v>1437</v>
      </c>
      <c r="F252" s="5">
        <v>-35.323709999999998</v>
      </c>
      <c r="G252" s="5">
        <v>148.94097199999999</v>
      </c>
    </row>
    <row r="253" spans="1:7" x14ac:dyDescent="0.35">
      <c r="A253" s="5" t="s">
        <v>1438</v>
      </c>
      <c r="B253" s="5" t="s">
        <v>1276</v>
      </c>
      <c r="C253" s="5" t="s">
        <v>1290</v>
      </c>
      <c r="D253" s="5" t="s">
        <v>925</v>
      </c>
      <c r="E253" s="5" t="s">
        <v>1439</v>
      </c>
      <c r="F253" s="5">
        <v>-35.481068999999998</v>
      </c>
      <c r="G253" s="5">
        <v>148.94005000000001</v>
      </c>
    </row>
    <row r="254" spans="1:7" x14ac:dyDescent="0.35">
      <c r="A254" s="5" t="s">
        <v>1440</v>
      </c>
      <c r="B254" s="5" t="s">
        <v>1270</v>
      </c>
      <c r="C254" s="5" t="s">
        <v>1271</v>
      </c>
      <c r="D254" s="5" t="s">
        <v>925</v>
      </c>
      <c r="E254" s="5" t="s">
        <v>1441</v>
      </c>
      <c r="F254" s="5">
        <v>-35.680988999999997</v>
      </c>
      <c r="G254" s="5">
        <v>148.99797599999999</v>
      </c>
    </row>
    <row r="255" spans="1:7" x14ac:dyDescent="0.35">
      <c r="A255" s="5" t="s">
        <v>1442</v>
      </c>
      <c r="B255" s="5" t="s">
        <v>1276</v>
      </c>
      <c r="C255" s="5" t="s">
        <v>1290</v>
      </c>
      <c r="D255" s="5" t="s">
        <v>925</v>
      </c>
      <c r="E255" s="5" t="s">
        <v>1443</v>
      </c>
      <c r="F255" s="5">
        <v>-35.480862000000002</v>
      </c>
      <c r="G255" s="5">
        <v>148.94078200000001</v>
      </c>
    </row>
    <row r="256" spans="1:7" x14ac:dyDescent="0.35">
      <c r="A256" s="5" t="s">
        <v>1444</v>
      </c>
      <c r="B256" s="5" t="s">
        <v>1335</v>
      </c>
      <c r="C256" s="5" t="s">
        <v>1339</v>
      </c>
      <c r="D256" s="5" t="s">
        <v>838</v>
      </c>
      <c r="E256" s="5" t="s">
        <v>1445</v>
      </c>
      <c r="F256" s="5">
        <v>-35.511812999999997</v>
      </c>
      <c r="G256" s="5">
        <v>149.25767500000001</v>
      </c>
    </row>
    <row r="257" spans="1:7" x14ac:dyDescent="0.35">
      <c r="A257" s="5" t="s">
        <v>1446</v>
      </c>
      <c r="B257" s="5" t="s">
        <v>1276</v>
      </c>
      <c r="C257" s="5" t="s">
        <v>1287</v>
      </c>
      <c r="D257" s="5" t="s">
        <v>925</v>
      </c>
      <c r="E257" s="5" t="s">
        <v>1447</v>
      </c>
      <c r="F257" s="5">
        <v>-35.444665000000001</v>
      </c>
      <c r="G257" s="5">
        <v>148.92972599999999</v>
      </c>
    </row>
    <row r="258" spans="1:7" x14ac:dyDescent="0.35">
      <c r="A258" s="5" t="s">
        <v>1448</v>
      </c>
      <c r="B258" s="5" t="s">
        <v>1276</v>
      </c>
      <c r="C258" s="5" t="s">
        <v>1306</v>
      </c>
      <c r="D258" s="5" t="s">
        <v>925</v>
      </c>
      <c r="E258" s="5" t="s">
        <v>1449</v>
      </c>
      <c r="F258" s="5">
        <v>-35.440202999999997</v>
      </c>
      <c r="G258" s="5">
        <v>148.926942</v>
      </c>
    </row>
    <row r="259" spans="1:7" x14ac:dyDescent="0.35">
      <c r="A259" s="5" t="s">
        <v>1450</v>
      </c>
      <c r="B259" s="5" t="s">
        <v>1276</v>
      </c>
      <c r="C259" s="5" t="s">
        <v>1287</v>
      </c>
      <c r="D259" s="5" t="s">
        <v>925</v>
      </c>
      <c r="E259" s="5" t="s">
        <v>1451</v>
      </c>
      <c r="F259" s="5">
        <v>-35.444527999999998</v>
      </c>
      <c r="G259" s="5">
        <v>148.92855</v>
      </c>
    </row>
    <row r="260" spans="1:7" x14ac:dyDescent="0.35">
      <c r="A260" s="5" t="s">
        <v>1452</v>
      </c>
      <c r="B260" s="5" t="s">
        <v>1276</v>
      </c>
      <c r="C260" s="5" t="s">
        <v>1290</v>
      </c>
      <c r="D260" s="5" t="s">
        <v>925</v>
      </c>
      <c r="E260" s="5" t="s">
        <v>1453</v>
      </c>
      <c r="F260" s="5">
        <v>-35.481065999999998</v>
      </c>
      <c r="G260" s="5">
        <v>148.94024899999999</v>
      </c>
    </row>
    <row r="261" spans="1:7" x14ac:dyDescent="0.35">
      <c r="A261" s="5" t="s">
        <v>1454</v>
      </c>
      <c r="B261" s="5" t="s">
        <v>1262</v>
      </c>
      <c r="C261" s="5" t="s">
        <v>1263</v>
      </c>
      <c r="D261" s="5" t="s">
        <v>925</v>
      </c>
      <c r="E261" s="5" t="s">
        <v>1455</v>
      </c>
      <c r="F261" s="5">
        <v>-35.662030999999999</v>
      </c>
      <c r="G261" s="5">
        <v>148.98825099999999</v>
      </c>
    </row>
    <row r="262" spans="1:7" x14ac:dyDescent="0.35">
      <c r="A262" s="5" t="s">
        <v>1456</v>
      </c>
      <c r="B262" s="5" t="s">
        <v>1262</v>
      </c>
      <c r="C262" s="5" t="s">
        <v>1263</v>
      </c>
      <c r="D262" s="5" t="s">
        <v>925</v>
      </c>
      <c r="E262" s="5" t="s">
        <v>1457</v>
      </c>
      <c r="F262" s="5">
        <v>-35.662464999999997</v>
      </c>
      <c r="G262" s="5">
        <v>148.98857799999999</v>
      </c>
    </row>
    <row r="263" spans="1:7" x14ac:dyDescent="0.35">
      <c r="A263" s="5" t="s">
        <v>1458</v>
      </c>
      <c r="B263" s="5" t="s">
        <v>1276</v>
      </c>
      <c r="C263" s="5" t="s">
        <v>1287</v>
      </c>
      <c r="D263" s="5" t="s">
        <v>925</v>
      </c>
      <c r="E263" s="5" t="s">
        <v>1459</v>
      </c>
      <c r="F263" s="5">
        <v>-35.444602000000003</v>
      </c>
      <c r="G263" s="5">
        <v>148.92853500000001</v>
      </c>
    </row>
    <row r="264" spans="1:7" x14ac:dyDescent="0.35">
      <c r="A264" s="5" t="s">
        <v>1460</v>
      </c>
      <c r="B264" s="5" t="s">
        <v>1335</v>
      </c>
      <c r="C264" s="5" t="s">
        <v>1336</v>
      </c>
      <c r="D264" s="5" t="s">
        <v>938</v>
      </c>
      <c r="E264" s="5" t="s">
        <v>1461</v>
      </c>
      <c r="F264" s="5">
        <v>-35.410105000000001</v>
      </c>
      <c r="G264" s="5">
        <v>149.26139900000001</v>
      </c>
    </row>
    <row r="265" spans="1:7" x14ac:dyDescent="0.35">
      <c r="A265" s="5" t="s">
        <v>1462</v>
      </c>
      <c r="B265" s="5" t="s">
        <v>1270</v>
      </c>
      <c r="C265" s="5" t="s">
        <v>1271</v>
      </c>
      <c r="D265" s="5" t="s">
        <v>925</v>
      </c>
      <c r="E265" s="5" t="s">
        <v>1463</v>
      </c>
      <c r="F265" s="5">
        <v>-35.680995000000003</v>
      </c>
      <c r="G265" s="5">
        <v>148.99772899999999</v>
      </c>
    </row>
    <row r="266" spans="1:7" x14ac:dyDescent="0.35">
      <c r="A266" s="5" t="s">
        <v>1464</v>
      </c>
      <c r="B266" s="5" t="s">
        <v>1276</v>
      </c>
      <c r="C266" s="5" t="s">
        <v>1371</v>
      </c>
      <c r="D266" s="5" t="s">
        <v>838</v>
      </c>
      <c r="E266" s="5" t="s">
        <v>1465</v>
      </c>
      <c r="F266" s="5">
        <v>-35.443395000000002</v>
      </c>
      <c r="G266" s="5">
        <v>148.92930200000001</v>
      </c>
    </row>
    <row r="267" spans="1:7" x14ac:dyDescent="0.35">
      <c r="A267" s="5" t="s">
        <v>1466</v>
      </c>
      <c r="B267" s="5" t="s">
        <v>1276</v>
      </c>
      <c r="C267" s="5" t="s">
        <v>1290</v>
      </c>
      <c r="D267" s="5" t="s">
        <v>925</v>
      </c>
      <c r="E267" s="5" t="s">
        <v>1467</v>
      </c>
      <c r="F267" s="5">
        <v>-35.481102</v>
      </c>
      <c r="G267" s="5">
        <v>148.938774</v>
      </c>
    </row>
    <row r="268" spans="1:7" x14ac:dyDescent="0.35">
      <c r="A268" s="5" t="s">
        <v>1468</v>
      </c>
      <c r="B268" s="5" t="s">
        <v>1276</v>
      </c>
      <c r="C268" s="5" t="s">
        <v>1284</v>
      </c>
      <c r="D268" s="5" t="s">
        <v>925</v>
      </c>
      <c r="E268" s="5" t="s">
        <v>1469</v>
      </c>
      <c r="F268" s="5">
        <v>-35.443218999999999</v>
      </c>
      <c r="G268" s="5">
        <v>148.926005</v>
      </c>
    </row>
    <row r="269" spans="1:7" x14ac:dyDescent="0.35">
      <c r="A269" s="5" t="s">
        <v>1470</v>
      </c>
      <c r="B269" s="5" t="s">
        <v>1262</v>
      </c>
      <c r="C269" s="5" t="s">
        <v>1263</v>
      </c>
      <c r="D269" s="5" t="s">
        <v>925</v>
      </c>
      <c r="E269" s="5" t="s">
        <v>1471</v>
      </c>
      <c r="F269" s="5">
        <v>-35.662796999999998</v>
      </c>
      <c r="G269" s="5">
        <v>148.98853199999999</v>
      </c>
    </row>
    <row r="270" spans="1:7" x14ac:dyDescent="0.35">
      <c r="A270" s="5" t="s">
        <v>1472</v>
      </c>
      <c r="B270" s="5" t="s">
        <v>1473</v>
      </c>
      <c r="C270" s="5" t="s">
        <v>1474</v>
      </c>
      <c r="D270" s="5" t="s">
        <v>925</v>
      </c>
      <c r="E270" s="5" t="s">
        <v>1475</v>
      </c>
      <c r="F270" s="5">
        <v>-35.387776000000002</v>
      </c>
      <c r="G270" s="5">
        <v>148.80451400000001</v>
      </c>
    </row>
    <row r="271" spans="1:7" x14ac:dyDescent="0.35">
      <c r="A271" s="5" t="s">
        <v>1476</v>
      </c>
      <c r="B271" s="5" t="s">
        <v>1384</v>
      </c>
      <c r="C271" s="5" t="s">
        <v>1385</v>
      </c>
      <c r="D271" s="5" t="s">
        <v>838</v>
      </c>
      <c r="E271" s="5" t="s">
        <v>1477</v>
      </c>
      <c r="F271" s="5">
        <v>-35.287042</v>
      </c>
      <c r="G271" s="5">
        <v>149.076843</v>
      </c>
    </row>
    <row r="272" spans="1:7" x14ac:dyDescent="0.35">
      <c r="A272" s="5" t="s">
        <v>1478</v>
      </c>
      <c r="B272" s="5" t="s">
        <v>1266</v>
      </c>
      <c r="C272" s="5" t="s">
        <v>1267</v>
      </c>
      <c r="D272" s="5" t="s">
        <v>925</v>
      </c>
      <c r="E272" s="5" t="s">
        <v>1479</v>
      </c>
      <c r="F272" s="5">
        <v>-35.864617000000003</v>
      </c>
      <c r="G272" s="5">
        <v>149.010606</v>
      </c>
    </row>
    <row r="273" spans="1:7" x14ac:dyDescent="0.35">
      <c r="A273" s="5" t="s">
        <v>1480</v>
      </c>
      <c r="B273" s="5" t="s">
        <v>1262</v>
      </c>
      <c r="C273" s="5" t="s">
        <v>1263</v>
      </c>
      <c r="D273" s="5" t="s">
        <v>925</v>
      </c>
      <c r="E273" s="5" t="s">
        <v>1481</v>
      </c>
      <c r="F273" s="5">
        <v>-35.661710999999997</v>
      </c>
      <c r="G273" s="5">
        <v>148.98920000000001</v>
      </c>
    </row>
    <row r="274" spans="1:7" x14ac:dyDescent="0.35">
      <c r="A274" s="5" t="s">
        <v>1482</v>
      </c>
      <c r="B274" s="5" t="s">
        <v>1276</v>
      </c>
      <c r="C274" s="5" t="s">
        <v>1277</v>
      </c>
      <c r="D274" s="5" t="s">
        <v>838</v>
      </c>
      <c r="E274" s="5" t="s">
        <v>1483</v>
      </c>
      <c r="F274" s="5">
        <v>-35.324165000000001</v>
      </c>
      <c r="G274" s="5">
        <v>148.941035</v>
      </c>
    </row>
    <row r="275" spans="1:7" x14ac:dyDescent="0.35">
      <c r="A275" s="5" t="s">
        <v>1484</v>
      </c>
      <c r="B275" s="5" t="s">
        <v>1262</v>
      </c>
      <c r="C275" s="5" t="s">
        <v>1263</v>
      </c>
      <c r="D275" s="5" t="s">
        <v>925</v>
      </c>
      <c r="E275" s="5" t="s">
        <v>1485</v>
      </c>
      <c r="F275" s="5">
        <v>-35.662548999999999</v>
      </c>
      <c r="G275" s="5">
        <v>148.98838799999999</v>
      </c>
    </row>
    <row r="276" spans="1:7" x14ac:dyDescent="0.35">
      <c r="A276" s="5" t="s">
        <v>1486</v>
      </c>
      <c r="B276" s="5" t="s">
        <v>1266</v>
      </c>
      <c r="C276" s="5" t="s">
        <v>1315</v>
      </c>
      <c r="D276" s="5" t="s">
        <v>925</v>
      </c>
      <c r="E276" s="5" t="s">
        <v>1487</v>
      </c>
      <c r="F276" s="5">
        <v>-35.864781000000001</v>
      </c>
      <c r="G276" s="5">
        <v>149.01040900000001</v>
      </c>
    </row>
    <row r="277" spans="1:7" x14ac:dyDescent="0.35">
      <c r="A277" s="5" t="s">
        <v>1488</v>
      </c>
      <c r="B277" s="5" t="s">
        <v>1276</v>
      </c>
      <c r="C277" s="5" t="s">
        <v>1277</v>
      </c>
      <c r="D277" s="5" t="s">
        <v>838</v>
      </c>
      <c r="E277" s="5" t="s">
        <v>1489</v>
      </c>
      <c r="F277" s="5">
        <v>-35.323014999999998</v>
      </c>
      <c r="G277" s="5">
        <v>148.94114999999999</v>
      </c>
    </row>
    <row r="278" spans="1:7" x14ac:dyDescent="0.35">
      <c r="A278" s="5" t="s">
        <v>1490</v>
      </c>
      <c r="B278" s="5" t="s">
        <v>1276</v>
      </c>
      <c r="C278" s="5" t="s">
        <v>1287</v>
      </c>
      <c r="D278" s="5" t="s">
        <v>838</v>
      </c>
      <c r="E278" s="5" t="s">
        <v>1491</v>
      </c>
      <c r="F278" s="5">
        <v>-35.443821</v>
      </c>
      <c r="G278" s="5">
        <v>148.929224</v>
      </c>
    </row>
    <row r="279" spans="1:7" x14ac:dyDescent="0.35">
      <c r="A279" s="5" t="s">
        <v>1492</v>
      </c>
      <c r="B279" s="5" t="s">
        <v>1276</v>
      </c>
      <c r="C279" s="5" t="s">
        <v>1345</v>
      </c>
      <c r="D279" s="5" t="s">
        <v>925</v>
      </c>
      <c r="E279" s="5" t="s">
        <v>1493</v>
      </c>
      <c r="F279" s="5">
        <v>-35.444423999999998</v>
      </c>
      <c r="G279" s="5">
        <v>148.92412100000001</v>
      </c>
    </row>
    <row r="280" spans="1:7" x14ac:dyDescent="0.35">
      <c r="A280" s="5" t="s">
        <v>1494</v>
      </c>
      <c r="B280" s="5" t="s">
        <v>1276</v>
      </c>
      <c r="C280" s="5" t="s">
        <v>1306</v>
      </c>
      <c r="D280" s="5" t="s">
        <v>838</v>
      </c>
      <c r="E280" s="5" t="s">
        <v>1495</v>
      </c>
      <c r="F280" s="5">
        <v>-35.440621</v>
      </c>
      <c r="G280" s="5">
        <v>148.926681</v>
      </c>
    </row>
    <row r="281" spans="1:7" x14ac:dyDescent="0.35">
      <c r="A281" s="5" t="s">
        <v>1496</v>
      </c>
      <c r="B281" s="5" t="s">
        <v>1276</v>
      </c>
      <c r="C281" s="5" t="s">
        <v>1277</v>
      </c>
      <c r="D281" s="5" t="s">
        <v>838</v>
      </c>
      <c r="E281" s="5" t="s">
        <v>1497</v>
      </c>
      <c r="F281" s="5">
        <v>-35.323233000000002</v>
      </c>
      <c r="G281" s="5">
        <v>148.941452</v>
      </c>
    </row>
    <row r="282" spans="1:7" x14ac:dyDescent="0.35">
      <c r="A282" s="5" t="s">
        <v>1498</v>
      </c>
      <c r="B282" s="5" t="s">
        <v>1276</v>
      </c>
      <c r="C282" s="5" t="s">
        <v>1499</v>
      </c>
      <c r="D282" s="5" t="s">
        <v>838</v>
      </c>
      <c r="E282" s="5" t="s">
        <v>1500</v>
      </c>
      <c r="F282" s="5">
        <v>-35.442681</v>
      </c>
      <c r="G282" s="5">
        <v>148.93012899999999</v>
      </c>
    </row>
    <row r="283" spans="1:7" x14ac:dyDescent="0.35">
      <c r="A283" s="5" t="s">
        <v>1501</v>
      </c>
      <c r="B283" s="5" t="s">
        <v>1473</v>
      </c>
      <c r="C283" s="5" t="s">
        <v>1502</v>
      </c>
      <c r="D283" s="5" t="s">
        <v>925</v>
      </c>
      <c r="E283" s="5" t="s">
        <v>1503</v>
      </c>
      <c r="F283" s="5">
        <v>-35.442303000000003</v>
      </c>
      <c r="G283" s="5">
        <v>148.82830100000001</v>
      </c>
    </row>
    <row r="284" spans="1:7" x14ac:dyDescent="0.35">
      <c r="A284" s="5" t="s">
        <v>1504</v>
      </c>
      <c r="B284" s="5" t="s">
        <v>1276</v>
      </c>
      <c r="C284" s="5" t="s">
        <v>1277</v>
      </c>
      <c r="D284" s="5" t="s">
        <v>838</v>
      </c>
      <c r="E284" s="5" t="s">
        <v>1505</v>
      </c>
      <c r="F284" s="5">
        <v>-35.322757000000003</v>
      </c>
      <c r="G284" s="5">
        <v>148.94219699999999</v>
      </c>
    </row>
    <row r="285" spans="1:7" x14ac:dyDescent="0.35">
      <c r="A285" s="5" t="s">
        <v>1506</v>
      </c>
      <c r="B285" s="5" t="s">
        <v>1276</v>
      </c>
      <c r="C285" s="5" t="s">
        <v>1290</v>
      </c>
      <c r="D285" s="5" t="s">
        <v>925</v>
      </c>
      <c r="E285" s="5" t="s">
        <v>1507</v>
      </c>
      <c r="F285" s="5">
        <v>-35.480865000000001</v>
      </c>
      <c r="G285" s="5">
        <v>148.93995000000001</v>
      </c>
    </row>
    <row r="286" spans="1:7" x14ac:dyDescent="0.35">
      <c r="A286" s="5" t="s">
        <v>1508</v>
      </c>
      <c r="B286" s="5" t="s">
        <v>1473</v>
      </c>
      <c r="C286" s="5" t="s">
        <v>1502</v>
      </c>
      <c r="D286" s="5" t="s">
        <v>925</v>
      </c>
      <c r="E286" s="5" t="s">
        <v>1509</v>
      </c>
      <c r="F286" s="5">
        <v>-35.442385999999999</v>
      </c>
      <c r="G286" s="5">
        <v>148.82794999999999</v>
      </c>
    </row>
    <row r="287" spans="1:7" x14ac:dyDescent="0.35">
      <c r="A287" s="5" t="s">
        <v>1510</v>
      </c>
      <c r="B287" s="5" t="s">
        <v>1266</v>
      </c>
      <c r="C287" s="5" t="s">
        <v>1267</v>
      </c>
      <c r="D287" s="5" t="s">
        <v>925</v>
      </c>
      <c r="E287" s="5" t="s">
        <v>1511</v>
      </c>
      <c r="F287" s="5">
        <v>-35.865138000000002</v>
      </c>
      <c r="G287" s="5">
        <v>149.01092199999999</v>
      </c>
    </row>
    <row r="288" spans="1:7" x14ac:dyDescent="0.35">
      <c r="A288" s="5" t="s">
        <v>1512</v>
      </c>
      <c r="B288" s="5" t="s">
        <v>1262</v>
      </c>
      <c r="C288" s="5" t="s">
        <v>1263</v>
      </c>
      <c r="D288" s="5" t="s">
        <v>925</v>
      </c>
      <c r="E288" s="5" t="s">
        <v>1513</v>
      </c>
      <c r="F288" s="5">
        <v>-35.661439999999999</v>
      </c>
      <c r="G288" s="5">
        <v>148.988788</v>
      </c>
    </row>
    <row r="289" spans="1:7" x14ac:dyDescent="0.35">
      <c r="A289" s="5" t="s">
        <v>1514</v>
      </c>
      <c r="B289" s="5" t="s">
        <v>1473</v>
      </c>
      <c r="C289" s="5" t="s">
        <v>1502</v>
      </c>
      <c r="D289" s="5" t="s">
        <v>925</v>
      </c>
      <c r="E289" s="5" t="s">
        <v>1515</v>
      </c>
      <c r="F289" s="5">
        <v>-35.442509999999999</v>
      </c>
      <c r="G289" s="5">
        <v>148.828318</v>
      </c>
    </row>
    <row r="290" spans="1:7" x14ac:dyDescent="0.35">
      <c r="A290" s="5" t="s">
        <v>1516</v>
      </c>
      <c r="B290" s="5" t="s">
        <v>492</v>
      </c>
      <c r="C290" s="5" t="s">
        <v>683</v>
      </c>
      <c r="D290" s="5" t="s">
        <v>838</v>
      </c>
      <c r="E290" s="5" t="s">
        <v>1517</v>
      </c>
      <c r="F290" s="5">
        <v>-35.178801</v>
      </c>
      <c r="G290" s="5">
        <v>149.130774</v>
      </c>
    </row>
    <row r="291" spans="1:7" x14ac:dyDescent="0.35">
      <c r="A291" s="5" t="s">
        <v>1518</v>
      </c>
      <c r="B291" s="5" t="s">
        <v>5</v>
      </c>
      <c r="C291" s="5" t="s">
        <v>875</v>
      </c>
      <c r="D291" s="5" t="s">
        <v>838</v>
      </c>
      <c r="E291" s="5" t="s">
        <v>1519</v>
      </c>
      <c r="F291" s="5">
        <v>-35.225625999999998</v>
      </c>
      <c r="G291" s="5">
        <v>149.06324699999999</v>
      </c>
    </row>
    <row r="292" spans="1:7" x14ac:dyDescent="0.35">
      <c r="A292" s="5" t="s">
        <v>1520</v>
      </c>
      <c r="B292" s="5" t="s">
        <v>1335</v>
      </c>
      <c r="C292" s="5" t="s">
        <v>1521</v>
      </c>
      <c r="D292" s="5" t="s">
        <v>938</v>
      </c>
      <c r="E292" s="5" t="s">
        <v>1522</v>
      </c>
      <c r="F292" s="5">
        <v>-35.497275000000002</v>
      </c>
      <c r="G292" s="5">
        <v>149.25890899999999</v>
      </c>
    </row>
    <row r="293" spans="1:7" x14ac:dyDescent="0.35">
      <c r="A293" s="5" t="s">
        <v>1523</v>
      </c>
      <c r="B293" s="5" t="s">
        <v>350</v>
      </c>
      <c r="C293" s="5" t="s">
        <v>1524</v>
      </c>
      <c r="D293" s="5" t="s">
        <v>838</v>
      </c>
      <c r="E293" s="5" t="s">
        <v>1525</v>
      </c>
      <c r="F293" s="5">
        <v>-35.360683000000002</v>
      </c>
      <c r="G293" s="5">
        <v>149.05733799999999</v>
      </c>
    </row>
    <row r="294" spans="1:7" x14ac:dyDescent="0.35">
      <c r="A294" s="5" t="s">
        <v>1526</v>
      </c>
      <c r="B294" s="5" t="s">
        <v>1527</v>
      </c>
      <c r="C294" s="5" t="s">
        <v>1528</v>
      </c>
      <c r="D294" s="5" t="s">
        <v>925</v>
      </c>
      <c r="E294" s="5" t="s">
        <v>1529</v>
      </c>
      <c r="F294" s="5">
        <v>-35.386788000000003</v>
      </c>
      <c r="G294" s="5">
        <v>148.804498</v>
      </c>
    </row>
    <row r="295" spans="1:7" x14ac:dyDescent="0.35">
      <c r="A295" s="5" t="s">
        <v>1530</v>
      </c>
      <c r="B295" s="5" t="s">
        <v>1531</v>
      </c>
      <c r="C295" s="5" t="s">
        <v>1532</v>
      </c>
      <c r="D295" s="5" t="s">
        <v>938</v>
      </c>
      <c r="E295" s="5" t="s">
        <v>1533</v>
      </c>
      <c r="F295" s="5">
        <v>-35.297902999999998</v>
      </c>
      <c r="G295" s="5">
        <v>149.07192699999999</v>
      </c>
    </row>
    <row r="296" spans="1:7" x14ac:dyDescent="0.35">
      <c r="A296" s="5" t="s">
        <v>1534</v>
      </c>
      <c r="B296" s="5" t="s">
        <v>1094</v>
      </c>
      <c r="C296" s="5" t="s">
        <v>1095</v>
      </c>
      <c r="D296" s="5" t="s">
        <v>938</v>
      </c>
      <c r="E296" s="5" t="s">
        <v>1535</v>
      </c>
      <c r="F296" s="5">
        <v>-35.325395999999998</v>
      </c>
      <c r="G296" s="5">
        <v>148.94853699999999</v>
      </c>
    </row>
    <row r="297" spans="1:7" x14ac:dyDescent="0.35">
      <c r="A297" s="5" t="s">
        <v>1536</v>
      </c>
      <c r="B297" s="5" t="s">
        <v>1527</v>
      </c>
      <c r="C297" s="5" t="s">
        <v>1528</v>
      </c>
      <c r="D297" s="5" t="s">
        <v>925</v>
      </c>
      <c r="E297" s="5" t="s">
        <v>1537</v>
      </c>
      <c r="F297" s="5">
        <v>-35.387256000000001</v>
      </c>
      <c r="G297" s="5">
        <v>148.80431300000001</v>
      </c>
    </row>
    <row r="298" spans="1:7" x14ac:dyDescent="0.35">
      <c r="A298" s="5" t="s">
        <v>1538</v>
      </c>
      <c r="B298" s="5" t="s">
        <v>1527</v>
      </c>
      <c r="C298" s="5" t="s">
        <v>1528</v>
      </c>
      <c r="D298" s="5" t="s">
        <v>925</v>
      </c>
      <c r="E298" s="5" t="s">
        <v>1539</v>
      </c>
      <c r="F298" s="5">
        <v>-35.387149000000001</v>
      </c>
      <c r="G298" s="5">
        <v>148.80445900000001</v>
      </c>
    </row>
    <row r="299" spans="1:7" x14ac:dyDescent="0.35">
      <c r="A299" s="5" t="s">
        <v>1540</v>
      </c>
      <c r="B299" s="5" t="s">
        <v>1541</v>
      </c>
      <c r="C299" s="5" t="s">
        <v>1542</v>
      </c>
      <c r="D299" s="5" t="s">
        <v>838</v>
      </c>
      <c r="E299" s="5" t="s">
        <v>1543</v>
      </c>
      <c r="F299" s="5">
        <v>-35.211745999999998</v>
      </c>
      <c r="G299" s="5">
        <v>149.08557200000001</v>
      </c>
    </row>
    <row r="300" spans="1:7" x14ac:dyDescent="0.35">
      <c r="A300" s="5" t="s">
        <v>1544</v>
      </c>
      <c r="B300" s="5" t="s">
        <v>1527</v>
      </c>
      <c r="C300" s="5" t="s">
        <v>1528</v>
      </c>
      <c r="D300" s="5" t="s">
        <v>925</v>
      </c>
      <c r="E300" s="5" t="s">
        <v>1545</v>
      </c>
      <c r="F300" s="5">
        <v>-35.387667</v>
      </c>
      <c r="G300" s="5">
        <v>148.80403799999999</v>
      </c>
    </row>
    <row r="301" spans="1:7" x14ac:dyDescent="0.35">
      <c r="A301" s="5" t="s">
        <v>1546</v>
      </c>
      <c r="B301" s="5" t="s">
        <v>1094</v>
      </c>
      <c r="C301" s="5" t="s">
        <v>1165</v>
      </c>
      <c r="D301" s="5" t="s">
        <v>925</v>
      </c>
      <c r="E301" s="5" t="s">
        <v>1547</v>
      </c>
      <c r="F301" s="5">
        <v>-35.289676</v>
      </c>
      <c r="G301" s="5">
        <v>148.87610900000001</v>
      </c>
    </row>
    <row r="302" spans="1:7" x14ac:dyDescent="0.35">
      <c r="A302" s="5" t="s">
        <v>1548</v>
      </c>
      <c r="B302" s="5" t="s">
        <v>1094</v>
      </c>
      <c r="C302" s="5" t="s">
        <v>1165</v>
      </c>
      <c r="D302" s="5" t="s">
        <v>925</v>
      </c>
      <c r="E302" s="5" t="s">
        <v>1549</v>
      </c>
      <c r="F302" s="5">
        <v>-35.290036000000001</v>
      </c>
      <c r="G302" s="5">
        <v>148.87597500000001</v>
      </c>
    </row>
    <row r="303" spans="1:7" x14ac:dyDescent="0.35">
      <c r="A303" s="5" t="s">
        <v>1550</v>
      </c>
      <c r="B303" s="5" t="s">
        <v>1094</v>
      </c>
      <c r="C303" s="5" t="s">
        <v>1551</v>
      </c>
      <c r="D303" s="5" t="s">
        <v>925</v>
      </c>
      <c r="E303" s="5" t="s">
        <v>1552</v>
      </c>
      <c r="F303" s="5">
        <v>-35.273249</v>
      </c>
      <c r="G303" s="5">
        <v>148.89200199999999</v>
      </c>
    </row>
    <row r="304" spans="1:7" x14ac:dyDescent="0.35">
      <c r="A304" s="5" t="s">
        <v>1553</v>
      </c>
      <c r="B304" s="5" t="s">
        <v>1094</v>
      </c>
      <c r="C304" s="5" t="s">
        <v>1165</v>
      </c>
      <c r="D304" s="5" t="s">
        <v>925</v>
      </c>
      <c r="E304" s="5" t="s">
        <v>1554</v>
      </c>
      <c r="F304" s="5">
        <v>-35.289299</v>
      </c>
      <c r="G304" s="5">
        <v>148.875879</v>
      </c>
    </row>
    <row r="305" spans="1:7" x14ac:dyDescent="0.35">
      <c r="A305" s="5" t="s">
        <v>1555</v>
      </c>
      <c r="B305" s="5" t="s">
        <v>1094</v>
      </c>
      <c r="C305" s="5" t="s">
        <v>1165</v>
      </c>
      <c r="D305" s="5" t="s">
        <v>925</v>
      </c>
      <c r="E305" s="5" t="s">
        <v>1556</v>
      </c>
      <c r="F305" s="5">
        <v>-35.289079000000001</v>
      </c>
      <c r="G305" s="5">
        <v>148.87587400000001</v>
      </c>
    </row>
    <row r="306" spans="1:7" x14ac:dyDescent="0.35">
      <c r="A306" s="5" t="s">
        <v>1557</v>
      </c>
      <c r="B306" s="5" t="s">
        <v>476</v>
      </c>
      <c r="C306" s="5" t="s">
        <v>1558</v>
      </c>
      <c r="D306" s="5" t="s">
        <v>838</v>
      </c>
      <c r="E306" s="5" t="s">
        <v>1559</v>
      </c>
      <c r="F306" s="5">
        <v>-35.286194000000002</v>
      </c>
      <c r="G306" s="5">
        <v>149.12441799999999</v>
      </c>
    </row>
    <row r="307" spans="1:7" x14ac:dyDescent="0.35">
      <c r="A307" s="5" t="s">
        <v>1560</v>
      </c>
      <c r="B307" s="5" t="s">
        <v>476</v>
      </c>
      <c r="C307" s="5" t="s">
        <v>1558</v>
      </c>
      <c r="D307" s="5" t="s">
        <v>838</v>
      </c>
      <c r="E307" s="5" t="s">
        <v>1561</v>
      </c>
      <c r="F307" s="5">
        <v>-35.28631</v>
      </c>
      <c r="G307" s="5">
        <v>149.124752</v>
      </c>
    </row>
    <row r="308" spans="1:7" x14ac:dyDescent="0.35">
      <c r="A308" s="5" t="s">
        <v>1562</v>
      </c>
      <c r="B308" s="5" t="s">
        <v>1114</v>
      </c>
      <c r="C308" s="5" t="s">
        <v>1563</v>
      </c>
      <c r="D308" s="5" t="s">
        <v>838</v>
      </c>
      <c r="E308" s="5" t="s">
        <v>1564</v>
      </c>
      <c r="F308" s="5">
        <v>-35.319907999999998</v>
      </c>
      <c r="G308" s="5">
        <v>148.95470399999999</v>
      </c>
    </row>
    <row r="309" spans="1:7" x14ac:dyDescent="0.35">
      <c r="A309" s="5" t="s">
        <v>1565</v>
      </c>
      <c r="B309" s="5" t="s">
        <v>1114</v>
      </c>
      <c r="C309" s="5" t="s">
        <v>1563</v>
      </c>
      <c r="D309" s="5" t="s">
        <v>838</v>
      </c>
      <c r="E309" s="5" t="s">
        <v>1566</v>
      </c>
      <c r="F309" s="5">
        <v>-35.319802000000003</v>
      </c>
      <c r="G309" s="5">
        <v>148.95407900000001</v>
      </c>
    </row>
    <row r="310" spans="1:7" x14ac:dyDescent="0.35">
      <c r="A310" s="5" t="s">
        <v>1567</v>
      </c>
      <c r="B310" s="5" t="s">
        <v>1114</v>
      </c>
      <c r="C310" s="5" t="s">
        <v>1563</v>
      </c>
      <c r="D310" s="5" t="s">
        <v>838</v>
      </c>
      <c r="E310" s="5" t="s">
        <v>1568</v>
      </c>
      <c r="F310" s="5">
        <v>-35.319781999999996</v>
      </c>
      <c r="G310" s="5">
        <v>148.954151</v>
      </c>
    </row>
    <row r="311" spans="1:7" x14ac:dyDescent="0.35">
      <c r="A311" s="5" t="s">
        <v>1569</v>
      </c>
      <c r="B311" s="5" t="s">
        <v>1114</v>
      </c>
      <c r="C311" s="5" t="s">
        <v>1563</v>
      </c>
      <c r="D311" s="5" t="s">
        <v>838</v>
      </c>
      <c r="E311" s="5" t="s">
        <v>1570</v>
      </c>
      <c r="F311" s="5">
        <v>-35.319800999999998</v>
      </c>
      <c r="G311" s="5">
        <v>148.954339</v>
      </c>
    </row>
    <row r="312" spans="1:7" x14ac:dyDescent="0.35">
      <c r="A312" s="5" t="s">
        <v>1571</v>
      </c>
      <c r="B312" s="5" t="s">
        <v>1114</v>
      </c>
      <c r="C312" s="5" t="s">
        <v>1563</v>
      </c>
      <c r="D312" s="5" t="s">
        <v>838</v>
      </c>
      <c r="E312" s="5" t="s">
        <v>1572</v>
      </c>
      <c r="F312" s="5">
        <v>-35.319840999999997</v>
      </c>
      <c r="G312" s="5">
        <v>148.95346499999999</v>
      </c>
    </row>
    <row r="313" spans="1:7" x14ac:dyDescent="0.35">
      <c r="A313" s="5" t="s">
        <v>1573</v>
      </c>
      <c r="B313" s="5" t="s">
        <v>1114</v>
      </c>
      <c r="C313" s="5" t="s">
        <v>1563</v>
      </c>
      <c r="D313" s="5" t="s">
        <v>838</v>
      </c>
      <c r="E313" s="5" t="s">
        <v>1574</v>
      </c>
      <c r="F313" s="5">
        <v>-35.319831999999998</v>
      </c>
      <c r="G313" s="5">
        <v>148.953385</v>
      </c>
    </row>
    <row r="314" spans="1:7" x14ac:dyDescent="0.35">
      <c r="A314" s="5" t="s">
        <v>1575</v>
      </c>
      <c r="B314" s="5" t="s">
        <v>15</v>
      </c>
      <c r="C314" s="5" t="s">
        <v>1576</v>
      </c>
      <c r="D314" s="5" t="s">
        <v>838</v>
      </c>
      <c r="E314" s="5" t="s">
        <v>1577</v>
      </c>
      <c r="F314" s="5">
        <v>-35.420223</v>
      </c>
      <c r="G314" s="5">
        <v>149.07279500000001</v>
      </c>
    </row>
    <row r="315" spans="1:7" x14ac:dyDescent="0.35">
      <c r="A315" s="5" t="s">
        <v>1578</v>
      </c>
      <c r="B315" s="5" t="s">
        <v>15</v>
      </c>
      <c r="C315" s="5" t="s">
        <v>1576</v>
      </c>
      <c r="D315" s="5" t="s">
        <v>838</v>
      </c>
      <c r="E315" s="5" t="s">
        <v>1579</v>
      </c>
      <c r="F315" s="5">
        <v>-35.420153999999997</v>
      </c>
      <c r="G315" s="5">
        <v>149.07276200000001</v>
      </c>
    </row>
    <row r="316" spans="1:7" x14ac:dyDescent="0.35">
      <c r="A316" s="5" t="s">
        <v>1580</v>
      </c>
      <c r="B316" s="5" t="s">
        <v>1262</v>
      </c>
      <c r="C316" s="5" t="s">
        <v>1581</v>
      </c>
      <c r="D316" s="5" t="s">
        <v>938</v>
      </c>
      <c r="E316" s="5" t="s">
        <v>1582</v>
      </c>
      <c r="F316" s="5">
        <v>-35.628749999999997</v>
      </c>
      <c r="G316" s="5">
        <v>148.955817</v>
      </c>
    </row>
    <row r="317" spans="1:7" x14ac:dyDescent="0.35">
      <c r="A317" s="5" t="s">
        <v>1583</v>
      </c>
      <c r="B317" s="5" t="s">
        <v>324</v>
      </c>
      <c r="C317" s="5" t="s">
        <v>732</v>
      </c>
      <c r="D317" s="5" t="s">
        <v>838</v>
      </c>
      <c r="E317" s="5" t="s">
        <v>1584</v>
      </c>
      <c r="F317" s="5">
        <v>-35.155230000000003</v>
      </c>
      <c r="G317" s="5">
        <v>149.12115800000001</v>
      </c>
    </row>
    <row r="318" spans="1:7" x14ac:dyDescent="0.35">
      <c r="A318" s="5" t="s">
        <v>1585</v>
      </c>
      <c r="B318" s="5" t="s">
        <v>324</v>
      </c>
      <c r="C318" s="5" t="s">
        <v>732</v>
      </c>
      <c r="D318" s="5" t="s">
        <v>838</v>
      </c>
      <c r="E318" s="5" t="s">
        <v>1586</v>
      </c>
      <c r="F318" s="5">
        <v>-35.155166999999999</v>
      </c>
      <c r="G318" s="5">
        <v>149.121081</v>
      </c>
    </row>
    <row r="319" spans="1:7" x14ac:dyDescent="0.35">
      <c r="A319" s="5" t="s">
        <v>1587</v>
      </c>
      <c r="B319" s="5" t="s">
        <v>15</v>
      </c>
      <c r="C319" s="5" t="s">
        <v>866</v>
      </c>
      <c r="D319" s="5" t="s">
        <v>838</v>
      </c>
      <c r="E319" s="5" t="s">
        <v>1588</v>
      </c>
      <c r="F319" s="5">
        <v>-35.427549999999997</v>
      </c>
      <c r="G319" s="5">
        <v>149.06019000000001</v>
      </c>
    </row>
    <row r="320" spans="1:7" x14ac:dyDescent="0.35">
      <c r="A320" s="5" t="s">
        <v>1589</v>
      </c>
      <c r="B320" s="5" t="s">
        <v>480</v>
      </c>
      <c r="C320" s="5" t="s">
        <v>1590</v>
      </c>
      <c r="D320" s="5" t="s">
        <v>838</v>
      </c>
      <c r="E320" s="5" t="s">
        <v>1591</v>
      </c>
      <c r="F320" s="5">
        <v>-35.279963000000002</v>
      </c>
      <c r="G320" s="5">
        <v>149.150924</v>
      </c>
    </row>
    <row r="321" spans="1:7" x14ac:dyDescent="0.35">
      <c r="A321" s="5" t="s">
        <v>1592</v>
      </c>
      <c r="B321" s="5" t="s">
        <v>480</v>
      </c>
      <c r="C321" s="5" t="s">
        <v>1590</v>
      </c>
      <c r="D321" s="5" t="s">
        <v>838</v>
      </c>
      <c r="E321" s="5" t="s">
        <v>1593</v>
      </c>
      <c r="F321" s="5">
        <v>-35.279316000000001</v>
      </c>
      <c r="G321" s="5">
        <v>149.15098800000001</v>
      </c>
    </row>
    <row r="322" spans="1:7" x14ac:dyDescent="0.35">
      <c r="A322" s="5" t="s">
        <v>1594</v>
      </c>
      <c r="B322" s="5" t="s">
        <v>335</v>
      </c>
      <c r="C322" s="5" t="s">
        <v>751</v>
      </c>
      <c r="D322" s="5" t="s">
        <v>838</v>
      </c>
      <c r="E322" s="5" t="s">
        <v>1595</v>
      </c>
      <c r="F322" s="5">
        <v>-35.341662999999997</v>
      </c>
      <c r="G322" s="5">
        <v>149.09016399999999</v>
      </c>
    </row>
    <row r="323" spans="1:7" x14ac:dyDescent="0.35">
      <c r="A323" s="5" t="s">
        <v>1596</v>
      </c>
      <c r="B323" s="5" t="s">
        <v>476</v>
      </c>
      <c r="C323" s="5" t="s">
        <v>952</v>
      </c>
      <c r="D323" s="5" t="s">
        <v>838</v>
      </c>
      <c r="E323" s="5" t="s">
        <v>1597</v>
      </c>
      <c r="F323" s="5">
        <v>-35.292431999999998</v>
      </c>
      <c r="G323" s="5">
        <v>149.10117500000001</v>
      </c>
    </row>
    <row r="324" spans="1:7" x14ac:dyDescent="0.35">
      <c r="A324" s="5" t="s">
        <v>1598</v>
      </c>
      <c r="B324" s="5" t="s">
        <v>476</v>
      </c>
      <c r="C324" s="5" t="s">
        <v>952</v>
      </c>
      <c r="D324" s="5" t="s">
        <v>838</v>
      </c>
      <c r="E324" s="5" t="s">
        <v>1599</v>
      </c>
      <c r="F324" s="5">
        <v>-35.292416000000003</v>
      </c>
      <c r="G324" s="5">
        <v>149.10114799999999</v>
      </c>
    </row>
    <row r="325" spans="1:7" x14ac:dyDescent="0.35">
      <c r="A325" s="5" t="s">
        <v>1600</v>
      </c>
      <c r="B325" s="5" t="s">
        <v>476</v>
      </c>
      <c r="C325" s="5" t="s">
        <v>952</v>
      </c>
      <c r="D325" s="5" t="s">
        <v>838</v>
      </c>
      <c r="E325" s="5" t="s">
        <v>1601</v>
      </c>
      <c r="F325" s="5">
        <v>-35.287142000000003</v>
      </c>
      <c r="G325" s="5">
        <v>149.101337</v>
      </c>
    </row>
    <row r="326" spans="1:7" x14ac:dyDescent="0.35">
      <c r="A326" s="5" t="s">
        <v>1602</v>
      </c>
      <c r="B326" s="5" t="s">
        <v>476</v>
      </c>
      <c r="C326" s="5" t="s">
        <v>952</v>
      </c>
      <c r="D326" s="5" t="s">
        <v>838</v>
      </c>
      <c r="E326" s="5" t="s">
        <v>1603</v>
      </c>
      <c r="F326" s="5">
        <v>-35.291643999999998</v>
      </c>
      <c r="G326" s="5">
        <v>149.100009</v>
      </c>
    </row>
    <row r="327" spans="1:7" x14ac:dyDescent="0.35">
      <c r="A327" s="5" t="s">
        <v>1604</v>
      </c>
      <c r="B327" s="5" t="s">
        <v>1262</v>
      </c>
      <c r="C327" s="5" t="s">
        <v>1605</v>
      </c>
      <c r="D327" s="5" t="s">
        <v>938</v>
      </c>
      <c r="E327" s="5" t="s">
        <v>1606</v>
      </c>
      <c r="F327" s="5">
        <v>-35.661977</v>
      </c>
      <c r="G327" s="5">
        <v>148.988857</v>
      </c>
    </row>
    <row r="328" spans="1:7" x14ac:dyDescent="0.35">
      <c r="A328" s="5" t="s">
        <v>1607</v>
      </c>
      <c r="B328" s="5" t="s">
        <v>1262</v>
      </c>
      <c r="C328" s="5" t="s">
        <v>1608</v>
      </c>
      <c r="D328" s="5" t="s">
        <v>938</v>
      </c>
      <c r="E328" s="5" t="s">
        <v>1609</v>
      </c>
      <c r="F328" s="5">
        <v>-35.661987000000003</v>
      </c>
      <c r="G328" s="5">
        <v>148.98883599999999</v>
      </c>
    </row>
    <row r="329" spans="1:7" x14ac:dyDescent="0.35">
      <c r="A329" s="5" t="s">
        <v>1610</v>
      </c>
      <c r="B329" s="5" t="s">
        <v>1311</v>
      </c>
      <c r="C329" s="5" t="s">
        <v>1368</v>
      </c>
      <c r="D329" s="5" t="s">
        <v>925</v>
      </c>
      <c r="E329" s="5" t="s">
        <v>1611</v>
      </c>
      <c r="F329" s="5">
        <v>-35.582746</v>
      </c>
      <c r="G329" s="5">
        <v>148.9743</v>
      </c>
    </row>
    <row r="330" spans="1:7" x14ac:dyDescent="0.35">
      <c r="A330" s="5" t="s">
        <v>1612</v>
      </c>
      <c r="B330" s="5" t="s">
        <v>1311</v>
      </c>
      <c r="C330" s="5" t="s">
        <v>1581</v>
      </c>
      <c r="D330" s="5" t="s">
        <v>925</v>
      </c>
      <c r="E330" s="5" t="s">
        <v>1613</v>
      </c>
      <c r="F330" s="5">
        <v>-35.582892999999999</v>
      </c>
      <c r="G330" s="5">
        <v>148.97599399999999</v>
      </c>
    </row>
    <row r="331" spans="1:7" x14ac:dyDescent="0.35">
      <c r="A331" s="5" t="s">
        <v>1614</v>
      </c>
      <c r="B331" s="5" t="s">
        <v>1311</v>
      </c>
      <c r="C331" s="5" t="s">
        <v>1368</v>
      </c>
      <c r="D331" s="5" t="s">
        <v>925</v>
      </c>
      <c r="E331" s="5" t="s">
        <v>1615</v>
      </c>
      <c r="F331" s="5">
        <v>-35.582850000000001</v>
      </c>
      <c r="G331" s="5">
        <v>148.97475</v>
      </c>
    </row>
    <row r="332" spans="1:7" x14ac:dyDescent="0.35">
      <c r="A332" s="5" t="s">
        <v>1616</v>
      </c>
      <c r="B332" s="5" t="s">
        <v>1311</v>
      </c>
      <c r="C332" s="5" t="s">
        <v>1581</v>
      </c>
      <c r="D332" s="5" t="s">
        <v>925</v>
      </c>
      <c r="E332" s="5" t="s">
        <v>1617</v>
      </c>
      <c r="F332" s="5">
        <v>-35.583115999999997</v>
      </c>
      <c r="G332" s="5">
        <v>148.97582</v>
      </c>
    </row>
    <row r="333" spans="1:7" x14ac:dyDescent="0.35">
      <c r="A333" s="5" t="s">
        <v>1618</v>
      </c>
      <c r="B333" s="5" t="s">
        <v>1311</v>
      </c>
      <c r="C333" s="5" t="s">
        <v>1581</v>
      </c>
      <c r="D333" s="5" t="s">
        <v>925</v>
      </c>
      <c r="E333" s="5" t="s">
        <v>1619</v>
      </c>
      <c r="F333" s="5">
        <v>-35.582611999999997</v>
      </c>
      <c r="G333" s="5">
        <v>148.97420299999999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ED72-EB10-4465-9632-D36E37DC67E5}">
  <dimension ref="A2:G127"/>
  <sheetViews>
    <sheetView topLeftCell="A33" workbookViewId="0">
      <selection activeCell="K44" sqref="K44"/>
    </sheetView>
  </sheetViews>
  <sheetFormatPr defaultRowHeight="14.5" x14ac:dyDescent="0.35"/>
  <cols>
    <col min="1" max="1" width="36.81640625" customWidth="1"/>
  </cols>
  <sheetData>
    <row r="2" spans="1:7" x14ac:dyDescent="0.35">
      <c r="A2" t="s">
        <v>373</v>
      </c>
      <c r="B2" t="s">
        <v>372</v>
      </c>
      <c r="C2" t="str">
        <f>LEFT(A2, SEARCH(" ",A2,1))</f>
        <v xml:space="preserve">Aranda </v>
      </c>
      <c r="D2" t="str">
        <f>RIGHT(A2,LEN(A2)-SEARCH(" ",A2,1))</f>
        <v>1967</v>
      </c>
      <c r="F2" t="s">
        <v>454</v>
      </c>
      <c r="G2" t="s">
        <v>430</v>
      </c>
    </row>
    <row r="3" spans="1:7" x14ac:dyDescent="0.35">
      <c r="A3" t="s">
        <v>364</v>
      </c>
      <c r="C3" t="str">
        <f t="shared" ref="C3:E66" si="0">LEFT(A3, SEARCH(" ",A3,1))</f>
        <v xml:space="preserve">Belconnen </v>
      </c>
      <c r="D3" s="5" t="str">
        <f t="shared" ref="D3:D66" si="1">RIGHT(A3,LEN(A3)-SEARCH(" ",A3,1))</f>
        <v>1983</v>
      </c>
      <c r="F3" t="s">
        <v>5</v>
      </c>
      <c r="G3" t="s">
        <v>431</v>
      </c>
    </row>
    <row r="4" spans="1:7" x14ac:dyDescent="0.35">
      <c r="A4" t="s">
        <v>374</v>
      </c>
      <c r="C4" t="str">
        <f t="shared" si="0"/>
        <v xml:space="preserve">Bruce </v>
      </c>
      <c r="D4" s="5" t="str">
        <f t="shared" si="1"/>
        <v>1968</v>
      </c>
      <c r="F4" t="s">
        <v>462</v>
      </c>
      <c r="G4" t="s">
        <v>432</v>
      </c>
    </row>
    <row r="5" spans="1:7" x14ac:dyDescent="0.35">
      <c r="A5" t="s">
        <v>375</v>
      </c>
      <c r="C5" t="str">
        <f t="shared" si="0"/>
        <v xml:space="preserve">Charnwood </v>
      </c>
      <c r="D5" s="5" t="str">
        <f t="shared" si="1"/>
        <v>1973</v>
      </c>
      <c r="F5" t="s">
        <v>463</v>
      </c>
      <c r="G5" t="s">
        <v>433</v>
      </c>
    </row>
    <row r="6" spans="1:7" x14ac:dyDescent="0.35">
      <c r="A6" t="s">
        <v>376</v>
      </c>
      <c r="C6" t="str">
        <f t="shared" si="0"/>
        <v xml:space="preserve">Cook </v>
      </c>
      <c r="D6" s="5" t="str">
        <f t="shared" si="1"/>
        <v>1968</v>
      </c>
      <c r="F6" t="s">
        <v>464</v>
      </c>
      <c r="G6" t="s">
        <v>432</v>
      </c>
    </row>
    <row r="7" spans="1:7" x14ac:dyDescent="0.35">
      <c r="A7" t="s">
        <v>318</v>
      </c>
      <c r="C7" t="e">
        <f t="shared" si="0"/>
        <v>#VALUE!</v>
      </c>
      <c r="D7" s="5" t="e">
        <f t="shared" si="1"/>
        <v>#VALUE!</v>
      </c>
      <c r="F7" t="e">
        <v>#VALUE!</v>
      </c>
      <c r="G7" t="e">
        <v>#VALUE!</v>
      </c>
    </row>
    <row r="8" spans="1:7" x14ac:dyDescent="0.35">
      <c r="A8" t="s">
        <v>377</v>
      </c>
      <c r="C8" t="str">
        <f t="shared" si="0"/>
        <v xml:space="preserve">Evatt </v>
      </c>
      <c r="D8" s="5" t="str">
        <f t="shared" si="1"/>
        <v>1972</v>
      </c>
      <c r="F8" t="s">
        <v>465</v>
      </c>
      <c r="G8" t="s">
        <v>434</v>
      </c>
    </row>
    <row r="9" spans="1:7" x14ac:dyDescent="0.35">
      <c r="A9" t="s">
        <v>378</v>
      </c>
      <c r="C9" t="str">
        <f t="shared" si="0"/>
        <v xml:space="preserve">Florey </v>
      </c>
      <c r="D9" s="5" t="str">
        <f t="shared" si="1"/>
        <v>1975</v>
      </c>
      <c r="F9" t="s">
        <v>1</v>
      </c>
      <c r="G9" t="s">
        <v>435</v>
      </c>
    </row>
    <row r="10" spans="1:7" x14ac:dyDescent="0.35">
      <c r="A10" t="s">
        <v>379</v>
      </c>
      <c r="C10" t="str">
        <f t="shared" si="0"/>
        <v xml:space="preserve">Flynn </v>
      </c>
      <c r="D10" s="5" t="str">
        <f t="shared" si="1"/>
        <v>1971</v>
      </c>
      <c r="F10" t="s">
        <v>466</v>
      </c>
      <c r="G10" t="s">
        <v>436</v>
      </c>
    </row>
    <row r="11" spans="1:7" x14ac:dyDescent="0.35">
      <c r="A11" t="s">
        <v>380</v>
      </c>
      <c r="C11" t="str">
        <f t="shared" si="0"/>
        <v xml:space="preserve">Fraser </v>
      </c>
      <c r="D11" s="5" t="str">
        <f t="shared" si="1"/>
        <v>1974</v>
      </c>
      <c r="F11" t="s">
        <v>457</v>
      </c>
      <c r="G11" t="s">
        <v>437</v>
      </c>
    </row>
    <row r="12" spans="1:7" x14ac:dyDescent="0.35">
      <c r="A12" t="s">
        <v>381</v>
      </c>
      <c r="C12" t="str">
        <f t="shared" si="0"/>
        <v xml:space="preserve">Giralang </v>
      </c>
      <c r="D12" s="5" t="str">
        <f t="shared" si="1"/>
        <v>1974</v>
      </c>
      <c r="F12" t="s">
        <v>467</v>
      </c>
      <c r="G12" t="s">
        <v>437</v>
      </c>
    </row>
    <row r="13" spans="1:7" x14ac:dyDescent="0.35">
      <c r="A13" t="s">
        <v>382</v>
      </c>
      <c r="C13" t="str">
        <f t="shared" si="0"/>
        <v xml:space="preserve">Hawker </v>
      </c>
      <c r="D13" s="5" t="str">
        <f t="shared" si="1"/>
        <v>1972</v>
      </c>
      <c r="F13" t="s">
        <v>11</v>
      </c>
      <c r="G13" t="s">
        <v>434</v>
      </c>
    </row>
    <row r="14" spans="1:7" x14ac:dyDescent="0.35">
      <c r="A14" t="s">
        <v>383</v>
      </c>
      <c r="C14" t="str">
        <f t="shared" si="0"/>
        <v xml:space="preserve">Higgins </v>
      </c>
      <c r="D14" s="5" t="str">
        <f t="shared" si="1"/>
        <v>1968</v>
      </c>
      <c r="F14" t="s">
        <v>468</v>
      </c>
      <c r="G14" t="s">
        <v>432</v>
      </c>
    </row>
    <row r="15" spans="1:7" x14ac:dyDescent="0.35">
      <c r="A15" t="s">
        <v>384</v>
      </c>
      <c r="C15" t="str">
        <f t="shared" si="0"/>
        <v xml:space="preserve">Holt </v>
      </c>
      <c r="D15" s="5" t="str">
        <f t="shared" si="1"/>
        <v>1970</v>
      </c>
      <c r="F15" t="s">
        <v>469</v>
      </c>
      <c r="G15" t="s">
        <v>438</v>
      </c>
    </row>
    <row r="16" spans="1:7" x14ac:dyDescent="0.35">
      <c r="A16" t="s">
        <v>385</v>
      </c>
      <c r="C16" t="str">
        <f t="shared" si="0"/>
        <v xml:space="preserve">Kaleen </v>
      </c>
      <c r="D16" s="5" t="str">
        <f t="shared" si="1"/>
        <v>1974</v>
      </c>
      <c r="F16" t="s">
        <v>4</v>
      </c>
      <c r="G16" t="s">
        <v>437</v>
      </c>
    </row>
    <row r="17" spans="1:7" x14ac:dyDescent="0.35">
      <c r="A17" t="s">
        <v>386</v>
      </c>
      <c r="C17" t="str">
        <f t="shared" si="0"/>
        <v xml:space="preserve">Latham </v>
      </c>
      <c r="D17" s="5" t="str">
        <f t="shared" si="1"/>
        <v>1971</v>
      </c>
      <c r="F17" t="s">
        <v>9</v>
      </c>
      <c r="G17" t="s">
        <v>436</v>
      </c>
    </row>
    <row r="18" spans="1:7" x14ac:dyDescent="0.35">
      <c r="A18" t="s">
        <v>387</v>
      </c>
      <c r="C18" t="str">
        <f t="shared" si="0"/>
        <v xml:space="preserve">Lawson </v>
      </c>
      <c r="D18" s="5" t="str">
        <f t="shared" si="1"/>
        <v>2015</v>
      </c>
      <c r="F18" t="s">
        <v>269</v>
      </c>
      <c r="G18" t="s">
        <v>439</v>
      </c>
    </row>
    <row r="19" spans="1:7" x14ac:dyDescent="0.35">
      <c r="A19" t="s">
        <v>388</v>
      </c>
      <c r="C19" t="str">
        <f t="shared" si="0"/>
        <v xml:space="preserve">Macgregor </v>
      </c>
      <c r="D19" s="5" t="str">
        <f t="shared" si="1"/>
        <v>1971</v>
      </c>
      <c r="F19" t="s">
        <v>470</v>
      </c>
      <c r="G19" t="s">
        <v>436</v>
      </c>
    </row>
    <row r="20" spans="1:7" x14ac:dyDescent="0.35">
      <c r="A20" t="s">
        <v>389</v>
      </c>
      <c r="C20" t="str">
        <f t="shared" si="0"/>
        <v xml:space="preserve">Macquarie </v>
      </c>
      <c r="D20" s="5" t="str">
        <f t="shared" si="1"/>
        <v>1967</v>
      </c>
      <c r="F20" t="s">
        <v>471</v>
      </c>
      <c r="G20" t="s">
        <v>430</v>
      </c>
    </row>
    <row r="21" spans="1:7" x14ac:dyDescent="0.35">
      <c r="A21" t="s">
        <v>390</v>
      </c>
      <c r="C21" t="str">
        <f t="shared" si="0"/>
        <v xml:space="preserve">McKellar </v>
      </c>
      <c r="D21" s="5" t="str">
        <f t="shared" si="1"/>
        <v>1974</v>
      </c>
      <c r="F21" t="s">
        <v>472</v>
      </c>
      <c r="G21" t="s">
        <v>437</v>
      </c>
    </row>
    <row r="22" spans="1:7" x14ac:dyDescent="0.35">
      <c r="A22" t="s">
        <v>391</v>
      </c>
      <c r="C22" t="str">
        <f t="shared" si="0"/>
        <v xml:space="preserve">Melba </v>
      </c>
      <c r="D22" s="5" t="str">
        <f t="shared" si="1"/>
        <v>1972</v>
      </c>
      <c r="F22" t="s">
        <v>21</v>
      </c>
      <c r="G22" t="s">
        <v>434</v>
      </c>
    </row>
    <row r="23" spans="1:7" x14ac:dyDescent="0.35">
      <c r="A23" t="s">
        <v>319</v>
      </c>
      <c r="C23" t="e">
        <f t="shared" si="0"/>
        <v>#VALUE!</v>
      </c>
      <c r="D23" s="5" t="e">
        <f t="shared" si="1"/>
        <v>#VALUE!</v>
      </c>
      <c r="F23" t="e">
        <v>#VALUE!</v>
      </c>
      <c r="G23" t="e">
        <v>#VALUE!</v>
      </c>
    </row>
    <row r="24" spans="1:7" x14ac:dyDescent="0.35">
      <c r="A24" t="s">
        <v>392</v>
      </c>
      <c r="C24" t="str">
        <f t="shared" si="0"/>
        <v xml:space="preserve">Scullin </v>
      </c>
      <c r="D24" s="5" t="str">
        <f t="shared" si="1"/>
        <v>1968</v>
      </c>
      <c r="F24" t="s">
        <v>473</v>
      </c>
      <c r="G24" t="s">
        <v>432</v>
      </c>
    </row>
    <row r="25" spans="1:7" x14ac:dyDescent="0.35">
      <c r="A25" t="s">
        <v>393</v>
      </c>
      <c r="C25" t="str">
        <f t="shared" si="0"/>
        <v xml:space="preserve">Spence </v>
      </c>
      <c r="D25" s="5" t="str">
        <f t="shared" si="1"/>
        <v>1972</v>
      </c>
      <c r="F25" t="s">
        <v>459</v>
      </c>
      <c r="G25" t="s">
        <v>434</v>
      </c>
    </row>
    <row r="26" spans="1:7" x14ac:dyDescent="0.35">
      <c r="A26" t="s">
        <v>394</v>
      </c>
      <c r="C26" t="str">
        <f t="shared" si="0"/>
        <v xml:space="preserve">Strathnairn </v>
      </c>
      <c r="D26" s="5" t="str">
        <f t="shared" si="1"/>
        <v>^</v>
      </c>
      <c r="F26" t="s">
        <v>474</v>
      </c>
      <c r="G26" t="s">
        <v>440</v>
      </c>
    </row>
    <row r="27" spans="1:7" x14ac:dyDescent="0.35">
      <c r="A27" t="s">
        <v>395</v>
      </c>
      <c r="C27" t="str">
        <f t="shared" si="0"/>
        <v xml:space="preserve">Weetangera </v>
      </c>
      <c r="D27" s="5" t="str">
        <f t="shared" si="1"/>
        <v>1968</v>
      </c>
      <c r="F27" t="s">
        <v>475</v>
      </c>
      <c r="G27" t="s">
        <v>432</v>
      </c>
    </row>
    <row r="28" spans="1:7" x14ac:dyDescent="0.35">
      <c r="A28" t="s">
        <v>396</v>
      </c>
      <c r="C28" t="str">
        <f t="shared" si="0"/>
        <v xml:space="preserve">Acton </v>
      </c>
      <c r="D28" s="5" t="str">
        <f t="shared" si="1"/>
        <v>1928</v>
      </c>
      <c r="F28" t="s">
        <v>476</v>
      </c>
      <c r="G28" t="s">
        <v>441</v>
      </c>
    </row>
    <row r="29" spans="1:7" x14ac:dyDescent="0.35">
      <c r="A29" t="s">
        <v>397</v>
      </c>
      <c r="C29" t="str">
        <f t="shared" si="0"/>
        <v xml:space="preserve">Ainslie </v>
      </c>
      <c r="D29" s="5" t="str">
        <f t="shared" si="1"/>
        <v>1928</v>
      </c>
      <c r="F29" t="s">
        <v>477</v>
      </c>
      <c r="G29" t="s">
        <v>441</v>
      </c>
    </row>
    <row r="30" spans="1:7" x14ac:dyDescent="0.35">
      <c r="A30" t="s">
        <v>398</v>
      </c>
      <c r="C30" t="str">
        <f t="shared" si="0"/>
        <v xml:space="preserve">Barton </v>
      </c>
      <c r="D30" s="5" t="str">
        <f t="shared" si="1"/>
        <v>1922</v>
      </c>
      <c r="F30" t="s">
        <v>478</v>
      </c>
      <c r="G30" t="s">
        <v>442</v>
      </c>
    </row>
    <row r="31" spans="1:7" x14ac:dyDescent="0.35">
      <c r="A31" t="s">
        <v>399</v>
      </c>
      <c r="C31" t="str">
        <f t="shared" si="0"/>
        <v xml:space="preserve">Braddon </v>
      </c>
      <c r="D31" s="5" t="str">
        <f t="shared" si="1"/>
        <v>1928</v>
      </c>
      <c r="F31" t="s">
        <v>479</v>
      </c>
      <c r="G31" t="s">
        <v>441</v>
      </c>
    </row>
    <row r="32" spans="1:7" x14ac:dyDescent="0.35">
      <c r="A32" t="s">
        <v>370</v>
      </c>
      <c r="C32" t="str">
        <f t="shared" si="0"/>
        <v xml:space="preserve">Campbell </v>
      </c>
      <c r="D32" s="5" t="str">
        <f t="shared" si="1"/>
        <v>1928</v>
      </c>
      <c r="F32" t="s">
        <v>480</v>
      </c>
      <c r="G32" t="s">
        <v>441</v>
      </c>
    </row>
    <row r="33" spans="1:7" x14ac:dyDescent="0.35">
      <c r="A33" t="s">
        <v>400</v>
      </c>
      <c r="C33" t="str">
        <f t="shared" si="0"/>
        <v xml:space="preserve">Capital </v>
      </c>
      <c r="D33" s="5" t="str">
        <f t="shared" si="1"/>
        <v>Hill 1913</v>
      </c>
      <c r="F33" t="s">
        <v>513</v>
      </c>
      <c r="G33">
        <v>1913</v>
      </c>
    </row>
    <row r="34" spans="1:7" x14ac:dyDescent="0.35">
      <c r="A34" t="s">
        <v>371</v>
      </c>
      <c r="C34" t="str">
        <f t="shared" si="0"/>
        <v xml:space="preserve">Civic </v>
      </c>
      <c r="D34" s="5" t="str">
        <f t="shared" si="1"/>
        <v>1928</v>
      </c>
      <c r="F34" t="s">
        <v>0</v>
      </c>
      <c r="G34" t="s">
        <v>441</v>
      </c>
    </row>
    <row r="35" spans="1:7" x14ac:dyDescent="0.35">
      <c r="A35" t="s">
        <v>401</v>
      </c>
      <c r="C35" t="str">
        <f t="shared" si="0"/>
        <v xml:space="preserve">Deakin </v>
      </c>
      <c r="D35" s="5" t="str">
        <f t="shared" si="1"/>
        <v>1928</v>
      </c>
      <c r="F35" t="s">
        <v>455</v>
      </c>
      <c r="G35" t="s">
        <v>441</v>
      </c>
    </row>
    <row r="36" spans="1:7" x14ac:dyDescent="0.35">
      <c r="A36" t="s">
        <v>402</v>
      </c>
      <c r="C36" t="str">
        <f t="shared" si="0"/>
        <v xml:space="preserve">Dickson </v>
      </c>
      <c r="D36" s="5" t="str">
        <f t="shared" si="1"/>
        <v>1928</v>
      </c>
      <c r="F36" t="s">
        <v>481</v>
      </c>
      <c r="G36" t="s">
        <v>441</v>
      </c>
    </row>
    <row r="37" spans="1:7" x14ac:dyDescent="0.35">
      <c r="A37" t="s">
        <v>403</v>
      </c>
      <c r="C37" t="str">
        <f t="shared" si="0"/>
        <v xml:space="preserve">Downer </v>
      </c>
      <c r="D37" s="5" t="str">
        <f t="shared" si="1"/>
        <v>1960</v>
      </c>
      <c r="F37" t="s">
        <v>456</v>
      </c>
      <c r="G37" t="s">
        <v>443</v>
      </c>
    </row>
    <row r="38" spans="1:7" x14ac:dyDescent="0.35">
      <c r="A38" t="s">
        <v>404</v>
      </c>
      <c r="C38" t="str">
        <f t="shared" si="0"/>
        <v xml:space="preserve">Forrest </v>
      </c>
      <c r="D38" s="5" t="str">
        <f t="shared" si="1"/>
        <v>1928</v>
      </c>
      <c r="F38" t="s">
        <v>482</v>
      </c>
      <c r="G38" t="s">
        <v>441</v>
      </c>
    </row>
    <row r="39" spans="1:7" x14ac:dyDescent="0.35">
      <c r="A39" t="s">
        <v>405</v>
      </c>
      <c r="C39" t="str">
        <f t="shared" si="0"/>
        <v xml:space="preserve">Fyshwick </v>
      </c>
      <c r="D39" s="5" t="str">
        <f t="shared" si="1"/>
        <v>1918</v>
      </c>
      <c r="F39" t="s">
        <v>483</v>
      </c>
      <c r="G39" t="s">
        <v>444</v>
      </c>
    </row>
    <row r="40" spans="1:7" s="5" customFormat="1" x14ac:dyDescent="0.35">
      <c r="A40" s="5" t="s">
        <v>368</v>
      </c>
      <c r="B40" s="5">
        <v>1927</v>
      </c>
      <c r="C40" t="e">
        <f t="shared" si="0"/>
        <v>#VALUE!</v>
      </c>
      <c r="D40" s="5" t="e">
        <f t="shared" si="1"/>
        <v>#VALUE!</v>
      </c>
      <c r="F40" s="5" t="e">
        <v>#VALUE!</v>
      </c>
      <c r="G40" s="5" t="e">
        <v>#VALUE!</v>
      </c>
    </row>
    <row r="41" spans="1:7" x14ac:dyDescent="0.35">
      <c r="A41" t="s">
        <v>369</v>
      </c>
      <c r="B41">
        <v>1927</v>
      </c>
      <c r="C41" t="e">
        <f t="shared" si="0"/>
        <v>#VALUE!</v>
      </c>
      <c r="D41" s="5" t="e">
        <f t="shared" si="1"/>
        <v>#VALUE!</v>
      </c>
      <c r="F41" t="e">
        <v>#VALUE!</v>
      </c>
      <c r="G41" t="e">
        <v>#VALUE!</v>
      </c>
    </row>
    <row r="42" spans="1:7" x14ac:dyDescent="0.35">
      <c r="A42" t="s">
        <v>406</v>
      </c>
      <c r="C42" t="str">
        <f t="shared" si="0"/>
        <v xml:space="preserve">Hackett </v>
      </c>
      <c r="D42" s="5" t="str">
        <f t="shared" si="1"/>
        <v>1960</v>
      </c>
      <c r="F42" t="s">
        <v>484</v>
      </c>
      <c r="G42" t="s">
        <v>443</v>
      </c>
    </row>
    <row r="43" spans="1:7" x14ac:dyDescent="0.35">
      <c r="A43" t="s">
        <v>367</v>
      </c>
      <c r="C43" t="e">
        <f t="shared" si="0"/>
        <v>#VALUE!</v>
      </c>
      <c r="D43" s="5" t="e">
        <f t="shared" si="1"/>
        <v>#VALUE!</v>
      </c>
      <c r="F43" s="5" t="s">
        <v>367</v>
      </c>
      <c r="G43" s="2">
        <v>1928</v>
      </c>
    </row>
    <row r="44" spans="1:7" x14ac:dyDescent="0.35">
      <c r="A44" t="s">
        <v>366</v>
      </c>
      <c r="C44" t="str">
        <f t="shared" si="0"/>
        <v xml:space="preserve">Lyneham </v>
      </c>
      <c r="D44" s="5" t="str">
        <f t="shared" si="1"/>
        <v>1928</v>
      </c>
      <c r="F44" t="s">
        <v>7</v>
      </c>
      <c r="G44" t="s">
        <v>441</v>
      </c>
    </row>
    <row r="45" spans="1:7" x14ac:dyDescent="0.35">
      <c r="A45" t="s">
        <v>407</v>
      </c>
      <c r="C45" t="str">
        <f t="shared" si="0"/>
        <v xml:space="preserve">Narrabundah </v>
      </c>
      <c r="D45" s="5" t="str">
        <f t="shared" si="1"/>
        <v>1947</v>
      </c>
      <c r="F45" t="s">
        <v>6</v>
      </c>
      <c r="G45" t="s">
        <v>445</v>
      </c>
    </row>
    <row r="46" spans="1:7" x14ac:dyDescent="0.35">
      <c r="A46" t="s">
        <v>408</v>
      </c>
      <c r="C46" t="str">
        <f t="shared" si="0"/>
        <v xml:space="preserve">O'Connor </v>
      </c>
      <c r="D46" s="5" t="str">
        <f t="shared" si="1"/>
        <v>1928</v>
      </c>
      <c r="F46" t="s">
        <v>485</v>
      </c>
      <c r="G46" t="s">
        <v>441</v>
      </c>
    </row>
    <row r="47" spans="1:7" x14ac:dyDescent="0.35">
      <c r="A47" t="s">
        <v>409</v>
      </c>
      <c r="C47" t="str">
        <f t="shared" si="0"/>
        <v xml:space="preserve">Parkes </v>
      </c>
      <c r="D47" s="5" t="str">
        <f t="shared" si="1"/>
        <v>1922</v>
      </c>
      <c r="F47" t="s">
        <v>291</v>
      </c>
      <c r="G47" t="s">
        <v>442</v>
      </c>
    </row>
    <row r="48" spans="1:7" x14ac:dyDescent="0.35">
      <c r="A48" t="s">
        <v>410</v>
      </c>
      <c r="C48" t="str">
        <f t="shared" si="0"/>
        <v xml:space="preserve">Red </v>
      </c>
      <c r="D48" s="5" t="str">
        <f t="shared" si="1"/>
        <v>Hill 1928</v>
      </c>
      <c r="F48" t="s">
        <v>294</v>
      </c>
      <c r="G48">
        <v>1928</v>
      </c>
    </row>
    <row r="49" spans="1:7" x14ac:dyDescent="0.35">
      <c r="A49" t="s">
        <v>411</v>
      </c>
      <c r="C49" t="str">
        <f t="shared" si="0"/>
        <v xml:space="preserve">Reid </v>
      </c>
      <c r="D49" s="5" t="str">
        <f t="shared" si="1"/>
        <v>1928</v>
      </c>
      <c r="F49" t="s">
        <v>486</v>
      </c>
      <c r="G49" t="s">
        <v>441</v>
      </c>
    </row>
    <row r="50" spans="1:7" x14ac:dyDescent="0.35">
      <c r="A50" t="s">
        <v>320</v>
      </c>
      <c r="C50" t="e">
        <f t="shared" si="0"/>
        <v>#VALUE!</v>
      </c>
      <c r="D50" s="5" t="e">
        <f t="shared" si="1"/>
        <v>#VALUE!</v>
      </c>
      <c r="F50" t="e">
        <v>#VALUE!</v>
      </c>
      <c r="G50" t="e">
        <v>#VALUE!</v>
      </c>
    </row>
    <row r="51" spans="1:7" x14ac:dyDescent="0.35">
      <c r="A51" t="s">
        <v>412</v>
      </c>
      <c r="C51" t="str">
        <f t="shared" si="0"/>
        <v xml:space="preserve">Turner </v>
      </c>
      <c r="D51" s="5" t="str">
        <f t="shared" si="1"/>
        <v>1928</v>
      </c>
      <c r="F51" t="s">
        <v>460</v>
      </c>
      <c r="G51" t="s">
        <v>441</v>
      </c>
    </row>
    <row r="52" spans="1:7" x14ac:dyDescent="0.35">
      <c r="A52" t="s">
        <v>413</v>
      </c>
      <c r="C52" t="str">
        <f t="shared" si="0"/>
        <v xml:space="preserve">Watson </v>
      </c>
      <c r="D52" s="5" t="str">
        <f t="shared" si="1"/>
        <v>1960</v>
      </c>
      <c r="F52" t="s">
        <v>461</v>
      </c>
      <c r="G52" t="s">
        <v>443</v>
      </c>
    </row>
    <row r="53" spans="1:7" x14ac:dyDescent="0.35">
      <c r="A53" t="s">
        <v>414</v>
      </c>
      <c r="C53" t="str">
        <f t="shared" si="0"/>
        <v xml:space="preserve">Yarralumla </v>
      </c>
      <c r="D53" s="5" t="str">
        <f t="shared" si="1"/>
        <v>1928</v>
      </c>
      <c r="F53" t="s">
        <v>487</v>
      </c>
      <c r="G53" t="s">
        <v>441</v>
      </c>
    </row>
    <row r="54" spans="1:7" x14ac:dyDescent="0.35">
      <c r="A54" t="s">
        <v>415</v>
      </c>
      <c r="C54" t="str">
        <f>LEFT(A54, SEARCH(" ",A54,1))</f>
        <v xml:space="preserve">Amaroo </v>
      </c>
      <c r="D54" s="5" t="str">
        <f t="shared" si="1"/>
        <v>1994</v>
      </c>
      <c r="F54" t="s">
        <v>488</v>
      </c>
      <c r="G54" t="s">
        <v>446</v>
      </c>
    </row>
    <row r="55" spans="1:7" x14ac:dyDescent="0.35">
      <c r="A55" t="s">
        <v>321</v>
      </c>
      <c r="C55" t="e">
        <f t="shared" si="0"/>
        <v>#VALUE!</v>
      </c>
      <c r="D55" s="5" t="e">
        <f t="shared" si="1"/>
        <v>#VALUE!</v>
      </c>
      <c r="F55" t="e">
        <v>#VALUE!</v>
      </c>
      <c r="G55" t="e">
        <v>#VALUE!</v>
      </c>
    </row>
    <row r="56" spans="1:7" x14ac:dyDescent="0.35">
      <c r="A56" t="s">
        <v>416</v>
      </c>
      <c r="C56" t="str">
        <f t="shared" si="0"/>
        <v xml:space="preserve">Casey </v>
      </c>
      <c r="D56" s="5" t="str">
        <f t="shared" si="1"/>
        <v>2010</v>
      </c>
      <c r="F56" t="s">
        <v>489</v>
      </c>
      <c r="G56" t="s">
        <v>447</v>
      </c>
    </row>
    <row r="57" spans="1:7" x14ac:dyDescent="0.35">
      <c r="A57" t="s">
        <v>417</v>
      </c>
      <c r="C57" t="str">
        <f t="shared" si="0"/>
        <v xml:space="preserve">Crace </v>
      </c>
      <c r="D57" s="5" t="str">
        <f t="shared" si="1"/>
        <v>2009</v>
      </c>
      <c r="F57" t="s">
        <v>490</v>
      </c>
      <c r="G57" t="s">
        <v>448</v>
      </c>
    </row>
    <row r="58" spans="1:7" x14ac:dyDescent="0.35">
      <c r="A58" t="s">
        <v>418</v>
      </c>
      <c r="C58" t="str">
        <f t="shared" si="0"/>
        <v xml:space="preserve">Forde </v>
      </c>
      <c r="D58" s="5" t="str">
        <f t="shared" si="1"/>
        <v>2008</v>
      </c>
      <c r="F58" t="s">
        <v>16</v>
      </c>
      <c r="G58" t="s">
        <v>449</v>
      </c>
    </row>
    <row r="59" spans="1:7" x14ac:dyDescent="0.35">
      <c r="A59" t="s">
        <v>419</v>
      </c>
      <c r="C59" t="str">
        <f t="shared" si="0"/>
        <v xml:space="preserve">Franklin </v>
      </c>
      <c r="D59" s="5" t="str">
        <f t="shared" si="1"/>
        <v>2007</v>
      </c>
      <c r="F59" t="s">
        <v>491</v>
      </c>
      <c r="G59" t="s">
        <v>450</v>
      </c>
    </row>
    <row r="60" spans="1:7" x14ac:dyDescent="0.35">
      <c r="A60" t="s">
        <v>365</v>
      </c>
      <c r="C60" t="str">
        <f t="shared" si="0"/>
        <v xml:space="preserve">Gungahlin </v>
      </c>
      <c r="D60" s="5" t="str">
        <f t="shared" si="1"/>
        <v>1998</v>
      </c>
      <c r="F60" t="s">
        <v>492</v>
      </c>
      <c r="G60" t="s">
        <v>451</v>
      </c>
    </row>
    <row r="61" spans="1:7" x14ac:dyDescent="0.35">
      <c r="A61" t="s">
        <v>322</v>
      </c>
      <c r="C61" t="e">
        <f t="shared" si="0"/>
        <v>#VALUE!</v>
      </c>
      <c r="D61" s="5" t="e">
        <f t="shared" si="1"/>
        <v>#VALUE!</v>
      </c>
      <c r="F61" t="e">
        <v>#VALUE!</v>
      </c>
      <c r="G61" t="e">
        <v>#VALUE!</v>
      </c>
    </row>
    <row r="62" spans="1:7" x14ac:dyDescent="0.35">
      <c r="A62" t="s">
        <v>420</v>
      </c>
      <c r="C62" t="str">
        <f t="shared" si="0"/>
        <v xml:space="preserve">Jacka </v>
      </c>
      <c r="D62" s="5" t="str">
        <f t="shared" si="1"/>
        <v>2013</v>
      </c>
      <c r="F62" t="s">
        <v>493</v>
      </c>
      <c r="G62" t="s">
        <v>452</v>
      </c>
    </row>
    <row r="63" spans="1:7" x14ac:dyDescent="0.35">
      <c r="A63" t="s">
        <v>421</v>
      </c>
      <c r="C63" t="str">
        <f t="shared" si="0"/>
        <v xml:space="preserve">Kenny </v>
      </c>
      <c r="D63" s="5" t="str">
        <f t="shared" si="1"/>
        <v>^</v>
      </c>
      <c r="F63" t="s">
        <v>494</v>
      </c>
      <c r="G63" t="s">
        <v>440</v>
      </c>
    </row>
    <row r="64" spans="1:7" x14ac:dyDescent="0.35">
      <c r="A64" t="s">
        <v>422</v>
      </c>
      <c r="C64" t="str">
        <f t="shared" si="0"/>
        <v xml:space="preserve">Kinlyside </v>
      </c>
      <c r="D64" s="5" t="str">
        <f t="shared" si="1"/>
        <v>^</v>
      </c>
      <c r="F64" t="s">
        <v>495</v>
      </c>
      <c r="G64" t="s">
        <v>440</v>
      </c>
    </row>
    <row r="65" spans="1:7" x14ac:dyDescent="0.35">
      <c r="A65" t="s">
        <v>323</v>
      </c>
      <c r="C65" t="e">
        <f t="shared" si="0"/>
        <v>#VALUE!</v>
      </c>
      <c r="D65" s="5" t="e">
        <f t="shared" si="1"/>
        <v>#VALUE!</v>
      </c>
      <c r="F65" t="e">
        <v>#VALUE!</v>
      </c>
      <c r="G65" t="e">
        <v>#VALUE!</v>
      </c>
    </row>
    <row r="66" spans="1:7" x14ac:dyDescent="0.35">
      <c r="A66" t="s">
        <v>324</v>
      </c>
      <c r="C66" t="e">
        <f t="shared" si="0"/>
        <v>#VALUE!</v>
      </c>
      <c r="D66" s="5" t="e">
        <f t="shared" si="1"/>
        <v>#VALUE!</v>
      </c>
      <c r="F66" t="e">
        <v>#VALUE!</v>
      </c>
      <c r="G66" t="e">
        <v>#VALUE!</v>
      </c>
    </row>
    <row r="67" spans="1:7" x14ac:dyDescent="0.35">
      <c r="A67" t="s">
        <v>423</v>
      </c>
      <c r="C67" t="str">
        <f t="shared" ref="C67:C71" si="2">LEFT(A67, SEARCH(" ",A67,1))</f>
        <v xml:space="preserve">Ngunnawal </v>
      </c>
      <c r="D67" s="5" t="str">
        <f t="shared" ref="D67:D71" si="3">RIGHT(A67,LEN(A67)-SEARCH(" ",A67,1))</f>
        <v>1993</v>
      </c>
      <c r="F67" t="s">
        <v>10</v>
      </c>
      <c r="G67" t="s">
        <v>453</v>
      </c>
    </row>
    <row r="68" spans="1:7" x14ac:dyDescent="0.35">
      <c r="A68" t="s">
        <v>424</v>
      </c>
      <c r="C68" t="str">
        <f t="shared" si="2"/>
        <v xml:space="preserve">Nicholls </v>
      </c>
      <c r="D68" s="5" t="str">
        <f t="shared" si="3"/>
        <v>1994</v>
      </c>
      <c r="F68" t="s">
        <v>18</v>
      </c>
      <c r="G68" t="s">
        <v>446</v>
      </c>
    </row>
    <row r="69" spans="1:7" x14ac:dyDescent="0.35">
      <c r="A69" t="s">
        <v>425</v>
      </c>
      <c r="C69" t="str">
        <f t="shared" si="2"/>
        <v xml:space="preserve">Palmerston </v>
      </c>
      <c r="D69" s="5" t="str">
        <f t="shared" si="3"/>
        <v>1994</v>
      </c>
      <c r="F69" t="s">
        <v>496</v>
      </c>
      <c r="G69" t="s">
        <v>446</v>
      </c>
    </row>
    <row r="70" spans="1:7" x14ac:dyDescent="0.35">
      <c r="A70" t="s">
        <v>426</v>
      </c>
      <c r="C70" t="str">
        <f t="shared" si="2"/>
        <v xml:space="preserve">Taylor </v>
      </c>
      <c r="D70" s="5" t="str">
        <f t="shared" si="3"/>
        <v>^</v>
      </c>
      <c r="F70" t="s">
        <v>497</v>
      </c>
      <c r="G70" t="s">
        <v>440</v>
      </c>
    </row>
    <row r="71" spans="1:7" x14ac:dyDescent="0.35">
      <c r="A71" t="s">
        <v>325</v>
      </c>
      <c r="C71" t="e">
        <f t="shared" si="2"/>
        <v>#VALUE!</v>
      </c>
      <c r="D71" s="5" t="e">
        <f t="shared" si="3"/>
        <v>#VALUE!</v>
      </c>
      <c r="F71" t="e">
        <v>#VALUE!</v>
      </c>
      <c r="G71" t="e">
        <v>#VALUE!</v>
      </c>
    </row>
    <row r="73" spans="1:7" x14ac:dyDescent="0.35">
      <c r="A73" t="s">
        <v>13</v>
      </c>
      <c r="B73">
        <v>1966</v>
      </c>
      <c r="C73" t="s">
        <v>13</v>
      </c>
      <c r="D73" s="5">
        <v>1966</v>
      </c>
      <c r="F73" t="s">
        <v>13</v>
      </c>
      <c r="G73">
        <v>1966</v>
      </c>
    </row>
    <row r="74" spans="1:7" x14ac:dyDescent="0.35">
      <c r="A74" t="s">
        <v>19</v>
      </c>
      <c r="B74">
        <v>1962</v>
      </c>
      <c r="C74" t="s">
        <v>19</v>
      </c>
      <c r="D74" s="5">
        <v>1962</v>
      </c>
      <c r="F74" t="s">
        <v>19</v>
      </c>
      <c r="G74">
        <v>1962</v>
      </c>
    </row>
    <row r="75" spans="1:7" x14ac:dyDescent="0.35">
      <c r="A75" t="s">
        <v>326</v>
      </c>
      <c r="B75">
        <v>1967</v>
      </c>
      <c r="C75" t="s">
        <v>326</v>
      </c>
      <c r="D75" s="5">
        <v>1967</v>
      </c>
      <c r="F75" t="s">
        <v>326</v>
      </c>
      <c r="G75">
        <v>1967</v>
      </c>
    </row>
    <row r="76" spans="1:7" x14ac:dyDescent="0.35">
      <c r="A76" t="s">
        <v>327</v>
      </c>
      <c r="B76">
        <v>1966</v>
      </c>
      <c r="C76" t="s">
        <v>327</v>
      </c>
      <c r="D76" s="5">
        <v>1966</v>
      </c>
      <c r="F76" t="s">
        <v>327</v>
      </c>
      <c r="G76">
        <v>1966</v>
      </c>
    </row>
    <row r="77" spans="1:7" x14ac:dyDescent="0.35">
      <c r="A77" t="s">
        <v>328</v>
      </c>
      <c r="B77">
        <v>1963</v>
      </c>
      <c r="C77" t="s">
        <v>328</v>
      </c>
      <c r="D77" s="5">
        <v>1963</v>
      </c>
      <c r="F77" t="s">
        <v>328</v>
      </c>
      <c r="G77">
        <v>1963</v>
      </c>
    </row>
    <row r="78" spans="1:7" x14ac:dyDescent="0.35">
      <c r="A78" t="s">
        <v>329</v>
      </c>
      <c r="B78">
        <v>1986</v>
      </c>
      <c r="C78" t="s">
        <v>329</v>
      </c>
      <c r="D78" s="5">
        <v>1986</v>
      </c>
      <c r="F78" t="s">
        <v>329</v>
      </c>
      <c r="G78">
        <v>1986</v>
      </c>
    </row>
    <row r="79" spans="1:7" x14ac:dyDescent="0.35">
      <c r="A79" t="s">
        <v>330</v>
      </c>
      <c r="B79">
        <v>1965</v>
      </c>
      <c r="C79" t="s">
        <v>330</v>
      </c>
      <c r="D79" s="5">
        <v>1965</v>
      </c>
      <c r="F79" t="s">
        <v>330</v>
      </c>
      <c r="G79">
        <v>1965</v>
      </c>
    </row>
    <row r="80" spans="1:7" x14ac:dyDescent="0.35">
      <c r="A80" t="s">
        <v>334</v>
      </c>
      <c r="B80">
        <v>1967</v>
      </c>
      <c r="C80" t="s">
        <v>334</v>
      </c>
      <c r="D80" s="5">
        <v>1967</v>
      </c>
      <c r="F80" t="s">
        <v>334</v>
      </c>
      <c r="G80">
        <v>1967</v>
      </c>
    </row>
    <row r="81" spans="1:7" x14ac:dyDescent="0.35">
      <c r="A81" t="s">
        <v>333</v>
      </c>
      <c r="B81">
        <v>1973</v>
      </c>
      <c r="C81" t="s">
        <v>333</v>
      </c>
      <c r="D81" s="5">
        <v>1973</v>
      </c>
      <c r="F81" t="s">
        <v>333</v>
      </c>
      <c r="G81">
        <v>1973</v>
      </c>
    </row>
    <row r="82" spans="1:7" x14ac:dyDescent="0.35">
      <c r="A82" t="s">
        <v>331</v>
      </c>
      <c r="B82">
        <v>1967</v>
      </c>
      <c r="C82" t="s">
        <v>331</v>
      </c>
      <c r="D82" s="5">
        <v>1967</v>
      </c>
      <c r="F82" t="s">
        <v>331</v>
      </c>
      <c r="G82">
        <v>1967</v>
      </c>
    </row>
    <row r="83" spans="1:7" x14ac:dyDescent="0.35">
      <c r="A83" t="s">
        <v>335</v>
      </c>
      <c r="B83">
        <v>1966</v>
      </c>
      <c r="C83" t="s">
        <v>335</v>
      </c>
      <c r="D83" s="5">
        <v>1966</v>
      </c>
      <c r="F83" t="s">
        <v>335</v>
      </c>
      <c r="G83">
        <v>1966</v>
      </c>
    </row>
    <row r="84" spans="1:7" x14ac:dyDescent="0.35">
      <c r="A84" t="s">
        <v>332</v>
      </c>
      <c r="B84">
        <v>1966</v>
      </c>
      <c r="C84" t="s">
        <v>332</v>
      </c>
      <c r="D84" s="5">
        <v>1966</v>
      </c>
      <c r="F84" t="s">
        <v>332</v>
      </c>
      <c r="G84">
        <v>1966</v>
      </c>
    </row>
    <row r="85" spans="1:7" x14ac:dyDescent="0.35">
      <c r="D85" s="5"/>
    </row>
    <row r="86" spans="1:7" x14ac:dyDescent="0.35">
      <c r="A86" t="s">
        <v>336</v>
      </c>
      <c r="B86">
        <v>1992</v>
      </c>
      <c r="C86" t="s">
        <v>336</v>
      </c>
      <c r="D86" s="5">
        <v>1992</v>
      </c>
      <c r="F86" t="s">
        <v>336</v>
      </c>
      <c r="G86">
        <v>1992</v>
      </c>
    </row>
    <row r="87" spans="1:7" x14ac:dyDescent="0.35">
      <c r="A87" t="s">
        <v>337</v>
      </c>
      <c r="B87">
        <v>1989</v>
      </c>
      <c r="C87" t="s">
        <v>337</v>
      </c>
      <c r="D87" s="5">
        <v>1989</v>
      </c>
      <c r="F87" t="s">
        <v>337</v>
      </c>
      <c r="G87">
        <v>1989</v>
      </c>
    </row>
    <row r="88" spans="1:7" x14ac:dyDescent="0.35">
      <c r="A88" t="s">
        <v>12</v>
      </c>
      <c r="B88">
        <v>1986</v>
      </c>
      <c r="C88" t="s">
        <v>12</v>
      </c>
      <c r="D88" s="5">
        <v>1986</v>
      </c>
      <c r="F88" t="s">
        <v>12</v>
      </c>
      <c r="G88">
        <v>1986</v>
      </c>
    </row>
    <row r="89" spans="1:7" x14ac:dyDescent="0.35">
      <c r="A89" t="s">
        <v>338</v>
      </c>
      <c r="B89">
        <v>1982</v>
      </c>
      <c r="C89" t="s">
        <v>338</v>
      </c>
      <c r="D89" s="5">
        <v>1982</v>
      </c>
      <c r="F89" t="s">
        <v>338</v>
      </c>
      <c r="G89">
        <v>1982</v>
      </c>
    </row>
    <row r="90" spans="1:7" x14ac:dyDescent="0.35">
      <c r="A90" t="s">
        <v>339</v>
      </c>
      <c r="B90">
        <v>1991</v>
      </c>
      <c r="C90" t="s">
        <v>339</v>
      </c>
      <c r="D90" s="5">
        <v>1991</v>
      </c>
      <c r="F90" t="s">
        <v>339</v>
      </c>
      <c r="G90">
        <v>1991</v>
      </c>
    </row>
    <row r="91" spans="1:7" x14ac:dyDescent="0.35">
      <c r="A91" t="s">
        <v>340</v>
      </c>
      <c r="B91">
        <v>1981</v>
      </c>
      <c r="C91" t="s">
        <v>340</v>
      </c>
      <c r="D91" s="5">
        <v>1981</v>
      </c>
      <c r="F91" t="s">
        <v>340</v>
      </c>
      <c r="G91">
        <v>1981</v>
      </c>
    </row>
    <row r="92" spans="1:7" x14ac:dyDescent="0.35">
      <c r="A92" t="s">
        <v>341</v>
      </c>
      <c r="B92">
        <v>1985</v>
      </c>
      <c r="C92" t="s">
        <v>341</v>
      </c>
      <c r="D92" s="5">
        <v>1985</v>
      </c>
      <c r="F92" t="s">
        <v>341</v>
      </c>
      <c r="G92">
        <v>1985</v>
      </c>
    </row>
    <row r="93" spans="1:7" x14ac:dyDescent="0.35">
      <c r="A93" t="s">
        <v>342</v>
      </c>
      <c r="B93">
        <v>1990</v>
      </c>
      <c r="C93" t="s">
        <v>342</v>
      </c>
      <c r="D93" s="5">
        <v>1990</v>
      </c>
      <c r="F93" t="s">
        <v>342</v>
      </c>
      <c r="G93">
        <v>1990</v>
      </c>
    </row>
    <row r="94" spans="1:7" x14ac:dyDescent="0.35">
      <c r="A94" t="s">
        <v>343</v>
      </c>
      <c r="B94">
        <v>1981</v>
      </c>
      <c r="C94" t="s">
        <v>343</v>
      </c>
      <c r="D94" s="5">
        <v>1981</v>
      </c>
      <c r="F94" t="s">
        <v>343</v>
      </c>
      <c r="G94">
        <v>1981</v>
      </c>
    </row>
    <row r="95" spans="1:7" x14ac:dyDescent="0.35">
      <c r="A95" t="s">
        <v>15</v>
      </c>
      <c r="B95">
        <v>1988</v>
      </c>
      <c r="C95" t="s">
        <v>15</v>
      </c>
      <c r="D95" s="5">
        <v>1988</v>
      </c>
      <c r="F95" t="s">
        <v>15</v>
      </c>
      <c r="G95">
        <v>1988</v>
      </c>
    </row>
    <row r="96" spans="1:7" x14ac:dyDescent="0.35">
      <c r="A96" t="s">
        <v>20</v>
      </c>
      <c r="B96">
        <v>1985</v>
      </c>
      <c r="C96" t="s">
        <v>20</v>
      </c>
      <c r="D96" s="5">
        <v>1985</v>
      </c>
      <c r="F96" t="s">
        <v>20</v>
      </c>
      <c r="G96">
        <v>1985</v>
      </c>
    </row>
    <row r="97" spans="1:7" x14ac:dyDescent="0.35">
      <c r="A97" t="s">
        <v>8</v>
      </c>
      <c r="B97">
        <v>1974</v>
      </c>
      <c r="C97" t="s">
        <v>8</v>
      </c>
      <c r="D97" s="5">
        <v>1974</v>
      </c>
      <c r="F97" t="s">
        <v>8</v>
      </c>
      <c r="G97">
        <v>1974</v>
      </c>
    </row>
    <row r="98" spans="1:7" x14ac:dyDescent="0.35">
      <c r="A98" t="s">
        <v>344</v>
      </c>
      <c r="B98">
        <v>1983</v>
      </c>
      <c r="C98" t="s">
        <v>344</v>
      </c>
      <c r="D98" s="5">
        <v>1983</v>
      </c>
      <c r="F98" t="s">
        <v>344</v>
      </c>
      <c r="G98">
        <v>1983</v>
      </c>
    </row>
    <row r="99" spans="1:7" x14ac:dyDescent="0.35">
      <c r="A99" t="s">
        <v>2</v>
      </c>
      <c r="B99">
        <v>1978</v>
      </c>
      <c r="C99" t="s">
        <v>2</v>
      </c>
      <c r="D99" s="5">
        <v>1978</v>
      </c>
      <c r="F99" t="s">
        <v>2</v>
      </c>
      <c r="G99">
        <v>1978</v>
      </c>
    </row>
    <row r="100" spans="1:7" x14ac:dyDescent="0.35">
      <c r="A100" t="s">
        <v>345</v>
      </c>
      <c r="B100">
        <v>1985</v>
      </c>
      <c r="C100" t="s">
        <v>345</v>
      </c>
      <c r="D100" s="5">
        <v>1985</v>
      </c>
      <c r="F100" t="s">
        <v>345</v>
      </c>
      <c r="G100">
        <v>1985</v>
      </c>
    </row>
    <row r="101" spans="1:7" x14ac:dyDescent="0.35">
      <c r="A101" t="s">
        <v>346</v>
      </c>
      <c r="B101">
        <v>1981</v>
      </c>
      <c r="C101" t="s">
        <v>346</v>
      </c>
      <c r="D101" s="5">
        <v>1981</v>
      </c>
      <c r="F101" t="s">
        <v>346</v>
      </c>
      <c r="G101">
        <v>1981</v>
      </c>
    </row>
    <row r="102" spans="1:7" x14ac:dyDescent="0.35">
      <c r="A102" t="s">
        <v>347</v>
      </c>
      <c r="B102">
        <v>1986</v>
      </c>
      <c r="C102" t="s">
        <v>347</v>
      </c>
      <c r="D102" s="5">
        <v>1986</v>
      </c>
      <c r="F102" t="s">
        <v>347</v>
      </c>
      <c r="G102">
        <v>1986</v>
      </c>
    </row>
    <row r="103" spans="1:7" x14ac:dyDescent="0.35">
      <c r="A103" t="s">
        <v>354</v>
      </c>
      <c r="B103">
        <v>1975</v>
      </c>
      <c r="C103" t="s">
        <v>354</v>
      </c>
      <c r="D103" s="5">
        <v>1975</v>
      </c>
      <c r="F103" t="s">
        <v>354</v>
      </c>
      <c r="G103">
        <v>1975</v>
      </c>
    </row>
    <row r="104" spans="1:7" x14ac:dyDescent="0.35">
      <c r="D104" s="5"/>
    </row>
    <row r="105" spans="1:7" x14ac:dyDescent="0.35">
      <c r="A105" t="s">
        <v>348</v>
      </c>
      <c r="B105">
        <v>1970</v>
      </c>
      <c r="C105" t="s">
        <v>348</v>
      </c>
      <c r="D105" s="5">
        <v>1970</v>
      </c>
      <c r="F105" t="s">
        <v>348</v>
      </c>
      <c r="G105">
        <v>1970</v>
      </c>
    </row>
    <row r="106" spans="1:7" x14ac:dyDescent="0.35">
      <c r="A106" t="s">
        <v>349</v>
      </c>
      <c r="B106">
        <v>1971</v>
      </c>
      <c r="C106" t="s">
        <v>349</v>
      </c>
      <c r="D106" s="5">
        <v>1971</v>
      </c>
      <c r="F106" t="s">
        <v>349</v>
      </c>
      <c r="G106">
        <v>1971</v>
      </c>
    </row>
    <row r="107" spans="1:7" x14ac:dyDescent="0.35">
      <c r="A107" t="s">
        <v>350</v>
      </c>
      <c r="B107">
        <v>1970</v>
      </c>
      <c r="C107" t="s">
        <v>350</v>
      </c>
      <c r="D107" s="5">
        <v>1970</v>
      </c>
      <c r="F107" t="s">
        <v>350</v>
      </c>
      <c r="G107">
        <v>1970</v>
      </c>
    </row>
    <row r="108" spans="1:7" x14ac:dyDescent="0.35">
      <c r="A108" t="s">
        <v>14</v>
      </c>
      <c r="B108">
        <v>1970</v>
      </c>
      <c r="C108" t="s">
        <v>14</v>
      </c>
      <c r="D108" s="5">
        <v>1970</v>
      </c>
      <c r="F108" t="s">
        <v>14</v>
      </c>
      <c r="G108">
        <v>1970</v>
      </c>
    </row>
    <row r="109" spans="1:7" x14ac:dyDescent="0.35">
      <c r="A109" t="s">
        <v>351</v>
      </c>
      <c r="B109">
        <v>1970</v>
      </c>
      <c r="C109" t="s">
        <v>351</v>
      </c>
      <c r="D109" s="5">
        <v>1970</v>
      </c>
      <c r="F109" t="s">
        <v>351</v>
      </c>
      <c r="G109">
        <v>1970</v>
      </c>
    </row>
    <row r="110" spans="1:7" x14ac:dyDescent="0.35">
      <c r="A110" t="s">
        <v>352</v>
      </c>
      <c r="B110">
        <v>1970</v>
      </c>
      <c r="C110" t="s">
        <v>352</v>
      </c>
      <c r="D110" s="5">
        <v>1970</v>
      </c>
      <c r="F110" t="s">
        <v>352</v>
      </c>
      <c r="G110">
        <v>1970</v>
      </c>
    </row>
    <row r="111" spans="1:7" x14ac:dyDescent="0.35">
      <c r="A111" t="s">
        <v>353</v>
      </c>
      <c r="B111">
        <v>1968</v>
      </c>
      <c r="C111" t="s">
        <v>353</v>
      </c>
      <c r="D111" s="5">
        <v>1968</v>
      </c>
      <c r="F111" t="s">
        <v>353</v>
      </c>
      <c r="G111">
        <v>1968</v>
      </c>
    </row>
    <row r="112" spans="1:7" x14ac:dyDescent="0.35">
      <c r="A112" t="s">
        <v>355</v>
      </c>
      <c r="B112">
        <v>1970</v>
      </c>
      <c r="C112" t="s">
        <v>355</v>
      </c>
      <c r="D112" s="5">
        <v>1970</v>
      </c>
      <c r="F112" t="s">
        <v>355</v>
      </c>
      <c r="G112">
        <v>1970</v>
      </c>
    </row>
    <row r="113" spans="1:7" x14ac:dyDescent="0.35">
      <c r="D113" s="5"/>
    </row>
    <row r="114" spans="1:7" x14ac:dyDescent="0.35">
      <c r="A114" t="s">
        <v>356</v>
      </c>
      <c r="B114">
        <v>2012</v>
      </c>
      <c r="C114" t="s">
        <v>356</v>
      </c>
      <c r="D114" s="5">
        <v>2012</v>
      </c>
      <c r="F114" t="s">
        <v>498</v>
      </c>
      <c r="G114">
        <v>2012</v>
      </c>
    </row>
    <row r="115" spans="1:7" x14ac:dyDescent="0.35">
      <c r="A115" t="s">
        <v>357</v>
      </c>
      <c r="B115">
        <v>2010</v>
      </c>
      <c r="C115" t="s">
        <v>357</v>
      </c>
      <c r="D115" s="5">
        <v>2010</v>
      </c>
      <c r="F115" t="s">
        <v>357</v>
      </c>
      <c r="G115">
        <v>2010</v>
      </c>
    </row>
    <row r="116" spans="1:7" x14ac:dyDescent="0.35">
      <c r="A116" t="s">
        <v>427</v>
      </c>
      <c r="B116">
        <v>2012</v>
      </c>
      <c r="C116" t="s">
        <v>427</v>
      </c>
      <c r="D116" s="5">
        <v>2012</v>
      </c>
      <c r="F116" t="s">
        <v>499</v>
      </c>
      <c r="G116">
        <v>2012</v>
      </c>
    </row>
    <row r="117" spans="1:7" x14ac:dyDescent="0.35">
      <c r="A117" t="s">
        <v>428</v>
      </c>
      <c r="C117" t="s">
        <v>428</v>
      </c>
      <c r="D117" s="5"/>
      <c r="F117" t="s">
        <v>500</v>
      </c>
    </row>
    <row r="118" spans="1:7" x14ac:dyDescent="0.35">
      <c r="A118" t="s">
        <v>429</v>
      </c>
      <c r="C118" t="s">
        <v>429</v>
      </c>
      <c r="D118" s="5"/>
      <c r="F118" t="s">
        <v>501</v>
      </c>
    </row>
    <row r="119" spans="1:7" x14ac:dyDescent="0.35">
      <c r="A119" t="s">
        <v>358</v>
      </c>
      <c r="B119">
        <v>2010</v>
      </c>
      <c r="C119" t="s">
        <v>358</v>
      </c>
      <c r="D119" s="5">
        <v>2010</v>
      </c>
      <c r="F119" t="s">
        <v>358</v>
      </c>
      <c r="G119">
        <v>2010</v>
      </c>
    </row>
    <row r="120" spans="1:7" x14ac:dyDescent="0.35">
      <c r="D120" s="5"/>
    </row>
    <row r="121" spans="1:7" x14ac:dyDescent="0.35">
      <c r="A121" t="s">
        <v>359</v>
      </c>
      <c r="B121">
        <v>1928</v>
      </c>
      <c r="D121" s="5">
        <v>1928</v>
      </c>
      <c r="G121">
        <v>1928</v>
      </c>
    </row>
    <row r="122" spans="1:7" s="5" customFormat="1" x14ac:dyDescent="0.35">
      <c r="C122"/>
    </row>
    <row r="123" spans="1:7" x14ac:dyDescent="0.35">
      <c r="A123" t="s">
        <v>360</v>
      </c>
      <c r="B123">
        <v>2009</v>
      </c>
      <c r="D123" s="5">
        <v>2009</v>
      </c>
      <c r="F123" s="5" t="s">
        <v>360</v>
      </c>
      <c r="G123">
        <v>2009</v>
      </c>
    </row>
    <row r="124" spans="1:7" x14ac:dyDescent="0.35">
      <c r="A124" t="s">
        <v>361</v>
      </c>
      <c r="B124">
        <v>1982</v>
      </c>
      <c r="D124" s="5">
        <v>1982</v>
      </c>
      <c r="F124" s="5" t="s">
        <v>361</v>
      </c>
      <c r="G124">
        <v>1982</v>
      </c>
    </row>
    <row r="125" spans="1:7" x14ac:dyDescent="0.35">
      <c r="A125" t="s">
        <v>363</v>
      </c>
      <c r="B125">
        <v>1984</v>
      </c>
      <c r="D125" s="5">
        <v>1984</v>
      </c>
      <c r="F125" s="5" t="s">
        <v>363</v>
      </c>
      <c r="G125">
        <v>1984</v>
      </c>
    </row>
    <row r="126" spans="1:7" ht="15" thickBot="1" x14ac:dyDescent="0.4">
      <c r="A126" t="s">
        <v>362</v>
      </c>
      <c r="B126">
        <v>1928</v>
      </c>
      <c r="D126" s="5">
        <v>1928</v>
      </c>
      <c r="F126" s="5" t="s">
        <v>362</v>
      </c>
      <c r="G126">
        <v>1928</v>
      </c>
    </row>
    <row r="127" spans="1:7" ht="15" thickBot="1" x14ac:dyDescent="0.4">
      <c r="F127" t="s">
        <v>17</v>
      </c>
      <c r="G127" s="4">
        <v>1966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C77E-0A0C-48F5-BCCA-F267460552C1}">
  <dimension ref="A1:FV111"/>
  <sheetViews>
    <sheetView workbookViewId="0">
      <selection activeCell="J22" sqref="J22"/>
    </sheetView>
  </sheetViews>
  <sheetFormatPr defaultRowHeight="14.5" x14ac:dyDescent="0.35"/>
  <cols>
    <col min="175" max="175" width="16.90625" customWidth="1"/>
    <col min="176" max="176" width="16.36328125" customWidth="1"/>
    <col min="177" max="177" width="16.90625" customWidth="1"/>
    <col min="178" max="178" width="12.81640625" customWidth="1"/>
  </cols>
  <sheetData>
    <row r="1" spans="1:178" x14ac:dyDescent="0.35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  <c r="R1" s="5" t="s">
        <v>47</v>
      </c>
      <c r="S1" s="5" t="s">
        <v>48</v>
      </c>
      <c r="T1" s="5" t="s">
        <v>49</v>
      </c>
      <c r="U1" s="5" t="s">
        <v>50</v>
      </c>
      <c r="V1" s="5" t="s">
        <v>51</v>
      </c>
      <c r="W1" s="5" t="s">
        <v>52</v>
      </c>
      <c r="X1" s="5" t="s">
        <v>53</v>
      </c>
      <c r="Y1" s="5" t="s">
        <v>54</v>
      </c>
      <c r="Z1" s="5" t="s">
        <v>55</v>
      </c>
      <c r="AA1" s="5" t="s">
        <v>56</v>
      </c>
      <c r="AB1" s="5" t="s">
        <v>57</v>
      </c>
      <c r="AC1" s="5" t="s">
        <v>58</v>
      </c>
      <c r="AD1" s="5" t="s">
        <v>59</v>
      </c>
      <c r="AE1" s="5" t="s">
        <v>60</v>
      </c>
      <c r="AF1" s="5" t="s">
        <v>61</v>
      </c>
      <c r="AG1" s="5" t="s">
        <v>62</v>
      </c>
      <c r="AH1" s="5" t="s">
        <v>63</v>
      </c>
      <c r="AI1" s="5" t="s">
        <v>64</v>
      </c>
      <c r="AJ1" s="5" t="s">
        <v>65</v>
      </c>
      <c r="AK1" s="5" t="s">
        <v>66</v>
      </c>
      <c r="AL1" s="5" t="s">
        <v>67</v>
      </c>
      <c r="AM1" s="5" t="s">
        <v>68</v>
      </c>
      <c r="AN1" s="5" t="s">
        <v>69</v>
      </c>
      <c r="AO1" s="5" t="s">
        <v>70</v>
      </c>
      <c r="AP1" s="5" t="s">
        <v>71</v>
      </c>
      <c r="AQ1" s="5" t="s">
        <v>72</v>
      </c>
      <c r="AR1" s="5" t="s">
        <v>73</v>
      </c>
      <c r="AS1" s="5" t="s">
        <v>74</v>
      </c>
      <c r="AT1" s="5" t="s">
        <v>75</v>
      </c>
      <c r="AU1" s="5" t="s">
        <v>76</v>
      </c>
      <c r="AV1" s="5" t="s">
        <v>77</v>
      </c>
      <c r="AW1" s="5" t="s">
        <v>78</v>
      </c>
      <c r="AX1" s="5" t="s">
        <v>79</v>
      </c>
      <c r="AY1" s="5" t="s">
        <v>80</v>
      </c>
      <c r="AZ1" s="5" t="s">
        <v>81</v>
      </c>
      <c r="BA1" s="5" t="s">
        <v>82</v>
      </c>
      <c r="BB1" s="5" t="s">
        <v>83</v>
      </c>
      <c r="BC1" s="5" t="s">
        <v>84</v>
      </c>
      <c r="BD1" s="5" t="s">
        <v>85</v>
      </c>
      <c r="BE1" s="5" t="s">
        <v>86</v>
      </c>
      <c r="BF1" s="5" t="s">
        <v>87</v>
      </c>
      <c r="BG1" s="5" t="s">
        <v>88</v>
      </c>
      <c r="BH1" s="5" t="s">
        <v>89</v>
      </c>
      <c r="BI1" s="5" t="s">
        <v>90</v>
      </c>
      <c r="BJ1" s="5" t="s">
        <v>91</v>
      </c>
      <c r="BK1" s="5" t="s">
        <v>92</v>
      </c>
      <c r="BL1" s="5" t="s">
        <v>93</v>
      </c>
      <c r="BM1" s="5" t="s">
        <v>94</v>
      </c>
      <c r="BN1" s="5" t="s">
        <v>95</v>
      </c>
      <c r="BO1" s="5" t="s">
        <v>96</v>
      </c>
      <c r="BP1" s="5" t="s">
        <v>97</v>
      </c>
      <c r="BQ1" s="5" t="s">
        <v>98</v>
      </c>
      <c r="BR1" s="5" t="s">
        <v>99</v>
      </c>
      <c r="BS1" s="5" t="s">
        <v>100</v>
      </c>
      <c r="BT1" s="5" t="s">
        <v>101</v>
      </c>
      <c r="BU1" s="5" t="s">
        <v>102</v>
      </c>
      <c r="BV1" s="5" t="s">
        <v>103</v>
      </c>
      <c r="BW1" s="5" t="s">
        <v>104</v>
      </c>
      <c r="BX1" s="5" t="s">
        <v>105</v>
      </c>
      <c r="BY1" s="5" t="s">
        <v>106</v>
      </c>
      <c r="BZ1" s="5" t="s">
        <v>107</v>
      </c>
      <c r="CA1" s="5" t="s">
        <v>108</v>
      </c>
      <c r="CB1" s="5" t="s">
        <v>109</v>
      </c>
      <c r="CC1" s="5" t="s">
        <v>110</v>
      </c>
      <c r="CD1" s="5" t="s">
        <v>111</v>
      </c>
      <c r="CE1" s="5" t="s">
        <v>112</v>
      </c>
      <c r="CF1" s="5" t="s">
        <v>113</v>
      </c>
      <c r="CG1" s="5" t="s">
        <v>114</v>
      </c>
      <c r="CH1" s="5" t="s">
        <v>115</v>
      </c>
      <c r="CI1" s="5" t="s">
        <v>116</v>
      </c>
      <c r="CJ1" s="5" t="s">
        <v>117</v>
      </c>
      <c r="CK1" s="5" t="s">
        <v>118</v>
      </c>
      <c r="CL1" s="5" t="s">
        <v>119</v>
      </c>
      <c r="CM1" s="5" t="s">
        <v>120</v>
      </c>
      <c r="CN1" s="5" t="s">
        <v>121</v>
      </c>
      <c r="CO1" s="5" t="s">
        <v>122</v>
      </c>
      <c r="CP1" s="5" t="s">
        <v>123</v>
      </c>
      <c r="CQ1" s="5" t="s">
        <v>124</v>
      </c>
      <c r="CR1" s="5" t="s">
        <v>125</v>
      </c>
      <c r="CS1" s="5" t="s">
        <v>126</v>
      </c>
      <c r="CT1" s="5" t="s">
        <v>127</v>
      </c>
      <c r="CU1" s="5" t="s">
        <v>128</v>
      </c>
      <c r="CV1" s="5" t="s">
        <v>129</v>
      </c>
      <c r="CW1" s="5" t="s">
        <v>130</v>
      </c>
      <c r="CX1" s="5" t="s">
        <v>131</v>
      </c>
      <c r="CY1" s="5" t="s">
        <v>132</v>
      </c>
      <c r="CZ1" s="5" t="s">
        <v>133</v>
      </c>
      <c r="DA1" s="5" t="s">
        <v>134</v>
      </c>
      <c r="DB1" s="5" t="s">
        <v>135</v>
      </c>
      <c r="DC1" s="5" t="s">
        <v>136</v>
      </c>
      <c r="DD1" s="5" t="s">
        <v>137</v>
      </c>
      <c r="DE1" s="5" t="s">
        <v>138</v>
      </c>
      <c r="DF1" s="5" t="s">
        <v>139</v>
      </c>
      <c r="DG1" s="5" t="s">
        <v>140</v>
      </c>
      <c r="DH1" s="5" t="s">
        <v>141</v>
      </c>
      <c r="DI1" s="5" t="s">
        <v>142</v>
      </c>
      <c r="DJ1" s="5" t="s">
        <v>143</v>
      </c>
      <c r="DK1" s="5" t="s">
        <v>144</v>
      </c>
      <c r="DL1" s="5" t="s">
        <v>145</v>
      </c>
      <c r="DM1" s="5" t="s">
        <v>146</v>
      </c>
      <c r="DN1" s="5" t="s">
        <v>147</v>
      </c>
      <c r="DO1" s="5" t="s">
        <v>148</v>
      </c>
      <c r="DP1" s="5" t="s">
        <v>149</v>
      </c>
      <c r="DQ1" s="5" t="s">
        <v>150</v>
      </c>
      <c r="DR1" s="5" t="s">
        <v>151</v>
      </c>
      <c r="DS1" s="5" t="s">
        <v>152</v>
      </c>
      <c r="DT1" s="5" t="s">
        <v>153</v>
      </c>
      <c r="DU1" s="5" t="s">
        <v>154</v>
      </c>
      <c r="DV1" s="5" t="s">
        <v>155</v>
      </c>
      <c r="DW1" s="5" t="s">
        <v>156</v>
      </c>
      <c r="DX1" s="5" t="s">
        <v>157</v>
      </c>
      <c r="DY1" s="5" t="s">
        <v>158</v>
      </c>
      <c r="DZ1" s="5" t="s">
        <v>159</v>
      </c>
      <c r="EA1" s="5" t="s">
        <v>160</v>
      </c>
      <c r="EB1" s="5" t="s">
        <v>161</v>
      </c>
      <c r="EC1" s="5" t="s">
        <v>162</v>
      </c>
      <c r="ED1" s="5" t="s">
        <v>163</v>
      </c>
      <c r="EE1" s="5" t="s">
        <v>164</v>
      </c>
      <c r="EF1" s="5" t="s">
        <v>165</v>
      </c>
      <c r="EG1" s="5" t="s">
        <v>166</v>
      </c>
      <c r="EH1" s="5" t="s">
        <v>167</v>
      </c>
      <c r="EI1" s="5" t="s">
        <v>168</v>
      </c>
      <c r="EJ1" s="5" t="s">
        <v>169</v>
      </c>
      <c r="EK1" s="5" t="s">
        <v>170</v>
      </c>
      <c r="EL1" s="5" t="s">
        <v>171</v>
      </c>
      <c r="EM1" s="5" t="s">
        <v>172</v>
      </c>
      <c r="EN1" s="5" t="s">
        <v>173</v>
      </c>
      <c r="EO1" s="5" t="s">
        <v>174</v>
      </c>
      <c r="EP1" s="5" t="s">
        <v>175</v>
      </c>
      <c r="EQ1" s="5" t="s">
        <v>176</v>
      </c>
      <c r="ER1" s="5" t="s">
        <v>177</v>
      </c>
      <c r="ES1" s="5" t="s">
        <v>178</v>
      </c>
      <c r="ET1" s="5" t="s">
        <v>179</v>
      </c>
      <c r="EU1" s="5" t="s">
        <v>180</v>
      </c>
      <c r="EV1" s="5" t="s">
        <v>181</v>
      </c>
      <c r="EW1" s="5" t="s">
        <v>182</v>
      </c>
      <c r="EX1" s="5" t="s">
        <v>183</v>
      </c>
      <c r="EY1" s="5" t="s">
        <v>184</v>
      </c>
      <c r="EZ1" s="5" t="s">
        <v>185</v>
      </c>
      <c r="FA1" s="5" t="s">
        <v>186</v>
      </c>
      <c r="FB1" s="5" t="s">
        <v>187</v>
      </c>
      <c r="FC1" s="5" t="s">
        <v>188</v>
      </c>
      <c r="FD1" s="5" t="s">
        <v>189</v>
      </c>
      <c r="FE1" s="5" t="s">
        <v>190</v>
      </c>
      <c r="FF1" s="5" t="s">
        <v>191</v>
      </c>
      <c r="FG1" s="5" t="s">
        <v>192</v>
      </c>
      <c r="FH1" s="5" t="s">
        <v>193</v>
      </c>
      <c r="FI1" s="5" t="s">
        <v>194</v>
      </c>
      <c r="FJ1" s="5" t="s">
        <v>195</v>
      </c>
      <c r="FK1" s="5" t="s">
        <v>196</v>
      </c>
      <c r="FL1" s="5" t="s">
        <v>197</v>
      </c>
      <c r="FM1" s="5" t="s">
        <v>198</v>
      </c>
      <c r="FN1" s="5" t="s">
        <v>199</v>
      </c>
      <c r="FO1" s="5" t="s">
        <v>200</v>
      </c>
      <c r="FP1" s="5" t="s">
        <v>201</v>
      </c>
      <c r="FQ1" s="5" t="s">
        <v>202</v>
      </c>
      <c r="FS1" t="s">
        <v>311</v>
      </c>
      <c r="FT1" t="s">
        <v>312</v>
      </c>
      <c r="FU1" t="s">
        <v>313</v>
      </c>
      <c r="FV1" t="s">
        <v>314</v>
      </c>
    </row>
    <row r="2" spans="1:178" x14ac:dyDescent="0.35">
      <c r="A2" s="5" t="s">
        <v>203</v>
      </c>
      <c r="B2" s="5">
        <v>1</v>
      </c>
      <c r="C2" s="5">
        <v>2</v>
      </c>
      <c r="D2" s="5">
        <v>1</v>
      </c>
      <c r="E2" s="5">
        <v>4</v>
      </c>
      <c r="F2" s="5">
        <v>4</v>
      </c>
      <c r="G2" s="5">
        <v>5</v>
      </c>
      <c r="H2" s="5">
        <v>4</v>
      </c>
      <c r="I2" s="5">
        <v>1</v>
      </c>
      <c r="J2" s="5">
        <v>3</v>
      </c>
      <c r="K2" s="5">
        <v>2</v>
      </c>
      <c r="L2" s="5">
        <v>0</v>
      </c>
      <c r="M2" s="5">
        <v>3</v>
      </c>
      <c r="N2" s="5">
        <v>5</v>
      </c>
      <c r="O2" s="5">
        <v>3</v>
      </c>
      <c r="P2" s="5">
        <v>3</v>
      </c>
      <c r="Q2" s="5">
        <v>3</v>
      </c>
      <c r="R2" s="5">
        <v>5</v>
      </c>
      <c r="S2" s="5">
        <v>6</v>
      </c>
      <c r="T2" s="5">
        <v>12</v>
      </c>
      <c r="U2" s="5">
        <v>8</v>
      </c>
      <c r="V2" s="5">
        <v>4</v>
      </c>
      <c r="W2" s="5">
        <v>3</v>
      </c>
      <c r="X2" s="5">
        <v>3</v>
      </c>
      <c r="Y2" s="5">
        <v>2</v>
      </c>
      <c r="Z2" s="5">
        <v>2</v>
      </c>
      <c r="AA2" s="5">
        <v>2</v>
      </c>
      <c r="AB2" s="5">
        <v>2</v>
      </c>
      <c r="AC2" s="5">
        <v>3</v>
      </c>
      <c r="AD2" s="5">
        <v>2</v>
      </c>
      <c r="AE2" s="5">
        <v>4</v>
      </c>
      <c r="AF2" s="5">
        <v>3</v>
      </c>
      <c r="AG2" s="5">
        <v>3</v>
      </c>
      <c r="AH2" s="5">
        <v>1</v>
      </c>
      <c r="AI2" s="5">
        <v>2</v>
      </c>
      <c r="AJ2" s="5">
        <v>4</v>
      </c>
      <c r="AK2" s="5">
        <v>3</v>
      </c>
      <c r="AL2" s="5">
        <v>3</v>
      </c>
      <c r="AM2" s="5">
        <v>4</v>
      </c>
      <c r="AN2" s="5">
        <v>4</v>
      </c>
      <c r="AO2" s="5">
        <v>4</v>
      </c>
      <c r="AP2" s="5">
        <v>4</v>
      </c>
      <c r="AQ2" s="5">
        <v>5</v>
      </c>
      <c r="AR2" s="5">
        <v>2</v>
      </c>
      <c r="AS2" s="5">
        <v>4</v>
      </c>
      <c r="AT2" s="5">
        <v>4</v>
      </c>
      <c r="AU2" s="5">
        <v>4</v>
      </c>
      <c r="AV2" s="5">
        <v>4</v>
      </c>
      <c r="AW2" s="5">
        <v>3</v>
      </c>
      <c r="AX2" s="5">
        <v>4</v>
      </c>
      <c r="AY2" s="5">
        <v>4</v>
      </c>
      <c r="AZ2" s="5">
        <v>8</v>
      </c>
      <c r="BA2" s="5">
        <v>6</v>
      </c>
      <c r="BB2" s="5">
        <v>6</v>
      </c>
      <c r="BC2" s="5">
        <v>10</v>
      </c>
      <c r="BD2" s="5">
        <v>7</v>
      </c>
      <c r="BE2" s="5">
        <v>8</v>
      </c>
      <c r="BF2" s="5">
        <v>9</v>
      </c>
      <c r="BG2" s="5">
        <v>3</v>
      </c>
      <c r="BH2" s="5">
        <v>5</v>
      </c>
      <c r="BI2" s="5">
        <v>8</v>
      </c>
      <c r="BJ2" s="5">
        <v>2</v>
      </c>
      <c r="BK2" s="5">
        <v>3</v>
      </c>
      <c r="BL2" s="5">
        <v>4</v>
      </c>
      <c r="BM2" s="5">
        <v>5</v>
      </c>
      <c r="BN2" s="5">
        <v>4</v>
      </c>
      <c r="BO2" s="5">
        <v>4</v>
      </c>
      <c r="BP2" s="5">
        <v>4</v>
      </c>
      <c r="BQ2" s="5">
        <v>2</v>
      </c>
      <c r="BR2" s="5">
        <v>4</v>
      </c>
      <c r="BS2" s="5">
        <v>6</v>
      </c>
      <c r="BT2" s="5">
        <v>6</v>
      </c>
      <c r="BU2" s="5">
        <v>12</v>
      </c>
      <c r="BV2" s="5">
        <v>7</v>
      </c>
      <c r="BW2" s="5">
        <v>6</v>
      </c>
      <c r="BX2" s="5">
        <v>2</v>
      </c>
      <c r="BY2" s="5">
        <v>4</v>
      </c>
      <c r="BZ2" s="5">
        <v>2</v>
      </c>
      <c r="CA2" s="5">
        <v>2</v>
      </c>
      <c r="CB2" s="5">
        <v>4</v>
      </c>
      <c r="CC2" s="5">
        <v>0</v>
      </c>
      <c r="CD2" s="5">
        <v>3</v>
      </c>
      <c r="CE2" s="5">
        <v>3</v>
      </c>
      <c r="CF2" s="5">
        <v>1</v>
      </c>
      <c r="CG2" s="5">
        <v>3</v>
      </c>
      <c r="CH2" s="5">
        <v>0</v>
      </c>
      <c r="CI2" s="5">
        <v>16</v>
      </c>
      <c r="CJ2" s="5">
        <v>4</v>
      </c>
      <c r="CK2" s="5">
        <v>4</v>
      </c>
      <c r="CL2" s="5">
        <v>4</v>
      </c>
      <c r="CM2" s="5">
        <v>5</v>
      </c>
      <c r="CN2" s="5">
        <v>4</v>
      </c>
      <c r="CO2" s="5">
        <v>3</v>
      </c>
      <c r="CP2" s="5">
        <v>4</v>
      </c>
      <c r="CQ2" s="5">
        <v>3</v>
      </c>
      <c r="CR2" s="5">
        <v>2</v>
      </c>
      <c r="CS2" s="5">
        <v>1</v>
      </c>
      <c r="CT2" s="5">
        <v>0</v>
      </c>
      <c r="CU2" s="5">
        <v>1</v>
      </c>
      <c r="CV2" s="5">
        <v>4</v>
      </c>
      <c r="CW2" s="5">
        <v>4</v>
      </c>
      <c r="CX2" s="5">
        <v>3</v>
      </c>
      <c r="CY2" s="5">
        <v>4</v>
      </c>
      <c r="CZ2" s="5">
        <v>8</v>
      </c>
      <c r="DA2" s="5">
        <v>8</v>
      </c>
      <c r="DB2" s="5">
        <v>18</v>
      </c>
      <c r="DC2" s="5">
        <v>10</v>
      </c>
      <c r="DD2" s="5">
        <v>6</v>
      </c>
      <c r="DE2" s="5">
        <v>8</v>
      </c>
      <c r="DF2" s="5">
        <v>6</v>
      </c>
      <c r="DG2" s="5">
        <v>4</v>
      </c>
      <c r="DH2" s="5">
        <v>4</v>
      </c>
      <c r="DI2" s="5">
        <v>2</v>
      </c>
      <c r="DJ2" s="5">
        <v>3</v>
      </c>
      <c r="DK2" s="5">
        <v>2</v>
      </c>
      <c r="DL2" s="5">
        <v>4</v>
      </c>
      <c r="DM2" s="5">
        <v>6</v>
      </c>
      <c r="DN2" s="5">
        <v>8</v>
      </c>
      <c r="DO2" s="5">
        <v>6</v>
      </c>
      <c r="DP2" s="5">
        <v>6</v>
      </c>
      <c r="DQ2" s="5">
        <v>6</v>
      </c>
      <c r="DR2" s="5">
        <v>5</v>
      </c>
      <c r="DS2" s="5">
        <v>5</v>
      </c>
      <c r="DT2" s="5">
        <v>5</v>
      </c>
      <c r="DU2" s="5">
        <v>3</v>
      </c>
      <c r="DV2" s="5">
        <v>4</v>
      </c>
      <c r="DW2" s="5">
        <v>6</v>
      </c>
      <c r="DX2" s="5">
        <v>5</v>
      </c>
      <c r="DY2" s="5">
        <v>4</v>
      </c>
      <c r="DZ2" s="5">
        <v>4</v>
      </c>
      <c r="EA2" s="5">
        <v>9</v>
      </c>
      <c r="EB2" s="5">
        <v>8</v>
      </c>
      <c r="EC2" s="5">
        <v>7</v>
      </c>
      <c r="ED2" s="5">
        <v>7</v>
      </c>
      <c r="EE2" s="5">
        <v>11</v>
      </c>
      <c r="EF2" s="5">
        <v>12</v>
      </c>
      <c r="EG2" s="5">
        <v>9</v>
      </c>
      <c r="EH2" s="5">
        <v>8</v>
      </c>
      <c r="EI2" s="5">
        <v>6</v>
      </c>
      <c r="EJ2" s="5">
        <v>9</v>
      </c>
      <c r="EK2" s="5">
        <v>8</v>
      </c>
      <c r="EL2" s="5">
        <v>12</v>
      </c>
      <c r="EM2" s="5">
        <v>16</v>
      </c>
      <c r="EN2" s="5">
        <v>11</v>
      </c>
      <c r="EO2" s="5">
        <v>9</v>
      </c>
      <c r="EP2" s="5">
        <v>8</v>
      </c>
      <c r="EQ2" s="5">
        <v>3</v>
      </c>
      <c r="ER2" s="5">
        <v>4</v>
      </c>
      <c r="ES2" s="5">
        <v>3</v>
      </c>
      <c r="ET2" s="5">
        <v>6</v>
      </c>
      <c r="EU2" s="5">
        <v>14</v>
      </c>
      <c r="EV2" s="5">
        <v>11</v>
      </c>
      <c r="EW2" s="5">
        <v>11</v>
      </c>
      <c r="EX2" s="5">
        <v>16</v>
      </c>
      <c r="EY2" s="5">
        <v>15</v>
      </c>
      <c r="EZ2" s="5">
        <v>6</v>
      </c>
      <c r="FA2" s="5">
        <v>3</v>
      </c>
      <c r="FB2" s="5">
        <v>3</v>
      </c>
      <c r="FC2" s="5">
        <v>3</v>
      </c>
      <c r="FD2" s="5">
        <v>5</v>
      </c>
      <c r="FE2" s="5">
        <v>9</v>
      </c>
      <c r="FF2" s="5">
        <v>6</v>
      </c>
      <c r="FG2" s="5">
        <v>9</v>
      </c>
      <c r="FH2" s="5">
        <v>6</v>
      </c>
      <c r="FI2" s="5">
        <v>5</v>
      </c>
      <c r="FJ2" s="5">
        <v>4</v>
      </c>
      <c r="FK2" s="5">
        <v>2</v>
      </c>
      <c r="FL2" s="5">
        <v>2</v>
      </c>
      <c r="FM2" s="5">
        <v>0</v>
      </c>
      <c r="FN2" s="5">
        <v>2</v>
      </c>
      <c r="FO2" s="5">
        <v>2</v>
      </c>
      <c r="FP2" s="5">
        <v>0</v>
      </c>
      <c r="FQ2" s="5">
        <v>11</v>
      </c>
      <c r="FS2">
        <f>SUM(B2:CI2)</f>
        <v>350</v>
      </c>
      <c r="FT2">
        <f>SUM(CJ2:FR2)</f>
        <v>517</v>
      </c>
      <c r="FU2">
        <f>FS2+FT2</f>
        <v>867</v>
      </c>
      <c r="FV2" t="str">
        <f>INDEX($B$1:$FR$1,0,MATCH(MAX($B2:$FR2),$B2:$FR2,0))</f>
        <v>MALE AGE 18</v>
      </c>
    </row>
    <row r="3" spans="1:178" x14ac:dyDescent="0.35">
      <c r="A3" s="5" t="s">
        <v>204</v>
      </c>
      <c r="B3" s="5">
        <v>99</v>
      </c>
      <c r="C3" s="5">
        <v>79</v>
      </c>
      <c r="D3" s="5">
        <v>84</v>
      </c>
      <c r="E3" s="5">
        <v>73</v>
      </c>
      <c r="F3" s="5">
        <v>73</v>
      </c>
      <c r="G3" s="5">
        <v>52</v>
      </c>
      <c r="H3" s="5">
        <v>36</v>
      </c>
      <c r="I3" s="5">
        <v>33</v>
      </c>
      <c r="J3" s="5">
        <v>44</v>
      </c>
      <c r="K3" s="5">
        <v>37</v>
      </c>
      <c r="L3" s="5">
        <v>30</v>
      </c>
      <c r="M3" s="5">
        <v>31</v>
      </c>
      <c r="N3" s="5">
        <v>48</v>
      </c>
      <c r="O3" s="5">
        <v>34</v>
      </c>
      <c r="P3" s="5">
        <v>26</v>
      </c>
      <c r="Q3" s="5">
        <v>25</v>
      </c>
      <c r="R3" s="5">
        <v>19</v>
      </c>
      <c r="S3" s="5">
        <v>19</v>
      </c>
      <c r="T3" s="5">
        <v>25</v>
      </c>
      <c r="U3" s="5">
        <v>29</v>
      </c>
      <c r="V3" s="5">
        <v>50</v>
      </c>
      <c r="W3" s="5">
        <v>68</v>
      </c>
      <c r="X3" s="5">
        <v>82</v>
      </c>
      <c r="Y3" s="5">
        <v>113</v>
      </c>
      <c r="Z3" s="5">
        <v>119</v>
      </c>
      <c r="AA3" s="5">
        <v>153</v>
      </c>
      <c r="AB3" s="5">
        <v>160</v>
      </c>
      <c r="AC3" s="5">
        <v>173</v>
      </c>
      <c r="AD3" s="5">
        <v>157</v>
      </c>
      <c r="AE3" s="5">
        <v>149</v>
      </c>
      <c r="AF3" s="5">
        <v>148</v>
      </c>
      <c r="AG3" s="5">
        <v>140</v>
      </c>
      <c r="AH3" s="5">
        <v>132</v>
      </c>
      <c r="AI3" s="5">
        <v>124</v>
      </c>
      <c r="AJ3" s="5">
        <v>108</v>
      </c>
      <c r="AK3" s="5">
        <v>95</v>
      </c>
      <c r="AL3" s="5">
        <v>88</v>
      </c>
      <c r="AM3" s="5">
        <v>77</v>
      </c>
      <c r="AN3" s="5">
        <v>63</v>
      </c>
      <c r="AO3" s="5">
        <v>52</v>
      </c>
      <c r="AP3" s="5">
        <v>52</v>
      </c>
      <c r="AQ3" s="5">
        <v>50</v>
      </c>
      <c r="AR3" s="5">
        <v>47</v>
      </c>
      <c r="AS3" s="5">
        <v>48</v>
      </c>
      <c r="AT3" s="5">
        <v>52</v>
      </c>
      <c r="AU3" s="5">
        <v>52</v>
      </c>
      <c r="AV3" s="5">
        <v>54</v>
      </c>
      <c r="AW3" s="5">
        <v>43</v>
      </c>
      <c r="AX3" s="5">
        <v>46</v>
      </c>
      <c r="AY3" s="5">
        <v>40</v>
      </c>
      <c r="AZ3" s="5">
        <v>14</v>
      </c>
      <c r="BA3" s="5">
        <v>19</v>
      </c>
      <c r="BB3" s="5">
        <v>21</v>
      </c>
      <c r="BC3" s="5">
        <v>19</v>
      </c>
      <c r="BD3" s="5">
        <v>16</v>
      </c>
      <c r="BE3" s="5">
        <v>15</v>
      </c>
      <c r="BF3" s="5">
        <v>6</v>
      </c>
      <c r="BG3" s="5">
        <v>9</v>
      </c>
      <c r="BH3" s="5">
        <v>8</v>
      </c>
      <c r="BI3" s="5">
        <v>8</v>
      </c>
      <c r="BJ3" s="5">
        <v>7</v>
      </c>
      <c r="BK3" s="5">
        <v>4</v>
      </c>
      <c r="BL3" s="5">
        <v>6</v>
      </c>
      <c r="BM3" s="5">
        <v>4</v>
      </c>
      <c r="BN3" s="5">
        <v>4</v>
      </c>
      <c r="BO3" s="5">
        <v>3</v>
      </c>
      <c r="BP3" s="5">
        <v>9</v>
      </c>
      <c r="BQ3" s="5">
        <v>6</v>
      </c>
      <c r="BR3" s="5">
        <v>6</v>
      </c>
      <c r="BS3" s="5">
        <v>6</v>
      </c>
      <c r="BT3" s="5">
        <v>5</v>
      </c>
      <c r="BU3" s="5">
        <v>3</v>
      </c>
      <c r="BV3" s="5">
        <v>4</v>
      </c>
      <c r="BW3" s="5">
        <v>3</v>
      </c>
      <c r="BX3" s="5">
        <v>3</v>
      </c>
      <c r="BY3" s="5">
        <v>3</v>
      </c>
      <c r="BZ3" s="5">
        <v>4</v>
      </c>
      <c r="CA3" s="5">
        <v>3</v>
      </c>
      <c r="CB3" s="5">
        <v>3</v>
      </c>
      <c r="CC3" s="5">
        <v>3</v>
      </c>
      <c r="CD3" s="5">
        <v>3</v>
      </c>
      <c r="CE3" s="5">
        <v>2</v>
      </c>
      <c r="CF3" s="5">
        <v>3</v>
      </c>
      <c r="CG3" s="5">
        <v>3</v>
      </c>
      <c r="CH3" s="5">
        <v>3</v>
      </c>
      <c r="CI3" s="5">
        <v>75</v>
      </c>
      <c r="CJ3" s="5">
        <v>105</v>
      </c>
      <c r="CK3" s="5">
        <v>73</v>
      </c>
      <c r="CL3" s="5">
        <v>84</v>
      </c>
      <c r="CM3" s="5">
        <v>77</v>
      </c>
      <c r="CN3" s="5">
        <v>86</v>
      </c>
      <c r="CO3" s="5">
        <v>56</v>
      </c>
      <c r="CP3" s="5">
        <v>43</v>
      </c>
      <c r="CQ3" s="5">
        <v>33</v>
      </c>
      <c r="CR3" s="5">
        <v>41</v>
      </c>
      <c r="CS3" s="5">
        <v>31</v>
      </c>
      <c r="CT3" s="5">
        <v>24</v>
      </c>
      <c r="CU3" s="5">
        <v>26</v>
      </c>
      <c r="CV3" s="5">
        <v>40</v>
      </c>
      <c r="CW3" s="5">
        <v>28</v>
      </c>
      <c r="CX3" s="5">
        <v>24</v>
      </c>
      <c r="CY3" s="5">
        <v>26</v>
      </c>
      <c r="CZ3" s="5">
        <v>13</v>
      </c>
      <c r="DA3" s="5">
        <v>16</v>
      </c>
      <c r="DB3" s="5">
        <v>29</v>
      </c>
      <c r="DC3" s="5">
        <v>34</v>
      </c>
      <c r="DD3" s="5">
        <v>59</v>
      </c>
      <c r="DE3" s="5">
        <v>83</v>
      </c>
      <c r="DF3" s="5">
        <v>90</v>
      </c>
      <c r="DG3" s="5">
        <v>135</v>
      </c>
      <c r="DH3" s="5">
        <v>140</v>
      </c>
      <c r="DI3" s="5">
        <v>183</v>
      </c>
      <c r="DJ3" s="5">
        <v>180</v>
      </c>
      <c r="DK3" s="5">
        <v>182</v>
      </c>
      <c r="DL3" s="5">
        <v>179</v>
      </c>
      <c r="DM3" s="5">
        <v>144</v>
      </c>
      <c r="DN3" s="5">
        <v>139</v>
      </c>
      <c r="DO3" s="5">
        <v>137</v>
      </c>
      <c r="DP3" s="5">
        <v>135</v>
      </c>
      <c r="DQ3" s="5">
        <v>131</v>
      </c>
      <c r="DR3" s="5">
        <v>129</v>
      </c>
      <c r="DS3" s="5">
        <v>100</v>
      </c>
      <c r="DT3" s="5">
        <v>76</v>
      </c>
      <c r="DU3" s="5">
        <v>69</v>
      </c>
      <c r="DV3" s="5">
        <v>55</v>
      </c>
      <c r="DW3" s="5">
        <v>40</v>
      </c>
      <c r="DX3" s="5">
        <v>48</v>
      </c>
      <c r="DY3" s="5">
        <v>53</v>
      </c>
      <c r="DZ3" s="5">
        <v>45</v>
      </c>
      <c r="EA3" s="5">
        <v>46</v>
      </c>
      <c r="EB3" s="5">
        <v>43</v>
      </c>
      <c r="EC3" s="5">
        <v>48</v>
      </c>
      <c r="ED3" s="5">
        <v>49</v>
      </c>
      <c r="EE3" s="5">
        <v>43</v>
      </c>
      <c r="EF3" s="5">
        <v>50</v>
      </c>
      <c r="EG3" s="5">
        <v>49</v>
      </c>
      <c r="EH3" s="5">
        <v>21</v>
      </c>
      <c r="EI3" s="5">
        <v>18</v>
      </c>
      <c r="EJ3" s="5">
        <v>17</v>
      </c>
      <c r="EK3" s="5">
        <v>21</v>
      </c>
      <c r="EL3" s="5">
        <v>16</v>
      </c>
      <c r="EM3" s="5">
        <v>12</v>
      </c>
      <c r="EN3" s="5">
        <v>4</v>
      </c>
      <c r="EO3" s="5">
        <v>8</v>
      </c>
      <c r="EP3" s="5">
        <v>6</v>
      </c>
      <c r="EQ3" s="5">
        <v>6</v>
      </c>
      <c r="ER3" s="5">
        <v>6</v>
      </c>
      <c r="ES3" s="5">
        <v>6</v>
      </c>
      <c r="ET3" s="5">
        <v>4</v>
      </c>
      <c r="EU3" s="5">
        <v>6</v>
      </c>
      <c r="EV3" s="5">
        <v>3</v>
      </c>
      <c r="EW3" s="5">
        <v>3</v>
      </c>
      <c r="EX3" s="5">
        <v>4</v>
      </c>
      <c r="EY3" s="5">
        <v>4</v>
      </c>
      <c r="EZ3" s="5">
        <v>3</v>
      </c>
      <c r="FA3" s="5">
        <v>4</v>
      </c>
      <c r="FB3" s="5">
        <v>3</v>
      </c>
      <c r="FC3" s="5">
        <v>3</v>
      </c>
      <c r="FD3" s="5">
        <v>2</v>
      </c>
      <c r="FE3" s="5">
        <v>3</v>
      </c>
      <c r="FF3" s="5">
        <v>2</v>
      </c>
      <c r="FG3" s="5">
        <v>3</v>
      </c>
      <c r="FH3" s="5">
        <v>3</v>
      </c>
      <c r="FI3" s="5">
        <v>5</v>
      </c>
      <c r="FJ3" s="5">
        <v>2</v>
      </c>
      <c r="FK3" s="5">
        <v>3</v>
      </c>
      <c r="FL3" s="5">
        <v>4</v>
      </c>
      <c r="FM3" s="5">
        <v>3</v>
      </c>
      <c r="FN3" s="5">
        <v>2</v>
      </c>
      <c r="FO3" s="5">
        <v>3</v>
      </c>
      <c r="FP3" s="5">
        <v>3</v>
      </c>
      <c r="FQ3" s="5">
        <v>45</v>
      </c>
      <c r="FS3" s="5">
        <f t="shared" ref="FS3:FS66" si="0">SUM(B3:CI3)</f>
        <v>3944</v>
      </c>
      <c r="FT3" s="5">
        <f t="shared" ref="FT3:FT66" si="1">SUM(CJ3:FR3)</f>
        <v>4010</v>
      </c>
      <c r="FU3" s="5">
        <f t="shared" ref="FU3:FU66" si="2">FS3+FT3</f>
        <v>7954</v>
      </c>
      <c r="FV3" s="5" t="str">
        <f>INDEX($B$1:$FR$1,0,MATCH(MAX($B3:$FR3),$B3:$FR3,0))</f>
        <v>MALE AGE 25</v>
      </c>
    </row>
    <row r="4" spans="1:178" x14ac:dyDescent="0.35">
      <c r="A4" s="5" t="s">
        <v>205</v>
      </c>
      <c r="B4" s="5">
        <v>3</v>
      </c>
      <c r="C4" s="5">
        <v>4</v>
      </c>
      <c r="D4" s="5">
        <v>4</v>
      </c>
      <c r="E4" s="5">
        <v>4</v>
      </c>
      <c r="F4" s="5">
        <v>3</v>
      </c>
      <c r="G4" s="5">
        <v>2</v>
      </c>
      <c r="H4" s="5">
        <v>4</v>
      </c>
      <c r="I4" s="5">
        <v>2</v>
      </c>
      <c r="J4" s="5">
        <v>4</v>
      </c>
      <c r="K4" s="5">
        <v>2</v>
      </c>
      <c r="L4" s="5">
        <v>3</v>
      </c>
      <c r="M4" s="5">
        <v>1</v>
      </c>
      <c r="N4" s="5">
        <v>2</v>
      </c>
      <c r="O4" s="5">
        <v>3</v>
      </c>
      <c r="P4" s="5">
        <v>1</v>
      </c>
      <c r="Q4" s="5">
        <v>2</v>
      </c>
      <c r="R4" s="5">
        <v>1</v>
      </c>
      <c r="S4" s="5">
        <v>9</v>
      </c>
      <c r="T4" s="5">
        <v>73</v>
      </c>
      <c r="U4" s="5">
        <v>130</v>
      </c>
      <c r="V4" s="5">
        <v>124</v>
      </c>
      <c r="W4" s="5">
        <v>96</v>
      </c>
      <c r="X4" s="5">
        <v>73</v>
      </c>
      <c r="Y4" s="5">
        <v>67</v>
      </c>
      <c r="Z4" s="5">
        <v>65</v>
      </c>
      <c r="AA4" s="5">
        <v>53</v>
      </c>
      <c r="AB4" s="5">
        <v>49</v>
      </c>
      <c r="AC4" s="5">
        <v>45</v>
      </c>
      <c r="AD4" s="5">
        <v>42</v>
      </c>
      <c r="AE4" s="5">
        <v>34</v>
      </c>
      <c r="AF4" s="5">
        <v>33</v>
      </c>
      <c r="AG4" s="5">
        <v>25</v>
      </c>
      <c r="AH4" s="5">
        <v>26</v>
      </c>
      <c r="AI4" s="5">
        <v>17</v>
      </c>
      <c r="AJ4" s="5">
        <v>10</v>
      </c>
      <c r="AK4" s="5">
        <v>7</v>
      </c>
      <c r="AL4" s="5">
        <v>4</v>
      </c>
      <c r="AM4" s="5">
        <v>4</v>
      </c>
      <c r="AN4" s="5">
        <v>7</v>
      </c>
      <c r="AO4" s="5">
        <v>7</v>
      </c>
      <c r="AP4" s="5">
        <v>5</v>
      </c>
      <c r="AQ4" s="5">
        <v>3</v>
      </c>
      <c r="AR4" s="5">
        <v>3</v>
      </c>
      <c r="AS4" s="5">
        <v>4</v>
      </c>
      <c r="AT4" s="5">
        <v>3</v>
      </c>
      <c r="AU4" s="5">
        <v>4</v>
      </c>
      <c r="AV4" s="5">
        <v>2</v>
      </c>
      <c r="AW4" s="5">
        <v>6</v>
      </c>
      <c r="AX4" s="5">
        <v>4</v>
      </c>
      <c r="AY4" s="5">
        <v>5</v>
      </c>
      <c r="AZ4" s="5">
        <v>2</v>
      </c>
      <c r="BA4" s="5">
        <v>3</v>
      </c>
      <c r="BB4" s="5">
        <v>1</v>
      </c>
      <c r="BC4" s="5">
        <v>0</v>
      </c>
      <c r="BD4" s="5">
        <v>2</v>
      </c>
      <c r="BE4" s="5">
        <v>3</v>
      </c>
      <c r="BF4" s="5">
        <v>2</v>
      </c>
      <c r="BG4" s="5">
        <v>3</v>
      </c>
      <c r="BH4" s="5">
        <v>2</v>
      </c>
      <c r="BI4" s="5">
        <v>2</v>
      </c>
      <c r="BJ4" s="5">
        <v>2</v>
      </c>
      <c r="BK4" s="5">
        <v>2</v>
      </c>
      <c r="BL4" s="5">
        <v>1</v>
      </c>
      <c r="BM4" s="5">
        <v>1</v>
      </c>
      <c r="BN4" s="5">
        <v>0</v>
      </c>
      <c r="BO4" s="5">
        <v>1</v>
      </c>
      <c r="BP4" s="5">
        <v>2</v>
      </c>
      <c r="BQ4" s="5">
        <v>0</v>
      </c>
      <c r="BR4" s="5">
        <v>0</v>
      </c>
      <c r="BS4" s="5">
        <v>0</v>
      </c>
      <c r="BT4" s="5">
        <v>1</v>
      </c>
      <c r="BU4" s="5">
        <v>0</v>
      </c>
      <c r="BV4" s="5">
        <v>2</v>
      </c>
      <c r="BW4" s="5">
        <v>0</v>
      </c>
      <c r="BX4" s="5">
        <v>0</v>
      </c>
      <c r="BY4" s="5">
        <v>0</v>
      </c>
      <c r="BZ4" s="5">
        <v>0</v>
      </c>
      <c r="CA4" s="5">
        <v>1</v>
      </c>
      <c r="CB4" s="5">
        <v>0</v>
      </c>
      <c r="CC4" s="5">
        <v>1</v>
      </c>
      <c r="CD4" s="5">
        <v>0</v>
      </c>
      <c r="CE4" s="5">
        <v>0</v>
      </c>
      <c r="CF4" s="5">
        <v>1</v>
      </c>
      <c r="CG4" s="5">
        <v>1</v>
      </c>
      <c r="CH4" s="5">
        <v>0</v>
      </c>
      <c r="CI4" s="5">
        <v>3</v>
      </c>
      <c r="CJ4" s="5">
        <v>4</v>
      </c>
      <c r="CK4" s="5">
        <v>6</v>
      </c>
      <c r="CL4" s="5">
        <v>6</v>
      </c>
      <c r="CM4" s="5">
        <v>2</v>
      </c>
      <c r="CN4" s="5">
        <v>4</v>
      </c>
      <c r="CO4" s="5">
        <v>3</v>
      </c>
      <c r="CP4" s="5">
        <v>5</v>
      </c>
      <c r="CQ4" s="5">
        <v>5</v>
      </c>
      <c r="CR4" s="5">
        <v>3</v>
      </c>
      <c r="CS4" s="5">
        <v>4</v>
      </c>
      <c r="CT4" s="5">
        <v>6</v>
      </c>
      <c r="CU4" s="5">
        <v>1</v>
      </c>
      <c r="CV4" s="5">
        <v>2</v>
      </c>
      <c r="CW4" s="5">
        <v>1</v>
      </c>
      <c r="CX4" s="5">
        <v>1</v>
      </c>
      <c r="CY4" s="5">
        <v>1</v>
      </c>
      <c r="CZ4" s="5">
        <v>0</v>
      </c>
      <c r="DA4" s="5">
        <v>10</v>
      </c>
      <c r="DB4" s="5">
        <v>69</v>
      </c>
      <c r="DC4" s="5">
        <v>129</v>
      </c>
      <c r="DD4" s="5">
        <v>139</v>
      </c>
      <c r="DE4" s="5">
        <v>118</v>
      </c>
      <c r="DF4" s="5">
        <v>96</v>
      </c>
      <c r="DG4" s="5">
        <v>78</v>
      </c>
      <c r="DH4" s="5">
        <v>68</v>
      </c>
      <c r="DI4" s="5">
        <v>56</v>
      </c>
      <c r="DJ4" s="5">
        <v>51</v>
      </c>
      <c r="DK4" s="5">
        <v>49</v>
      </c>
      <c r="DL4" s="5">
        <v>38</v>
      </c>
      <c r="DM4" s="5">
        <v>32</v>
      </c>
      <c r="DN4" s="5">
        <v>29</v>
      </c>
      <c r="DO4" s="5">
        <v>27</v>
      </c>
      <c r="DP4" s="5">
        <v>31</v>
      </c>
      <c r="DQ4" s="5">
        <v>22</v>
      </c>
      <c r="DR4" s="5">
        <v>13</v>
      </c>
      <c r="DS4" s="5">
        <v>7</v>
      </c>
      <c r="DT4" s="5">
        <v>5</v>
      </c>
      <c r="DU4" s="5">
        <v>5</v>
      </c>
      <c r="DV4" s="5">
        <v>10</v>
      </c>
      <c r="DW4" s="5">
        <v>10</v>
      </c>
      <c r="DX4" s="5">
        <v>5</v>
      </c>
      <c r="DY4" s="5">
        <v>4</v>
      </c>
      <c r="DZ4" s="5">
        <v>5</v>
      </c>
      <c r="EA4" s="5">
        <v>4</v>
      </c>
      <c r="EB4" s="5">
        <v>6</v>
      </c>
      <c r="EC4" s="5">
        <v>7</v>
      </c>
      <c r="ED4" s="5">
        <v>6</v>
      </c>
      <c r="EE4" s="5">
        <v>3</v>
      </c>
      <c r="EF4" s="5">
        <v>8</v>
      </c>
      <c r="EG4" s="5">
        <v>4</v>
      </c>
      <c r="EH4" s="5">
        <v>2</v>
      </c>
      <c r="EI4" s="5">
        <v>4</v>
      </c>
      <c r="EJ4" s="5">
        <v>5</v>
      </c>
      <c r="EK4" s="5">
        <v>2</v>
      </c>
      <c r="EL4" s="5">
        <v>5</v>
      </c>
      <c r="EM4" s="5">
        <v>2</v>
      </c>
      <c r="EN4" s="5">
        <v>2</v>
      </c>
      <c r="EO4" s="5">
        <v>2</v>
      </c>
      <c r="EP4" s="5">
        <v>3</v>
      </c>
      <c r="EQ4" s="5">
        <v>2</v>
      </c>
      <c r="ER4" s="5">
        <v>3</v>
      </c>
      <c r="ES4" s="5">
        <v>4</v>
      </c>
      <c r="ET4" s="5">
        <v>1</v>
      </c>
      <c r="EU4" s="5">
        <v>1</v>
      </c>
      <c r="EV4" s="5">
        <v>1</v>
      </c>
      <c r="EW4" s="5">
        <v>1</v>
      </c>
      <c r="EX4" s="5">
        <v>4</v>
      </c>
      <c r="EY4" s="5">
        <v>2</v>
      </c>
      <c r="EZ4" s="5">
        <v>1</v>
      </c>
      <c r="FA4" s="5">
        <v>1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1</v>
      </c>
      <c r="FH4" s="5">
        <v>0</v>
      </c>
      <c r="FI4" s="5">
        <v>0</v>
      </c>
      <c r="FJ4" s="5">
        <v>0</v>
      </c>
      <c r="FK4" s="5">
        <v>1</v>
      </c>
      <c r="FL4" s="5">
        <v>0</v>
      </c>
      <c r="FM4" s="5">
        <v>0</v>
      </c>
      <c r="FN4" s="5">
        <v>0</v>
      </c>
      <c r="FO4" s="5">
        <v>0</v>
      </c>
      <c r="FP4" s="5">
        <v>1</v>
      </c>
      <c r="FQ4" s="5">
        <v>6</v>
      </c>
      <c r="FS4" s="5">
        <f t="shared" si="0"/>
        <v>1123</v>
      </c>
      <c r="FT4" s="5">
        <f t="shared" si="1"/>
        <v>1255</v>
      </c>
      <c r="FU4" s="5">
        <f t="shared" si="2"/>
        <v>2378</v>
      </c>
      <c r="FV4" s="5" t="str">
        <f t="shared" ref="FV4:FV67" si="3">INDEX($B$1:$FR$1,0,MATCH(MAX($B4:$FR4),$B4:$FR4,0))</f>
        <v>MALE AGE 20</v>
      </c>
    </row>
    <row r="5" spans="1:178" x14ac:dyDescent="0.35">
      <c r="A5" s="5" t="s">
        <v>206</v>
      </c>
      <c r="B5" s="5">
        <v>33</v>
      </c>
      <c r="C5" s="5">
        <v>30</v>
      </c>
      <c r="D5" s="5">
        <v>30</v>
      </c>
      <c r="E5" s="5">
        <v>29</v>
      </c>
      <c r="F5" s="5">
        <v>30</v>
      </c>
      <c r="G5" s="5">
        <v>37</v>
      </c>
      <c r="H5" s="5">
        <v>38</v>
      </c>
      <c r="I5" s="5">
        <v>38</v>
      </c>
      <c r="J5" s="5">
        <v>34</v>
      </c>
      <c r="K5" s="5">
        <v>31</v>
      </c>
      <c r="L5" s="5">
        <v>27</v>
      </c>
      <c r="M5" s="5">
        <v>25</v>
      </c>
      <c r="N5" s="5">
        <v>29</v>
      </c>
      <c r="O5" s="5">
        <v>22</v>
      </c>
      <c r="P5" s="5">
        <v>17</v>
      </c>
      <c r="Q5" s="5">
        <v>30</v>
      </c>
      <c r="R5" s="5">
        <v>31</v>
      </c>
      <c r="S5" s="5">
        <v>37</v>
      </c>
      <c r="T5" s="5">
        <v>28</v>
      </c>
      <c r="U5" s="5">
        <v>21</v>
      </c>
      <c r="V5" s="5">
        <v>25</v>
      </c>
      <c r="W5" s="5">
        <v>40</v>
      </c>
      <c r="X5" s="5">
        <v>34</v>
      </c>
      <c r="Y5" s="5">
        <v>39</v>
      </c>
      <c r="Z5" s="5">
        <v>36</v>
      </c>
      <c r="AA5" s="5">
        <v>40</v>
      </c>
      <c r="AB5" s="5">
        <v>40</v>
      </c>
      <c r="AC5" s="5">
        <v>49</v>
      </c>
      <c r="AD5" s="5">
        <v>45</v>
      </c>
      <c r="AE5" s="5">
        <v>48</v>
      </c>
      <c r="AF5" s="5">
        <v>43</v>
      </c>
      <c r="AG5" s="5">
        <v>46</v>
      </c>
      <c r="AH5" s="5">
        <v>45</v>
      </c>
      <c r="AI5" s="5">
        <v>39</v>
      </c>
      <c r="AJ5" s="5">
        <v>38</v>
      </c>
      <c r="AK5" s="5">
        <v>40</v>
      </c>
      <c r="AL5" s="5">
        <v>40</v>
      </c>
      <c r="AM5" s="5">
        <v>34</v>
      </c>
      <c r="AN5" s="5">
        <v>35</v>
      </c>
      <c r="AO5" s="5">
        <v>35</v>
      </c>
      <c r="AP5" s="5">
        <v>31</v>
      </c>
      <c r="AQ5" s="5">
        <v>35</v>
      </c>
      <c r="AR5" s="5">
        <v>36</v>
      </c>
      <c r="AS5" s="5">
        <v>37</v>
      </c>
      <c r="AT5" s="5">
        <v>36</v>
      </c>
      <c r="AU5" s="5">
        <v>36</v>
      </c>
      <c r="AV5" s="5">
        <v>37</v>
      </c>
      <c r="AW5" s="5">
        <v>46</v>
      </c>
      <c r="AX5" s="5">
        <v>39</v>
      </c>
      <c r="AY5" s="5">
        <v>42</v>
      </c>
      <c r="AZ5" s="5">
        <v>42</v>
      </c>
      <c r="BA5" s="5">
        <v>33</v>
      </c>
      <c r="BB5" s="5">
        <v>41</v>
      </c>
      <c r="BC5" s="5">
        <v>41</v>
      </c>
      <c r="BD5" s="5">
        <v>32</v>
      </c>
      <c r="BE5" s="5">
        <v>38</v>
      </c>
      <c r="BF5" s="5">
        <v>48</v>
      </c>
      <c r="BG5" s="5">
        <v>38</v>
      </c>
      <c r="BH5" s="5">
        <v>47</v>
      </c>
      <c r="BI5" s="5">
        <v>42</v>
      </c>
      <c r="BJ5" s="5">
        <v>39</v>
      </c>
      <c r="BK5" s="5">
        <v>33</v>
      </c>
      <c r="BL5" s="5">
        <v>43</v>
      </c>
      <c r="BM5" s="5">
        <v>20</v>
      </c>
      <c r="BN5" s="5">
        <v>28</v>
      </c>
      <c r="BO5" s="5">
        <v>35</v>
      </c>
      <c r="BP5" s="5">
        <v>22</v>
      </c>
      <c r="BQ5" s="5">
        <v>20</v>
      </c>
      <c r="BR5" s="5">
        <v>22</v>
      </c>
      <c r="BS5" s="5">
        <v>19</v>
      </c>
      <c r="BT5" s="5">
        <v>30</v>
      </c>
      <c r="BU5" s="5">
        <v>30</v>
      </c>
      <c r="BV5" s="5">
        <v>15</v>
      </c>
      <c r="BW5" s="5">
        <v>23</v>
      </c>
      <c r="BX5" s="5">
        <v>23</v>
      </c>
      <c r="BY5" s="5">
        <v>17</v>
      </c>
      <c r="BZ5" s="5">
        <v>17</v>
      </c>
      <c r="CA5" s="5">
        <v>6</v>
      </c>
      <c r="CB5" s="5">
        <v>14</v>
      </c>
      <c r="CC5" s="5">
        <v>16</v>
      </c>
      <c r="CD5" s="5">
        <v>18</v>
      </c>
      <c r="CE5" s="5">
        <v>12</v>
      </c>
      <c r="CF5" s="5">
        <v>17</v>
      </c>
      <c r="CG5" s="5">
        <v>17</v>
      </c>
      <c r="CH5" s="5">
        <v>11</v>
      </c>
      <c r="CI5" s="5">
        <v>96</v>
      </c>
      <c r="CJ5" s="5">
        <v>32</v>
      </c>
      <c r="CK5" s="5">
        <v>31</v>
      </c>
      <c r="CL5" s="5">
        <v>31</v>
      </c>
      <c r="CM5" s="5">
        <v>30</v>
      </c>
      <c r="CN5" s="5">
        <v>27</v>
      </c>
      <c r="CO5" s="5">
        <v>29</v>
      </c>
      <c r="CP5" s="5">
        <v>31</v>
      </c>
      <c r="CQ5" s="5">
        <v>31</v>
      </c>
      <c r="CR5" s="5">
        <v>23</v>
      </c>
      <c r="CS5" s="5">
        <v>27</v>
      </c>
      <c r="CT5" s="5">
        <v>25</v>
      </c>
      <c r="CU5" s="5">
        <v>27</v>
      </c>
      <c r="CV5" s="5">
        <v>30</v>
      </c>
      <c r="CW5" s="5">
        <v>22</v>
      </c>
      <c r="CX5" s="5">
        <v>24</v>
      </c>
      <c r="CY5" s="5">
        <v>27</v>
      </c>
      <c r="CZ5" s="5">
        <v>23</v>
      </c>
      <c r="DA5" s="5">
        <v>30</v>
      </c>
      <c r="DB5" s="5">
        <v>28</v>
      </c>
      <c r="DC5" s="5">
        <v>26</v>
      </c>
      <c r="DD5" s="5">
        <v>25</v>
      </c>
      <c r="DE5" s="5">
        <v>38</v>
      </c>
      <c r="DF5" s="5">
        <v>35</v>
      </c>
      <c r="DG5" s="5">
        <v>36</v>
      </c>
      <c r="DH5" s="5">
        <v>38</v>
      </c>
      <c r="DI5" s="5">
        <v>37</v>
      </c>
      <c r="DJ5" s="5">
        <v>31</v>
      </c>
      <c r="DK5" s="5">
        <v>40</v>
      </c>
      <c r="DL5" s="5">
        <v>38</v>
      </c>
      <c r="DM5" s="5">
        <v>38</v>
      </c>
      <c r="DN5" s="5">
        <v>35</v>
      </c>
      <c r="DO5" s="5">
        <v>35</v>
      </c>
      <c r="DP5" s="5">
        <v>38</v>
      </c>
      <c r="DQ5" s="5">
        <v>35</v>
      </c>
      <c r="DR5" s="5">
        <v>33</v>
      </c>
      <c r="DS5" s="5">
        <v>41</v>
      </c>
      <c r="DT5" s="5">
        <v>39</v>
      </c>
      <c r="DU5" s="5">
        <v>37</v>
      </c>
      <c r="DV5" s="5">
        <v>37</v>
      </c>
      <c r="DW5" s="5">
        <v>39</v>
      </c>
      <c r="DX5" s="5">
        <v>39</v>
      </c>
      <c r="DY5" s="5">
        <v>35</v>
      </c>
      <c r="DZ5" s="5">
        <v>40</v>
      </c>
      <c r="EA5" s="5">
        <v>34</v>
      </c>
      <c r="EB5" s="5">
        <v>34</v>
      </c>
      <c r="EC5" s="5">
        <v>34</v>
      </c>
      <c r="ED5" s="5">
        <v>34</v>
      </c>
      <c r="EE5" s="5">
        <v>36</v>
      </c>
      <c r="EF5" s="5">
        <v>37</v>
      </c>
      <c r="EG5" s="5">
        <v>36</v>
      </c>
      <c r="EH5" s="5">
        <v>42</v>
      </c>
      <c r="EI5" s="5">
        <v>39</v>
      </c>
      <c r="EJ5" s="5">
        <v>37</v>
      </c>
      <c r="EK5" s="5">
        <v>50</v>
      </c>
      <c r="EL5" s="5">
        <v>31</v>
      </c>
      <c r="EM5" s="5">
        <v>37</v>
      </c>
      <c r="EN5" s="5">
        <v>35</v>
      </c>
      <c r="EO5" s="5">
        <v>45</v>
      </c>
      <c r="EP5" s="5">
        <v>41</v>
      </c>
      <c r="EQ5" s="5">
        <v>36</v>
      </c>
      <c r="ER5" s="5">
        <v>38</v>
      </c>
      <c r="ES5" s="5">
        <v>30</v>
      </c>
      <c r="ET5" s="5">
        <v>29</v>
      </c>
      <c r="EU5" s="5">
        <v>28</v>
      </c>
      <c r="EV5" s="5">
        <v>35</v>
      </c>
      <c r="EW5" s="5">
        <v>24</v>
      </c>
      <c r="EX5" s="5">
        <v>23</v>
      </c>
      <c r="EY5" s="5">
        <v>20</v>
      </c>
      <c r="EZ5" s="5">
        <v>22</v>
      </c>
      <c r="FA5" s="5">
        <v>17</v>
      </c>
      <c r="FB5" s="5">
        <v>18</v>
      </c>
      <c r="FC5" s="5">
        <v>18</v>
      </c>
      <c r="FD5" s="5">
        <v>16</v>
      </c>
      <c r="FE5" s="5">
        <v>17</v>
      </c>
      <c r="FF5" s="5">
        <v>12</v>
      </c>
      <c r="FG5" s="5">
        <v>11</v>
      </c>
      <c r="FH5" s="5">
        <v>14</v>
      </c>
      <c r="FI5" s="5">
        <v>9</v>
      </c>
      <c r="FJ5" s="5">
        <v>8</v>
      </c>
      <c r="FK5" s="5">
        <v>9</v>
      </c>
      <c r="FL5" s="5">
        <v>10</v>
      </c>
      <c r="FM5" s="5">
        <v>11</v>
      </c>
      <c r="FN5" s="5">
        <v>10</v>
      </c>
      <c r="FO5" s="5">
        <v>8</v>
      </c>
      <c r="FP5" s="5">
        <v>8</v>
      </c>
      <c r="FQ5" s="5">
        <v>46</v>
      </c>
      <c r="FS5" s="5">
        <f t="shared" si="0"/>
        <v>2808</v>
      </c>
      <c r="FT5" s="5">
        <f t="shared" si="1"/>
        <v>2522</v>
      </c>
      <c r="FU5" s="5">
        <f t="shared" si="2"/>
        <v>5330</v>
      </c>
      <c r="FV5" s="5" t="str">
        <f t="shared" si="3"/>
        <v>FEMALE AGE 85+</v>
      </c>
    </row>
    <row r="6" spans="1:178" x14ac:dyDescent="0.35">
      <c r="A6" s="5" t="s">
        <v>207</v>
      </c>
      <c r="B6" s="5">
        <v>44</v>
      </c>
      <c r="C6" s="5">
        <v>50</v>
      </c>
      <c r="D6" s="5">
        <v>52</v>
      </c>
      <c r="E6" s="5">
        <v>49</v>
      </c>
      <c r="F6" s="5">
        <v>53</v>
      </c>
      <c r="G6" s="5">
        <v>57</v>
      </c>
      <c r="H6" s="5">
        <v>56</v>
      </c>
      <c r="I6" s="5">
        <v>56</v>
      </c>
      <c r="J6" s="5">
        <v>62</v>
      </c>
      <c r="K6" s="5">
        <v>58</v>
      </c>
      <c r="L6" s="5">
        <v>57</v>
      </c>
      <c r="M6" s="5">
        <v>52</v>
      </c>
      <c r="N6" s="5">
        <v>46</v>
      </c>
      <c r="O6" s="5">
        <v>45</v>
      </c>
      <c r="P6" s="5">
        <v>48</v>
      </c>
      <c r="Q6" s="5">
        <v>42</v>
      </c>
      <c r="R6" s="5">
        <v>48</v>
      </c>
      <c r="S6" s="5">
        <v>44</v>
      </c>
      <c r="T6" s="5">
        <v>43</v>
      </c>
      <c r="U6" s="5">
        <v>39</v>
      </c>
      <c r="V6" s="5">
        <v>41</v>
      </c>
      <c r="W6" s="5">
        <v>33</v>
      </c>
      <c r="X6" s="5">
        <v>24</v>
      </c>
      <c r="Y6" s="5">
        <v>24</v>
      </c>
      <c r="Z6" s="5">
        <v>25</v>
      </c>
      <c r="AA6" s="5">
        <v>22</v>
      </c>
      <c r="AB6" s="5">
        <v>32</v>
      </c>
      <c r="AC6" s="5">
        <v>34</v>
      </c>
      <c r="AD6" s="5">
        <v>39</v>
      </c>
      <c r="AE6" s="5">
        <v>44</v>
      </c>
      <c r="AF6" s="5">
        <v>52</v>
      </c>
      <c r="AG6" s="5">
        <v>53</v>
      </c>
      <c r="AH6" s="5">
        <v>54</v>
      </c>
      <c r="AI6" s="5">
        <v>60</v>
      </c>
      <c r="AJ6" s="5">
        <v>55</v>
      </c>
      <c r="AK6" s="5">
        <v>59</v>
      </c>
      <c r="AL6" s="5">
        <v>56</v>
      </c>
      <c r="AM6" s="5">
        <v>49</v>
      </c>
      <c r="AN6" s="5">
        <v>52</v>
      </c>
      <c r="AO6" s="5">
        <v>52</v>
      </c>
      <c r="AP6" s="5">
        <v>48</v>
      </c>
      <c r="AQ6" s="5">
        <v>57</v>
      </c>
      <c r="AR6" s="5">
        <v>60</v>
      </c>
      <c r="AS6" s="5">
        <v>62</v>
      </c>
      <c r="AT6" s="5">
        <v>67</v>
      </c>
      <c r="AU6" s="5">
        <v>67</v>
      </c>
      <c r="AV6" s="5">
        <v>74</v>
      </c>
      <c r="AW6" s="5">
        <v>65</v>
      </c>
      <c r="AX6" s="5">
        <v>58</v>
      </c>
      <c r="AY6" s="5">
        <v>57</v>
      </c>
      <c r="AZ6" s="5">
        <v>48</v>
      </c>
      <c r="BA6" s="5">
        <v>37</v>
      </c>
      <c r="BB6" s="5">
        <v>35</v>
      </c>
      <c r="BC6" s="5">
        <v>26</v>
      </c>
      <c r="BD6" s="5">
        <v>25</v>
      </c>
      <c r="BE6" s="5">
        <v>22</v>
      </c>
      <c r="BF6" s="5">
        <v>20</v>
      </c>
      <c r="BG6" s="5">
        <v>20</v>
      </c>
      <c r="BH6" s="5">
        <v>21</v>
      </c>
      <c r="BI6" s="5">
        <v>18</v>
      </c>
      <c r="BJ6" s="5">
        <v>18</v>
      </c>
      <c r="BK6" s="5">
        <v>22</v>
      </c>
      <c r="BL6" s="5">
        <v>26</v>
      </c>
      <c r="BM6" s="5">
        <v>27</v>
      </c>
      <c r="BN6" s="5">
        <v>23</v>
      </c>
      <c r="BO6" s="5">
        <v>21</v>
      </c>
      <c r="BP6" s="5">
        <v>22</v>
      </c>
      <c r="BQ6" s="5">
        <v>19</v>
      </c>
      <c r="BR6" s="5">
        <v>19</v>
      </c>
      <c r="BS6" s="5">
        <v>19</v>
      </c>
      <c r="BT6" s="5">
        <v>24</v>
      </c>
      <c r="BU6" s="5">
        <v>14</v>
      </c>
      <c r="BV6" s="5">
        <v>19</v>
      </c>
      <c r="BW6" s="5">
        <v>17</v>
      </c>
      <c r="BX6" s="5">
        <v>17</v>
      </c>
      <c r="BY6" s="5">
        <v>11</v>
      </c>
      <c r="BZ6" s="5">
        <v>18</v>
      </c>
      <c r="CA6" s="5">
        <v>12</v>
      </c>
      <c r="CB6" s="5">
        <v>10</v>
      </c>
      <c r="CC6" s="5">
        <v>7</v>
      </c>
      <c r="CD6" s="5">
        <v>7</v>
      </c>
      <c r="CE6" s="5">
        <v>3</v>
      </c>
      <c r="CF6" s="5">
        <v>3</v>
      </c>
      <c r="CG6" s="5">
        <v>1</v>
      </c>
      <c r="CH6" s="5">
        <v>6</v>
      </c>
      <c r="CI6" s="5">
        <v>16</v>
      </c>
      <c r="CJ6" s="5">
        <v>45</v>
      </c>
      <c r="CK6" s="5">
        <v>46</v>
      </c>
      <c r="CL6" s="5">
        <v>46</v>
      </c>
      <c r="CM6" s="5">
        <v>40</v>
      </c>
      <c r="CN6" s="5">
        <v>42</v>
      </c>
      <c r="CO6" s="5">
        <v>40</v>
      </c>
      <c r="CP6" s="5">
        <v>42</v>
      </c>
      <c r="CQ6" s="5">
        <v>40</v>
      </c>
      <c r="CR6" s="5">
        <v>43</v>
      </c>
      <c r="CS6" s="5">
        <v>43</v>
      </c>
      <c r="CT6" s="5">
        <v>45</v>
      </c>
      <c r="CU6" s="5">
        <v>44</v>
      </c>
      <c r="CV6" s="5">
        <v>44</v>
      </c>
      <c r="CW6" s="5">
        <v>46</v>
      </c>
      <c r="CX6" s="5">
        <v>48</v>
      </c>
      <c r="CY6" s="5">
        <v>40</v>
      </c>
      <c r="CZ6" s="5">
        <v>48</v>
      </c>
      <c r="DA6" s="5">
        <v>45</v>
      </c>
      <c r="DB6" s="5">
        <v>45</v>
      </c>
      <c r="DC6" s="5">
        <v>45</v>
      </c>
      <c r="DD6" s="5">
        <v>45</v>
      </c>
      <c r="DE6" s="5">
        <v>37</v>
      </c>
      <c r="DF6" s="5">
        <v>26</v>
      </c>
      <c r="DG6" s="5">
        <v>23</v>
      </c>
      <c r="DH6" s="5">
        <v>24</v>
      </c>
      <c r="DI6" s="5">
        <v>25</v>
      </c>
      <c r="DJ6" s="5">
        <v>30</v>
      </c>
      <c r="DK6" s="5">
        <v>29</v>
      </c>
      <c r="DL6" s="5">
        <v>31</v>
      </c>
      <c r="DM6" s="5">
        <v>37</v>
      </c>
      <c r="DN6" s="5">
        <v>39</v>
      </c>
      <c r="DO6" s="5">
        <v>40</v>
      </c>
      <c r="DP6" s="5">
        <v>45</v>
      </c>
      <c r="DQ6" s="5">
        <v>44</v>
      </c>
      <c r="DR6" s="5">
        <v>46</v>
      </c>
      <c r="DS6" s="5">
        <v>53</v>
      </c>
      <c r="DT6" s="5">
        <v>45</v>
      </c>
      <c r="DU6" s="5">
        <v>50</v>
      </c>
      <c r="DV6" s="5">
        <v>50</v>
      </c>
      <c r="DW6" s="5">
        <v>50</v>
      </c>
      <c r="DX6" s="5">
        <v>51</v>
      </c>
      <c r="DY6" s="5">
        <v>50</v>
      </c>
      <c r="DZ6" s="5">
        <v>50</v>
      </c>
      <c r="EA6" s="5">
        <v>51</v>
      </c>
      <c r="EB6" s="5">
        <v>53</v>
      </c>
      <c r="EC6" s="5">
        <v>63</v>
      </c>
      <c r="ED6" s="5">
        <v>73</v>
      </c>
      <c r="EE6" s="5">
        <v>67</v>
      </c>
      <c r="EF6" s="5">
        <v>63</v>
      </c>
      <c r="EG6" s="5">
        <v>53</v>
      </c>
      <c r="EH6" s="5">
        <v>50</v>
      </c>
      <c r="EI6" s="5">
        <v>42</v>
      </c>
      <c r="EJ6" s="5">
        <v>38</v>
      </c>
      <c r="EK6" s="5">
        <v>24</v>
      </c>
      <c r="EL6" s="5">
        <v>28</v>
      </c>
      <c r="EM6" s="5">
        <v>30</v>
      </c>
      <c r="EN6" s="5">
        <v>30</v>
      </c>
      <c r="EO6" s="5">
        <v>20</v>
      </c>
      <c r="EP6" s="5">
        <v>12</v>
      </c>
      <c r="EQ6" s="5">
        <v>19</v>
      </c>
      <c r="ER6" s="5">
        <v>13</v>
      </c>
      <c r="ES6" s="5">
        <v>17</v>
      </c>
      <c r="ET6" s="5">
        <v>12</v>
      </c>
      <c r="EU6" s="5">
        <v>17</v>
      </c>
      <c r="EV6" s="5">
        <v>14</v>
      </c>
      <c r="EW6" s="5">
        <v>20</v>
      </c>
      <c r="EX6" s="5">
        <v>18</v>
      </c>
      <c r="EY6" s="5">
        <v>17</v>
      </c>
      <c r="EZ6" s="5">
        <v>19</v>
      </c>
      <c r="FA6" s="5">
        <v>17</v>
      </c>
      <c r="FB6" s="5">
        <v>18</v>
      </c>
      <c r="FC6" s="5">
        <v>12</v>
      </c>
      <c r="FD6" s="5">
        <v>10</v>
      </c>
      <c r="FE6" s="5">
        <v>17</v>
      </c>
      <c r="FF6" s="5">
        <v>19</v>
      </c>
      <c r="FG6" s="5">
        <v>10</v>
      </c>
      <c r="FH6" s="5">
        <v>11</v>
      </c>
      <c r="FI6" s="5">
        <v>6</v>
      </c>
      <c r="FJ6" s="5">
        <v>11</v>
      </c>
      <c r="FK6" s="5">
        <v>12</v>
      </c>
      <c r="FL6" s="5">
        <v>4</v>
      </c>
      <c r="FM6" s="5">
        <v>3</v>
      </c>
      <c r="FN6" s="5">
        <v>3</v>
      </c>
      <c r="FO6" s="5">
        <v>4</v>
      </c>
      <c r="FP6" s="5">
        <v>1</v>
      </c>
      <c r="FQ6" s="5">
        <v>11</v>
      </c>
      <c r="FS6" s="5">
        <f t="shared" si="0"/>
        <v>3149</v>
      </c>
      <c r="FT6" s="5">
        <f t="shared" si="1"/>
        <v>2829</v>
      </c>
      <c r="FU6" s="5">
        <f t="shared" si="2"/>
        <v>5978</v>
      </c>
      <c r="FV6" s="5" t="str">
        <f t="shared" si="3"/>
        <v>FEMALE AGE 46</v>
      </c>
    </row>
    <row r="7" spans="1:178" x14ac:dyDescent="0.35">
      <c r="A7" s="5" t="s">
        <v>208</v>
      </c>
      <c r="B7" s="5">
        <v>17</v>
      </c>
      <c r="C7" s="5">
        <v>19</v>
      </c>
      <c r="D7" s="5">
        <v>21</v>
      </c>
      <c r="E7" s="5">
        <v>15</v>
      </c>
      <c r="F7" s="5">
        <v>16</v>
      </c>
      <c r="G7" s="5">
        <v>22</v>
      </c>
      <c r="H7" s="5">
        <v>24</v>
      </c>
      <c r="I7" s="5">
        <v>18</v>
      </c>
      <c r="J7" s="5">
        <v>19</v>
      </c>
      <c r="K7" s="5">
        <v>17</v>
      </c>
      <c r="L7" s="5">
        <v>16</v>
      </c>
      <c r="M7" s="5">
        <v>15</v>
      </c>
      <c r="N7" s="5">
        <v>22</v>
      </c>
      <c r="O7" s="5">
        <v>13</v>
      </c>
      <c r="P7" s="5">
        <v>14</v>
      </c>
      <c r="Q7" s="5">
        <v>14</v>
      </c>
      <c r="R7" s="5">
        <v>19</v>
      </c>
      <c r="S7" s="5">
        <v>19</v>
      </c>
      <c r="T7" s="5">
        <v>15</v>
      </c>
      <c r="U7" s="5">
        <v>11</v>
      </c>
      <c r="V7" s="5">
        <v>14</v>
      </c>
      <c r="W7" s="5">
        <v>13</v>
      </c>
      <c r="X7" s="5">
        <v>12</v>
      </c>
      <c r="Y7" s="5">
        <v>14</v>
      </c>
      <c r="Z7" s="5">
        <v>13</v>
      </c>
      <c r="AA7" s="5">
        <v>17</v>
      </c>
      <c r="AB7" s="5">
        <v>12</v>
      </c>
      <c r="AC7" s="5">
        <v>10</v>
      </c>
      <c r="AD7" s="5">
        <v>14</v>
      </c>
      <c r="AE7" s="5">
        <v>15</v>
      </c>
      <c r="AF7" s="5">
        <v>16</v>
      </c>
      <c r="AG7" s="5">
        <v>14</v>
      </c>
      <c r="AH7" s="5">
        <v>16</v>
      </c>
      <c r="AI7" s="5">
        <v>14</v>
      </c>
      <c r="AJ7" s="5">
        <v>19</v>
      </c>
      <c r="AK7" s="5">
        <v>19</v>
      </c>
      <c r="AL7" s="5">
        <v>21</v>
      </c>
      <c r="AM7" s="5">
        <v>14</v>
      </c>
      <c r="AN7" s="5">
        <v>15</v>
      </c>
      <c r="AO7" s="5">
        <v>17</v>
      </c>
      <c r="AP7" s="5">
        <v>16</v>
      </c>
      <c r="AQ7" s="5">
        <v>17</v>
      </c>
      <c r="AR7" s="5">
        <v>15</v>
      </c>
      <c r="AS7" s="5">
        <v>12</v>
      </c>
      <c r="AT7" s="5">
        <v>10</v>
      </c>
      <c r="AU7" s="5">
        <v>14</v>
      </c>
      <c r="AV7" s="5">
        <v>13</v>
      </c>
      <c r="AW7" s="5">
        <v>15</v>
      </c>
      <c r="AX7" s="5">
        <v>18</v>
      </c>
      <c r="AY7" s="5">
        <v>19</v>
      </c>
      <c r="AZ7" s="5">
        <v>19</v>
      </c>
      <c r="BA7" s="5">
        <v>16</v>
      </c>
      <c r="BB7" s="5">
        <v>21</v>
      </c>
      <c r="BC7" s="5">
        <v>17</v>
      </c>
      <c r="BD7" s="5">
        <v>12</v>
      </c>
      <c r="BE7" s="5">
        <v>19</v>
      </c>
      <c r="BF7" s="5">
        <v>12</v>
      </c>
      <c r="BG7" s="5">
        <v>19</v>
      </c>
      <c r="BH7" s="5">
        <v>19</v>
      </c>
      <c r="BI7" s="5">
        <v>16</v>
      </c>
      <c r="BJ7" s="5">
        <v>19</v>
      </c>
      <c r="BK7" s="5">
        <v>14</v>
      </c>
      <c r="BL7" s="5">
        <v>12</v>
      </c>
      <c r="BM7" s="5">
        <v>10</v>
      </c>
      <c r="BN7" s="5">
        <v>13</v>
      </c>
      <c r="BO7" s="5">
        <v>10</v>
      </c>
      <c r="BP7" s="5">
        <v>7</v>
      </c>
      <c r="BQ7" s="5">
        <v>8</v>
      </c>
      <c r="BR7" s="5">
        <v>15</v>
      </c>
      <c r="BS7" s="5">
        <v>9</v>
      </c>
      <c r="BT7" s="5">
        <v>13</v>
      </c>
      <c r="BU7" s="5">
        <v>20</v>
      </c>
      <c r="BV7" s="5">
        <v>16</v>
      </c>
      <c r="BW7" s="5">
        <v>11</v>
      </c>
      <c r="BX7" s="5">
        <v>18</v>
      </c>
      <c r="BY7" s="5">
        <v>14</v>
      </c>
      <c r="BZ7" s="5">
        <v>13</v>
      </c>
      <c r="CA7" s="5">
        <v>17</v>
      </c>
      <c r="CB7" s="5">
        <v>11</v>
      </c>
      <c r="CC7" s="5">
        <v>8</v>
      </c>
      <c r="CD7" s="5">
        <v>8</v>
      </c>
      <c r="CE7" s="5">
        <v>7</v>
      </c>
      <c r="CF7" s="5">
        <v>5</v>
      </c>
      <c r="CG7" s="5">
        <v>5</v>
      </c>
      <c r="CH7" s="5">
        <v>9</v>
      </c>
      <c r="CI7" s="5">
        <v>52</v>
      </c>
      <c r="CJ7" s="5">
        <v>18</v>
      </c>
      <c r="CK7" s="5">
        <v>21</v>
      </c>
      <c r="CL7" s="5">
        <v>20</v>
      </c>
      <c r="CM7" s="5">
        <v>15</v>
      </c>
      <c r="CN7" s="5">
        <v>18</v>
      </c>
      <c r="CO7" s="5">
        <v>22</v>
      </c>
      <c r="CP7" s="5">
        <v>28</v>
      </c>
      <c r="CQ7" s="5">
        <v>26</v>
      </c>
      <c r="CR7" s="5">
        <v>26</v>
      </c>
      <c r="CS7" s="5">
        <v>20</v>
      </c>
      <c r="CT7" s="5">
        <v>18</v>
      </c>
      <c r="CU7" s="5">
        <v>21</v>
      </c>
      <c r="CV7" s="5">
        <v>11</v>
      </c>
      <c r="CW7" s="5">
        <v>14</v>
      </c>
      <c r="CX7" s="5">
        <v>11</v>
      </c>
      <c r="CY7" s="5">
        <v>7</v>
      </c>
      <c r="CZ7" s="5">
        <v>13</v>
      </c>
      <c r="DA7" s="5">
        <v>12</v>
      </c>
      <c r="DB7" s="5">
        <v>13</v>
      </c>
      <c r="DC7" s="5">
        <v>22</v>
      </c>
      <c r="DD7" s="5">
        <v>11</v>
      </c>
      <c r="DE7" s="5">
        <v>10</v>
      </c>
      <c r="DF7" s="5">
        <v>13</v>
      </c>
      <c r="DG7" s="5">
        <v>10</v>
      </c>
      <c r="DH7" s="5">
        <v>12</v>
      </c>
      <c r="DI7" s="5">
        <v>15</v>
      </c>
      <c r="DJ7" s="5">
        <v>13</v>
      </c>
      <c r="DK7" s="5">
        <v>9</v>
      </c>
      <c r="DL7" s="5">
        <v>11</v>
      </c>
      <c r="DM7" s="5">
        <v>14</v>
      </c>
      <c r="DN7" s="5">
        <v>13</v>
      </c>
      <c r="DO7" s="5">
        <v>14</v>
      </c>
      <c r="DP7" s="5">
        <v>16</v>
      </c>
      <c r="DQ7" s="5">
        <v>10</v>
      </c>
      <c r="DR7" s="5">
        <v>12</v>
      </c>
      <c r="DS7" s="5">
        <v>12</v>
      </c>
      <c r="DT7" s="5">
        <v>13</v>
      </c>
      <c r="DU7" s="5">
        <v>11</v>
      </c>
      <c r="DV7" s="5">
        <v>13</v>
      </c>
      <c r="DW7" s="5">
        <v>15</v>
      </c>
      <c r="DX7" s="5">
        <v>14</v>
      </c>
      <c r="DY7" s="5">
        <v>17</v>
      </c>
      <c r="DZ7" s="5">
        <v>16</v>
      </c>
      <c r="EA7" s="5">
        <v>17</v>
      </c>
      <c r="EB7" s="5">
        <v>13</v>
      </c>
      <c r="EC7" s="5">
        <v>13</v>
      </c>
      <c r="ED7" s="5">
        <v>15</v>
      </c>
      <c r="EE7" s="5">
        <v>18</v>
      </c>
      <c r="EF7" s="5">
        <v>14</v>
      </c>
      <c r="EG7" s="5">
        <v>14</v>
      </c>
      <c r="EH7" s="5">
        <v>10</v>
      </c>
      <c r="EI7" s="5">
        <v>18</v>
      </c>
      <c r="EJ7" s="5">
        <v>25</v>
      </c>
      <c r="EK7" s="5">
        <v>30</v>
      </c>
      <c r="EL7" s="5">
        <v>21</v>
      </c>
      <c r="EM7" s="5">
        <v>14</v>
      </c>
      <c r="EN7" s="5">
        <v>11</v>
      </c>
      <c r="EO7" s="5">
        <v>18</v>
      </c>
      <c r="EP7" s="5">
        <v>17</v>
      </c>
      <c r="EQ7" s="5">
        <v>7</v>
      </c>
      <c r="ER7" s="5">
        <v>13</v>
      </c>
      <c r="ES7" s="5">
        <v>11</v>
      </c>
      <c r="ET7" s="5">
        <v>12</v>
      </c>
      <c r="EU7" s="5">
        <v>10</v>
      </c>
      <c r="EV7" s="5">
        <v>13</v>
      </c>
      <c r="EW7" s="5">
        <v>8</v>
      </c>
      <c r="EX7" s="5">
        <v>8</v>
      </c>
      <c r="EY7" s="5">
        <v>12</v>
      </c>
      <c r="EZ7" s="5">
        <v>8</v>
      </c>
      <c r="FA7" s="5">
        <v>9</v>
      </c>
      <c r="FB7" s="5">
        <v>7</v>
      </c>
      <c r="FC7" s="5">
        <v>7</v>
      </c>
      <c r="FD7" s="5">
        <v>10</v>
      </c>
      <c r="FE7" s="5">
        <v>8</v>
      </c>
      <c r="FF7" s="5">
        <v>12</v>
      </c>
      <c r="FG7" s="5">
        <v>10</v>
      </c>
      <c r="FH7" s="5">
        <v>12</v>
      </c>
      <c r="FI7" s="5">
        <v>7</v>
      </c>
      <c r="FJ7" s="5">
        <v>11</v>
      </c>
      <c r="FK7" s="5">
        <v>9</v>
      </c>
      <c r="FL7" s="5">
        <v>7</v>
      </c>
      <c r="FM7" s="5">
        <v>16</v>
      </c>
      <c r="FN7" s="5">
        <v>6</v>
      </c>
      <c r="FO7" s="5">
        <v>9</v>
      </c>
      <c r="FP7" s="5">
        <v>4</v>
      </c>
      <c r="FQ7" s="5">
        <v>36</v>
      </c>
      <c r="FS7" s="5">
        <f t="shared" si="0"/>
        <v>1308</v>
      </c>
      <c r="FT7" s="5">
        <f t="shared" si="1"/>
        <v>1200</v>
      </c>
      <c r="FU7" s="5">
        <f t="shared" si="2"/>
        <v>2508</v>
      </c>
      <c r="FV7" s="5" t="str">
        <f t="shared" si="3"/>
        <v>FEMALE AGE 85+</v>
      </c>
    </row>
    <row r="8" spans="1:178" x14ac:dyDescent="0.35">
      <c r="A8" s="5" t="s">
        <v>209</v>
      </c>
      <c r="B8" s="5">
        <v>35</v>
      </c>
      <c r="C8" s="5">
        <v>36</v>
      </c>
      <c r="D8" s="5">
        <v>40</v>
      </c>
      <c r="E8" s="5">
        <v>42</v>
      </c>
      <c r="F8" s="5">
        <v>38</v>
      </c>
      <c r="G8" s="5">
        <v>45</v>
      </c>
      <c r="H8" s="5">
        <v>39</v>
      </c>
      <c r="I8" s="5">
        <v>44</v>
      </c>
      <c r="J8" s="5">
        <v>43</v>
      </c>
      <c r="K8" s="5">
        <v>40</v>
      </c>
      <c r="L8" s="5">
        <v>42</v>
      </c>
      <c r="M8" s="5">
        <v>37</v>
      </c>
      <c r="N8" s="5">
        <v>32</v>
      </c>
      <c r="O8" s="5">
        <v>29</v>
      </c>
      <c r="P8" s="5">
        <v>30</v>
      </c>
      <c r="Q8" s="5">
        <v>29</v>
      </c>
      <c r="R8" s="5">
        <v>32</v>
      </c>
      <c r="S8" s="5">
        <v>33</v>
      </c>
      <c r="T8" s="5">
        <v>37</v>
      </c>
      <c r="U8" s="5">
        <v>33</v>
      </c>
      <c r="V8" s="5">
        <v>29</v>
      </c>
      <c r="W8" s="5">
        <v>26</v>
      </c>
      <c r="X8" s="5">
        <v>22</v>
      </c>
      <c r="Y8" s="5">
        <v>25</v>
      </c>
      <c r="Z8" s="5">
        <v>26</v>
      </c>
      <c r="AA8" s="5">
        <v>32</v>
      </c>
      <c r="AB8" s="5">
        <v>28</v>
      </c>
      <c r="AC8" s="5">
        <v>32</v>
      </c>
      <c r="AD8" s="5">
        <v>38</v>
      </c>
      <c r="AE8" s="5">
        <v>39</v>
      </c>
      <c r="AF8" s="5">
        <v>39</v>
      </c>
      <c r="AG8" s="5">
        <v>45</v>
      </c>
      <c r="AH8" s="5">
        <v>42</v>
      </c>
      <c r="AI8" s="5">
        <v>39</v>
      </c>
      <c r="AJ8" s="5">
        <v>38</v>
      </c>
      <c r="AK8" s="5">
        <v>50</v>
      </c>
      <c r="AL8" s="5">
        <v>47</v>
      </c>
      <c r="AM8" s="5">
        <v>47</v>
      </c>
      <c r="AN8" s="5">
        <v>45</v>
      </c>
      <c r="AO8" s="5">
        <v>41</v>
      </c>
      <c r="AP8" s="5">
        <v>43</v>
      </c>
      <c r="AQ8" s="5">
        <v>43</v>
      </c>
      <c r="AR8" s="5">
        <v>35</v>
      </c>
      <c r="AS8" s="5">
        <v>34</v>
      </c>
      <c r="AT8" s="5">
        <v>34</v>
      </c>
      <c r="AU8" s="5">
        <v>38</v>
      </c>
      <c r="AV8" s="5">
        <v>37</v>
      </c>
      <c r="AW8" s="5">
        <v>35</v>
      </c>
      <c r="AX8" s="5">
        <v>33</v>
      </c>
      <c r="AY8" s="5">
        <v>35</v>
      </c>
      <c r="AZ8" s="5">
        <v>37</v>
      </c>
      <c r="BA8" s="5">
        <v>34</v>
      </c>
      <c r="BB8" s="5">
        <v>37</v>
      </c>
      <c r="BC8" s="5">
        <v>34</v>
      </c>
      <c r="BD8" s="5">
        <v>34</v>
      </c>
      <c r="BE8" s="5">
        <v>27</v>
      </c>
      <c r="BF8" s="5">
        <v>28</v>
      </c>
      <c r="BG8" s="5">
        <v>29</v>
      </c>
      <c r="BH8" s="5">
        <v>22</v>
      </c>
      <c r="BI8" s="5">
        <v>18</v>
      </c>
      <c r="BJ8" s="5">
        <v>26</v>
      </c>
      <c r="BK8" s="5">
        <v>18</v>
      </c>
      <c r="BL8" s="5">
        <v>23</v>
      </c>
      <c r="BM8" s="5">
        <v>20</v>
      </c>
      <c r="BN8" s="5">
        <v>18</v>
      </c>
      <c r="BO8" s="5">
        <v>17</v>
      </c>
      <c r="BP8" s="5">
        <v>16</v>
      </c>
      <c r="BQ8" s="5">
        <v>16</v>
      </c>
      <c r="BR8" s="5">
        <v>13</v>
      </c>
      <c r="BS8" s="5">
        <v>11</v>
      </c>
      <c r="BT8" s="5">
        <v>6</v>
      </c>
      <c r="BU8" s="5">
        <v>8</v>
      </c>
      <c r="BV8" s="5">
        <v>8</v>
      </c>
      <c r="BW8" s="5">
        <v>8</v>
      </c>
      <c r="BX8" s="5">
        <v>13</v>
      </c>
      <c r="BY8" s="5">
        <v>9</v>
      </c>
      <c r="BZ8" s="5">
        <v>11</v>
      </c>
      <c r="CA8" s="5">
        <v>5</v>
      </c>
      <c r="CB8" s="5">
        <v>8</v>
      </c>
      <c r="CC8" s="5">
        <v>5</v>
      </c>
      <c r="CD8" s="5">
        <v>6</v>
      </c>
      <c r="CE8" s="5">
        <v>5</v>
      </c>
      <c r="CF8" s="5">
        <v>3</v>
      </c>
      <c r="CG8" s="5">
        <v>9</v>
      </c>
      <c r="CH8" s="5">
        <v>6</v>
      </c>
      <c r="CI8" s="5">
        <v>20</v>
      </c>
      <c r="CJ8" s="5">
        <v>41</v>
      </c>
      <c r="CK8" s="5">
        <v>43</v>
      </c>
      <c r="CL8" s="5">
        <v>43</v>
      </c>
      <c r="CM8" s="5">
        <v>45</v>
      </c>
      <c r="CN8" s="5">
        <v>55</v>
      </c>
      <c r="CO8" s="5">
        <v>46</v>
      </c>
      <c r="CP8" s="5">
        <v>45</v>
      </c>
      <c r="CQ8" s="5">
        <v>45</v>
      </c>
      <c r="CR8" s="5">
        <v>45</v>
      </c>
      <c r="CS8" s="5">
        <v>37</v>
      </c>
      <c r="CT8" s="5">
        <v>36</v>
      </c>
      <c r="CU8" s="5">
        <v>35</v>
      </c>
      <c r="CV8" s="5">
        <v>29</v>
      </c>
      <c r="CW8" s="5">
        <v>32</v>
      </c>
      <c r="CX8" s="5">
        <v>29</v>
      </c>
      <c r="CY8" s="5">
        <v>34</v>
      </c>
      <c r="CZ8" s="5">
        <v>36</v>
      </c>
      <c r="DA8" s="5">
        <v>30</v>
      </c>
      <c r="DB8" s="5">
        <v>29</v>
      </c>
      <c r="DC8" s="5">
        <v>27</v>
      </c>
      <c r="DD8" s="5">
        <v>26</v>
      </c>
      <c r="DE8" s="5">
        <v>27</v>
      </c>
      <c r="DF8" s="5">
        <v>25</v>
      </c>
      <c r="DG8" s="5">
        <v>30</v>
      </c>
      <c r="DH8" s="5">
        <v>27</v>
      </c>
      <c r="DI8" s="5">
        <v>32</v>
      </c>
      <c r="DJ8" s="5">
        <v>29</v>
      </c>
      <c r="DK8" s="5">
        <v>33</v>
      </c>
      <c r="DL8" s="5">
        <v>35</v>
      </c>
      <c r="DM8" s="5">
        <v>30</v>
      </c>
      <c r="DN8" s="5">
        <v>35</v>
      </c>
      <c r="DO8" s="5">
        <v>35</v>
      </c>
      <c r="DP8" s="5">
        <v>35</v>
      </c>
      <c r="DQ8" s="5">
        <v>35</v>
      </c>
      <c r="DR8" s="5">
        <v>35</v>
      </c>
      <c r="DS8" s="5">
        <v>40</v>
      </c>
      <c r="DT8" s="5">
        <v>36</v>
      </c>
      <c r="DU8" s="5">
        <v>38</v>
      </c>
      <c r="DV8" s="5">
        <v>35</v>
      </c>
      <c r="DW8" s="5">
        <v>35</v>
      </c>
      <c r="DX8" s="5">
        <v>31</v>
      </c>
      <c r="DY8" s="5">
        <v>35</v>
      </c>
      <c r="DZ8" s="5">
        <v>29</v>
      </c>
      <c r="EA8" s="5">
        <v>32</v>
      </c>
      <c r="EB8" s="5">
        <v>39</v>
      </c>
      <c r="EC8" s="5">
        <v>38</v>
      </c>
      <c r="ED8" s="5">
        <v>33</v>
      </c>
      <c r="EE8" s="5">
        <v>37</v>
      </c>
      <c r="EF8" s="5">
        <v>39</v>
      </c>
      <c r="EG8" s="5">
        <v>32</v>
      </c>
      <c r="EH8" s="5">
        <v>33</v>
      </c>
      <c r="EI8" s="5">
        <v>39</v>
      </c>
      <c r="EJ8" s="5">
        <v>34</v>
      </c>
      <c r="EK8" s="5">
        <v>34</v>
      </c>
      <c r="EL8" s="5">
        <v>35</v>
      </c>
      <c r="EM8" s="5">
        <v>30</v>
      </c>
      <c r="EN8" s="5">
        <v>32</v>
      </c>
      <c r="EO8" s="5">
        <v>38</v>
      </c>
      <c r="EP8" s="5">
        <v>31</v>
      </c>
      <c r="EQ8" s="5">
        <v>40</v>
      </c>
      <c r="ER8" s="5">
        <v>31</v>
      </c>
      <c r="ES8" s="5">
        <v>26</v>
      </c>
      <c r="ET8" s="5">
        <v>23</v>
      </c>
      <c r="EU8" s="5">
        <v>27</v>
      </c>
      <c r="EV8" s="5">
        <v>21</v>
      </c>
      <c r="EW8" s="5">
        <v>21</v>
      </c>
      <c r="EX8" s="5">
        <v>19</v>
      </c>
      <c r="EY8" s="5">
        <v>11</v>
      </c>
      <c r="EZ8" s="5">
        <v>18</v>
      </c>
      <c r="FA8" s="5">
        <v>10</v>
      </c>
      <c r="FB8" s="5">
        <v>8</v>
      </c>
      <c r="FC8" s="5">
        <v>8</v>
      </c>
      <c r="FD8" s="5">
        <v>8</v>
      </c>
      <c r="FE8" s="5">
        <v>12</v>
      </c>
      <c r="FF8" s="5">
        <v>9</v>
      </c>
      <c r="FG8" s="5">
        <v>6</v>
      </c>
      <c r="FH8" s="5">
        <v>4</v>
      </c>
      <c r="FI8" s="5">
        <v>5</v>
      </c>
      <c r="FJ8" s="5">
        <v>5</v>
      </c>
      <c r="FK8" s="5">
        <v>5</v>
      </c>
      <c r="FL8" s="5">
        <v>4</v>
      </c>
      <c r="FM8" s="5">
        <v>4</v>
      </c>
      <c r="FN8" s="5">
        <v>3</v>
      </c>
      <c r="FO8" s="5">
        <v>2</v>
      </c>
      <c r="FP8" s="5">
        <v>2</v>
      </c>
      <c r="FQ8" s="5">
        <v>14</v>
      </c>
      <c r="FS8" s="5">
        <f t="shared" si="0"/>
        <v>2441</v>
      </c>
      <c r="FT8" s="5">
        <f t="shared" si="1"/>
        <v>2412</v>
      </c>
      <c r="FU8" s="5">
        <f t="shared" si="2"/>
        <v>4853</v>
      </c>
      <c r="FV8" s="5" t="str">
        <f t="shared" si="3"/>
        <v>MALE AGE 4</v>
      </c>
    </row>
    <row r="9" spans="1:178" x14ac:dyDescent="0.35">
      <c r="A9" s="5" t="s">
        <v>210</v>
      </c>
      <c r="B9" s="5">
        <v>46</v>
      </c>
      <c r="C9" s="5">
        <v>41</v>
      </c>
      <c r="D9" s="5">
        <v>30</v>
      </c>
      <c r="E9" s="5">
        <v>29</v>
      </c>
      <c r="F9" s="5">
        <v>21</v>
      </c>
      <c r="G9" s="5">
        <v>18</v>
      </c>
      <c r="H9" s="5">
        <v>14</v>
      </c>
      <c r="I9" s="5">
        <v>15</v>
      </c>
      <c r="J9" s="5">
        <v>10</v>
      </c>
      <c r="K9" s="5">
        <v>9</v>
      </c>
      <c r="L9" s="5">
        <v>9</v>
      </c>
      <c r="M9" s="5">
        <v>14</v>
      </c>
      <c r="N9" s="5">
        <v>12</v>
      </c>
      <c r="O9" s="5">
        <v>11</v>
      </c>
      <c r="P9" s="5">
        <v>9</v>
      </c>
      <c r="Q9" s="5">
        <v>6</v>
      </c>
      <c r="R9" s="5">
        <v>7</v>
      </c>
      <c r="S9" s="5">
        <v>10</v>
      </c>
      <c r="T9" s="5">
        <v>32</v>
      </c>
      <c r="U9" s="5">
        <v>57</v>
      </c>
      <c r="V9" s="5">
        <v>67</v>
      </c>
      <c r="W9" s="5">
        <v>73</v>
      </c>
      <c r="X9" s="5">
        <v>84</v>
      </c>
      <c r="Y9" s="5">
        <v>111</v>
      </c>
      <c r="Z9" s="5">
        <v>121</v>
      </c>
      <c r="AA9" s="5">
        <v>137</v>
      </c>
      <c r="AB9" s="5">
        <v>125</v>
      </c>
      <c r="AC9" s="5">
        <v>121</v>
      </c>
      <c r="AD9" s="5">
        <v>117</v>
      </c>
      <c r="AE9" s="5">
        <v>122</v>
      </c>
      <c r="AF9" s="5">
        <v>110</v>
      </c>
      <c r="AG9" s="5">
        <v>91</v>
      </c>
      <c r="AH9" s="5">
        <v>95</v>
      </c>
      <c r="AI9" s="5">
        <v>81</v>
      </c>
      <c r="AJ9" s="5">
        <v>66</v>
      </c>
      <c r="AK9" s="5">
        <v>63</v>
      </c>
      <c r="AL9" s="5">
        <v>56</v>
      </c>
      <c r="AM9" s="5">
        <v>47</v>
      </c>
      <c r="AN9" s="5">
        <v>44</v>
      </c>
      <c r="AO9" s="5">
        <v>37</v>
      </c>
      <c r="AP9" s="5">
        <v>33</v>
      </c>
      <c r="AQ9" s="5">
        <v>29</v>
      </c>
      <c r="AR9" s="5">
        <v>29</v>
      </c>
      <c r="AS9" s="5">
        <v>25</v>
      </c>
      <c r="AT9" s="5">
        <v>25</v>
      </c>
      <c r="AU9" s="5">
        <v>24</v>
      </c>
      <c r="AV9" s="5">
        <v>24</v>
      </c>
      <c r="AW9" s="5">
        <v>23</v>
      </c>
      <c r="AX9" s="5">
        <v>21</v>
      </c>
      <c r="AY9" s="5">
        <v>23</v>
      </c>
      <c r="AZ9" s="5">
        <v>25</v>
      </c>
      <c r="BA9" s="5">
        <v>19</v>
      </c>
      <c r="BB9" s="5">
        <v>22</v>
      </c>
      <c r="BC9" s="5">
        <v>22</v>
      </c>
      <c r="BD9" s="5">
        <v>23</v>
      </c>
      <c r="BE9" s="5">
        <v>20</v>
      </c>
      <c r="BF9" s="5">
        <v>18</v>
      </c>
      <c r="BG9" s="5">
        <v>13</v>
      </c>
      <c r="BH9" s="5">
        <v>15</v>
      </c>
      <c r="BI9" s="5">
        <v>17</v>
      </c>
      <c r="BJ9" s="5">
        <v>21</v>
      </c>
      <c r="BK9" s="5">
        <v>20</v>
      </c>
      <c r="BL9" s="5">
        <v>16</v>
      </c>
      <c r="BM9" s="5">
        <v>19</v>
      </c>
      <c r="BN9" s="5">
        <v>11</v>
      </c>
      <c r="BO9" s="5">
        <v>19</v>
      </c>
      <c r="BP9" s="5">
        <v>15</v>
      </c>
      <c r="BQ9" s="5">
        <v>17</v>
      </c>
      <c r="BR9" s="5">
        <v>14</v>
      </c>
      <c r="BS9" s="5">
        <v>19</v>
      </c>
      <c r="BT9" s="5">
        <v>19</v>
      </c>
      <c r="BU9" s="5">
        <v>22</v>
      </c>
      <c r="BV9" s="5">
        <v>16</v>
      </c>
      <c r="BW9" s="5">
        <v>10</v>
      </c>
      <c r="BX9" s="5">
        <v>13</v>
      </c>
      <c r="BY9" s="5">
        <v>9</v>
      </c>
      <c r="BZ9" s="5">
        <v>13</v>
      </c>
      <c r="CA9" s="5">
        <v>13</v>
      </c>
      <c r="CB9" s="5">
        <v>15</v>
      </c>
      <c r="CC9" s="5">
        <v>22</v>
      </c>
      <c r="CD9" s="5">
        <v>17</v>
      </c>
      <c r="CE9" s="5">
        <v>16</v>
      </c>
      <c r="CF9" s="5">
        <v>24</v>
      </c>
      <c r="CG9" s="5">
        <v>14</v>
      </c>
      <c r="CH9" s="5">
        <v>14</v>
      </c>
      <c r="CI9" s="5">
        <v>109</v>
      </c>
      <c r="CJ9" s="5">
        <v>52</v>
      </c>
      <c r="CK9" s="5">
        <v>49</v>
      </c>
      <c r="CL9" s="5">
        <v>40</v>
      </c>
      <c r="CM9" s="5">
        <v>37</v>
      </c>
      <c r="CN9" s="5">
        <v>29</v>
      </c>
      <c r="CO9" s="5">
        <v>25</v>
      </c>
      <c r="CP9" s="5">
        <v>20</v>
      </c>
      <c r="CQ9" s="5">
        <v>21</v>
      </c>
      <c r="CR9" s="5">
        <v>19</v>
      </c>
      <c r="CS9" s="5">
        <v>19</v>
      </c>
      <c r="CT9" s="5">
        <v>18</v>
      </c>
      <c r="CU9" s="5">
        <v>13</v>
      </c>
      <c r="CV9" s="5">
        <v>16</v>
      </c>
      <c r="CW9" s="5">
        <v>13</v>
      </c>
      <c r="CX9" s="5">
        <v>9</v>
      </c>
      <c r="CY9" s="5">
        <v>6</v>
      </c>
      <c r="CZ9" s="5">
        <v>12</v>
      </c>
      <c r="DA9" s="5">
        <v>14</v>
      </c>
      <c r="DB9" s="5">
        <v>35</v>
      </c>
      <c r="DC9" s="5">
        <v>55</v>
      </c>
      <c r="DD9" s="5">
        <v>67</v>
      </c>
      <c r="DE9" s="5">
        <v>79</v>
      </c>
      <c r="DF9" s="5">
        <v>96</v>
      </c>
      <c r="DG9" s="5">
        <v>121</v>
      </c>
      <c r="DH9" s="5">
        <v>125</v>
      </c>
      <c r="DI9" s="5">
        <v>146</v>
      </c>
      <c r="DJ9" s="5">
        <v>133</v>
      </c>
      <c r="DK9" s="5">
        <v>138</v>
      </c>
      <c r="DL9" s="5">
        <v>136</v>
      </c>
      <c r="DM9" s="5">
        <v>133</v>
      </c>
      <c r="DN9" s="5">
        <v>122</v>
      </c>
      <c r="DO9" s="5">
        <v>114</v>
      </c>
      <c r="DP9" s="5">
        <v>107</v>
      </c>
      <c r="DQ9" s="5">
        <v>95</v>
      </c>
      <c r="DR9" s="5">
        <v>91</v>
      </c>
      <c r="DS9" s="5">
        <v>77</v>
      </c>
      <c r="DT9" s="5">
        <v>70</v>
      </c>
      <c r="DU9" s="5">
        <v>55</v>
      </c>
      <c r="DV9" s="5">
        <v>49</v>
      </c>
      <c r="DW9" s="5">
        <v>46</v>
      </c>
      <c r="DX9" s="5">
        <v>38</v>
      </c>
      <c r="DY9" s="5">
        <v>36</v>
      </c>
      <c r="DZ9" s="5">
        <v>35</v>
      </c>
      <c r="EA9" s="5">
        <v>34</v>
      </c>
      <c r="EB9" s="5">
        <v>32</v>
      </c>
      <c r="EC9" s="5">
        <v>35</v>
      </c>
      <c r="ED9" s="5">
        <v>24</v>
      </c>
      <c r="EE9" s="5">
        <v>28</v>
      </c>
      <c r="EF9" s="5">
        <v>28</v>
      </c>
      <c r="EG9" s="5">
        <v>26</v>
      </c>
      <c r="EH9" s="5">
        <v>28</v>
      </c>
      <c r="EI9" s="5">
        <v>20</v>
      </c>
      <c r="EJ9" s="5">
        <v>23</v>
      </c>
      <c r="EK9" s="5">
        <v>28</v>
      </c>
      <c r="EL9" s="5">
        <v>25</v>
      </c>
      <c r="EM9" s="5">
        <v>25</v>
      </c>
      <c r="EN9" s="5">
        <v>22</v>
      </c>
      <c r="EO9" s="5">
        <v>21</v>
      </c>
      <c r="EP9" s="5">
        <v>24</v>
      </c>
      <c r="EQ9" s="5">
        <v>24</v>
      </c>
      <c r="ER9" s="5">
        <v>19</v>
      </c>
      <c r="ES9" s="5">
        <v>15</v>
      </c>
      <c r="ET9" s="5">
        <v>15</v>
      </c>
      <c r="EU9" s="5">
        <v>16</v>
      </c>
      <c r="EV9" s="5">
        <v>14</v>
      </c>
      <c r="EW9" s="5">
        <v>16</v>
      </c>
      <c r="EX9" s="5">
        <v>16</v>
      </c>
      <c r="EY9" s="5">
        <v>10</v>
      </c>
      <c r="EZ9" s="5">
        <v>12</v>
      </c>
      <c r="FA9" s="5">
        <v>11</v>
      </c>
      <c r="FB9" s="5">
        <v>12</v>
      </c>
      <c r="FC9" s="5">
        <v>10</v>
      </c>
      <c r="FD9" s="5">
        <v>8</v>
      </c>
      <c r="FE9" s="5">
        <v>5</v>
      </c>
      <c r="FF9" s="5">
        <v>10</v>
      </c>
      <c r="FG9" s="5">
        <v>12</v>
      </c>
      <c r="FH9" s="5">
        <v>16</v>
      </c>
      <c r="FI9" s="5">
        <v>16</v>
      </c>
      <c r="FJ9" s="5">
        <v>12</v>
      </c>
      <c r="FK9" s="5">
        <v>11</v>
      </c>
      <c r="FL9" s="5">
        <v>15</v>
      </c>
      <c r="FM9" s="5">
        <v>16</v>
      </c>
      <c r="FN9" s="5">
        <v>10</v>
      </c>
      <c r="FO9" s="5">
        <v>16</v>
      </c>
      <c r="FP9" s="5">
        <v>14</v>
      </c>
      <c r="FQ9" s="5">
        <v>55</v>
      </c>
      <c r="FS9" s="5">
        <f t="shared" si="0"/>
        <v>3135</v>
      </c>
      <c r="FT9" s="5">
        <f t="shared" si="1"/>
        <v>3440</v>
      </c>
      <c r="FU9" s="5">
        <f t="shared" si="2"/>
        <v>6575</v>
      </c>
      <c r="FV9" s="5" t="str">
        <f t="shared" si="3"/>
        <v>MALE AGE 25</v>
      </c>
    </row>
    <row r="10" spans="1:178" x14ac:dyDescent="0.35">
      <c r="A10" s="5" t="s">
        <v>211</v>
      </c>
      <c r="B10" s="5">
        <v>69</v>
      </c>
      <c r="C10" s="5">
        <v>85</v>
      </c>
      <c r="D10" s="5">
        <v>98</v>
      </c>
      <c r="E10" s="5">
        <v>86</v>
      </c>
      <c r="F10" s="5">
        <v>60</v>
      </c>
      <c r="G10" s="5">
        <v>63</v>
      </c>
      <c r="H10" s="5">
        <v>50</v>
      </c>
      <c r="I10" s="5">
        <v>53</v>
      </c>
      <c r="J10" s="5">
        <v>80</v>
      </c>
      <c r="K10" s="5">
        <v>83</v>
      </c>
      <c r="L10" s="5">
        <v>49</v>
      </c>
      <c r="M10" s="5">
        <v>42</v>
      </c>
      <c r="N10" s="5">
        <v>46</v>
      </c>
      <c r="O10" s="5">
        <v>37</v>
      </c>
      <c r="P10" s="5">
        <v>52</v>
      </c>
      <c r="Q10" s="5">
        <v>33</v>
      </c>
      <c r="R10" s="5">
        <v>25</v>
      </c>
      <c r="S10" s="5">
        <v>27</v>
      </c>
      <c r="T10" s="5">
        <v>20</v>
      </c>
      <c r="U10" s="5">
        <v>23</v>
      </c>
      <c r="V10" s="5">
        <v>10</v>
      </c>
      <c r="W10" s="5">
        <v>8</v>
      </c>
      <c r="X10" s="5">
        <v>10</v>
      </c>
      <c r="Y10" s="5">
        <v>12</v>
      </c>
      <c r="Z10" s="5">
        <v>20</v>
      </c>
      <c r="AA10" s="5">
        <v>28</v>
      </c>
      <c r="AB10" s="5">
        <v>22</v>
      </c>
      <c r="AC10" s="5">
        <v>27</v>
      </c>
      <c r="AD10" s="5">
        <v>36</v>
      </c>
      <c r="AE10" s="5">
        <v>42</v>
      </c>
      <c r="AF10" s="5">
        <v>53</v>
      </c>
      <c r="AG10" s="5">
        <v>58</v>
      </c>
      <c r="AH10" s="5">
        <v>86</v>
      </c>
      <c r="AI10" s="5">
        <v>111</v>
      </c>
      <c r="AJ10" s="5">
        <v>152</v>
      </c>
      <c r="AK10" s="5">
        <v>97</v>
      </c>
      <c r="AL10" s="5">
        <v>71</v>
      </c>
      <c r="AM10" s="5">
        <v>78</v>
      </c>
      <c r="AN10" s="5">
        <v>56</v>
      </c>
      <c r="AO10" s="5">
        <v>73</v>
      </c>
      <c r="AP10" s="5">
        <v>32</v>
      </c>
      <c r="AQ10" s="5">
        <v>33</v>
      </c>
      <c r="AR10" s="5">
        <v>29</v>
      </c>
      <c r="AS10" s="5">
        <v>22</v>
      </c>
      <c r="AT10" s="5">
        <v>38</v>
      </c>
      <c r="AU10" s="5">
        <v>34</v>
      </c>
      <c r="AV10" s="5">
        <v>24</v>
      </c>
      <c r="AW10" s="5">
        <v>18</v>
      </c>
      <c r="AX10" s="5">
        <v>28</v>
      </c>
      <c r="AY10" s="5">
        <v>37</v>
      </c>
      <c r="AZ10" s="5">
        <v>33</v>
      </c>
      <c r="BA10" s="5">
        <v>39</v>
      </c>
      <c r="BB10" s="5">
        <v>27</v>
      </c>
      <c r="BC10" s="5">
        <v>30</v>
      </c>
      <c r="BD10" s="5">
        <v>28</v>
      </c>
      <c r="BE10" s="5">
        <v>24</v>
      </c>
      <c r="BF10" s="5">
        <v>19</v>
      </c>
      <c r="BG10" s="5">
        <v>11</v>
      </c>
      <c r="BH10" s="5">
        <v>12</v>
      </c>
      <c r="BI10" s="5">
        <v>6</v>
      </c>
      <c r="BJ10" s="5">
        <v>24</v>
      </c>
      <c r="BK10" s="5">
        <v>19</v>
      </c>
      <c r="BL10" s="5">
        <v>9</v>
      </c>
      <c r="BM10" s="5">
        <v>15</v>
      </c>
      <c r="BN10" s="5">
        <v>4</v>
      </c>
      <c r="BO10" s="5">
        <v>9</v>
      </c>
      <c r="BP10" s="5">
        <v>15</v>
      </c>
      <c r="BQ10" s="5">
        <v>11</v>
      </c>
      <c r="BR10" s="5">
        <v>4</v>
      </c>
      <c r="BS10" s="5">
        <v>6</v>
      </c>
      <c r="BT10" s="5">
        <v>8</v>
      </c>
      <c r="BU10" s="5">
        <v>5</v>
      </c>
      <c r="BV10" s="5">
        <v>7</v>
      </c>
      <c r="BW10" s="5">
        <v>4</v>
      </c>
      <c r="BX10" s="5">
        <v>3</v>
      </c>
      <c r="BY10" s="5">
        <v>6</v>
      </c>
      <c r="BZ10" s="5">
        <v>6</v>
      </c>
      <c r="CA10" s="5">
        <v>1</v>
      </c>
      <c r="CB10" s="5">
        <v>2</v>
      </c>
      <c r="CC10" s="5">
        <v>2</v>
      </c>
      <c r="CD10" s="5">
        <v>1</v>
      </c>
      <c r="CE10" s="5">
        <v>2</v>
      </c>
      <c r="CF10" s="5">
        <v>1</v>
      </c>
      <c r="CG10" s="5">
        <v>1</v>
      </c>
      <c r="CH10" s="5">
        <v>2</v>
      </c>
      <c r="CI10" s="5">
        <v>6</v>
      </c>
      <c r="CJ10" s="5">
        <v>75</v>
      </c>
      <c r="CK10" s="5">
        <v>92</v>
      </c>
      <c r="CL10" s="5">
        <v>110</v>
      </c>
      <c r="CM10" s="5">
        <v>100</v>
      </c>
      <c r="CN10" s="5">
        <v>82</v>
      </c>
      <c r="CO10" s="5">
        <v>76</v>
      </c>
      <c r="CP10" s="5">
        <v>83</v>
      </c>
      <c r="CQ10" s="5">
        <v>99</v>
      </c>
      <c r="CR10" s="5">
        <v>89</v>
      </c>
      <c r="CS10" s="5">
        <v>84</v>
      </c>
      <c r="CT10" s="5">
        <v>64</v>
      </c>
      <c r="CU10" s="5">
        <v>41</v>
      </c>
      <c r="CV10" s="5">
        <v>49</v>
      </c>
      <c r="CW10" s="5">
        <v>59</v>
      </c>
      <c r="CX10" s="5">
        <v>45</v>
      </c>
      <c r="CY10" s="5">
        <v>27</v>
      </c>
      <c r="CZ10" s="5">
        <v>14</v>
      </c>
      <c r="DA10" s="5">
        <v>20</v>
      </c>
      <c r="DB10" s="5">
        <v>8</v>
      </c>
      <c r="DC10" s="5">
        <v>9</v>
      </c>
      <c r="DD10" s="5">
        <v>13</v>
      </c>
      <c r="DE10" s="5">
        <v>12</v>
      </c>
      <c r="DF10" s="5">
        <v>11</v>
      </c>
      <c r="DG10" s="5">
        <v>10</v>
      </c>
      <c r="DH10" s="5">
        <v>16</v>
      </c>
      <c r="DI10" s="5">
        <v>25</v>
      </c>
      <c r="DJ10" s="5">
        <v>22</v>
      </c>
      <c r="DK10" s="5">
        <v>23</v>
      </c>
      <c r="DL10" s="5">
        <v>32</v>
      </c>
      <c r="DM10" s="5">
        <v>35</v>
      </c>
      <c r="DN10" s="5">
        <v>46</v>
      </c>
      <c r="DO10" s="5">
        <v>48</v>
      </c>
      <c r="DP10" s="5">
        <v>59</v>
      </c>
      <c r="DQ10" s="5">
        <v>59</v>
      </c>
      <c r="DR10" s="5">
        <v>69</v>
      </c>
      <c r="DS10" s="5">
        <v>107</v>
      </c>
      <c r="DT10" s="5">
        <v>68</v>
      </c>
      <c r="DU10" s="5">
        <v>79</v>
      </c>
      <c r="DV10" s="5">
        <v>76</v>
      </c>
      <c r="DW10" s="5">
        <v>53</v>
      </c>
      <c r="DX10" s="5">
        <v>38</v>
      </c>
      <c r="DY10" s="5">
        <v>38</v>
      </c>
      <c r="DZ10" s="5">
        <v>44</v>
      </c>
      <c r="EA10" s="5">
        <v>50</v>
      </c>
      <c r="EB10" s="5">
        <v>38</v>
      </c>
      <c r="EC10" s="5">
        <v>45</v>
      </c>
      <c r="ED10" s="5">
        <v>28</v>
      </c>
      <c r="EE10" s="5">
        <v>32</v>
      </c>
      <c r="EF10" s="5">
        <v>30</v>
      </c>
      <c r="EG10" s="5">
        <v>15</v>
      </c>
      <c r="EH10" s="5">
        <v>43</v>
      </c>
      <c r="EI10" s="5">
        <v>34</v>
      </c>
      <c r="EJ10" s="5">
        <v>40</v>
      </c>
      <c r="EK10" s="5">
        <v>23</v>
      </c>
      <c r="EL10" s="5">
        <v>28</v>
      </c>
      <c r="EM10" s="5">
        <v>16</v>
      </c>
      <c r="EN10" s="5">
        <v>15</v>
      </c>
      <c r="EO10" s="5">
        <v>9</v>
      </c>
      <c r="EP10" s="5">
        <v>10</v>
      </c>
      <c r="EQ10" s="5">
        <v>13</v>
      </c>
      <c r="ER10" s="5">
        <v>6</v>
      </c>
      <c r="ES10" s="5">
        <v>19</v>
      </c>
      <c r="ET10" s="5">
        <v>19</v>
      </c>
      <c r="EU10" s="5">
        <v>10</v>
      </c>
      <c r="EV10" s="5">
        <v>11</v>
      </c>
      <c r="EW10" s="5">
        <v>10</v>
      </c>
      <c r="EX10" s="5">
        <v>7</v>
      </c>
      <c r="EY10" s="5">
        <v>7</v>
      </c>
      <c r="EZ10" s="5">
        <v>7</v>
      </c>
      <c r="FA10" s="5">
        <v>3</v>
      </c>
      <c r="FB10" s="5">
        <v>5</v>
      </c>
      <c r="FC10" s="5">
        <v>7</v>
      </c>
      <c r="FD10" s="5">
        <v>7</v>
      </c>
      <c r="FE10" s="5">
        <v>3</v>
      </c>
      <c r="FF10" s="5">
        <v>8</v>
      </c>
      <c r="FG10" s="5">
        <v>3</v>
      </c>
      <c r="FH10" s="5">
        <v>1</v>
      </c>
      <c r="FI10" s="5">
        <v>0</v>
      </c>
      <c r="FJ10" s="5">
        <v>7</v>
      </c>
      <c r="FK10" s="5">
        <v>1</v>
      </c>
      <c r="FL10" s="5">
        <v>2</v>
      </c>
      <c r="FM10" s="5">
        <v>1</v>
      </c>
      <c r="FN10" s="5">
        <v>1</v>
      </c>
      <c r="FO10" s="5">
        <v>0</v>
      </c>
      <c r="FP10" s="5">
        <v>1</v>
      </c>
      <c r="FQ10" s="5">
        <v>2</v>
      </c>
      <c r="FS10" s="5">
        <f t="shared" si="0"/>
        <v>2828</v>
      </c>
      <c r="FT10" s="5">
        <f t="shared" si="1"/>
        <v>2826</v>
      </c>
      <c r="FU10" s="5">
        <f t="shared" si="2"/>
        <v>5654</v>
      </c>
      <c r="FV10" s="5" t="str">
        <f t="shared" si="3"/>
        <v>FEMALE AGE 34</v>
      </c>
    </row>
    <row r="11" spans="1:178" x14ac:dyDescent="0.35">
      <c r="A11" s="5" t="s">
        <v>212</v>
      </c>
      <c r="B11" s="5">
        <v>22</v>
      </c>
      <c r="C11" s="5">
        <v>24</v>
      </c>
      <c r="D11" s="5">
        <v>18</v>
      </c>
      <c r="E11" s="5">
        <v>22</v>
      </c>
      <c r="F11" s="5">
        <v>22</v>
      </c>
      <c r="G11" s="5">
        <v>25</v>
      </c>
      <c r="H11" s="5">
        <v>24</v>
      </c>
      <c r="I11" s="5">
        <v>22</v>
      </c>
      <c r="J11" s="5">
        <v>28</v>
      </c>
      <c r="K11" s="5">
        <v>29</v>
      </c>
      <c r="L11" s="5">
        <v>28</v>
      </c>
      <c r="M11" s="5">
        <v>24</v>
      </c>
      <c r="N11" s="5">
        <v>24</v>
      </c>
      <c r="O11" s="5">
        <v>26</v>
      </c>
      <c r="P11" s="5">
        <v>22</v>
      </c>
      <c r="Q11" s="5">
        <v>19</v>
      </c>
      <c r="R11" s="5">
        <v>23</v>
      </c>
      <c r="S11" s="5">
        <v>21</v>
      </c>
      <c r="T11" s="5">
        <v>27</v>
      </c>
      <c r="U11" s="5">
        <v>22</v>
      </c>
      <c r="V11" s="5">
        <v>22</v>
      </c>
      <c r="W11" s="5">
        <v>20</v>
      </c>
      <c r="X11" s="5">
        <v>19</v>
      </c>
      <c r="Y11" s="5">
        <v>16</v>
      </c>
      <c r="Z11" s="5">
        <v>16</v>
      </c>
      <c r="AA11" s="5">
        <v>18</v>
      </c>
      <c r="AB11" s="5">
        <v>20</v>
      </c>
      <c r="AC11" s="5">
        <v>17</v>
      </c>
      <c r="AD11" s="5">
        <v>21</v>
      </c>
      <c r="AE11" s="5">
        <v>23</v>
      </c>
      <c r="AF11" s="5">
        <v>26</v>
      </c>
      <c r="AG11" s="5">
        <v>23</v>
      </c>
      <c r="AH11" s="5">
        <v>28</v>
      </c>
      <c r="AI11" s="5">
        <v>23</v>
      </c>
      <c r="AJ11" s="5">
        <v>28</v>
      </c>
      <c r="AK11" s="5">
        <v>29</v>
      </c>
      <c r="AL11" s="5">
        <v>27</v>
      </c>
      <c r="AM11" s="5">
        <v>23</v>
      </c>
      <c r="AN11" s="5">
        <v>27</v>
      </c>
      <c r="AO11" s="5">
        <v>27</v>
      </c>
      <c r="AP11" s="5">
        <v>25</v>
      </c>
      <c r="AQ11" s="5">
        <v>24</v>
      </c>
      <c r="AR11" s="5">
        <v>24</v>
      </c>
      <c r="AS11" s="5">
        <v>27</v>
      </c>
      <c r="AT11" s="5">
        <v>28</v>
      </c>
      <c r="AU11" s="5">
        <v>25</v>
      </c>
      <c r="AV11" s="5">
        <v>32</v>
      </c>
      <c r="AW11" s="5">
        <v>32</v>
      </c>
      <c r="AX11" s="5">
        <v>33</v>
      </c>
      <c r="AY11" s="5">
        <v>31</v>
      </c>
      <c r="AZ11" s="5">
        <v>24</v>
      </c>
      <c r="BA11" s="5">
        <v>38</v>
      </c>
      <c r="BB11" s="5">
        <v>29</v>
      </c>
      <c r="BC11" s="5">
        <v>33</v>
      </c>
      <c r="BD11" s="5">
        <v>25</v>
      </c>
      <c r="BE11" s="5">
        <v>28</v>
      </c>
      <c r="BF11" s="5">
        <v>29</v>
      </c>
      <c r="BG11" s="5">
        <v>23</v>
      </c>
      <c r="BH11" s="5">
        <v>32</v>
      </c>
      <c r="BI11" s="5">
        <v>30</v>
      </c>
      <c r="BJ11" s="5">
        <v>23</v>
      </c>
      <c r="BK11" s="5">
        <v>33</v>
      </c>
      <c r="BL11" s="5">
        <v>25</v>
      </c>
      <c r="BM11" s="5">
        <v>22</v>
      </c>
      <c r="BN11" s="5">
        <v>22</v>
      </c>
      <c r="BO11" s="5">
        <v>16</v>
      </c>
      <c r="BP11" s="5">
        <v>16</v>
      </c>
      <c r="BQ11" s="5">
        <v>14</v>
      </c>
      <c r="BR11" s="5">
        <v>14</v>
      </c>
      <c r="BS11" s="5">
        <v>17</v>
      </c>
      <c r="BT11" s="5">
        <v>16</v>
      </c>
      <c r="BU11" s="5">
        <v>10</v>
      </c>
      <c r="BV11" s="5">
        <v>12</v>
      </c>
      <c r="BW11" s="5">
        <v>10</v>
      </c>
      <c r="BX11" s="5">
        <v>14</v>
      </c>
      <c r="BY11" s="5">
        <v>9</v>
      </c>
      <c r="BZ11" s="5">
        <v>6</v>
      </c>
      <c r="CA11" s="5">
        <v>7</v>
      </c>
      <c r="CB11" s="5">
        <v>5</v>
      </c>
      <c r="CC11" s="5">
        <v>10</v>
      </c>
      <c r="CD11" s="5">
        <v>8</v>
      </c>
      <c r="CE11" s="5">
        <v>13</v>
      </c>
      <c r="CF11" s="5">
        <v>6</v>
      </c>
      <c r="CG11" s="5">
        <v>2</v>
      </c>
      <c r="CH11" s="5">
        <v>6</v>
      </c>
      <c r="CI11" s="5">
        <v>24</v>
      </c>
      <c r="CJ11" s="5">
        <v>22</v>
      </c>
      <c r="CK11" s="5">
        <v>24</v>
      </c>
      <c r="CL11" s="5">
        <v>20</v>
      </c>
      <c r="CM11" s="5">
        <v>24</v>
      </c>
      <c r="CN11" s="5">
        <v>20</v>
      </c>
      <c r="CO11" s="5">
        <v>25</v>
      </c>
      <c r="CP11" s="5">
        <v>23</v>
      </c>
      <c r="CQ11" s="5">
        <v>22</v>
      </c>
      <c r="CR11" s="5">
        <v>22</v>
      </c>
      <c r="CS11" s="5">
        <v>22</v>
      </c>
      <c r="CT11" s="5">
        <v>21</v>
      </c>
      <c r="CU11" s="5">
        <v>23</v>
      </c>
      <c r="CV11" s="5">
        <v>25</v>
      </c>
      <c r="CW11" s="5">
        <v>24</v>
      </c>
      <c r="CX11" s="5">
        <v>21</v>
      </c>
      <c r="CY11" s="5">
        <v>24</v>
      </c>
      <c r="CZ11" s="5">
        <v>25</v>
      </c>
      <c r="DA11" s="5">
        <v>21</v>
      </c>
      <c r="DB11" s="5">
        <v>23</v>
      </c>
      <c r="DC11" s="5">
        <v>26</v>
      </c>
      <c r="DD11" s="5">
        <v>25</v>
      </c>
      <c r="DE11" s="5">
        <v>23</v>
      </c>
      <c r="DF11" s="5">
        <v>23</v>
      </c>
      <c r="DG11" s="5">
        <v>17</v>
      </c>
      <c r="DH11" s="5">
        <v>17</v>
      </c>
      <c r="DI11" s="5">
        <v>19</v>
      </c>
      <c r="DJ11" s="5">
        <v>19</v>
      </c>
      <c r="DK11" s="5">
        <v>20</v>
      </c>
      <c r="DL11" s="5">
        <v>20</v>
      </c>
      <c r="DM11" s="5">
        <v>20</v>
      </c>
      <c r="DN11" s="5">
        <v>27</v>
      </c>
      <c r="DO11" s="5">
        <v>23</v>
      </c>
      <c r="DP11" s="5">
        <v>25</v>
      </c>
      <c r="DQ11" s="5">
        <v>28</v>
      </c>
      <c r="DR11" s="5">
        <v>26</v>
      </c>
      <c r="DS11" s="5">
        <v>24</v>
      </c>
      <c r="DT11" s="5">
        <v>29</v>
      </c>
      <c r="DU11" s="5">
        <v>29</v>
      </c>
      <c r="DV11" s="5">
        <v>26</v>
      </c>
      <c r="DW11" s="5">
        <v>29</v>
      </c>
      <c r="DX11" s="5">
        <v>27</v>
      </c>
      <c r="DY11" s="5">
        <v>32</v>
      </c>
      <c r="DZ11" s="5">
        <v>30</v>
      </c>
      <c r="EA11" s="5">
        <v>31</v>
      </c>
      <c r="EB11" s="5">
        <v>29</v>
      </c>
      <c r="EC11" s="5">
        <v>30</v>
      </c>
      <c r="ED11" s="5">
        <v>28</v>
      </c>
      <c r="EE11" s="5">
        <v>32</v>
      </c>
      <c r="EF11" s="5">
        <v>35</v>
      </c>
      <c r="EG11" s="5">
        <v>33</v>
      </c>
      <c r="EH11" s="5">
        <v>34</v>
      </c>
      <c r="EI11" s="5">
        <v>26</v>
      </c>
      <c r="EJ11" s="5">
        <v>29</v>
      </c>
      <c r="EK11" s="5">
        <v>27</v>
      </c>
      <c r="EL11" s="5">
        <v>24</v>
      </c>
      <c r="EM11" s="5">
        <v>16</v>
      </c>
      <c r="EN11" s="5">
        <v>30</v>
      </c>
      <c r="EO11" s="5">
        <v>22</v>
      </c>
      <c r="EP11" s="5">
        <v>15</v>
      </c>
      <c r="EQ11" s="5">
        <v>20</v>
      </c>
      <c r="ER11" s="5">
        <v>24</v>
      </c>
      <c r="ES11" s="5">
        <v>21</v>
      </c>
      <c r="ET11" s="5">
        <v>17</v>
      </c>
      <c r="EU11" s="5">
        <v>17</v>
      </c>
      <c r="EV11" s="5">
        <v>16</v>
      </c>
      <c r="EW11" s="5">
        <v>12</v>
      </c>
      <c r="EX11" s="5">
        <v>17</v>
      </c>
      <c r="EY11" s="5">
        <v>13</v>
      </c>
      <c r="EZ11" s="5">
        <v>18</v>
      </c>
      <c r="FA11" s="5">
        <v>22</v>
      </c>
      <c r="FB11" s="5">
        <v>13</v>
      </c>
      <c r="FC11" s="5">
        <v>12</v>
      </c>
      <c r="FD11" s="5">
        <v>11</v>
      </c>
      <c r="FE11" s="5">
        <v>10</v>
      </c>
      <c r="FF11" s="5">
        <v>11</v>
      </c>
      <c r="FG11" s="5">
        <v>12</v>
      </c>
      <c r="FH11" s="5">
        <v>3</v>
      </c>
      <c r="FI11" s="5">
        <v>7</v>
      </c>
      <c r="FJ11" s="5">
        <v>5</v>
      </c>
      <c r="FK11" s="5">
        <v>7</v>
      </c>
      <c r="FL11" s="5">
        <v>6</v>
      </c>
      <c r="FM11" s="5">
        <v>1</v>
      </c>
      <c r="FN11" s="5">
        <v>5</v>
      </c>
      <c r="FO11" s="5">
        <v>6</v>
      </c>
      <c r="FP11" s="5">
        <v>6</v>
      </c>
      <c r="FQ11" s="5">
        <v>24</v>
      </c>
      <c r="FS11" s="5">
        <f t="shared" si="0"/>
        <v>1857</v>
      </c>
      <c r="FT11" s="5">
        <f t="shared" si="1"/>
        <v>1792</v>
      </c>
      <c r="FU11" s="5">
        <f t="shared" si="2"/>
        <v>3649</v>
      </c>
      <c r="FV11" s="5" t="str">
        <f t="shared" si="3"/>
        <v>FEMALE AGE 51</v>
      </c>
    </row>
    <row r="12" spans="1:178" x14ac:dyDescent="0.35">
      <c r="A12" s="5" t="s">
        <v>213</v>
      </c>
      <c r="B12" s="5">
        <v>28</v>
      </c>
      <c r="C12" s="5">
        <v>20</v>
      </c>
      <c r="D12" s="5">
        <v>14</v>
      </c>
      <c r="E12" s="5">
        <v>10</v>
      </c>
      <c r="F12" s="5">
        <v>12</v>
      </c>
      <c r="G12" s="5">
        <v>9</v>
      </c>
      <c r="H12" s="5">
        <v>9</v>
      </c>
      <c r="I12" s="5">
        <v>10</v>
      </c>
      <c r="J12" s="5">
        <v>7</v>
      </c>
      <c r="K12" s="5">
        <v>10</v>
      </c>
      <c r="L12" s="5">
        <v>7</v>
      </c>
      <c r="M12" s="5">
        <v>5</v>
      </c>
      <c r="N12" s="5">
        <v>2</v>
      </c>
      <c r="O12" s="5">
        <v>6</v>
      </c>
      <c r="P12" s="5">
        <v>3</v>
      </c>
      <c r="Q12" s="5">
        <v>8</v>
      </c>
      <c r="R12" s="5">
        <v>9</v>
      </c>
      <c r="S12" s="5">
        <v>11</v>
      </c>
      <c r="T12" s="5">
        <v>38</v>
      </c>
      <c r="U12" s="5">
        <v>56</v>
      </c>
      <c r="V12" s="5">
        <v>74</v>
      </c>
      <c r="W12" s="5">
        <v>83</v>
      </c>
      <c r="X12" s="5">
        <v>86</v>
      </c>
      <c r="Y12" s="5">
        <v>112</v>
      </c>
      <c r="Z12" s="5">
        <v>124</v>
      </c>
      <c r="AA12" s="5">
        <v>121</v>
      </c>
      <c r="AB12" s="5">
        <v>138</v>
      </c>
      <c r="AC12" s="5">
        <v>141</v>
      </c>
      <c r="AD12" s="5">
        <v>139</v>
      </c>
      <c r="AE12" s="5">
        <v>137</v>
      </c>
      <c r="AF12" s="5">
        <v>116</v>
      </c>
      <c r="AG12" s="5">
        <v>97</v>
      </c>
      <c r="AH12" s="5">
        <v>77</v>
      </c>
      <c r="AI12" s="5">
        <v>68</v>
      </c>
      <c r="AJ12" s="5">
        <v>59</v>
      </c>
      <c r="AK12" s="5">
        <v>51</v>
      </c>
      <c r="AL12" s="5">
        <v>53</v>
      </c>
      <c r="AM12" s="5">
        <v>45</v>
      </c>
      <c r="AN12" s="5">
        <v>42</v>
      </c>
      <c r="AO12" s="5">
        <v>43</v>
      </c>
      <c r="AP12" s="5">
        <v>37</v>
      </c>
      <c r="AQ12" s="5">
        <v>33</v>
      </c>
      <c r="AR12" s="5">
        <v>35</v>
      </c>
      <c r="AS12" s="5">
        <v>36</v>
      </c>
      <c r="AT12" s="5">
        <v>32</v>
      </c>
      <c r="AU12" s="5">
        <v>29</v>
      </c>
      <c r="AV12" s="5">
        <v>30</v>
      </c>
      <c r="AW12" s="5">
        <v>25</v>
      </c>
      <c r="AX12" s="5">
        <v>16</v>
      </c>
      <c r="AY12" s="5">
        <v>14</v>
      </c>
      <c r="AZ12" s="5">
        <v>14</v>
      </c>
      <c r="BA12" s="5">
        <v>13</v>
      </c>
      <c r="BB12" s="5">
        <v>15</v>
      </c>
      <c r="BC12" s="5">
        <v>12</v>
      </c>
      <c r="BD12" s="5">
        <v>17</v>
      </c>
      <c r="BE12" s="5">
        <v>20</v>
      </c>
      <c r="BF12" s="5">
        <v>19</v>
      </c>
      <c r="BG12" s="5">
        <v>21</v>
      </c>
      <c r="BH12" s="5">
        <v>19</v>
      </c>
      <c r="BI12" s="5">
        <v>15</v>
      </c>
      <c r="BJ12" s="5">
        <v>12</v>
      </c>
      <c r="BK12" s="5">
        <v>10</v>
      </c>
      <c r="BL12" s="5">
        <v>12</v>
      </c>
      <c r="BM12" s="5">
        <v>9</v>
      </c>
      <c r="BN12" s="5">
        <v>13</v>
      </c>
      <c r="BO12" s="5">
        <v>10</v>
      </c>
      <c r="BP12" s="5">
        <v>14</v>
      </c>
      <c r="BQ12" s="5">
        <v>17</v>
      </c>
      <c r="BR12" s="5">
        <v>10</v>
      </c>
      <c r="BS12" s="5">
        <v>11</v>
      </c>
      <c r="BT12" s="5">
        <v>17</v>
      </c>
      <c r="BU12" s="5">
        <v>15</v>
      </c>
      <c r="BV12" s="5">
        <v>17</v>
      </c>
      <c r="BW12" s="5">
        <v>12</v>
      </c>
      <c r="BX12" s="5">
        <v>13</v>
      </c>
      <c r="BY12" s="5">
        <v>9</v>
      </c>
      <c r="BZ12" s="5">
        <v>10</v>
      </c>
      <c r="CA12" s="5">
        <v>10</v>
      </c>
      <c r="CB12" s="5">
        <v>7</v>
      </c>
      <c r="CC12" s="5">
        <v>3</v>
      </c>
      <c r="CD12" s="5">
        <v>5</v>
      </c>
      <c r="CE12" s="5">
        <v>5</v>
      </c>
      <c r="CF12" s="5">
        <v>7</v>
      </c>
      <c r="CG12" s="5">
        <v>7</v>
      </c>
      <c r="CH12" s="5">
        <v>3</v>
      </c>
      <c r="CI12" s="5">
        <v>55</v>
      </c>
      <c r="CJ12" s="5">
        <v>32</v>
      </c>
      <c r="CK12" s="5">
        <v>24</v>
      </c>
      <c r="CL12" s="5">
        <v>16</v>
      </c>
      <c r="CM12" s="5">
        <v>11</v>
      </c>
      <c r="CN12" s="5">
        <v>13</v>
      </c>
      <c r="CO12" s="5">
        <v>11</v>
      </c>
      <c r="CP12" s="5">
        <v>10</v>
      </c>
      <c r="CQ12" s="5">
        <v>9</v>
      </c>
      <c r="CR12" s="5">
        <v>13</v>
      </c>
      <c r="CS12" s="5">
        <v>14</v>
      </c>
      <c r="CT12" s="5">
        <v>16</v>
      </c>
      <c r="CU12" s="5">
        <v>13</v>
      </c>
      <c r="CV12" s="5">
        <v>11</v>
      </c>
      <c r="CW12" s="5">
        <v>7</v>
      </c>
      <c r="CX12" s="5">
        <v>9</v>
      </c>
      <c r="CY12" s="5">
        <v>6</v>
      </c>
      <c r="CZ12" s="5">
        <v>8</v>
      </c>
      <c r="DA12" s="5">
        <v>11</v>
      </c>
      <c r="DB12" s="5">
        <v>37</v>
      </c>
      <c r="DC12" s="5">
        <v>55</v>
      </c>
      <c r="DD12" s="5">
        <v>71</v>
      </c>
      <c r="DE12" s="5">
        <v>81</v>
      </c>
      <c r="DF12" s="5">
        <v>101</v>
      </c>
      <c r="DG12" s="5">
        <v>115</v>
      </c>
      <c r="DH12" s="5">
        <v>124</v>
      </c>
      <c r="DI12" s="5">
        <v>124</v>
      </c>
      <c r="DJ12" s="5">
        <v>136</v>
      </c>
      <c r="DK12" s="5">
        <v>149</v>
      </c>
      <c r="DL12" s="5">
        <v>168</v>
      </c>
      <c r="DM12" s="5">
        <v>162</v>
      </c>
      <c r="DN12" s="5">
        <v>140</v>
      </c>
      <c r="DO12" s="5">
        <v>124</v>
      </c>
      <c r="DP12" s="5">
        <v>109</v>
      </c>
      <c r="DQ12" s="5">
        <v>102</v>
      </c>
      <c r="DR12" s="5">
        <v>92</v>
      </c>
      <c r="DS12" s="5">
        <v>78</v>
      </c>
      <c r="DT12" s="5">
        <v>75</v>
      </c>
      <c r="DU12" s="5">
        <v>72</v>
      </c>
      <c r="DV12" s="5">
        <v>57</v>
      </c>
      <c r="DW12" s="5">
        <v>50</v>
      </c>
      <c r="DX12" s="5">
        <v>46</v>
      </c>
      <c r="DY12" s="5">
        <v>45</v>
      </c>
      <c r="DZ12" s="5">
        <v>52</v>
      </c>
      <c r="EA12" s="5">
        <v>53</v>
      </c>
      <c r="EB12" s="5">
        <v>45</v>
      </c>
      <c r="EC12" s="5">
        <v>39</v>
      </c>
      <c r="ED12" s="5">
        <v>35</v>
      </c>
      <c r="EE12" s="5">
        <v>30</v>
      </c>
      <c r="EF12" s="5">
        <v>20</v>
      </c>
      <c r="EG12" s="5">
        <v>18</v>
      </c>
      <c r="EH12" s="5">
        <v>18</v>
      </c>
      <c r="EI12" s="5">
        <v>22</v>
      </c>
      <c r="EJ12" s="5">
        <v>26</v>
      </c>
      <c r="EK12" s="5">
        <v>27</v>
      </c>
      <c r="EL12" s="5">
        <v>26</v>
      </c>
      <c r="EM12" s="5">
        <v>24</v>
      </c>
      <c r="EN12" s="5">
        <v>26</v>
      </c>
      <c r="EO12" s="5">
        <v>26</v>
      </c>
      <c r="EP12" s="5">
        <v>23</v>
      </c>
      <c r="EQ12" s="5">
        <v>18</v>
      </c>
      <c r="ER12" s="5">
        <v>17</v>
      </c>
      <c r="ES12" s="5">
        <v>15</v>
      </c>
      <c r="ET12" s="5">
        <v>16</v>
      </c>
      <c r="EU12" s="5">
        <v>13</v>
      </c>
      <c r="EV12" s="5">
        <v>12</v>
      </c>
      <c r="EW12" s="5">
        <v>8</v>
      </c>
      <c r="EX12" s="5">
        <v>14</v>
      </c>
      <c r="EY12" s="5">
        <v>21</v>
      </c>
      <c r="EZ12" s="5">
        <v>15</v>
      </c>
      <c r="FA12" s="5">
        <v>13</v>
      </c>
      <c r="FB12" s="5">
        <v>12</v>
      </c>
      <c r="FC12" s="5">
        <v>13</v>
      </c>
      <c r="FD12" s="5">
        <v>14</v>
      </c>
      <c r="FE12" s="5">
        <v>7</v>
      </c>
      <c r="FF12" s="5">
        <v>6</v>
      </c>
      <c r="FG12" s="5">
        <v>4</v>
      </c>
      <c r="FH12" s="5">
        <v>4</v>
      </c>
      <c r="FI12" s="5">
        <v>5</v>
      </c>
      <c r="FJ12" s="5">
        <v>5</v>
      </c>
      <c r="FK12" s="5">
        <v>9</v>
      </c>
      <c r="FL12" s="5">
        <v>5</v>
      </c>
      <c r="FM12" s="5">
        <v>8</v>
      </c>
      <c r="FN12" s="5">
        <v>2</v>
      </c>
      <c r="FO12" s="5">
        <v>1</v>
      </c>
      <c r="FP12" s="5">
        <v>3</v>
      </c>
      <c r="FQ12" s="5">
        <v>24</v>
      </c>
      <c r="FS12" s="5">
        <f t="shared" si="0"/>
        <v>2845</v>
      </c>
      <c r="FT12" s="5">
        <f t="shared" si="1"/>
        <v>3341</v>
      </c>
      <c r="FU12" s="5">
        <f t="shared" si="2"/>
        <v>6186</v>
      </c>
      <c r="FV12" s="5" t="str">
        <f t="shared" si="3"/>
        <v>MALE AGE 28</v>
      </c>
    </row>
    <row r="13" spans="1:178" x14ac:dyDescent="0.35">
      <c r="A13" s="5" t="s">
        <v>214</v>
      </c>
      <c r="B13" s="5">
        <v>53</v>
      </c>
      <c r="C13" s="5">
        <v>45</v>
      </c>
      <c r="D13" s="5">
        <v>41</v>
      </c>
      <c r="E13" s="5">
        <v>40</v>
      </c>
      <c r="F13" s="5">
        <v>37</v>
      </c>
      <c r="G13" s="5">
        <v>37</v>
      </c>
      <c r="H13" s="5">
        <v>27</v>
      </c>
      <c r="I13" s="5">
        <v>27</v>
      </c>
      <c r="J13" s="5">
        <v>23</v>
      </c>
      <c r="K13" s="5">
        <v>16</v>
      </c>
      <c r="L13" s="5">
        <v>17</v>
      </c>
      <c r="M13" s="5">
        <v>12</v>
      </c>
      <c r="N13" s="5">
        <v>13</v>
      </c>
      <c r="O13" s="5">
        <v>12</v>
      </c>
      <c r="P13" s="5">
        <v>10</v>
      </c>
      <c r="Q13" s="5">
        <v>13</v>
      </c>
      <c r="R13" s="5">
        <v>16</v>
      </c>
      <c r="S13" s="5">
        <v>22</v>
      </c>
      <c r="T13" s="5">
        <v>76</v>
      </c>
      <c r="U13" s="5">
        <v>153</v>
      </c>
      <c r="V13" s="5">
        <v>179</v>
      </c>
      <c r="W13" s="5">
        <v>197</v>
      </c>
      <c r="X13" s="5">
        <v>192</v>
      </c>
      <c r="Y13" s="5">
        <v>192</v>
      </c>
      <c r="Z13" s="5">
        <v>172</v>
      </c>
      <c r="AA13" s="5">
        <v>165</v>
      </c>
      <c r="AB13" s="5">
        <v>146</v>
      </c>
      <c r="AC13" s="5">
        <v>151</v>
      </c>
      <c r="AD13" s="5">
        <v>141</v>
      </c>
      <c r="AE13" s="5">
        <v>137</v>
      </c>
      <c r="AF13" s="5">
        <v>123</v>
      </c>
      <c r="AG13" s="5">
        <v>107</v>
      </c>
      <c r="AH13" s="5">
        <v>103</v>
      </c>
      <c r="AI13" s="5">
        <v>74</v>
      </c>
      <c r="AJ13" s="5">
        <v>72</v>
      </c>
      <c r="AK13" s="5">
        <v>64</v>
      </c>
      <c r="AL13" s="5">
        <v>57</v>
      </c>
      <c r="AM13" s="5">
        <v>48</v>
      </c>
      <c r="AN13" s="5">
        <v>46</v>
      </c>
      <c r="AO13" s="5">
        <v>35</v>
      </c>
      <c r="AP13" s="5">
        <v>28</v>
      </c>
      <c r="AQ13" s="5">
        <v>27</v>
      </c>
      <c r="AR13" s="5">
        <v>23</v>
      </c>
      <c r="AS13" s="5">
        <v>22</v>
      </c>
      <c r="AT13" s="5">
        <v>24</v>
      </c>
      <c r="AU13" s="5">
        <v>24</v>
      </c>
      <c r="AV13" s="5">
        <v>33</v>
      </c>
      <c r="AW13" s="5">
        <v>36</v>
      </c>
      <c r="AX13" s="5">
        <v>31</v>
      </c>
      <c r="AY13" s="5">
        <v>27</v>
      </c>
      <c r="AZ13" s="5">
        <v>24</v>
      </c>
      <c r="BA13" s="5">
        <v>18</v>
      </c>
      <c r="BB13" s="5">
        <v>19</v>
      </c>
      <c r="BC13" s="5">
        <v>25</v>
      </c>
      <c r="BD13" s="5">
        <v>22</v>
      </c>
      <c r="BE13" s="5">
        <v>20</v>
      </c>
      <c r="BF13" s="5">
        <v>28</v>
      </c>
      <c r="BG13" s="5">
        <v>29</v>
      </c>
      <c r="BH13" s="5">
        <v>29</v>
      </c>
      <c r="BI13" s="5">
        <v>32</v>
      </c>
      <c r="BJ13" s="5">
        <v>23</v>
      </c>
      <c r="BK13" s="5">
        <v>28</v>
      </c>
      <c r="BL13" s="5">
        <v>28</v>
      </c>
      <c r="BM13" s="5">
        <v>30</v>
      </c>
      <c r="BN13" s="5">
        <v>21</v>
      </c>
      <c r="BO13" s="5">
        <v>24</v>
      </c>
      <c r="BP13" s="5">
        <v>25</v>
      </c>
      <c r="BQ13" s="5">
        <v>19</v>
      </c>
      <c r="BR13" s="5">
        <v>19</v>
      </c>
      <c r="BS13" s="5">
        <v>16</v>
      </c>
      <c r="BT13" s="5">
        <v>18</v>
      </c>
      <c r="BU13" s="5">
        <v>15</v>
      </c>
      <c r="BV13" s="5">
        <v>13</v>
      </c>
      <c r="BW13" s="5">
        <v>13</v>
      </c>
      <c r="BX13" s="5">
        <v>12</v>
      </c>
      <c r="BY13" s="5">
        <v>10</v>
      </c>
      <c r="BZ13" s="5">
        <v>16</v>
      </c>
      <c r="CA13" s="5">
        <v>14</v>
      </c>
      <c r="CB13" s="5">
        <v>13</v>
      </c>
      <c r="CC13" s="5">
        <v>9</v>
      </c>
      <c r="CD13" s="5">
        <v>12</v>
      </c>
      <c r="CE13" s="5">
        <v>4</v>
      </c>
      <c r="CF13" s="5">
        <v>7</v>
      </c>
      <c r="CG13" s="5">
        <v>4</v>
      </c>
      <c r="CH13" s="5">
        <v>8</v>
      </c>
      <c r="CI13" s="5">
        <v>43</v>
      </c>
      <c r="CJ13" s="5">
        <v>55</v>
      </c>
      <c r="CK13" s="5">
        <v>46</v>
      </c>
      <c r="CL13" s="5">
        <v>37</v>
      </c>
      <c r="CM13" s="5">
        <v>38</v>
      </c>
      <c r="CN13" s="5">
        <v>35</v>
      </c>
      <c r="CO13" s="5">
        <v>34</v>
      </c>
      <c r="CP13" s="5">
        <v>29</v>
      </c>
      <c r="CQ13" s="5">
        <v>30</v>
      </c>
      <c r="CR13" s="5">
        <v>26</v>
      </c>
      <c r="CS13" s="5">
        <v>22</v>
      </c>
      <c r="CT13" s="5">
        <v>20</v>
      </c>
      <c r="CU13" s="5">
        <v>13</v>
      </c>
      <c r="CV13" s="5">
        <v>15</v>
      </c>
      <c r="CW13" s="5">
        <v>19</v>
      </c>
      <c r="CX13" s="5">
        <v>22</v>
      </c>
      <c r="CY13" s="5">
        <v>18</v>
      </c>
      <c r="CZ13" s="5">
        <v>20</v>
      </c>
      <c r="DA13" s="5">
        <v>26</v>
      </c>
      <c r="DB13" s="5">
        <v>78</v>
      </c>
      <c r="DC13" s="5">
        <v>149</v>
      </c>
      <c r="DD13" s="5">
        <v>161</v>
      </c>
      <c r="DE13" s="5">
        <v>179</v>
      </c>
      <c r="DF13" s="5">
        <v>188</v>
      </c>
      <c r="DG13" s="5">
        <v>182</v>
      </c>
      <c r="DH13" s="5">
        <v>165</v>
      </c>
      <c r="DI13" s="5">
        <v>162</v>
      </c>
      <c r="DJ13" s="5">
        <v>146</v>
      </c>
      <c r="DK13" s="5">
        <v>141</v>
      </c>
      <c r="DL13" s="5">
        <v>138</v>
      </c>
      <c r="DM13" s="5">
        <v>120</v>
      </c>
      <c r="DN13" s="5">
        <v>115</v>
      </c>
      <c r="DO13" s="5">
        <v>97</v>
      </c>
      <c r="DP13" s="5">
        <v>87</v>
      </c>
      <c r="DQ13" s="5">
        <v>79</v>
      </c>
      <c r="DR13" s="5">
        <v>74</v>
      </c>
      <c r="DS13" s="5">
        <v>65</v>
      </c>
      <c r="DT13" s="5">
        <v>61</v>
      </c>
      <c r="DU13" s="5">
        <v>51</v>
      </c>
      <c r="DV13" s="5">
        <v>48</v>
      </c>
      <c r="DW13" s="5">
        <v>43</v>
      </c>
      <c r="DX13" s="5">
        <v>36</v>
      </c>
      <c r="DY13" s="5">
        <v>28</v>
      </c>
      <c r="DZ13" s="5">
        <v>25</v>
      </c>
      <c r="EA13" s="5">
        <v>23</v>
      </c>
      <c r="EB13" s="5">
        <v>22</v>
      </c>
      <c r="EC13" s="5">
        <v>20</v>
      </c>
      <c r="ED13" s="5">
        <v>26</v>
      </c>
      <c r="EE13" s="5">
        <v>27</v>
      </c>
      <c r="EF13" s="5">
        <v>29</v>
      </c>
      <c r="EG13" s="5">
        <v>22</v>
      </c>
      <c r="EH13" s="5">
        <v>18</v>
      </c>
      <c r="EI13" s="5">
        <v>19</v>
      </c>
      <c r="EJ13" s="5">
        <v>25</v>
      </c>
      <c r="EK13" s="5">
        <v>20</v>
      </c>
      <c r="EL13" s="5">
        <v>19</v>
      </c>
      <c r="EM13" s="5">
        <v>18</v>
      </c>
      <c r="EN13" s="5">
        <v>15</v>
      </c>
      <c r="EO13" s="5">
        <v>15</v>
      </c>
      <c r="EP13" s="5">
        <v>18</v>
      </c>
      <c r="EQ13" s="5">
        <v>19</v>
      </c>
      <c r="ER13" s="5">
        <v>26</v>
      </c>
      <c r="ES13" s="5">
        <v>27</v>
      </c>
      <c r="ET13" s="5">
        <v>33</v>
      </c>
      <c r="EU13" s="5">
        <v>33</v>
      </c>
      <c r="EV13" s="5">
        <v>34</v>
      </c>
      <c r="EW13" s="5">
        <v>21</v>
      </c>
      <c r="EX13" s="5">
        <v>27</v>
      </c>
      <c r="EY13" s="5">
        <v>23</v>
      </c>
      <c r="EZ13" s="5">
        <v>21</v>
      </c>
      <c r="FA13" s="5">
        <v>19</v>
      </c>
      <c r="FB13" s="5">
        <v>12</v>
      </c>
      <c r="FC13" s="5">
        <v>21</v>
      </c>
      <c r="FD13" s="5">
        <v>14</v>
      </c>
      <c r="FE13" s="5">
        <v>14</v>
      </c>
      <c r="FF13" s="5">
        <v>14</v>
      </c>
      <c r="FG13" s="5">
        <v>9</v>
      </c>
      <c r="FH13" s="5">
        <v>5</v>
      </c>
      <c r="FI13" s="5">
        <v>6</v>
      </c>
      <c r="FJ13" s="5">
        <v>11</v>
      </c>
      <c r="FK13" s="5">
        <v>10</v>
      </c>
      <c r="FL13" s="5">
        <v>2</v>
      </c>
      <c r="FM13" s="5">
        <v>5</v>
      </c>
      <c r="FN13" s="5">
        <v>1</v>
      </c>
      <c r="FO13" s="5">
        <v>5</v>
      </c>
      <c r="FP13" s="5">
        <v>6</v>
      </c>
      <c r="FQ13" s="5">
        <v>30</v>
      </c>
      <c r="FS13" s="5">
        <f t="shared" si="0"/>
        <v>4056</v>
      </c>
      <c r="FT13" s="5">
        <f t="shared" si="1"/>
        <v>3907</v>
      </c>
      <c r="FU13" s="5">
        <f t="shared" si="2"/>
        <v>7963</v>
      </c>
      <c r="FV13" s="5" t="str">
        <f t="shared" si="3"/>
        <v>FEMALE AGE 21</v>
      </c>
    </row>
    <row r="14" spans="1:178" x14ac:dyDescent="0.35">
      <c r="A14" s="5" t="s">
        <v>215</v>
      </c>
      <c r="B14" s="5">
        <v>40</v>
      </c>
      <c r="C14" s="5">
        <v>41</v>
      </c>
      <c r="D14" s="5">
        <v>36</v>
      </c>
      <c r="E14" s="5">
        <v>40</v>
      </c>
      <c r="F14" s="5">
        <v>37</v>
      </c>
      <c r="G14" s="5">
        <v>40</v>
      </c>
      <c r="H14" s="5">
        <v>32</v>
      </c>
      <c r="I14" s="5">
        <v>35</v>
      </c>
      <c r="J14" s="5">
        <v>38</v>
      </c>
      <c r="K14" s="5">
        <v>34</v>
      </c>
      <c r="L14" s="5">
        <v>33</v>
      </c>
      <c r="M14" s="5">
        <v>31</v>
      </c>
      <c r="N14" s="5">
        <v>34</v>
      </c>
      <c r="O14" s="5">
        <v>32</v>
      </c>
      <c r="P14" s="5">
        <v>40</v>
      </c>
      <c r="Q14" s="5">
        <v>43</v>
      </c>
      <c r="R14" s="5">
        <v>35</v>
      </c>
      <c r="S14" s="5">
        <v>38</v>
      </c>
      <c r="T14" s="5">
        <v>36</v>
      </c>
      <c r="U14" s="5">
        <v>34</v>
      </c>
      <c r="V14" s="5">
        <v>39</v>
      </c>
      <c r="W14" s="5">
        <v>45</v>
      </c>
      <c r="X14" s="5">
        <v>35</v>
      </c>
      <c r="Y14" s="5">
        <v>36</v>
      </c>
      <c r="Z14" s="5">
        <v>36</v>
      </c>
      <c r="AA14" s="5">
        <v>39</v>
      </c>
      <c r="AB14" s="5">
        <v>40</v>
      </c>
      <c r="AC14" s="5">
        <v>42</v>
      </c>
      <c r="AD14" s="5">
        <v>35</v>
      </c>
      <c r="AE14" s="5">
        <v>39</v>
      </c>
      <c r="AF14" s="5">
        <v>36</v>
      </c>
      <c r="AG14" s="5">
        <v>34</v>
      </c>
      <c r="AH14" s="5">
        <v>36</v>
      </c>
      <c r="AI14" s="5">
        <v>37</v>
      </c>
      <c r="AJ14" s="5">
        <v>38</v>
      </c>
      <c r="AK14" s="5">
        <v>36</v>
      </c>
      <c r="AL14" s="5">
        <v>37</v>
      </c>
      <c r="AM14" s="5">
        <v>36</v>
      </c>
      <c r="AN14" s="5">
        <v>37</v>
      </c>
      <c r="AO14" s="5">
        <v>32</v>
      </c>
      <c r="AP14" s="5">
        <v>33</v>
      </c>
      <c r="AQ14" s="5">
        <v>33</v>
      </c>
      <c r="AR14" s="5">
        <v>40</v>
      </c>
      <c r="AS14" s="5">
        <v>39</v>
      </c>
      <c r="AT14" s="5">
        <v>37</v>
      </c>
      <c r="AU14" s="5">
        <v>37</v>
      </c>
      <c r="AV14" s="5">
        <v>41</v>
      </c>
      <c r="AW14" s="5">
        <v>46</v>
      </c>
      <c r="AX14" s="5">
        <v>51</v>
      </c>
      <c r="AY14" s="5">
        <v>58</v>
      </c>
      <c r="AZ14" s="5">
        <v>67</v>
      </c>
      <c r="BA14" s="5">
        <v>62</v>
      </c>
      <c r="BB14" s="5">
        <v>61</v>
      </c>
      <c r="BC14" s="5">
        <v>46</v>
      </c>
      <c r="BD14" s="5">
        <v>45</v>
      </c>
      <c r="BE14" s="5">
        <v>50</v>
      </c>
      <c r="BF14" s="5">
        <v>47</v>
      </c>
      <c r="BG14" s="5">
        <v>44</v>
      </c>
      <c r="BH14" s="5">
        <v>38</v>
      </c>
      <c r="BI14" s="5">
        <v>39</v>
      </c>
      <c r="BJ14" s="5">
        <v>43</v>
      </c>
      <c r="BK14" s="5">
        <v>28</v>
      </c>
      <c r="BL14" s="5">
        <v>36</v>
      </c>
      <c r="BM14" s="5">
        <v>37</v>
      </c>
      <c r="BN14" s="5">
        <v>19</v>
      </c>
      <c r="BO14" s="5">
        <v>26</v>
      </c>
      <c r="BP14" s="5">
        <v>21</v>
      </c>
      <c r="BQ14" s="5">
        <v>21</v>
      </c>
      <c r="BR14" s="5">
        <v>17</v>
      </c>
      <c r="BS14" s="5">
        <v>14</v>
      </c>
      <c r="BT14" s="5">
        <v>20</v>
      </c>
      <c r="BU14" s="5">
        <v>32</v>
      </c>
      <c r="BV14" s="5">
        <v>11</v>
      </c>
      <c r="BW14" s="5">
        <v>5</v>
      </c>
      <c r="BX14" s="5">
        <v>6</v>
      </c>
      <c r="BY14" s="5">
        <v>7</v>
      </c>
      <c r="BZ14" s="5">
        <v>14</v>
      </c>
      <c r="CA14" s="5">
        <v>9</v>
      </c>
      <c r="CB14" s="5">
        <v>4</v>
      </c>
      <c r="CC14" s="5">
        <v>5</v>
      </c>
      <c r="CD14" s="5">
        <v>12</v>
      </c>
      <c r="CE14" s="5">
        <v>13</v>
      </c>
      <c r="CF14" s="5">
        <v>5</v>
      </c>
      <c r="CG14" s="5">
        <v>5</v>
      </c>
      <c r="CH14" s="5">
        <v>1</v>
      </c>
      <c r="CI14" s="5">
        <v>56</v>
      </c>
      <c r="CJ14" s="5">
        <v>41</v>
      </c>
      <c r="CK14" s="5">
        <v>41</v>
      </c>
      <c r="CL14" s="5">
        <v>34</v>
      </c>
      <c r="CM14" s="5">
        <v>34</v>
      </c>
      <c r="CN14" s="5">
        <v>28</v>
      </c>
      <c r="CO14" s="5">
        <v>35</v>
      </c>
      <c r="CP14" s="5">
        <v>39</v>
      </c>
      <c r="CQ14" s="5">
        <v>37</v>
      </c>
      <c r="CR14" s="5">
        <v>38</v>
      </c>
      <c r="CS14" s="5">
        <v>44</v>
      </c>
      <c r="CT14" s="5">
        <v>43</v>
      </c>
      <c r="CU14" s="5">
        <v>45</v>
      </c>
      <c r="CV14" s="5">
        <v>45</v>
      </c>
      <c r="CW14" s="5">
        <v>30</v>
      </c>
      <c r="CX14" s="5">
        <v>37</v>
      </c>
      <c r="CY14" s="5">
        <v>36</v>
      </c>
      <c r="CZ14" s="5">
        <v>35</v>
      </c>
      <c r="DA14" s="5">
        <v>35</v>
      </c>
      <c r="DB14" s="5">
        <v>35</v>
      </c>
      <c r="DC14" s="5">
        <v>44</v>
      </c>
      <c r="DD14" s="5">
        <v>39</v>
      </c>
      <c r="DE14" s="5">
        <v>37</v>
      </c>
      <c r="DF14" s="5">
        <v>30</v>
      </c>
      <c r="DG14" s="5">
        <v>32</v>
      </c>
      <c r="DH14" s="5">
        <v>32</v>
      </c>
      <c r="DI14" s="5">
        <v>35</v>
      </c>
      <c r="DJ14" s="5">
        <v>38</v>
      </c>
      <c r="DK14" s="5">
        <v>40</v>
      </c>
      <c r="DL14" s="5">
        <v>34</v>
      </c>
      <c r="DM14" s="5">
        <v>41</v>
      </c>
      <c r="DN14" s="5">
        <v>38</v>
      </c>
      <c r="DO14" s="5">
        <v>33</v>
      </c>
      <c r="DP14" s="5">
        <v>33</v>
      </c>
      <c r="DQ14" s="5">
        <v>35</v>
      </c>
      <c r="DR14" s="5">
        <v>36</v>
      </c>
      <c r="DS14" s="5">
        <v>36</v>
      </c>
      <c r="DT14" s="5">
        <v>33</v>
      </c>
      <c r="DU14" s="5">
        <v>36</v>
      </c>
      <c r="DV14" s="5">
        <v>35</v>
      </c>
      <c r="DW14" s="5">
        <v>36</v>
      </c>
      <c r="DX14" s="5">
        <v>35</v>
      </c>
      <c r="DY14" s="5">
        <v>35</v>
      </c>
      <c r="DZ14" s="5">
        <v>36</v>
      </c>
      <c r="EA14" s="5">
        <v>37</v>
      </c>
      <c r="EB14" s="5">
        <v>40</v>
      </c>
      <c r="EC14" s="5">
        <v>45</v>
      </c>
      <c r="ED14" s="5">
        <v>39</v>
      </c>
      <c r="EE14" s="5">
        <v>45</v>
      </c>
      <c r="EF14" s="5">
        <v>46</v>
      </c>
      <c r="EG14" s="5">
        <v>57</v>
      </c>
      <c r="EH14" s="5">
        <v>46</v>
      </c>
      <c r="EI14" s="5">
        <v>44</v>
      </c>
      <c r="EJ14" s="5">
        <v>52</v>
      </c>
      <c r="EK14" s="5">
        <v>48</v>
      </c>
      <c r="EL14" s="5">
        <v>40</v>
      </c>
      <c r="EM14" s="5">
        <v>49</v>
      </c>
      <c r="EN14" s="5">
        <v>48</v>
      </c>
      <c r="EO14" s="5">
        <v>45</v>
      </c>
      <c r="EP14" s="5">
        <v>42</v>
      </c>
      <c r="EQ14" s="5">
        <v>31</v>
      </c>
      <c r="ER14" s="5">
        <v>36</v>
      </c>
      <c r="ES14" s="5">
        <v>28</v>
      </c>
      <c r="ET14" s="5">
        <v>32</v>
      </c>
      <c r="EU14" s="5">
        <v>26</v>
      </c>
      <c r="EV14" s="5">
        <v>27</v>
      </c>
      <c r="EW14" s="5">
        <v>27</v>
      </c>
      <c r="EX14" s="5">
        <v>19</v>
      </c>
      <c r="EY14" s="5">
        <v>13</v>
      </c>
      <c r="EZ14" s="5">
        <v>19</v>
      </c>
      <c r="FA14" s="5">
        <v>14</v>
      </c>
      <c r="FB14" s="5">
        <v>15</v>
      </c>
      <c r="FC14" s="5">
        <v>12</v>
      </c>
      <c r="FD14" s="5">
        <v>19</v>
      </c>
      <c r="FE14" s="5">
        <v>14</v>
      </c>
      <c r="FF14" s="5">
        <v>8</v>
      </c>
      <c r="FG14" s="5">
        <v>8</v>
      </c>
      <c r="FH14" s="5">
        <v>4</v>
      </c>
      <c r="FI14" s="5">
        <v>5</v>
      </c>
      <c r="FJ14" s="5">
        <v>5</v>
      </c>
      <c r="FK14" s="5">
        <v>7</v>
      </c>
      <c r="FL14" s="5">
        <v>5</v>
      </c>
      <c r="FM14" s="5">
        <v>4</v>
      </c>
      <c r="FN14" s="5">
        <v>10</v>
      </c>
      <c r="FO14" s="5">
        <v>3</v>
      </c>
      <c r="FP14" s="5">
        <v>5</v>
      </c>
      <c r="FQ14" s="5">
        <v>22</v>
      </c>
      <c r="FS14" s="5">
        <f t="shared" si="0"/>
        <v>2855</v>
      </c>
      <c r="FT14" s="5">
        <f t="shared" si="1"/>
        <v>2712</v>
      </c>
      <c r="FU14" s="5">
        <f t="shared" si="2"/>
        <v>5567</v>
      </c>
      <c r="FV14" s="5" t="str">
        <f t="shared" si="3"/>
        <v>FEMALE AGE 50</v>
      </c>
    </row>
    <row r="15" spans="1:178" x14ac:dyDescent="0.35">
      <c r="A15" s="5" t="s">
        <v>216</v>
      </c>
      <c r="B15" s="5">
        <v>24</v>
      </c>
      <c r="C15" s="5">
        <v>19</v>
      </c>
      <c r="D15" s="5">
        <v>24</v>
      </c>
      <c r="E15" s="5">
        <v>22</v>
      </c>
      <c r="F15" s="5">
        <v>20</v>
      </c>
      <c r="G15" s="5">
        <v>25</v>
      </c>
      <c r="H15" s="5">
        <v>21</v>
      </c>
      <c r="I15" s="5">
        <v>23</v>
      </c>
      <c r="J15" s="5">
        <v>28</v>
      </c>
      <c r="K15" s="5">
        <v>26</v>
      </c>
      <c r="L15" s="5">
        <v>25</v>
      </c>
      <c r="M15" s="5">
        <v>24</v>
      </c>
      <c r="N15" s="5">
        <v>25</v>
      </c>
      <c r="O15" s="5">
        <v>22</v>
      </c>
      <c r="P15" s="5">
        <v>23</v>
      </c>
      <c r="Q15" s="5">
        <v>20</v>
      </c>
      <c r="R15" s="5">
        <v>22</v>
      </c>
      <c r="S15" s="5">
        <v>33</v>
      </c>
      <c r="T15" s="5">
        <v>79</v>
      </c>
      <c r="U15" s="5">
        <v>122</v>
      </c>
      <c r="V15" s="5">
        <v>128</v>
      </c>
      <c r="W15" s="5">
        <v>100</v>
      </c>
      <c r="X15" s="5">
        <v>67</v>
      </c>
      <c r="Y15" s="5">
        <v>56</v>
      </c>
      <c r="Z15" s="5">
        <v>60</v>
      </c>
      <c r="AA15" s="5">
        <v>49</v>
      </c>
      <c r="AB15" s="5">
        <v>36</v>
      </c>
      <c r="AC15" s="5">
        <v>39</v>
      </c>
      <c r="AD15" s="5">
        <v>33</v>
      </c>
      <c r="AE15" s="5">
        <v>28</v>
      </c>
      <c r="AF15" s="5">
        <v>26</v>
      </c>
      <c r="AG15" s="5">
        <v>23</v>
      </c>
      <c r="AH15" s="5">
        <v>27</v>
      </c>
      <c r="AI15" s="5">
        <v>30</v>
      </c>
      <c r="AJ15" s="5">
        <v>29</v>
      </c>
      <c r="AK15" s="5">
        <v>28</v>
      </c>
      <c r="AL15" s="5">
        <v>24</v>
      </c>
      <c r="AM15" s="5">
        <v>29</v>
      </c>
      <c r="AN15" s="5">
        <v>27</v>
      </c>
      <c r="AO15" s="5">
        <v>25</v>
      </c>
      <c r="AP15" s="5">
        <v>25</v>
      </c>
      <c r="AQ15" s="5">
        <v>25</v>
      </c>
      <c r="AR15" s="5">
        <v>27</v>
      </c>
      <c r="AS15" s="5">
        <v>27</v>
      </c>
      <c r="AT15" s="5">
        <v>27</v>
      </c>
      <c r="AU15" s="5">
        <v>23</v>
      </c>
      <c r="AV15" s="5">
        <v>24</v>
      </c>
      <c r="AW15" s="5">
        <v>26</v>
      </c>
      <c r="AX15" s="5">
        <v>27</v>
      </c>
      <c r="AY15" s="5">
        <v>28</v>
      </c>
      <c r="AZ15" s="5">
        <v>31</v>
      </c>
      <c r="BA15" s="5">
        <v>26</v>
      </c>
      <c r="BB15" s="5">
        <v>20</v>
      </c>
      <c r="BC15" s="5">
        <v>23</v>
      </c>
      <c r="BD15" s="5">
        <v>21</v>
      </c>
      <c r="BE15" s="5">
        <v>22</v>
      </c>
      <c r="BF15" s="5">
        <v>35</v>
      </c>
      <c r="BG15" s="5">
        <v>26</v>
      </c>
      <c r="BH15" s="5">
        <v>28</v>
      </c>
      <c r="BI15" s="5">
        <v>23</v>
      </c>
      <c r="BJ15" s="5">
        <v>18</v>
      </c>
      <c r="BK15" s="5">
        <v>18</v>
      </c>
      <c r="BL15" s="5">
        <v>19</v>
      </c>
      <c r="BM15" s="5">
        <v>15</v>
      </c>
      <c r="BN15" s="5">
        <v>11</v>
      </c>
      <c r="BO15" s="5">
        <v>18</v>
      </c>
      <c r="BP15" s="5">
        <v>12</v>
      </c>
      <c r="BQ15" s="5">
        <v>18</v>
      </c>
      <c r="BR15" s="5">
        <v>17</v>
      </c>
      <c r="BS15" s="5">
        <v>15</v>
      </c>
      <c r="BT15" s="5">
        <v>20</v>
      </c>
      <c r="BU15" s="5">
        <v>26</v>
      </c>
      <c r="BV15" s="5">
        <v>17</v>
      </c>
      <c r="BW15" s="5">
        <v>10</v>
      </c>
      <c r="BX15" s="5">
        <v>9</v>
      </c>
      <c r="BY15" s="5">
        <v>4</v>
      </c>
      <c r="BZ15" s="5">
        <v>7</v>
      </c>
      <c r="CA15" s="5">
        <v>3</v>
      </c>
      <c r="CB15" s="5">
        <v>11</v>
      </c>
      <c r="CC15" s="5">
        <v>16</v>
      </c>
      <c r="CD15" s="5">
        <v>7</v>
      </c>
      <c r="CE15" s="5">
        <v>5</v>
      </c>
      <c r="CF15" s="5">
        <v>3</v>
      </c>
      <c r="CG15" s="5">
        <v>7</v>
      </c>
      <c r="CH15" s="5">
        <v>8</v>
      </c>
      <c r="CI15" s="5">
        <v>50</v>
      </c>
      <c r="CJ15" s="5">
        <v>27</v>
      </c>
      <c r="CK15" s="5">
        <v>26</v>
      </c>
      <c r="CL15" s="5">
        <v>32</v>
      </c>
      <c r="CM15" s="5">
        <v>32</v>
      </c>
      <c r="CN15" s="5">
        <v>28</v>
      </c>
      <c r="CO15" s="5">
        <v>30</v>
      </c>
      <c r="CP15" s="5">
        <v>28</v>
      </c>
      <c r="CQ15" s="5">
        <v>24</v>
      </c>
      <c r="CR15" s="5">
        <v>26</v>
      </c>
      <c r="CS15" s="5">
        <v>32</v>
      </c>
      <c r="CT15" s="5">
        <v>31</v>
      </c>
      <c r="CU15" s="5">
        <v>31</v>
      </c>
      <c r="CV15" s="5">
        <v>31</v>
      </c>
      <c r="CW15" s="5">
        <v>32</v>
      </c>
      <c r="CX15" s="5">
        <v>22</v>
      </c>
      <c r="CY15" s="5">
        <v>21</v>
      </c>
      <c r="CZ15" s="5">
        <v>18</v>
      </c>
      <c r="DA15" s="5">
        <v>43</v>
      </c>
      <c r="DB15" s="5">
        <v>133</v>
      </c>
      <c r="DC15" s="5">
        <v>198</v>
      </c>
      <c r="DD15" s="5">
        <v>219</v>
      </c>
      <c r="DE15" s="5">
        <v>216</v>
      </c>
      <c r="DF15" s="5">
        <v>155</v>
      </c>
      <c r="DG15" s="5">
        <v>125</v>
      </c>
      <c r="DH15" s="5">
        <v>107</v>
      </c>
      <c r="DI15" s="5">
        <v>101</v>
      </c>
      <c r="DJ15" s="5">
        <v>83</v>
      </c>
      <c r="DK15" s="5">
        <v>84</v>
      </c>
      <c r="DL15" s="5">
        <v>69</v>
      </c>
      <c r="DM15" s="5">
        <v>60</v>
      </c>
      <c r="DN15" s="5">
        <v>41</v>
      </c>
      <c r="DO15" s="5">
        <v>40</v>
      </c>
      <c r="DP15" s="5">
        <v>39</v>
      </c>
      <c r="DQ15" s="5">
        <v>44</v>
      </c>
      <c r="DR15" s="5">
        <v>46</v>
      </c>
      <c r="DS15" s="5">
        <v>42</v>
      </c>
      <c r="DT15" s="5">
        <v>39</v>
      </c>
      <c r="DU15" s="5">
        <v>41</v>
      </c>
      <c r="DV15" s="5">
        <v>41</v>
      </c>
      <c r="DW15" s="5">
        <v>42</v>
      </c>
      <c r="DX15" s="5">
        <v>37</v>
      </c>
      <c r="DY15" s="5">
        <v>38</v>
      </c>
      <c r="DZ15" s="5">
        <v>41</v>
      </c>
      <c r="EA15" s="5">
        <v>41</v>
      </c>
      <c r="EB15" s="5">
        <v>37</v>
      </c>
      <c r="EC15" s="5">
        <v>38</v>
      </c>
      <c r="ED15" s="5">
        <v>34</v>
      </c>
      <c r="EE15" s="5">
        <v>40</v>
      </c>
      <c r="EF15" s="5">
        <v>39</v>
      </c>
      <c r="EG15" s="5">
        <v>40</v>
      </c>
      <c r="EH15" s="5">
        <v>39</v>
      </c>
      <c r="EI15" s="5">
        <v>40</v>
      </c>
      <c r="EJ15" s="5">
        <v>44</v>
      </c>
      <c r="EK15" s="5">
        <v>36</v>
      </c>
      <c r="EL15" s="5">
        <v>31</v>
      </c>
      <c r="EM15" s="5">
        <v>36</v>
      </c>
      <c r="EN15" s="5">
        <v>41</v>
      </c>
      <c r="EO15" s="5">
        <v>32</v>
      </c>
      <c r="EP15" s="5">
        <v>28</v>
      </c>
      <c r="EQ15" s="5">
        <v>25</v>
      </c>
      <c r="ER15" s="5">
        <v>22</v>
      </c>
      <c r="ES15" s="5">
        <v>18</v>
      </c>
      <c r="ET15" s="5">
        <v>28</v>
      </c>
      <c r="EU15" s="5">
        <v>13</v>
      </c>
      <c r="EV15" s="5">
        <v>18</v>
      </c>
      <c r="EW15" s="5">
        <v>15</v>
      </c>
      <c r="EX15" s="5">
        <v>23</v>
      </c>
      <c r="EY15" s="5">
        <v>20</v>
      </c>
      <c r="EZ15" s="5">
        <v>21</v>
      </c>
      <c r="FA15" s="5">
        <v>17</v>
      </c>
      <c r="FB15" s="5">
        <v>14</v>
      </c>
      <c r="FC15" s="5">
        <v>14</v>
      </c>
      <c r="FD15" s="5">
        <v>17</v>
      </c>
      <c r="FE15" s="5">
        <v>14</v>
      </c>
      <c r="FF15" s="5">
        <v>9</v>
      </c>
      <c r="FG15" s="5">
        <v>8</v>
      </c>
      <c r="FH15" s="5">
        <v>14</v>
      </c>
      <c r="FI15" s="5">
        <v>6</v>
      </c>
      <c r="FJ15" s="5">
        <v>3</v>
      </c>
      <c r="FK15" s="5">
        <v>5</v>
      </c>
      <c r="FL15" s="5">
        <v>8</v>
      </c>
      <c r="FM15" s="5">
        <v>6</v>
      </c>
      <c r="FN15" s="5">
        <v>4</v>
      </c>
      <c r="FO15" s="5">
        <v>5</v>
      </c>
      <c r="FP15" s="5">
        <v>7</v>
      </c>
      <c r="FQ15" s="5">
        <v>20</v>
      </c>
      <c r="FS15" s="5">
        <f t="shared" si="0"/>
        <v>2369</v>
      </c>
      <c r="FT15" s="5">
        <f t="shared" si="1"/>
        <v>3565</v>
      </c>
      <c r="FU15" s="5">
        <f t="shared" si="2"/>
        <v>5934</v>
      </c>
      <c r="FV15" s="5" t="str">
        <f t="shared" si="3"/>
        <v>MALE AGE 20</v>
      </c>
    </row>
    <row r="16" spans="1:178" x14ac:dyDescent="0.35">
      <c r="A16" s="5" t="s">
        <v>217</v>
      </c>
      <c r="B16" s="5">
        <v>61</v>
      </c>
      <c r="C16" s="5">
        <v>74</v>
      </c>
      <c r="D16" s="5">
        <v>82</v>
      </c>
      <c r="E16" s="5">
        <v>104</v>
      </c>
      <c r="F16" s="5">
        <v>100</v>
      </c>
      <c r="G16" s="5">
        <v>89</v>
      </c>
      <c r="H16" s="5">
        <v>57</v>
      </c>
      <c r="I16" s="5">
        <v>44</v>
      </c>
      <c r="J16" s="5">
        <v>37</v>
      </c>
      <c r="K16" s="5">
        <v>35</v>
      </c>
      <c r="L16" s="5">
        <v>35</v>
      </c>
      <c r="M16" s="5">
        <v>29</v>
      </c>
      <c r="N16" s="5">
        <v>30</v>
      </c>
      <c r="O16" s="5">
        <v>22</v>
      </c>
      <c r="P16" s="5">
        <v>27</v>
      </c>
      <c r="Q16" s="5">
        <v>19</v>
      </c>
      <c r="R16" s="5">
        <v>21</v>
      </c>
      <c r="S16" s="5">
        <v>22</v>
      </c>
      <c r="T16" s="5">
        <v>18</v>
      </c>
      <c r="U16" s="5">
        <v>18</v>
      </c>
      <c r="V16" s="5">
        <v>14</v>
      </c>
      <c r="W16" s="5">
        <v>14</v>
      </c>
      <c r="X16" s="5">
        <v>14</v>
      </c>
      <c r="Y16" s="5">
        <v>16</v>
      </c>
      <c r="Z16" s="5">
        <v>32</v>
      </c>
      <c r="AA16" s="5">
        <v>34</v>
      </c>
      <c r="AB16" s="5">
        <v>38</v>
      </c>
      <c r="AC16" s="5">
        <v>48</v>
      </c>
      <c r="AD16" s="5">
        <v>56</v>
      </c>
      <c r="AE16" s="5">
        <v>69</v>
      </c>
      <c r="AF16" s="5">
        <v>69</v>
      </c>
      <c r="AG16" s="5">
        <v>70</v>
      </c>
      <c r="AH16" s="5">
        <v>70</v>
      </c>
      <c r="AI16" s="5">
        <v>68</v>
      </c>
      <c r="AJ16" s="5">
        <v>56</v>
      </c>
      <c r="AK16" s="5">
        <v>55</v>
      </c>
      <c r="AL16" s="5">
        <v>56</v>
      </c>
      <c r="AM16" s="5">
        <v>31</v>
      </c>
      <c r="AN16" s="5">
        <v>44</v>
      </c>
      <c r="AO16" s="5">
        <v>49</v>
      </c>
      <c r="AP16" s="5">
        <v>41</v>
      </c>
      <c r="AQ16" s="5">
        <v>59</v>
      </c>
      <c r="AR16" s="5">
        <v>37</v>
      </c>
      <c r="AS16" s="5">
        <v>32</v>
      </c>
      <c r="AT16" s="5">
        <v>34</v>
      </c>
      <c r="AU16" s="5">
        <v>33</v>
      </c>
      <c r="AV16" s="5">
        <v>35</v>
      </c>
      <c r="AW16" s="5">
        <v>40</v>
      </c>
      <c r="AX16" s="5">
        <v>32</v>
      </c>
      <c r="AY16" s="5">
        <v>19</v>
      </c>
      <c r="AZ16" s="5">
        <v>26</v>
      </c>
      <c r="BA16" s="5">
        <v>21</v>
      </c>
      <c r="BB16" s="5">
        <v>19</v>
      </c>
      <c r="BC16" s="5">
        <v>25</v>
      </c>
      <c r="BD16" s="5">
        <v>23</v>
      </c>
      <c r="BE16" s="5">
        <v>37</v>
      </c>
      <c r="BF16" s="5">
        <v>27</v>
      </c>
      <c r="BG16" s="5">
        <v>14</v>
      </c>
      <c r="BH16" s="5">
        <v>20</v>
      </c>
      <c r="BI16" s="5">
        <v>20</v>
      </c>
      <c r="BJ16" s="5">
        <v>18</v>
      </c>
      <c r="BK16" s="5">
        <v>23</v>
      </c>
      <c r="BL16" s="5">
        <v>16</v>
      </c>
      <c r="BM16" s="5">
        <v>13</v>
      </c>
      <c r="BN16" s="5">
        <v>16</v>
      </c>
      <c r="BO16" s="5">
        <v>17</v>
      </c>
      <c r="BP16" s="5">
        <v>15</v>
      </c>
      <c r="BQ16" s="5">
        <v>17</v>
      </c>
      <c r="BR16" s="5">
        <v>13</v>
      </c>
      <c r="BS16" s="5">
        <v>10</v>
      </c>
      <c r="BT16" s="5">
        <v>11</v>
      </c>
      <c r="BU16" s="5">
        <v>6</v>
      </c>
      <c r="BV16" s="5">
        <v>5</v>
      </c>
      <c r="BW16" s="5">
        <v>8</v>
      </c>
      <c r="BX16" s="5">
        <v>2</v>
      </c>
      <c r="BY16" s="5">
        <v>4</v>
      </c>
      <c r="BZ16" s="5">
        <v>2</v>
      </c>
      <c r="CA16" s="5">
        <v>2</v>
      </c>
      <c r="CB16" s="5">
        <v>6</v>
      </c>
      <c r="CC16" s="5">
        <v>3</v>
      </c>
      <c r="CD16" s="5">
        <v>2</v>
      </c>
      <c r="CE16" s="5">
        <v>3</v>
      </c>
      <c r="CF16" s="5">
        <v>2</v>
      </c>
      <c r="CG16" s="5">
        <v>1</v>
      </c>
      <c r="CH16" s="5">
        <v>2</v>
      </c>
      <c r="CI16" s="5">
        <v>4</v>
      </c>
      <c r="CJ16" s="5">
        <v>63</v>
      </c>
      <c r="CK16" s="5">
        <v>73</v>
      </c>
      <c r="CL16" s="5">
        <v>82</v>
      </c>
      <c r="CM16" s="5">
        <v>120</v>
      </c>
      <c r="CN16" s="5">
        <v>80</v>
      </c>
      <c r="CO16" s="5">
        <v>70</v>
      </c>
      <c r="CP16" s="5">
        <v>65</v>
      </c>
      <c r="CQ16" s="5">
        <v>47</v>
      </c>
      <c r="CR16" s="5">
        <v>39</v>
      </c>
      <c r="CS16" s="5">
        <v>44</v>
      </c>
      <c r="CT16" s="5">
        <v>41</v>
      </c>
      <c r="CU16" s="5">
        <v>40</v>
      </c>
      <c r="CV16" s="5">
        <v>42</v>
      </c>
      <c r="CW16" s="5">
        <v>32</v>
      </c>
      <c r="CX16" s="5">
        <v>33</v>
      </c>
      <c r="CY16" s="5">
        <v>31</v>
      </c>
      <c r="CZ16" s="5">
        <v>32</v>
      </c>
      <c r="DA16" s="5">
        <v>31</v>
      </c>
      <c r="DB16" s="5">
        <v>35</v>
      </c>
      <c r="DC16" s="5">
        <v>21</v>
      </c>
      <c r="DD16" s="5">
        <v>13</v>
      </c>
      <c r="DE16" s="5">
        <v>13</v>
      </c>
      <c r="DF16" s="5">
        <v>13</v>
      </c>
      <c r="DG16" s="5">
        <v>13</v>
      </c>
      <c r="DH16" s="5">
        <v>29</v>
      </c>
      <c r="DI16" s="5">
        <v>25</v>
      </c>
      <c r="DJ16" s="5">
        <v>35</v>
      </c>
      <c r="DK16" s="5">
        <v>45</v>
      </c>
      <c r="DL16" s="5">
        <v>50</v>
      </c>
      <c r="DM16" s="5">
        <v>61</v>
      </c>
      <c r="DN16" s="5">
        <v>66</v>
      </c>
      <c r="DO16" s="5">
        <v>68</v>
      </c>
      <c r="DP16" s="5">
        <v>71</v>
      </c>
      <c r="DQ16" s="5">
        <v>69</v>
      </c>
      <c r="DR16" s="5">
        <v>68</v>
      </c>
      <c r="DS16" s="5">
        <v>62</v>
      </c>
      <c r="DT16" s="5">
        <v>60</v>
      </c>
      <c r="DU16" s="5">
        <v>45</v>
      </c>
      <c r="DV16" s="5">
        <v>45</v>
      </c>
      <c r="DW16" s="5">
        <v>50</v>
      </c>
      <c r="DX16" s="5">
        <v>55</v>
      </c>
      <c r="DY16" s="5">
        <v>59</v>
      </c>
      <c r="DZ16" s="5">
        <v>43</v>
      </c>
      <c r="EA16" s="5">
        <v>32</v>
      </c>
      <c r="EB16" s="5">
        <v>30</v>
      </c>
      <c r="EC16" s="5">
        <v>40</v>
      </c>
      <c r="ED16" s="5">
        <v>33</v>
      </c>
      <c r="EE16" s="5">
        <v>32</v>
      </c>
      <c r="EF16" s="5">
        <v>30</v>
      </c>
      <c r="EG16" s="5">
        <v>21</v>
      </c>
      <c r="EH16" s="5">
        <v>25</v>
      </c>
      <c r="EI16" s="5">
        <v>19</v>
      </c>
      <c r="EJ16" s="5">
        <v>26</v>
      </c>
      <c r="EK16" s="5">
        <v>24</v>
      </c>
      <c r="EL16" s="5">
        <v>20</v>
      </c>
      <c r="EM16" s="5">
        <v>26</v>
      </c>
      <c r="EN16" s="5">
        <v>24</v>
      </c>
      <c r="EO16" s="5">
        <v>17</v>
      </c>
      <c r="EP16" s="5">
        <v>23</v>
      </c>
      <c r="EQ16" s="5">
        <v>17</v>
      </c>
      <c r="ER16" s="5">
        <v>22</v>
      </c>
      <c r="ES16" s="5">
        <v>23</v>
      </c>
      <c r="ET16" s="5">
        <v>18</v>
      </c>
      <c r="EU16" s="5">
        <v>14</v>
      </c>
      <c r="EV16" s="5">
        <v>16</v>
      </c>
      <c r="EW16" s="5">
        <v>15</v>
      </c>
      <c r="EX16" s="5">
        <v>18</v>
      </c>
      <c r="EY16" s="5">
        <v>14</v>
      </c>
      <c r="EZ16" s="5">
        <v>14</v>
      </c>
      <c r="FA16" s="5">
        <v>11</v>
      </c>
      <c r="FB16" s="5">
        <v>8</v>
      </c>
      <c r="FC16" s="5">
        <v>4</v>
      </c>
      <c r="FD16" s="5">
        <v>2</v>
      </c>
      <c r="FE16" s="5">
        <v>4</v>
      </c>
      <c r="FF16" s="5">
        <v>3</v>
      </c>
      <c r="FG16" s="5">
        <v>2</v>
      </c>
      <c r="FH16" s="5">
        <v>2</v>
      </c>
      <c r="FI16" s="5">
        <v>6</v>
      </c>
      <c r="FJ16" s="5">
        <v>3</v>
      </c>
      <c r="FK16" s="5">
        <v>3</v>
      </c>
      <c r="FL16" s="5">
        <v>1</v>
      </c>
      <c r="FM16" s="5">
        <v>2</v>
      </c>
      <c r="FN16" s="5">
        <v>2</v>
      </c>
      <c r="FO16" s="5">
        <v>2</v>
      </c>
      <c r="FP16" s="5">
        <v>5</v>
      </c>
      <c r="FQ16" s="5">
        <v>2</v>
      </c>
      <c r="FS16" s="5">
        <f t="shared" si="0"/>
        <v>2642</v>
      </c>
      <c r="FT16" s="5">
        <f t="shared" si="1"/>
        <v>2734</v>
      </c>
      <c r="FU16" s="5">
        <f t="shared" si="2"/>
        <v>5376</v>
      </c>
      <c r="FV16" s="5" t="str">
        <f t="shared" si="3"/>
        <v>MALE AGE 3</v>
      </c>
    </row>
    <row r="17" spans="1:178" x14ac:dyDescent="0.35">
      <c r="A17" s="5" t="s">
        <v>218</v>
      </c>
      <c r="B17" s="5">
        <v>6</v>
      </c>
      <c r="C17" s="5">
        <v>6</v>
      </c>
      <c r="D17" s="5">
        <v>9</v>
      </c>
      <c r="E17" s="5">
        <v>13</v>
      </c>
      <c r="F17" s="5">
        <v>11</v>
      </c>
      <c r="G17" s="5">
        <v>15</v>
      </c>
      <c r="H17" s="5">
        <v>14</v>
      </c>
      <c r="I17" s="5">
        <v>17</v>
      </c>
      <c r="J17" s="5">
        <v>17</v>
      </c>
      <c r="K17" s="5">
        <v>18</v>
      </c>
      <c r="L17" s="5">
        <v>21</v>
      </c>
      <c r="M17" s="5">
        <v>16</v>
      </c>
      <c r="N17" s="5">
        <v>13</v>
      </c>
      <c r="O17" s="5">
        <v>18</v>
      </c>
      <c r="P17" s="5">
        <v>13</v>
      </c>
      <c r="Q17" s="5">
        <v>19</v>
      </c>
      <c r="R17" s="5">
        <v>18</v>
      </c>
      <c r="S17" s="5">
        <v>19</v>
      </c>
      <c r="T17" s="5">
        <v>18</v>
      </c>
      <c r="U17" s="5">
        <v>20</v>
      </c>
      <c r="V17" s="5">
        <v>15</v>
      </c>
      <c r="W17" s="5">
        <v>13</v>
      </c>
      <c r="X17" s="5">
        <v>10</v>
      </c>
      <c r="Y17" s="5">
        <v>6</v>
      </c>
      <c r="Z17" s="5">
        <v>6</v>
      </c>
      <c r="AA17" s="5">
        <v>6</v>
      </c>
      <c r="AB17" s="5">
        <v>6</v>
      </c>
      <c r="AC17" s="5">
        <v>8</v>
      </c>
      <c r="AD17" s="5">
        <v>6</v>
      </c>
      <c r="AE17" s="5">
        <v>5</v>
      </c>
      <c r="AF17" s="5">
        <v>4</v>
      </c>
      <c r="AG17" s="5">
        <v>3</v>
      </c>
      <c r="AH17" s="5">
        <v>4</v>
      </c>
      <c r="AI17" s="5">
        <v>4</v>
      </c>
      <c r="AJ17" s="5">
        <v>5</v>
      </c>
      <c r="AK17" s="5">
        <v>7</v>
      </c>
      <c r="AL17" s="5">
        <v>9</v>
      </c>
      <c r="AM17" s="5">
        <v>8</v>
      </c>
      <c r="AN17" s="5">
        <v>6</v>
      </c>
      <c r="AO17" s="5">
        <v>11</v>
      </c>
      <c r="AP17" s="5">
        <v>9</v>
      </c>
      <c r="AQ17" s="5">
        <v>11</v>
      </c>
      <c r="AR17" s="5">
        <v>15</v>
      </c>
      <c r="AS17" s="5">
        <v>16</v>
      </c>
      <c r="AT17" s="5">
        <v>19</v>
      </c>
      <c r="AU17" s="5">
        <v>16</v>
      </c>
      <c r="AV17" s="5">
        <v>16</v>
      </c>
      <c r="AW17" s="5">
        <v>23</v>
      </c>
      <c r="AX17" s="5">
        <v>16</v>
      </c>
      <c r="AY17" s="5">
        <v>17</v>
      </c>
      <c r="AZ17" s="5">
        <v>13</v>
      </c>
      <c r="BA17" s="5">
        <v>19</v>
      </c>
      <c r="BB17" s="5">
        <v>17</v>
      </c>
      <c r="BC17" s="5">
        <v>17</v>
      </c>
      <c r="BD17" s="5">
        <v>15</v>
      </c>
      <c r="BE17" s="5">
        <v>18</v>
      </c>
      <c r="BF17" s="5">
        <v>21</v>
      </c>
      <c r="BG17" s="5">
        <v>18</v>
      </c>
      <c r="BH17" s="5">
        <v>21</v>
      </c>
      <c r="BI17" s="5">
        <v>18</v>
      </c>
      <c r="BJ17" s="5">
        <v>17</v>
      </c>
      <c r="BK17" s="5">
        <v>20</v>
      </c>
      <c r="BL17" s="5">
        <v>16</v>
      </c>
      <c r="BM17" s="5">
        <v>22</v>
      </c>
      <c r="BN17" s="5">
        <v>22</v>
      </c>
      <c r="BO17" s="5">
        <v>21</v>
      </c>
      <c r="BP17" s="5">
        <v>24</v>
      </c>
      <c r="BQ17" s="5">
        <v>25</v>
      </c>
      <c r="BR17" s="5">
        <v>24</v>
      </c>
      <c r="BS17" s="5">
        <v>28</v>
      </c>
      <c r="BT17" s="5">
        <v>19</v>
      </c>
      <c r="BU17" s="5">
        <v>24</v>
      </c>
      <c r="BV17" s="5">
        <v>18</v>
      </c>
      <c r="BW17" s="5">
        <v>22</v>
      </c>
      <c r="BX17" s="5">
        <v>20</v>
      </c>
      <c r="BY17" s="5">
        <v>16</v>
      </c>
      <c r="BZ17" s="5">
        <v>19</v>
      </c>
      <c r="CA17" s="5">
        <v>14</v>
      </c>
      <c r="CB17" s="5">
        <v>20</v>
      </c>
      <c r="CC17" s="5">
        <v>14</v>
      </c>
      <c r="CD17" s="5">
        <v>13</v>
      </c>
      <c r="CE17" s="5">
        <v>12</v>
      </c>
      <c r="CF17" s="5">
        <v>9</v>
      </c>
      <c r="CG17" s="5">
        <v>3</v>
      </c>
      <c r="CH17" s="5">
        <v>4</v>
      </c>
      <c r="CI17" s="5">
        <v>45</v>
      </c>
      <c r="CJ17" s="5">
        <v>7</v>
      </c>
      <c r="CK17" s="5">
        <v>9</v>
      </c>
      <c r="CL17" s="5">
        <v>10</v>
      </c>
      <c r="CM17" s="5">
        <v>11</v>
      </c>
      <c r="CN17" s="5">
        <v>21</v>
      </c>
      <c r="CO17" s="5">
        <v>17</v>
      </c>
      <c r="CP17" s="5">
        <v>19</v>
      </c>
      <c r="CQ17" s="5">
        <v>21</v>
      </c>
      <c r="CR17" s="5">
        <v>27</v>
      </c>
      <c r="CS17" s="5">
        <v>26</v>
      </c>
      <c r="CT17" s="5">
        <v>27</v>
      </c>
      <c r="CU17" s="5">
        <v>22</v>
      </c>
      <c r="CV17" s="5">
        <v>18</v>
      </c>
      <c r="CW17" s="5">
        <v>21</v>
      </c>
      <c r="CX17" s="5">
        <v>20</v>
      </c>
      <c r="CY17" s="5">
        <v>11</v>
      </c>
      <c r="CZ17" s="5">
        <v>14</v>
      </c>
      <c r="DA17" s="5">
        <v>18</v>
      </c>
      <c r="DB17" s="5">
        <v>16</v>
      </c>
      <c r="DC17" s="5">
        <v>16</v>
      </c>
      <c r="DD17" s="5">
        <v>15</v>
      </c>
      <c r="DE17" s="5">
        <v>16</v>
      </c>
      <c r="DF17" s="5">
        <v>12</v>
      </c>
      <c r="DG17" s="5">
        <v>7</v>
      </c>
      <c r="DH17" s="5">
        <v>8</v>
      </c>
      <c r="DI17" s="5">
        <v>9</v>
      </c>
      <c r="DJ17" s="5">
        <v>7</v>
      </c>
      <c r="DK17" s="5">
        <v>9</v>
      </c>
      <c r="DL17" s="5">
        <v>9</v>
      </c>
      <c r="DM17" s="5">
        <v>5</v>
      </c>
      <c r="DN17" s="5">
        <v>5</v>
      </c>
      <c r="DO17" s="5">
        <v>3</v>
      </c>
      <c r="DP17" s="5">
        <v>7</v>
      </c>
      <c r="DQ17" s="5">
        <v>9</v>
      </c>
      <c r="DR17" s="5">
        <v>11</v>
      </c>
      <c r="DS17" s="5">
        <v>9</v>
      </c>
      <c r="DT17" s="5">
        <v>9</v>
      </c>
      <c r="DU17" s="5">
        <v>14</v>
      </c>
      <c r="DV17" s="5">
        <v>17</v>
      </c>
      <c r="DW17" s="5">
        <v>22</v>
      </c>
      <c r="DX17" s="5">
        <v>15</v>
      </c>
      <c r="DY17" s="5">
        <v>14</v>
      </c>
      <c r="DZ17" s="5">
        <v>14</v>
      </c>
      <c r="EA17" s="5">
        <v>14</v>
      </c>
      <c r="EB17" s="5">
        <v>16</v>
      </c>
      <c r="EC17" s="5">
        <v>17</v>
      </c>
      <c r="ED17" s="5">
        <v>22</v>
      </c>
      <c r="EE17" s="5">
        <v>17</v>
      </c>
      <c r="EF17" s="5">
        <v>22</v>
      </c>
      <c r="EG17" s="5">
        <v>19</v>
      </c>
      <c r="EH17" s="5">
        <v>14</v>
      </c>
      <c r="EI17" s="5">
        <v>11</v>
      </c>
      <c r="EJ17" s="5">
        <v>13</v>
      </c>
      <c r="EK17" s="5">
        <v>13</v>
      </c>
      <c r="EL17" s="5">
        <v>13</v>
      </c>
      <c r="EM17" s="5">
        <v>21</v>
      </c>
      <c r="EN17" s="5">
        <v>21</v>
      </c>
      <c r="EO17" s="5">
        <v>15</v>
      </c>
      <c r="EP17" s="5">
        <v>21</v>
      </c>
      <c r="EQ17" s="5">
        <v>19</v>
      </c>
      <c r="ER17" s="5">
        <v>17</v>
      </c>
      <c r="ES17" s="5">
        <v>18</v>
      </c>
      <c r="ET17" s="5">
        <v>15</v>
      </c>
      <c r="EU17" s="5">
        <v>21</v>
      </c>
      <c r="EV17" s="5">
        <v>17</v>
      </c>
      <c r="EW17" s="5">
        <v>15</v>
      </c>
      <c r="EX17" s="5">
        <v>20</v>
      </c>
      <c r="EY17" s="5">
        <v>19</v>
      </c>
      <c r="EZ17" s="5">
        <v>21</v>
      </c>
      <c r="FA17" s="5">
        <v>21</v>
      </c>
      <c r="FB17" s="5">
        <v>18</v>
      </c>
      <c r="FC17" s="5">
        <v>15</v>
      </c>
      <c r="FD17" s="5">
        <v>17</v>
      </c>
      <c r="FE17" s="5">
        <v>16</v>
      </c>
      <c r="FF17" s="5">
        <v>12</v>
      </c>
      <c r="FG17" s="5">
        <v>17</v>
      </c>
      <c r="FH17" s="5">
        <v>14</v>
      </c>
      <c r="FI17" s="5">
        <v>8</v>
      </c>
      <c r="FJ17" s="5">
        <v>17</v>
      </c>
      <c r="FK17" s="5">
        <v>17</v>
      </c>
      <c r="FL17" s="5">
        <v>12</v>
      </c>
      <c r="FM17" s="5">
        <v>4</v>
      </c>
      <c r="FN17" s="5">
        <v>11</v>
      </c>
      <c r="FO17" s="5">
        <v>6</v>
      </c>
      <c r="FP17" s="5">
        <v>5</v>
      </c>
      <c r="FQ17" s="5">
        <v>22</v>
      </c>
      <c r="FS17" s="5">
        <f t="shared" si="0"/>
        <v>1269</v>
      </c>
      <c r="FT17" s="5">
        <f t="shared" si="1"/>
        <v>1280</v>
      </c>
      <c r="FU17" s="5">
        <f t="shared" si="2"/>
        <v>2549</v>
      </c>
      <c r="FV17" s="5" t="str">
        <f t="shared" si="3"/>
        <v>FEMALE AGE 85+</v>
      </c>
    </row>
    <row r="18" spans="1:178" x14ac:dyDescent="0.35">
      <c r="A18" s="5" t="s">
        <v>219</v>
      </c>
      <c r="B18" s="5">
        <v>27</v>
      </c>
      <c r="C18" s="5">
        <v>29</v>
      </c>
      <c r="D18" s="5">
        <v>28</v>
      </c>
      <c r="E18" s="5">
        <v>23</v>
      </c>
      <c r="F18" s="5">
        <v>23</v>
      </c>
      <c r="G18" s="5">
        <v>22</v>
      </c>
      <c r="H18" s="5">
        <v>22</v>
      </c>
      <c r="I18" s="5">
        <v>21</v>
      </c>
      <c r="J18" s="5">
        <v>29</v>
      </c>
      <c r="K18" s="5">
        <v>20</v>
      </c>
      <c r="L18" s="5">
        <v>25</v>
      </c>
      <c r="M18" s="5">
        <v>22</v>
      </c>
      <c r="N18" s="5">
        <v>25</v>
      </c>
      <c r="O18" s="5">
        <v>12</v>
      </c>
      <c r="P18" s="5">
        <v>18</v>
      </c>
      <c r="Q18" s="5">
        <v>20</v>
      </c>
      <c r="R18" s="5">
        <v>18</v>
      </c>
      <c r="S18" s="5">
        <v>17</v>
      </c>
      <c r="T18" s="5">
        <v>15</v>
      </c>
      <c r="U18" s="5">
        <v>17</v>
      </c>
      <c r="V18" s="5">
        <v>18</v>
      </c>
      <c r="W18" s="5">
        <v>16</v>
      </c>
      <c r="X18" s="5">
        <v>12</v>
      </c>
      <c r="Y18" s="5">
        <v>14</v>
      </c>
      <c r="Z18" s="5">
        <v>18</v>
      </c>
      <c r="AA18" s="5">
        <v>15</v>
      </c>
      <c r="AB18" s="5">
        <v>18</v>
      </c>
      <c r="AC18" s="5">
        <v>21</v>
      </c>
      <c r="AD18" s="5">
        <v>20</v>
      </c>
      <c r="AE18" s="5">
        <v>24</v>
      </c>
      <c r="AF18" s="5">
        <v>29</v>
      </c>
      <c r="AG18" s="5">
        <v>34</v>
      </c>
      <c r="AH18" s="5">
        <v>32</v>
      </c>
      <c r="AI18" s="5">
        <v>32</v>
      </c>
      <c r="AJ18" s="5">
        <v>32</v>
      </c>
      <c r="AK18" s="5">
        <v>33</v>
      </c>
      <c r="AL18" s="5">
        <v>27</v>
      </c>
      <c r="AM18" s="5">
        <v>31</v>
      </c>
      <c r="AN18" s="5">
        <v>28</v>
      </c>
      <c r="AO18" s="5">
        <v>20</v>
      </c>
      <c r="AP18" s="5">
        <v>20</v>
      </c>
      <c r="AQ18" s="5">
        <v>17</v>
      </c>
      <c r="AR18" s="5">
        <v>19</v>
      </c>
      <c r="AS18" s="5">
        <v>25</v>
      </c>
      <c r="AT18" s="5">
        <v>27</v>
      </c>
      <c r="AU18" s="5">
        <v>32</v>
      </c>
      <c r="AV18" s="5">
        <v>27</v>
      </c>
      <c r="AW18" s="5">
        <v>24</v>
      </c>
      <c r="AX18" s="5">
        <v>22</v>
      </c>
      <c r="AY18" s="5">
        <v>18</v>
      </c>
      <c r="AZ18" s="5">
        <v>16</v>
      </c>
      <c r="BA18" s="5">
        <v>15</v>
      </c>
      <c r="BB18" s="5">
        <v>15</v>
      </c>
      <c r="BC18" s="5">
        <v>12</v>
      </c>
      <c r="BD18" s="5">
        <v>14</v>
      </c>
      <c r="BE18" s="5">
        <v>10</v>
      </c>
      <c r="BF18" s="5">
        <v>13</v>
      </c>
      <c r="BG18" s="5">
        <v>20</v>
      </c>
      <c r="BH18" s="5">
        <v>20</v>
      </c>
      <c r="BI18" s="5">
        <v>23</v>
      </c>
      <c r="BJ18" s="5">
        <v>15</v>
      </c>
      <c r="BK18" s="5">
        <v>17</v>
      </c>
      <c r="BL18" s="5">
        <v>19</v>
      </c>
      <c r="BM18" s="5">
        <v>19</v>
      </c>
      <c r="BN18" s="5">
        <v>11</v>
      </c>
      <c r="BO18" s="5">
        <v>16</v>
      </c>
      <c r="BP18" s="5">
        <v>19</v>
      </c>
      <c r="BQ18" s="5">
        <v>12</v>
      </c>
      <c r="BR18" s="5">
        <v>12</v>
      </c>
      <c r="BS18" s="5">
        <v>12</v>
      </c>
      <c r="BT18" s="5">
        <v>10</v>
      </c>
      <c r="BU18" s="5">
        <v>11</v>
      </c>
      <c r="BV18" s="5">
        <v>6</v>
      </c>
      <c r="BW18" s="5">
        <v>10</v>
      </c>
      <c r="BX18" s="5">
        <v>10</v>
      </c>
      <c r="BY18" s="5">
        <v>4</v>
      </c>
      <c r="BZ18" s="5">
        <v>2</v>
      </c>
      <c r="CA18" s="5">
        <v>7</v>
      </c>
      <c r="CB18" s="5">
        <v>2</v>
      </c>
      <c r="CC18" s="5">
        <v>4</v>
      </c>
      <c r="CD18" s="5">
        <v>5</v>
      </c>
      <c r="CE18" s="5">
        <v>6</v>
      </c>
      <c r="CF18" s="5">
        <v>3</v>
      </c>
      <c r="CG18" s="5">
        <v>0</v>
      </c>
      <c r="CH18" s="5">
        <v>16</v>
      </c>
      <c r="CI18" s="5">
        <v>20</v>
      </c>
      <c r="CJ18" s="5">
        <v>29</v>
      </c>
      <c r="CK18" s="5">
        <v>31</v>
      </c>
      <c r="CL18" s="5">
        <v>29</v>
      </c>
      <c r="CM18" s="5">
        <v>26</v>
      </c>
      <c r="CN18" s="5">
        <v>25</v>
      </c>
      <c r="CO18" s="5">
        <v>22</v>
      </c>
      <c r="CP18" s="5">
        <v>23</v>
      </c>
      <c r="CQ18" s="5">
        <v>21</v>
      </c>
      <c r="CR18" s="5">
        <v>24</v>
      </c>
      <c r="CS18" s="5">
        <v>25</v>
      </c>
      <c r="CT18" s="5">
        <v>23</v>
      </c>
      <c r="CU18" s="5">
        <v>18</v>
      </c>
      <c r="CV18" s="5">
        <v>22</v>
      </c>
      <c r="CW18" s="5">
        <v>20</v>
      </c>
      <c r="CX18" s="5">
        <v>14</v>
      </c>
      <c r="CY18" s="5">
        <v>10</v>
      </c>
      <c r="CZ18" s="5">
        <v>11</v>
      </c>
      <c r="DA18" s="5">
        <v>11</v>
      </c>
      <c r="DB18" s="5">
        <v>11</v>
      </c>
      <c r="DC18" s="5">
        <v>17</v>
      </c>
      <c r="DD18" s="5">
        <v>19</v>
      </c>
      <c r="DE18" s="5">
        <v>18</v>
      </c>
      <c r="DF18" s="5">
        <v>15</v>
      </c>
      <c r="DG18" s="5">
        <v>11</v>
      </c>
      <c r="DH18" s="5">
        <v>16</v>
      </c>
      <c r="DI18" s="5">
        <v>19</v>
      </c>
      <c r="DJ18" s="5">
        <v>20</v>
      </c>
      <c r="DK18" s="5">
        <v>23</v>
      </c>
      <c r="DL18" s="5">
        <v>23</v>
      </c>
      <c r="DM18" s="5">
        <v>27</v>
      </c>
      <c r="DN18" s="5">
        <v>31</v>
      </c>
      <c r="DO18" s="5">
        <v>31</v>
      </c>
      <c r="DP18" s="5">
        <v>35</v>
      </c>
      <c r="DQ18" s="5">
        <v>32</v>
      </c>
      <c r="DR18" s="5">
        <v>33</v>
      </c>
      <c r="DS18" s="5">
        <v>29</v>
      </c>
      <c r="DT18" s="5">
        <v>22</v>
      </c>
      <c r="DU18" s="5">
        <v>18</v>
      </c>
      <c r="DV18" s="5">
        <v>19</v>
      </c>
      <c r="DW18" s="5">
        <v>20</v>
      </c>
      <c r="DX18" s="5">
        <v>23</v>
      </c>
      <c r="DY18" s="5">
        <v>18</v>
      </c>
      <c r="DZ18" s="5">
        <v>25</v>
      </c>
      <c r="EA18" s="5">
        <v>22</v>
      </c>
      <c r="EB18" s="5">
        <v>25</v>
      </c>
      <c r="EC18" s="5">
        <v>23</v>
      </c>
      <c r="ED18" s="5">
        <v>21</v>
      </c>
      <c r="EE18" s="5">
        <v>22</v>
      </c>
      <c r="EF18" s="5">
        <v>20</v>
      </c>
      <c r="EG18" s="5">
        <v>18</v>
      </c>
      <c r="EH18" s="5">
        <v>12</v>
      </c>
      <c r="EI18" s="5">
        <v>14</v>
      </c>
      <c r="EJ18" s="5">
        <v>11</v>
      </c>
      <c r="EK18" s="5">
        <v>9</v>
      </c>
      <c r="EL18" s="5">
        <v>12</v>
      </c>
      <c r="EM18" s="5">
        <v>13</v>
      </c>
      <c r="EN18" s="5">
        <v>11</v>
      </c>
      <c r="EO18" s="5">
        <v>16</v>
      </c>
      <c r="EP18" s="5">
        <v>16</v>
      </c>
      <c r="EQ18" s="5">
        <v>10</v>
      </c>
      <c r="ER18" s="5">
        <v>10</v>
      </c>
      <c r="ES18" s="5">
        <v>15</v>
      </c>
      <c r="ET18" s="5">
        <v>17</v>
      </c>
      <c r="EU18" s="5">
        <v>15</v>
      </c>
      <c r="EV18" s="5">
        <v>17</v>
      </c>
      <c r="EW18" s="5">
        <v>16</v>
      </c>
      <c r="EX18" s="5">
        <v>8</v>
      </c>
      <c r="EY18" s="5">
        <v>10</v>
      </c>
      <c r="EZ18" s="5">
        <v>11</v>
      </c>
      <c r="FA18" s="5">
        <v>12</v>
      </c>
      <c r="FB18" s="5">
        <v>13</v>
      </c>
      <c r="FC18" s="5">
        <v>14</v>
      </c>
      <c r="FD18" s="5">
        <v>10</v>
      </c>
      <c r="FE18" s="5">
        <v>6</v>
      </c>
      <c r="FF18" s="5">
        <v>5</v>
      </c>
      <c r="FG18" s="5">
        <v>6</v>
      </c>
      <c r="FH18" s="5">
        <v>7</v>
      </c>
      <c r="FI18" s="5">
        <v>5</v>
      </c>
      <c r="FJ18" s="5">
        <v>7</v>
      </c>
      <c r="FK18" s="5">
        <v>3</v>
      </c>
      <c r="FL18" s="5">
        <v>2</v>
      </c>
      <c r="FM18" s="5">
        <v>7</v>
      </c>
      <c r="FN18" s="5">
        <v>3</v>
      </c>
      <c r="FO18" s="5">
        <v>3</v>
      </c>
      <c r="FP18" s="5">
        <v>7</v>
      </c>
      <c r="FQ18" s="5">
        <v>18</v>
      </c>
      <c r="FS18" s="5">
        <f t="shared" si="0"/>
        <v>1564</v>
      </c>
      <c r="FT18" s="5">
        <f t="shared" si="1"/>
        <v>1461</v>
      </c>
      <c r="FU18" s="5">
        <f t="shared" si="2"/>
        <v>3025</v>
      </c>
      <c r="FV18" s="5" t="str">
        <f t="shared" si="3"/>
        <v>MALE AGE 32</v>
      </c>
    </row>
    <row r="19" spans="1:178" x14ac:dyDescent="0.35">
      <c r="A19" s="5" t="s">
        <v>220</v>
      </c>
      <c r="B19" s="5">
        <v>19</v>
      </c>
      <c r="C19" s="5">
        <v>20</v>
      </c>
      <c r="D19" s="5">
        <v>19</v>
      </c>
      <c r="E19" s="5">
        <v>20</v>
      </c>
      <c r="F19" s="5">
        <v>20</v>
      </c>
      <c r="G19" s="5">
        <v>20</v>
      </c>
      <c r="H19" s="5">
        <v>24</v>
      </c>
      <c r="I19" s="5">
        <v>20</v>
      </c>
      <c r="J19" s="5">
        <v>17</v>
      </c>
      <c r="K19" s="5">
        <v>19</v>
      </c>
      <c r="L19" s="5">
        <v>18</v>
      </c>
      <c r="M19" s="5">
        <v>19</v>
      </c>
      <c r="N19" s="5">
        <v>22</v>
      </c>
      <c r="O19" s="5">
        <v>18</v>
      </c>
      <c r="P19" s="5">
        <v>17</v>
      </c>
      <c r="Q19" s="5">
        <v>15</v>
      </c>
      <c r="R19" s="5">
        <v>18</v>
      </c>
      <c r="S19" s="5">
        <v>16</v>
      </c>
      <c r="T19" s="5">
        <v>15</v>
      </c>
      <c r="U19" s="5">
        <v>18</v>
      </c>
      <c r="V19" s="5">
        <v>15</v>
      </c>
      <c r="W19" s="5">
        <v>9</v>
      </c>
      <c r="X19" s="5">
        <v>13</v>
      </c>
      <c r="Y19" s="5">
        <v>15</v>
      </c>
      <c r="Z19" s="5">
        <v>14</v>
      </c>
      <c r="AA19" s="5">
        <v>11</v>
      </c>
      <c r="AB19" s="5">
        <v>13</v>
      </c>
      <c r="AC19" s="5">
        <v>13</v>
      </c>
      <c r="AD19" s="5">
        <v>19</v>
      </c>
      <c r="AE19" s="5">
        <v>20</v>
      </c>
      <c r="AF19" s="5">
        <v>21</v>
      </c>
      <c r="AG19" s="5">
        <v>20</v>
      </c>
      <c r="AH19" s="5">
        <v>19</v>
      </c>
      <c r="AI19" s="5">
        <v>17</v>
      </c>
      <c r="AJ19" s="5">
        <v>17</v>
      </c>
      <c r="AK19" s="5">
        <v>21</v>
      </c>
      <c r="AL19" s="5">
        <v>21</v>
      </c>
      <c r="AM19" s="5">
        <v>20</v>
      </c>
      <c r="AN19" s="5">
        <v>18</v>
      </c>
      <c r="AO19" s="5">
        <v>18</v>
      </c>
      <c r="AP19" s="5">
        <v>17</v>
      </c>
      <c r="AQ19" s="5">
        <v>20</v>
      </c>
      <c r="AR19" s="5">
        <v>19</v>
      </c>
      <c r="AS19" s="5">
        <v>17</v>
      </c>
      <c r="AT19" s="5">
        <v>18</v>
      </c>
      <c r="AU19" s="5">
        <v>22</v>
      </c>
      <c r="AV19" s="5">
        <v>28</v>
      </c>
      <c r="AW19" s="5">
        <v>25</v>
      </c>
      <c r="AX19" s="5">
        <v>25</v>
      </c>
      <c r="AY19" s="5">
        <v>22</v>
      </c>
      <c r="AZ19" s="5">
        <v>13</v>
      </c>
      <c r="BA19" s="5">
        <v>18</v>
      </c>
      <c r="BB19" s="5">
        <v>14</v>
      </c>
      <c r="BC19" s="5">
        <v>14</v>
      </c>
      <c r="BD19" s="5">
        <v>17</v>
      </c>
      <c r="BE19" s="5">
        <v>16</v>
      </c>
      <c r="BF19" s="5">
        <v>13</v>
      </c>
      <c r="BG19" s="5">
        <v>12</v>
      </c>
      <c r="BH19" s="5">
        <v>17</v>
      </c>
      <c r="BI19" s="5">
        <v>16</v>
      </c>
      <c r="BJ19" s="5">
        <v>13</v>
      </c>
      <c r="BK19" s="5">
        <v>14</v>
      </c>
      <c r="BL19" s="5">
        <v>16</v>
      </c>
      <c r="BM19" s="5">
        <v>13</v>
      </c>
      <c r="BN19" s="5">
        <v>14</v>
      </c>
      <c r="BO19" s="5">
        <v>16</v>
      </c>
      <c r="BP19" s="5">
        <v>14</v>
      </c>
      <c r="BQ19" s="5">
        <v>5</v>
      </c>
      <c r="BR19" s="5">
        <v>5</v>
      </c>
      <c r="BS19" s="5">
        <v>11</v>
      </c>
      <c r="BT19" s="5">
        <v>11</v>
      </c>
      <c r="BU19" s="5">
        <v>8</v>
      </c>
      <c r="BV19" s="5">
        <v>13</v>
      </c>
      <c r="BW19" s="5">
        <v>17</v>
      </c>
      <c r="BX19" s="5">
        <v>15</v>
      </c>
      <c r="BY19" s="5">
        <v>13</v>
      </c>
      <c r="BZ19" s="5">
        <v>16</v>
      </c>
      <c r="CA19" s="5">
        <v>10</v>
      </c>
      <c r="CB19" s="5">
        <v>10</v>
      </c>
      <c r="CC19" s="5">
        <v>10</v>
      </c>
      <c r="CD19" s="5">
        <v>2</v>
      </c>
      <c r="CE19" s="5">
        <v>9</v>
      </c>
      <c r="CF19" s="5">
        <v>4</v>
      </c>
      <c r="CG19" s="5">
        <v>5</v>
      </c>
      <c r="CH19" s="5">
        <v>10</v>
      </c>
      <c r="CI19" s="5">
        <v>32</v>
      </c>
      <c r="CJ19" s="5">
        <v>18</v>
      </c>
      <c r="CK19" s="5">
        <v>22</v>
      </c>
      <c r="CL19" s="5">
        <v>22</v>
      </c>
      <c r="CM19" s="5">
        <v>23</v>
      </c>
      <c r="CN19" s="5">
        <v>25</v>
      </c>
      <c r="CO19" s="5">
        <v>23</v>
      </c>
      <c r="CP19" s="5">
        <v>28</v>
      </c>
      <c r="CQ19" s="5">
        <v>19</v>
      </c>
      <c r="CR19" s="5">
        <v>21</v>
      </c>
      <c r="CS19" s="5">
        <v>22</v>
      </c>
      <c r="CT19" s="5">
        <v>21</v>
      </c>
      <c r="CU19" s="5">
        <v>18</v>
      </c>
      <c r="CV19" s="5">
        <v>14</v>
      </c>
      <c r="CW19" s="5">
        <v>22</v>
      </c>
      <c r="CX19" s="5">
        <v>23</v>
      </c>
      <c r="CY19" s="5">
        <v>19</v>
      </c>
      <c r="CZ19" s="5">
        <v>14</v>
      </c>
      <c r="DA19" s="5">
        <v>16</v>
      </c>
      <c r="DB19" s="5">
        <v>12</v>
      </c>
      <c r="DC19" s="5">
        <v>12</v>
      </c>
      <c r="DD19" s="5">
        <v>13</v>
      </c>
      <c r="DE19" s="5">
        <v>12</v>
      </c>
      <c r="DF19" s="5">
        <v>11</v>
      </c>
      <c r="DG19" s="5">
        <v>16</v>
      </c>
      <c r="DH19" s="5">
        <v>18</v>
      </c>
      <c r="DI19" s="5">
        <v>13</v>
      </c>
      <c r="DJ19" s="5">
        <v>15</v>
      </c>
      <c r="DK19" s="5">
        <v>19</v>
      </c>
      <c r="DL19" s="5">
        <v>23</v>
      </c>
      <c r="DM19" s="5">
        <v>21</v>
      </c>
      <c r="DN19" s="5">
        <v>24</v>
      </c>
      <c r="DO19" s="5">
        <v>21</v>
      </c>
      <c r="DP19" s="5">
        <v>24</v>
      </c>
      <c r="DQ19" s="5">
        <v>23</v>
      </c>
      <c r="DR19" s="5">
        <v>21</v>
      </c>
      <c r="DS19" s="5">
        <v>26</v>
      </c>
      <c r="DT19" s="5">
        <v>22</v>
      </c>
      <c r="DU19" s="5">
        <v>22</v>
      </c>
      <c r="DV19" s="5">
        <v>21</v>
      </c>
      <c r="DW19" s="5">
        <v>20</v>
      </c>
      <c r="DX19" s="5">
        <v>16</v>
      </c>
      <c r="DY19" s="5">
        <v>18</v>
      </c>
      <c r="DZ19" s="5">
        <v>16</v>
      </c>
      <c r="EA19" s="5">
        <v>20</v>
      </c>
      <c r="EB19" s="5">
        <v>23</v>
      </c>
      <c r="EC19" s="5">
        <v>23</v>
      </c>
      <c r="ED19" s="5">
        <v>25</v>
      </c>
      <c r="EE19" s="5">
        <v>26</v>
      </c>
      <c r="EF19" s="5">
        <v>22</v>
      </c>
      <c r="EG19" s="5">
        <v>15</v>
      </c>
      <c r="EH19" s="5">
        <v>12</v>
      </c>
      <c r="EI19" s="5">
        <v>9</v>
      </c>
      <c r="EJ19" s="5">
        <v>18</v>
      </c>
      <c r="EK19" s="5">
        <v>13</v>
      </c>
      <c r="EL19" s="5">
        <v>13</v>
      </c>
      <c r="EM19" s="5">
        <v>17</v>
      </c>
      <c r="EN19" s="5">
        <v>13</v>
      </c>
      <c r="EO19" s="5">
        <v>14</v>
      </c>
      <c r="EP19" s="5">
        <v>13</v>
      </c>
      <c r="EQ19" s="5">
        <v>17</v>
      </c>
      <c r="ER19" s="5">
        <v>14</v>
      </c>
      <c r="ES19" s="5">
        <v>14</v>
      </c>
      <c r="ET19" s="5">
        <v>9</v>
      </c>
      <c r="EU19" s="5">
        <v>10</v>
      </c>
      <c r="EV19" s="5">
        <v>14</v>
      </c>
      <c r="EW19" s="5">
        <v>9</v>
      </c>
      <c r="EX19" s="5">
        <v>9</v>
      </c>
      <c r="EY19" s="5">
        <v>4</v>
      </c>
      <c r="EZ19" s="5">
        <v>7</v>
      </c>
      <c r="FA19" s="5">
        <v>5</v>
      </c>
      <c r="FB19" s="5">
        <v>7</v>
      </c>
      <c r="FC19" s="5">
        <v>8</v>
      </c>
      <c r="FD19" s="5">
        <v>13</v>
      </c>
      <c r="FE19" s="5">
        <v>7</v>
      </c>
      <c r="FF19" s="5">
        <v>6</v>
      </c>
      <c r="FG19" s="5">
        <v>13</v>
      </c>
      <c r="FH19" s="5">
        <v>14</v>
      </c>
      <c r="FI19" s="5">
        <v>12</v>
      </c>
      <c r="FJ19" s="5">
        <v>10</v>
      </c>
      <c r="FK19" s="5">
        <v>10</v>
      </c>
      <c r="FL19" s="5">
        <v>7</v>
      </c>
      <c r="FM19" s="5">
        <v>3</v>
      </c>
      <c r="FN19" s="5">
        <v>9</v>
      </c>
      <c r="FO19" s="5">
        <v>7</v>
      </c>
      <c r="FP19" s="5">
        <v>4</v>
      </c>
      <c r="FQ19" s="5">
        <v>20</v>
      </c>
      <c r="FS19" s="5">
        <f t="shared" si="0"/>
        <v>1377</v>
      </c>
      <c r="FT19" s="5">
        <f t="shared" si="1"/>
        <v>1367</v>
      </c>
      <c r="FU19" s="5">
        <f t="shared" si="2"/>
        <v>2744</v>
      </c>
      <c r="FV19" s="5" t="str">
        <f t="shared" si="3"/>
        <v>FEMALE AGE 85+</v>
      </c>
    </row>
    <row r="20" spans="1:178" x14ac:dyDescent="0.35">
      <c r="A20" s="5" t="s">
        <v>221</v>
      </c>
      <c r="B20" s="5">
        <v>33</v>
      </c>
      <c r="C20" s="5">
        <v>30</v>
      </c>
      <c r="D20" s="5">
        <v>31</v>
      </c>
      <c r="E20" s="5">
        <v>35</v>
      </c>
      <c r="F20" s="5">
        <v>38</v>
      </c>
      <c r="G20" s="5">
        <v>44</v>
      </c>
      <c r="H20" s="5">
        <v>43</v>
      </c>
      <c r="I20" s="5">
        <v>46</v>
      </c>
      <c r="J20" s="5">
        <v>40</v>
      </c>
      <c r="K20" s="5">
        <v>42</v>
      </c>
      <c r="L20" s="5">
        <v>37</v>
      </c>
      <c r="M20" s="5">
        <v>42</v>
      </c>
      <c r="N20" s="5">
        <v>38</v>
      </c>
      <c r="O20" s="5">
        <v>39</v>
      </c>
      <c r="P20" s="5">
        <v>40</v>
      </c>
      <c r="Q20" s="5">
        <v>43</v>
      </c>
      <c r="R20" s="5">
        <v>45</v>
      </c>
      <c r="S20" s="5">
        <v>35</v>
      </c>
      <c r="T20" s="5">
        <v>36</v>
      </c>
      <c r="U20" s="5">
        <v>33</v>
      </c>
      <c r="V20" s="5">
        <v>28</v>
      </c>
      <c r="W20" s="5">
        <v>35</v>
      </c>
      <c r="X20" s="5">
        <v>31</v>
      </c>
      <c r="Y20" s="5">
        <v>29</v>
      </c>
      <c r="Z20" s="5">
        <v>29</v>
      </c>
      <c r="AA20" s="5">
        <v>33</v>
      </c>
      <c r="AB20" s="5">
        <v>35</v>
      </c>
      <c r="AC20" s="5">
        <v>38</v>
      </c>
      <c r="AD20" s="5">
        <v>34</v>
      </c>
      <c r="AE20" s="5">
        <v>33</v>
      </c>
      <c r="AF20" s="5">
        <v>31</v>
      </c>
      <c r="AG20" s="5">
        <v>31</v>
      </c>
      <c r="AH20" s="5">
        <v>38</v>
      </c>
      <c r="AI20" s="5">
        <v>37</v>
      </c>
      <c r="AJ20" s="5">
        <v>38</v>
      </c>
      <c r="AK20" s="5">
        <v>35</v>
      </c>
      <c r="AL20" s="5">
        <v>33</v>
      </c>
      <c r="AM20" s="5">
        <v>30</v>
      </c>
      <c r="AN20" s="5">
        <v>23</v>
      </c>
      <c r="AO20" s="5">
        <v>23</v>
      </c>
      <c r="AP20" s="5">
        <v>24</v>
      </c>
      <c r="AQ20" s="5">
        <v>24</v>
      </c>
      <c r="AR20" s="5">
        <v>30</v>
      </c>
      <c r="AS20" s="5">
        <v>29</v>
      </c>
      <c r="AT20" s="5">
        <v>32</v>
      </c>
      <c r="AU20" s="5">
        <v>37</v>
      </c>
      <c r="AV20" s="5">
        <v>35</v>
      </c>
      <c r="AW20" s="5">
        <v>40</v>
      </c>
      <c r="AX20" s="5">
        <v>41</v>
      </c>
      <c r="AY20" s="5">
        <v>38</v>
      </c>
      <c r="AZ20" s="5">
        <v>35</v>
      </c>
      <c r="BA20" s="5">
        <v>37</v>
      </c>
      <c r="BB20" s="5">
        <v>38</v>
      </c>
      <c r="BC20" s="5">
        <v>44</v>
      </c>
      <c r="BD20" s="5">
        <v>51</v>
      </c>
      <c r="BE20" s="5">
        <v>45</v>
      </c>
      <c r="BF20" s="5">
        <v>54</v>
      </c>
      <c r="BG20" s="5">
        <v>55</v>
      </c>
      <c r="BH20" s="5">
        <v>38</v>
      </c>
      <c r="BI20" s="5">
        <v>37</v>
      </c>
      <c r="BJ20" s="5">
        <v>30</v>
      </c>
      <c r="BK20" s="5">
        <v>43</v>
      </c>
      <c r="BL20" s="5">
        <v>37</v>
      </c>
      <c r="BM20" s="5">
        <v>32</v>
      </c>
      <c r="BN20" s="5">
        <v>20</v>
      </c>
      <c r="BO20" s="5">
        <v>25</v>
      </c>
      <c r="BP20" s="5">
        <v>18</v>
      </c>
      <c r="BQ20" s="5">
        <v>21</v>
      </c>
      <c r="BR20" s="5">
        <v>19</v>
      </c>
      <c r="BS20" s="5">
        <v>25</v>
      </c>
      <c r="BT20" s="5">
        <v>33</v>
      </c>
      <c r="BU20" s="5">
        <v>28</v>
      </c>
      <c r="BV20" s="5">
        <v>13</v>
      </c>
      <c r="BW20" s="5">
        <v>8</v>
      </c>
      <c r="BX20" s="5">
        <v>9</v>
      </c>
      <c r="BY20" s="5">
        <v>13</v>
      </c>
      <c r="BZ20" s="5">
        <v>8</v>
      </c>
      <c r="CA20" s="5">
        <v>12</v>
      </c>
      <c r="CB20" s="5">
        <v>7</v>
      </c>
      <c r="CC20" s="5">
        <v>8</v>
      </c>
      <c r="CD20" s="5">
        <v>3</v>
      </c>
      <c r="CE20" s="5">
        <v>10</v>
      </c>
      <c r="CF20" s="5">
        <v>9</v>
      </c>
      <c r="CG20" s="5">
        <v>6</v>
      </c>
      <c r="CH20" s="5">
        <v>2</v>
      </c>
      <c r="CI20" s="5">
        <v>24</v>
      </c>
      <c r="CJ20" s="5">
        <v>36</v>
      </c>
      <c r="CK20" s="5">
        <v>36</v>
      </c>
      <c r="CL20" s="5">
        <v>36</v>
      </c>
      <c r="CM20" s="5">
        <v>40</v>
      </c>
      <c r="CN20" s="5">
        <v>45</v>
      </c>
      <c r="CO20" s="5">
        <v>46</v>
      </c>
      <c r="CP20" s="5">
        <v>50</v>
      </c>
      <c r="CQ20" s="5">
        <v>41</v>
      </c>
      <c r="CR20" s="5">
        <v>41</v>
      </c>
      <c r="CS20" s="5">
        <v>35</v>
      </c>
      <c r="CT20" s="5">
        <v>34</v>
      </c>
      <c r="CU20" s="5">
        <v>41</v>
      </c>
      <c r="CV20" s="5">
        <v>35</v>
      </c>
      <c r="CW20" s="5">
        <v>35</v>
      </c>
      <c r="CX20" s="5">
        <v>38</v>
      </c>
      <c r="CY20" s="5">
        <v>38</v>
      </c>
      <c r="CZ20" s="5">
        <v>33</v>
      </c>
      <c r="DA20" s="5">
        <v>35</v>
      </c>
      <c r="DB20" s="5">
        <v>38</v>
      </c>
      <c r="DC20" s="5">
        <v>32</v>
      </c>
      <c r="DD20" s="5">
        <v>36</v>
      </c>
      <c r="DE20" s="5">
        <v>39</v>
      </c>
      <c r="DF20" s="5">
        <v>31</v>
      </c>
      <c r="DG20" s="5">
        <v>27</v>
      </c>
      <c r="DH20" s="5">
        <v>30</v>
      </c>
      <c r="DI20" s="5">
        <v>35</v>
      </c>
      <c r="DJ20" s="5">
        <v>35</v>
      </c>
      <c r="DK20" s="5">
        <v>37</v>
      </c>
      <c r="DL20" s="5">
        <v>33</v>
      </c>
      <c r="DM20" s="5">
        <v>30</v>
      </c>
      <c r="DN20" s="5">
        <v>31</v>
      </c>
      <c r="DO20" s="5">
        <v>29</v>
      </c>
      <c r="DP20" s="5">
        <v>27</v>
      </c>
      <c r="DQ20" s="5">
        <v>28</v>
      </c>
      <c r="DR20" s="5">
        <v>30</v>
      </c>
      <c r="DS20" s="5">
        <v>31</v>
      </c>
      <c r="DT20" s="5">
        <v>27</v>
      </c>
      <c r="DU20" s="5">
        <v>25</v>
      </c>
      <c r="DV20" s="5">
        <v>20</v>
      </c>
      <c r="DW20" s="5">
        <v>26</v>
      </c>
      <c r="DX20" s="5">
        <v>29</v>
      </c>
      <c r="DY20" s="5">
        <v>30</v>
      </c>
      <c r="DZ20" s="5">
        <v>31</v>
      </c>
      <c r="EA20" s="5">
        <v>30</v>
      </c>
      <c r="EB20" s="5">
        <v>31</v>
      </c>
      <c r="EC20" s="5">
        <v>31</v>
      </c>
      <c r="ED20" s="5">
        <v>36</v>
      </c>
      <c r="EE20" s="5">
        <v>36</v>
      </c>
      <c r="EF20" s="5">
        <v>33</v>
      </c>
      <c r="EG20" s="5">
        <v>31</v>
      </c>
      <c r="EH20" s="5">
        <v>29</v>
      </c>
      <c r="EI20" s="5">
        <v>29</v>
      </c>
      <c r="EJ20" s="5">
        <v>27</v>
      </c>
      <c r="EK20" s="5">
        <v>29</v>
      </c>
      <c r="EL20" s="5">
        <v>33</v>
      </c>
      <c r="EM20" s="5">
        <v>37</v>
      </c>
      <c r="EN20" s="5">
        <v>43</v>
      </c>
      <c r="EO20" s="5">
        <v>45</v>
      </c>
      <c r="EP20" s="5">
        <v>46</v>
      </c>
      <c r="EQ20" s="5">
        <v>43</v>
      </c>
      <c r="ER20" s="5">
        <v>36</v>
      </c>
      <c r="ES20" s="5">
        <v>35</v>
      </c>
      <c r="ET20" s="5">
        <v>28</v>
      </c>
      <c r="EU20" s="5">
        <v>32</v>
      </c>
      <c r="EV20" s="5">
        <v>29</v>
      </c>
      <c r="EW20" s="5">
        <v>28</v>
      </c>
      <c r="EX20" s="5">
        <v>21</v>
      </c>
      <c r="EY20" s="5">
        <v>18</v>
      </c>
      <c r="EZ20" s="5">
        <v>14</v>
      </c>
      <c r="FA20" s="5">
        <v>14</v>
      </c>
      <c r="FB20" s="5">
        <v>14</v>
      </c>
      <c r="FC20" s="5">
        <v>19</v>
      </c>
      <c r="FD20" s="5">
        <v>16</v>
      </c>
      <c r="FE20" s="5">
        <v>10</v>
      </c>
      <c r="FF20" s="5">
        <v>10</v>
      </c>
      <c r="FG20" s="5">
        <v>15</v>
      </c>
      <c r="FH20" s="5">
        <v>17</v>
      </c>
      <c r="FI20" s="5">
        <v>12</v>
      </c>
      <c r="FJ20" s="5">
        <v>8</v>
      </c>
      <c r="FK20" s="5">
        <v>8</v>
      </c>
      <c r="FL20" s="5">
        <v>11</v>
      </c>
      <c r="FM20" s="5">
        <v>6</v>
      </c>
      <c r="FN20" s="5">
        <v>0</v>
      </c>
      <c r="FO20" s="5">
        <v>2</v>
      </c>
      <c r="FP20" s="5">
        <v>2</v>
      </c>
      <c r="FQ20" s="5">
        <v>22</v>
      </c>
      <c r="FS20" s="5">
        <f t="shared" si="0"/>
        <v>2641</v>
      </c>
      <c r="FT20" s="5">
        <f t="shared" si="1"/>
        <v>2478</v>
      </c>
      <c r="FU20" s="5">
        <f t="shared" si="2"/>
        <v>5119</v>
      </c>
      <c r="FV20" s="5" t="str">
        <f t="shared" si="3"/>
        <v>FEMALE AGE 57</v>
      </c>
    </row>
    <row r="21" spans="1:178" x14ac:dyDescent="0.35">
      <c r="A21" s="5" t="s">
        <v>222</v>
      </c>
      <c r="B21" s="5">
        <v>7</v>
      </c>
      <c r="C21" s="5">
        <v>6</v>
      </c>
      <c r="D21" s="5">
        <v>4</v>
      </c>
      <c r="E21" s="5">
        <v>4</v>
      </c>
      <c r="F21" s="5">
        <v>8</v>
      </c>
      <c r="G21" s="5">
        <v>4</v>
      </c>
      <c r="H21" s="5">
        <v>3</v>
      </c>
      <c r="I21" s="5">
        <v>4</v>
      </c>
      <c r="J21" s="5">
        <v>1</v>
      </c>
      <c r="K21" s="5">
        <v>1</v>
      </c>
      <c r="L21" s="5">
        <v>2</v>
      </c>
      <c r="M21" s="5">
        <v>1</v>
      </c>
      <c r="N21" s="5">
        <v>1</v>
      </c>
      <c r="O21" s="5">
        <v>2</v>
      </c>
      <c r="P21" s="5">
        <v>2</v>
      </c>
      <c r="Q21" s="5">
        <v>2</v>
      </c>
      <c r="R21" s="5">
        <v>1</v>
      </c>
      <c r="S21" s="5">
        <v>6</v>
      </c>
      <c r="T21" s="5">
        <v>60</v>
      </c>
      <c r="U21" s="5">
        <v>140</v>
      </c>
      <c r="V21" s="5">
        <v>157</v>
      </c>
      <c r="W21" s="5">
        <v>156</v>
      </c>
      <c r="X21" s="5">
        <v>150</v>
      </c>
      <c r="Y21" s="5">
        <v>134</v>
      </c>
      <c r="Z21" s="5">
        <v>117</v>
      </c>
      <c r="AA21" s="5">
        <v>100</v>
      </c>
      <c r="AB21" s="5">
        <v>85</v>
      </c>
      <c r="AC21" s="5">
        <v>64</v>
      </c>
      <c r="AD21" s="5">
        <v>41</v>
      </c>
      <c r="AE21" s="5">
        <v>32</v>
      </c>
      <c r="AF21" s="5">
        <v>35</v>
      </c>
      <c r="AG21" s="5">
        <v>33</v>
      </c>
      <c r="AH21" s="5">
        <v>36</v>
      </c>
      <c r="AI21" s="5">
        <v>30</v>
      </c>
      <c r="AJ21" s="5">
        <v>24</v>
      </c>
      <c r="AK21" s="5">
        <v>26</v>
      </c>
      <c r="AL21" s="5">
        <v>26</v>
      </c>
      <c r="AM21" s="5">
        <v>22</v>
      </c>
      <c r="AN21" s="5">
        <v>18</v>
      </c>
      <c r="AO21" s="5">
        <v>13</v>
      </c>
      <c r="AP21" s="5">
        <v>15</v>
      </c>
      <c r="AQ21" s="5">
        <v>13</v>
      </c>
      <c r="AR21" s="5">
        <v>7</v>
      </c>
      <c r="AS21" s="5">
        <v>9</v>
      </c>
      <c r="AT21" s="5">
        <v>12</v>
      </c>
      <c r="AU21" s="5">
        <v>11</v>
      </c>
      <c r="AV21" s="5">
        <v>15</v>
      </c>
      <c r="AW21" s="5">
        <v>8</v>
      </c>
      <c r="AX21" s="5">
        <v>13</v>
      </c>
      <c r="AY21" s="5">
        <v>13</v>
      </c>
      <c r="AZ21" s="5">
        <v>11</v>
      </c>
      <c r="BA21" s="5">
        <v>13</v>
      </c>
      <c r="BB21" s="5">
        <v>14</v>
      </c>
      <c r="BC21" s="5">
        <v>15</v>
      </c>
      <c r="BD21" s="5">
        <v>14</v>
      </c>
      <c r="BE21" s="5">
        <v>10</v>
      </c>
      <c r="BF21" s="5">
        <v>11</v>
      </c>
      <c r="BG21" s="5">
        <v>12</v>
      </c>
      <c r="BH21" s="5">
        <v>13</v>
      </c>
      <c r="BI21" s="5">
        <v>13</v>
      </c>
      <c r="BJ21" s="5">
        <v>10</v>
      </c>
      <c r="BK21" s="5">
        <v>13</v>
      </c>
      <c r="BL21" s="5">
        <v>14</v>
      </c>
      <c r="BM21" s="5">
        <v>13</v>
      </c>
      <c r="BN21" s="5">
        <v>12</v>
      </c>
      <c r="BO21" s="5">
        <v>8</v>
      </c>
      <c r="BP21" s="5">
        <v>8</v>
      </c>
      <c r="BQ21" s="5">
        <v>7</v>
      </c>
      <c r="BR21" s="5">
        <v>8</v>
      </c>
      <c r="BS21" s="5">
        <v>9</v>
      </c>
      <c r="BT21" s="5">
        <v>9</v>
      </c>
      <c r="BU21" s="5">
        <v>10</v>
      </c>
      <c r="BV21" s="5">
        <v>8</v>
      </c>
      <c r="BW21" s="5">
        <v>13</v>
      </c>
      <c r="BX21" s="5">
        <v>8</v>
      </c>
      <c r="BY21" s="5">
        <v>10</v>
      </c>
      <c r="BZ21" s="5">
        <v>10</v>
      </c>
      <c r="CA21" s="5">
        <v>3</v>
      </c>
      <c r="CB21" s="5">
        <v>2</v>
      </c>
      <c r="CC21" s="5">
        <v>1</v>
      </c>
      <c r="CD21" s="5">
        <v>2</v>
      </c>
      <c r="CE21" s="5">
        <v>3</v>
      </c>
      <c r="CF21" s="5">
        <v>2</v>
      </c>
      <c r="CG21" s="5">
        <v>0</v>
      </c>
      <c r="CH21" s="5">
        <v>0</v>
      </c>
      <c r="CI21" s="5">
        <v>15</v>
      </c>
      <c r="CJ21" s="5">
        <v>6</v>
      </c>
      <c r="CK21" s="5">
        <v>7</v>
      </c>
      <c r="CL21" s="5">
        <v>5</v>
      </c>
      <c r="CM21" s="5">
        <v>3</v>
      </c>
      <c r="CN21" s="5">
        <v>8</v>
      </c>
      <c r="CO21" s="5">
        <v>3</v>
      </c>
      <c r="CP21" s="5">
        <v>2</v>
      </c>
      <c r="CQ21" s="5">
        <v>2</v>
      </c>
      <c r="CR21" s="5">
        <v>4</v>
      </c>
      <c r="CS21" s="5">
        <v>4</v>
      </c>
      <c r="CT21" s="5">
        <v>4</v>
      </c>
      <c r="CU21" s="5">
        <v>4</v>
      </c>
      <c r="CV21" s="5">
        <v>4</v>
      </c>
      <c r="CW21" s="5">
        <v>3</v>
      </c>
      <c r="CX21" s="5">
        <v>3</v>
      </c>
      <c r="CY21" s="5">
        <v>3</v>
      </c>
      <c r="CZ21" s="5">
        <v>2</v>
      </c>
      <c r="DA21" s="5">
        <v>7</v>
      </c>
      <c r="DB21" s="5">
        <v>57</v>
      </c>
      <c r="DC21" s="5">
        <v>133</v>
      </c>
      <c r="DD21" s="5">
        <v>147</v>
      </c>
      <c r="DE21" s="5">
        <v>138</v>
      </c>
      <c r="DF21" s="5">
        <v>140</v>
      </c>
      <c r="DG21" s="5">
        <v>138</v>
      </c>
      <c r="DH21" s="5">
        <v>104</v>
      </c>
      <c r="DI21" s="5">
        <v>89</v>
      </c>
      <c r="DJ21" s="5">
        <v>85</v>
      </c>
      <c r="DK21" s="5">
        <v>70</v>
      </c>
      <c r="DL21" s="5">
        <v>40</v>
      </c>
      <c r="DM21" s="5">
        <v>36</v>
      </c>
      <c r="DN21" s="5">
        <v>39</v>
      </c>
      <c r="DO21" s="5">
        <v>36</v>
      </c>
      <c r="DP21" s="5">
        <v>41</v>
      </c>
      <c r="DQ21" s="5">
        <v>35</v>
      </c>
      <c r="DR21" s="5">
        <v>34</v>
      </c>
      <c r="DS21" s="5">
        <v>35</v>
      </c>
      <c r="DT21" s="5">
        <v>31</v>
      </c>
      <c r="DU21" s="5">
        <v>31</v>
      </c>
      <c r="DV21" s="5">
        <v>26</v>
      </c>
      <c r="DW21" s="5">
        <v>23</v>
      </c>
      <c r="DX21" s="5">
        <v>22</v>
      </c>
      <c r="DY21" s="5">
        <v>21</v>
      </c>
      <c r="DZ21" s="5">
        <v>13</v>
      </c>
      <c r="EA21" s="5">
        <v>10</v>
      </c>
      <c r="EB21" s="5">
        <v>11</v>
      </c>
      <c r="EC21" s="5">
        <v>14</v>
      </c>
      <c r="ED21" s="5">
        <v>14</v>
      </c>
      <c r="EE21" s="5">
        <v>14</v>
      </c>
      <c r="EF21" s="5">
        <v>13</v>
      </c>
      <c r="EG21" s="5">
        <v>12</v>
      </c>
      <c r="EH21" s="5">
        <v>11</v>
      </c>
      <c r="EI21" s="5">
        <v>15</v>
      </c>
      <c r="EJ21" s="5">
        <v>12</v>
      </c>
      <c r="EK21" s="5">
        <v>16</v>
      </c>
      <c r="EL21" s="5">
        <v>19</v>
      </c>
      <c r="EM21" s="5">
        <v>13</v>
      </c>
      <c r="EN21" s="5">
        <v>12</v>
      </c>
      <c r="EO21" s="5">
        <v>13</v>
      </c>
      <c r="EP21" s="5">
        <v>14</v>
      </c>
      <c r="EQ21" s="5">
        <v>15</v>
      </c>
      <c r="ER21" s="5">
        <v>18</v>
      </c>
      <c r="ES21" s="5">
        <v>17</v>
      </c>
      <c r="ET21" s="5">
        <v>14</v>
      </c>
      <c r="EU21" s="5">
        <v>17</v>
      </c>
      <c r="EV21" s="5">
        <v>16</v>
      </c>
      <c r="EW21" s="5">
        <v>23</v>
      </c>
      <c r="EX21" s="5">
        <v>19</v>
      </c>
      <c r="EY21" s="5">
        <v>14</v>
      </c>
      <c r="EZ21" s="5">
        <v>19</v>
      </c>
      <c r="FA21" s="5">
        <v>19</v>
      </c>
      <c r="FB21" s="5">
        <v>15</v>
      </c>
      <c r="FC21" s="5">
        <v>17</v>
      </c>
      <c r="FD21" s="5">
        <v>12</v>
      </c>
      <c r="FE21" s="5">
        <v>8</v>
      </c>
      <c r="FF21" s="5">
        <v>3</v>
      </c>
      <c r="FG21" s="5">
        <v>1</v>
      </c>
      <c r="FH21" s="5">
        <v>1</v>
      </c>
      <c r="FI21" s="5">
        <v>1</v>
      </c>
      <c r="FJ21" s="5">
        <v>3</v>
      </c>
      <c r="FK21" s="5">
        <v>5</v>
      </c>
      <c r="FL21" s="5">
        <v>3</v>
      </c>
      <c r="FM21" s="5">
        <v>2</v>
      </c>
      <c r="FN21" s="5">
        <v>3</v>
      </c>
      <c r="FO21" s="5">
        <v>2</v>
      </c>
      <c r="FP21" s="5">
        <v>2</v>
      </c>
      <c r="FQ21" s="5">
        <v>18</v>
      </c>
      <c r="FS21" s="5">
        <f t="shared" si="0"/>
        <v>1998</v>
      </c>
      <c r="FT21" s="5">
        <f t="shared" si="1"/>
        <v>2138</v>
      </c>
      <c r="FU21" s="5">
        <f t="shared" si="2"/>
        <v>4136</v>
      </c>
      <c r="FV21" s="5" t="str">
        <f t="shared" si="3"/>
        <v>FEMALE AGE 20</v>
      </c>
    </row>
    <row r="22" spans="1:178" x14ac:dyDescent="0.35">
      <c r="A22" s="5" t="s">
        <v>223</v>
      </c>
      <c r="B22" s="5">
        <v>33</v>
      </c>
      <c r="C22" s="5">
        <v>32</v>
      </c>
      <c r="D22" s="5">
        <v>31</v>
      </c>
      <c r="E22" s="5">
        <v>29</v>
      </c>
      <c r="F22" s="5">
        <v>26</v>
      </c>
      <c r="G22" s="5">
        <v>35</v>
      </c>
      <c r="H22" s="5">
        <v>31</v>
      </c>
      <c r="I22" s="5">
        <v>29</v>
      </c>
      <c r="J22" s="5">
        <v>34</v>
      </c>
      <c r="K22" s="5">
        <v>34</v>
      </c>
      <c r="L22" s="5">
        <v>30</v>
      </c>
      <c r="M22" s="5">
        <v>28</v>
      </c>
      <c r="N22" s="5">
        <v>28</v>
      </c>
      <c r="O22" s="5">
        <v>28</v>
      </c>
      <c r="P22" s="5">
        <v>30</v>
      </c>
      <c r="Q22" s="5">
        <v>26</v>
      </c>
      <c r="R22" s="5">
        <v>31</v>
      </c>
      <c r="S22" s="5">
        <v>32</v>
      </c>
      <c r="T22" s="5">
        <v>38</v>
      </c>
      <c r="U22" s="5">
        <v>43</v>
      </c>
      <c r="V22" s="5">
        <v>39</v>
      </c>
      <c r="W22" s="5">
        <v>42</v>
      </c>
      <c r="X22" s="5">
        <v>33</v>
      </c>
      <c r="Y22" s="5">
        <v>29</v>
      </c>
      <c r="Z22" s="5">
        <v>30</v>
      </c>
      <c r="AA22" s="5">
        <v>36</v>
      </c>
      <c r="AB22" s="5">
        <v>32</v>
      </c>
      <c r="AC22" s="5">
        <v>31</v>
      </c>
      <c r="AD22" s="5">
        <v>32</v>
      </c>
      <c r="AE22" s="5">
        <v>34</v>
      </c>
      <c r="AF22" s="5">
        <v>33</v>
      </c>
      <c r="AG22" s="5">
        <v>35</v>
      </c>
      <c r="AH22" s="5">
        <v>34</v>
      </c>
      <c r="AI22" s="5">
        <v>29</v>
      </c>
      <c r="AJ22" s="5">
        <v>30</v>
      </c>
      <c r="AK22" s="5">
        <v>34</v>
      </c>
      <c r="AL22" s="5">
        <v>31</v>
      </c>
      <c r="AM22" s="5">
        <v>31</v>
      </c>
      <c r="AN22" s="5">
        <v>28</v>
      </c>
      <c r="AO22" s="5">
        <v>20</v>
      </c>
      <c r="AP22" s="5">
        <v>23</v>
      </c>
      <c r="AQ22" s="5">
        <v>25</v>
      </c>
      <c r="AR22" s="5">
        <v>29</v>
      </c>
      <c r="AS22" s="5">
        <v>36</v>
      </c>
      <c r="AT22" s="5">
        <v>43</v>
      </c>
      <c r="AU22" s="5">
        <v>46</v>
      </c>
      <c r="AV22" s="5">
        <v>51</v>
      </c>
      <c r="AW22" s="5">
        <v>52</v>
      </c>
      <c r="AX22" s="5">
        <v>48</v>
      </c>
      <c r="AY22" s="5">
        <v>49</v>
      </c>
      <c r="AZ22" s="5">
        <v>41</v>
      </c>
      <c r="BA22" s="5">
        <v>47</v>
      </c>
      <c r="BB22" s="5">
        <v>46</v>
      </c>
      <c r="BC22" s="5">
        <v>40</v>
      </c>
      <c r="BD22" s="5">
        <v>43</v>
      </c>
      <c r="BE22" s="5">
        <v>37</v>
      </c>
      <c r="BF22" s="5">
        <v>33</v>
      </c>
      <c r="BG22" s="5">
        <v>34</v>
      </c>
      <c r="BH22" s="5">
        <v>23</v>
      </c>
      <c r="BI22" s="5">
        <v>23</v>
      </c>
      <c r="BJ22" s="5">
        <v>24</v>
      </c>
      <c r="BK22" s="5">
        <v>25</v>
      </c>
      <c r="BL22" s="5">
        <v>26</v>
      </c>
      <c r="BM22" s="5">
        <v>25</v>
      </c>
      <c r="BN22" s="5">
        <v>21</v>
      </c>
      <c r="BO22" s="5">
        <v>20</v>
      </c>
      <c r="BP22" s="5">
        <v>22</v>
      </c>
      <c r="BQ22" s="5">
        <v>19</v>
      </c>
      <c r="BR22" s="5">
        <v>16</v>
      </c>
      <c r="BS22" s="5">
        <v>16</v>
      </c>
      <c r="BT22" s="5">
        <v>18</v>
      </c>
      <c r="BU22" s="5">
        <v>21</v>
      </c>
      <c r="BV22" s="5">
        <v>16</v>
      </c>
      <c r="BW22" s="5">
        <v>18</v>
      </c>
      <c r="BX22" s="5">
        <v>13</v>
      </c>
      <c r="BY22" s="5">
        <v>12</v>
      </c>
      <c r="BZ22" s="5">
        <v>9</v>
      </c>
      <c r="CA22" s="5">
        <v>8</v>
      </c>
      <c r="CB22" s="5">
        <v>8</v>
      </c>
      <c r="CC22" s="5">
        <v>12</v>
      </c>
      <c r="CD22" s="5">
        <v>10</v>
      </c>
      <c r="CE22" s="5">
        <v>10</v>
      </c>
      <c r="CF22" s="5">
        <v>14</v>
      </c>
      <c r="CG22" s="5">
        <v>7</v>
      </c>
      <c r="CH22" s="5">
        <v>7</v>
      </c>
      <c r="CI22" s="5">
        <v>31</v>
      </c>
      <c r="CJ22" s="5">
        <v>36</v>
      </c>
      <c r="CK22" s="5">
        <v>36</v>
      </c>
      <c r="CL22" s="5">
        <v>36</v>
      </c>
      <c r="CM22" s="5">
        <v>37</v>
      </c>
      <c r="CN22" s="5">
        <v>32</v>
      </c>
      <c r="CO22" s="5">
        <v>34</v>
      </c>
      <c r="CP22" s="5">
        <v>35</v>
      </c>
      <c r="CQ22" s="5">
        <v>36</v>
      </c>
      <c r="CR22" s="5">
        <v>31</v>
      </c>
      <c r="CS22" s="5">
        <v>32</v>
      </c>
      <c r="CT22" s="5">
        <v>33</v>
      </c>
      <c r="CU22" s="5">
        <v>36</v>
      </c>
      <c r="CV22" s="5">
        <v>37</v>
      </c>
      <c r="CW22" s="5">
        <v>32</v>
      </c>
      <c r="CX22" s="5">
        <v>28</v>
      </c>
      <c r="CY22" s="5">
        <v>33</v>
      </c>
      <c r="CZ22" s="5">
        <v>32</v>
      </c>
      <c r="DA22" s="5">
        <v>31</v>
      </c>
      <c r="DB22" s="5">
        <v>43</v>
      </c>
      <c r="DC22" s="5">
        <v>42</v>
      </c>
      <c r="DD22" s="5">
        <v>39</v>
      </c>
      <c r="DE22" s="5">
        <v>32</v>
      </c>
      <c r="DF22" s="5">
        <v>32</v>
      </c>
      <c r="DG22" s="5">
        <v>34</v>
      </c>
      <c r="DH22" s="5">
        <v>35</v>
      </c>
      <c r="DI22" s="5">
        <v>40</v>
      </c>
      <c r="DJ22" s="5">
        <v>39</v>
      </c>
      <c r="DK22" s="5">
        <v>40</v>
      </c>
      <c r="DL22" s="5">
        <v>43</v>
      </c>
      <c r="DM22" s="5">
        <v>42</v>
      </c>
      <c r="DN22" s="5">
        <v>42</v>
      </c>
      <c r="DO22" s="5">
        <v>45</v>
      </c>
      <c r="DP22" s="5">
        <v>41</v>
      </c>
      <c r="DQ22" s="5">
        <v>31</v>
      </c>
      <c r="DR22" s="5">
        <v>31</v>
      </c>
      <c r="DS22" s="5">
        <v>31</v>
      </c>
      <c r="DT22" s="5">
        <v>29</v>
      </c>
      <c r="DU22" s="5">
        <v>28</v>
      </c>
      <c r="DV22" s="5">
        <v>28</v>
      </c>
      <c r="DW22" s="5">
        <v>28</v>
      </c>
      <c r="DX22" s="5">
        <v>27</v>
      </c>
      <c r="DY22" s="5">
        <v>30</v>
      </c>
      <c r="DZ22" s="5">
        <v>36</v>
      </c>
      <c r="EA22" s="5">
        <v>39</v>
      </c>
      <c r="EB22" s="5">
        <v>36</v>
      </c>
      <c r="EC22" s="5">
        <v>43</v>
      </c>
      <c r="ED22" s="5">
        <v>40</v>
      </c>
      <c r="EE22" s="5">
        <v>47</v>
      </c>
      <c r="EF22" s="5">
        <v>46</v>
      </c>
      <c r="EG22" s="5">
        <v>38</v>
      </c>
      <c r="EH22" s="5">
        <v>38</v>
      </c>
      <c r="EI22" s="5">
        <v>33</v>
      </c>
      <c r="EJ22" s="5">
        <v>33</v>
      </c>
      <c r="EK22" s="5">
        <v>42</v>
      </c>
      <c r="EL22" s="5">
        <v>36</v>
      </c>
      <c r="EM22" s="5">
        <v>38</v>
      </c>
      <c r="EN22" s="5">
        <v>38</v>
      </c>
      <c r="EO22" s="5">
        <v>38</v>
      </c>
      <c r="EP22" s="5">
        <v>25</v>
      </c>
      <c r="EQ22" s="5">
        <v>30</v>
      </c>
      <c r="ER22" s="5">
        <v>34</v>
      </c>
      <c r="ES22" s="5">
        <v>22</v>
      </c>
      <c r="ET22" s="5">
        <v>27</v>
      </c>
      <c r="EU22" s="5">
        <v>22</v>
      </c>
      <c r="EV22" s="5">
        <v>24</v>
      </c>
      <c r="EW22" s="5">
        <v>23</v>
      </c>
      <c r="EX22" s="5">
        <v>23</v>
      </c>
      <c r="EY22" s="5">
        <v>12</v>
      </c>
      <c r="EZ22" s="5">
        <v>17</v>
      </c>
      <c r="FA22" s="5">
        <v>16</v>
      </c>
      <c r="FB22" s="5">
        <v>17</v>
      </c>
      <c r="FC22" s="5">
        <v>19</v>
      </c>
      <c r="FD22" s="5">
        <v>11</v>
      </c>
      <c r="FE22" s="5">
        <v>14</v>
      </c>
      <c r="FF22" s="5">
        <v>16</v>
      </c>
      <c r="FG22" s="5">
        <v>14</v>
      </c>
      <c r="FH22" s="5">
        <v>10</v>
      </c>
      <c r="FI22" s="5">
        <v>10</v>
      </c>
      <c r="FJ22" s="5">
        <v>11</v>
      </c>
      <c r="FK22" s="5">
        <v>4</v>
      </c>
      <c r="FL22" s="5">
        <v>4</v>
      </c>
      <c r="FM22" s="5">
        <v>1</v>
      </c>
      <c r="FN22" s="5">
        <v>3</v>
      </c>
      <c r="FO22" s="5">
        <v>5</v>
      </c>
      <c r="FP22" s="5">
        <v>2</v>
      </c>
      <c r="FQ22" s="5">
        <v>9</v>
      </c>
      <c r="FS22" s="5">
        <f t="shared" si="0"/>
        <v>2468</v>
      </c>
      <c r="FT22" s="5">
        <f t="shared" si="1"/>
        <v>2505</v>
      </c>
      <c r="FU22" s="5">
        <f t="shared" si="2"/>
        <v>4973</v>
      </c>
      <c r="FV22" s="5" t="str">
        <f t="shared" si="3"/>
        <v>FEMALE AGE 47</v>
      </c>
    </row>
    <row r="23" spans="1:178" x14ac:dyDescent="0.35">
      <c r="A23" s="5" t="s">
        <v>224</v>
      </c>
      <c r="B23" s="5">
        <v>17</v>
      </c>
      <c r="C23" s="5">
        <v>17</v>
      </c>
      <c r="D23" s="5">
        <v>16</v>
      </c>
      <c r="E23" s="5">
        <v>14</v>
      </c>
      <c r="F23" s="5">
        <v>16</v>
      </c>
      <c r="G23" s="5">
        <v>21</v>
      </c>
      <c r="H23" s="5">
        <v>18</v>
      </c>
      <c r="I23" s="5">
        <v>15</v>
      </c>
      <c r="J23" s="5">
        <v>18</v>
      </c>
      <c r="K23" s="5">
        <v>23</v>
      </c>
      <c r="L23" s="5">
        <v>22</v>
      </c>
      <c r="M23" s="5">
        <v>23</v>
      </c>
      <c r="N23" s="5">
        <v>18</v>
      </c>
      <c r="O23" s="5">
        <v>18</v>
      </c>
      <c r="P23" s="5">
        <v>15</v>
      </c>
      <c r="Q23" s="5">
        <v>16</v>
      </c>
      <c r="R23" s="5">
        <v>13</v>
      </c>
      <c r="S23" s="5">
        <v>10</v>
      </c>
      <c r="T23" s="5">
        <v>12</v>
      </c>
      <c r="U23" s="5">
        <v>12</v>
      </c>
      <c r="V23" s="5">
        <v>11</v>
      </c>
      <c r="W23" s="5">
        <v>9</v>
      </c>
      <c r="X23" s="5">
        <v>13</v>
      </c>
      <c r="Y23" s="5">
        <v>14</v>
      </c>
      <c r="Z23" s="5">
        <v>12</v>
      </c>
      <c r="AA23" s="5">
        <v>13</v>
      </c>
      <c r="AB23" s="5">
        <v>14</v>
      </c>
      <c r="AC23" s="5">
        <v>15</v>
      </c>
      <c r="AD23" s="5">
        <v>18</v>
      </c>
      <c r="AE23" s="5">
        <v>17</v>
      </c>
      <c r="AF23" s="5">
        <v>19</v>
      </c>
      <c r="AG23" s="5">
        <v>19</v>
      </c>
      <c r="AH23" s="5">
        <v>20</v>
      </c>
      <c r="AI23" s="5">
        <v>22</v>
      </c>
      <c r="AJ23" s="5">
        <v>22</v>
      </c>
      <c r="AK23" s="5">
        <v>22</v>
      </c>
      <c r="AL23" s="5">
        <v>22</v>
      </c>
      <c r="AM23" s="5">
        <v>23</v>
      </c>
      <c r="AN23" s="5">
        <v>23</v>
      </c>
      <c r="AO23" s="5">
        <v>17</v>
      </c>
      <c r="AP23" s="5">
        <v>20</v>
      </c>
      <c r="AQ23" s="5">
        <v>18</v>
      </c>
      <c r="AR23" s="5">
        <v>21</v>
      </c>
      <c r="AS23" s="5">
        <v>19</v>
      </c>
      <c r="AT23" s="5">
        <v>22</v>
      </c>
      <c r="AU23" s="5">
        <v>20</v>
      </c>
      <c r="AV23" s="5">
        <v>19</v>
      </c>
      <c r="AW23" s="5">
        <v>17</v>
      </c>
      <c r="AX23" s="5">
        <v>17</v>
      </c>
      <c r="AY23" s="5">
        <v>21</v>
      </c>
      <c r="AZ23" s="5">
        <v>25</v>
      </c>
      <c r="BA23" s="5">
        <v>23</v>
      </c>
      <c r="BB23" s="5">
        <v>24</v>
      </c>
      <c r="BC23" s="5">
        <v>17</v>
      </c>
      <c r="BD23" s="5">
        <v>25</v>
      </c>
      <c r="BE23" s="5">
        <v>20</v>
      </c>
      <c r="BF23" s="5">
        <v>21</v>
      </c>
      <c r="BG23" s="5">
        <v>19</v>
      </c>
      <c r="BH23" s="5">
        <v>19</v>
      </c>
      <c r="BI23" s="5">
        <v>19</v>
      </c>
      <c r="BJ23" s="5">
        <v>19</v>
      </c>
      <c r="BK23" s="5">
        <v>18</v>
      </c>
      <c r="BL23" s="5">
        <v>21</v>
      </c>
      <c r="BM23" s="5">
        <v>20</v>
      </c>
      <c r="BN23" s="5">
        <v>24</v>
      </c>
      <c r="BO23" s="5">
        <v>19</v>
      </c>
      <c r="BP23" s="5">
        <v>19</v>
      </c>
      <c r="BQ23" s="5">
        <v>15</v>
      </c>
      <c r="BR23" s="5">
        <v>20</v>
      </c>
      <c r="BS23" s="5">
        <v>15</v>
      </c>
      <c r="BT23" s="5">
        <v>14</v>
      </c>
      <c r="BU23" s="5">
        <v>18</v>
      </c>
      <c r="BV23" s="5">
        <v>20</v>
      </c>
      <c r="BW23" s="5">
        <v>17</v>
      </c>
      <c r="BX23" s="5">
        <v>14</v>
      </c>
      <c r="BY23" s="5">
        <v>4</v>
      </c>
      <c r="BZ23" s="5">
        <v>7</v>
      </c>
      <c r="CA23" s="5">
        <v>11</v>
      </c>
      <c r="CB23" s="5">
        <v>5</v>
      </c>
      <c r="CC23" s="5">
        <v>12</v>
      </c>
      <c r="CD23" s="5">
        <v>6</v>
      </c>
      <c r="CE23" s="5">
        <v>11</v>
      </c>
      <c r="CF23" s="5">
        <v>4</v>
      </c>
      <c r="CG23" s="5">
        <v>9</v>
      </c>
      <c r="CH23" s="5">
        <v>10</v>
      </c>
      <c r="CI23" s="5">
        <v>53</v>
      </c>
      <c r="CJ23" s="5">
        <v>18</v>
      </c>
      <c r="CK23" s="5">
        <v>19</v>
      </c>
      <c r="CL23" s="5">
        <v>17</v>
      </c>
      <c r="CM23" s="5">
        <v>21</v>
      </c>
      <c r="CN23" s="5">
        <v>19</v>
      </c>
      <c r="CO23" s="5">
        <v>19</v>
      </c>
      <c r="CP23" s="5">
        <v>27</v>
      </c>
      <c r="CQ23" s="5">
        <v>23</v>
      </c>
      <c r="CR23" s="5">
        <v>19</v>
      </c>
      <c r="CS23" s="5">
        <v>16</v>
      </c>
      <c r="CT23" s="5">
        <v>17</v>
      </c>
      <c r="CU23" s="5">
        <v>15</v>
      </c>
      <c r="CV23" s="5">
        <v>20</v>
      </c>
      <c r="CW23" s="5">
        <v>20</v>
      </c>
      <c r="CX23" s="5">
        <v>14</v>
      </c>
      <c r="CY23" s="5">
        <v>20</v>
      </c>
      <c r="CZ23" s="5">
        <v>18</v>
      </c>
      <c r="DA23" s="5">
        <v>13</v>
      </c>
      <c r="DB23" s="5">
        <v>9</v>
      </c>
      <c r="DC23" s="5">
        <v>15</v>
      </c>
      <c r="DD23" s="5">
        <v>12</v>
      </c>
      <c r="DE23" s="5">
        <v>10</v>
      </c>
      <c r="DF23" s="5">
        <v>9</v>
      </c>
      <c r="DG23" s="5">
        <v>11</v>
      </c>
      <c r="DH23" s="5">
        <v>10</v>
      </c>
      <c r="DI23" s="5">
        <v>12</v>
      </c>
      <c r="DJ23" s="5">
        <v>11</v>
      </c>
      <c r="DK23" s="5">
        <v>14</v>
      </c>
      <c r="DL23" s="5">
        <v>16</v>
      </c>
      <c r="DM23" s="5">
        <v>14</v>
      </c>
      <c r="DN23" s="5">
        <v>14</v>
      </c>
      <c r="DO23" s="5">
        <v>14</v>
      </c>
      <c r="DP23" s="5">
        <v>17</v>
      </c>
      <c r="DQ23" s="5">
        <v>14</v>
      </c>
      <c r="DR23" s="5">
        <v>18</v>
      </c>
      <c r="DS23" s="5">
        <v>15</v>
      </c>
      <c r="DT23" s="5">
        <v>17</v>
      </c>
      <c r="DU23" s="5">
        <v>17</v>
      </c>
      <c r="DV23" s="5">
        <v>17</v>
      </c>
      <c r="DW23" s="5">
        <v>19</v>
      </c>
      <c r="DX23" s="5">
        <v>16</v>
      </c>
      <c r="DY23" s="5">
        <v>17</v>
      </c>
      <c r="DZ23" s="5">
        <v>19</v>
      </c>
      <c r="EA23" s="5">
        <v>15</v>
      </c>
      <c r="EB23" s="5">
        <v>15</v>
      </c>
      <c r="EC23" s="5">
        <v>22</v>
      </c>
      <c r="ED23" s="5">
        <v>20</v>
      </c>
      <c r="EE23" s="5">
        <v>19</v>
      </c>
      <c r="EF23" s="5">
        <v>11</v>
      </c>
      <c r="EG23" s="5">
        <v>16</v>
      </c>
      <c r="EH23" s="5">
        <v>16</v>
      </c>
      <c r="EI23" s="5">
        <v>14</v>
      </c>
      <c r="EJ23" s="5">
        <v>18</v>
      </c>
      <c r="EK23" s="5">
        <v>20</v>
      </c>
      <c r="EL23" s="5">
        <v>15</v>
      </c>
      <c r="EM23" s="5">
        <v>25</v>
      </c>
      <c r="EN23" s="5">
        <v>18</v>
      </c>
      <c r="EO23" s="5">
        <v>17</v>
      </c>
      <c r="EP23" s="5">
        <v>16</v>
      </c>
      <c r="EQ23" s="5">
        <v>17</v>
      </c>
      <c r="ER23" s="5">
        <v>19</v>
      </c>
      <c r="ES23" s="5">
        <v>15</v>
      </c>
      <c r="ET23" s="5">
        <v>12</v>
      </c>
      <c r="EU23" s="5">
        <v>9</v>
      </c>
      <c r="EV23" s="5">
        <v>10</v>
      </c>
      <c r="EW23" s="5">
        <v>18</v>
      </c>
      <c r="EX23" s="5">
        <v>13</v>
      </c>
      <c r="EY23" s="5">
        <v>4</v>
      </c>
      <c r="EZ23" s="5">
        <v>8</v>
      </c>
      <c r="FA23" s="5">
        <v>12</v>
      </c>
      <c r="FB23" s="5">
        <v>13</v>
      </c>
      <c r="FC23" s="5">
        <v>22</v>
      </c>
      <c r="FD23" s="5">
        <v>10</v>
      </c>
      <c r="FE23" s="5">
        <v>10</v>
      </c>
      <c r="FF23" s="5">
        <v>6</v>
      </c>
      <c r="FG23" s="5">
        <v>12</v>
      </c>
      <c r="FH23" s="5">
        <v>7</v>
      </c>
      <c r="FI23" s="5">
        <v>15</v>
      </c>
      <c r="FJ23" s="5">
        <v>8</v>
      </c>
      <c r="FK23" s="5">
        <v>9</v>
      </c>
      <c r="FL23" s="5">
        <v>10</v>
      </c>
      <c r="FM23" s="5">
        <v>10</v>
      </c>
      <c r="FN23" s="5">
        <v>5</v>
      </c>
      <c r="FO23" s="5">
        <v>10</v>
      </c>
      <c r="FP23" s="5">
        <v>4</v>
      </c>
      <c r="FQ23" s="5">
        <v>46</v>
      </c>
      <c r="FS23" s="5">
        <f t="shared" si="0"/>
        <v>1490</v>
      </c>
      <c r="FT23" s="5">
        <f t="shared" si="1"/>
        <v>1303</v>
      </c>
      <c r="FU23" s="5">
        <f t="shared" si="2"/>
        <v>2793</v>
      </c>
      <c r="FV23" s="5" t="str">
        <f t="shared" si="3"/>
        <v>FEMALE AGE 85+</v>
      </c>
    </row>
    <row r="24" spans="1:178" x14ac:dyDescent="0.35">
      <c r="A24" s="5" t="s">
        <v>225</v>
      </c>
      <c r="B24" s="5">
        <v>58</v>
      </c>
      <c r="C24" s="5">
        <v>47</v>
      </c>
      <c r="D24" s="5">
        <v>47</v>
      </c>
      <c r="E24" s="5">
        <v>66</v>
      </c>
      <c r="F24" s="5">
        <v>76</v>
      </c>
      <c r="G24" s="5">
        <v>56</v>
      </c>
      <c r="H24" s="5">
        <v>51</v>
      </c>
      <c r="I24" s="5">
        <v>38</v>
      </c>
      <c r="J24" s="5">
        <v>37</v>
      </c>
      <c r="K24" s="5">
        <v>41</v>
      </c>
      <c r="L24" s="5">
        <v>38</v>
      </c>
      <c r="M24" s="5">
        <v>41</v>
      </c>
      <c r="N24" s="5">
        <v>44</v>
      </c>
      <c r="O24" s="5">
        <v>20</v>
      </c>
      <c r="P24" s="5">
        <v>18</v>
      </c>
      <c r="Q24" s="5">
        <v>20</v>
      </c>
      <c r="R24" s="5">
        <v>9</v>
      </c>
      <c r="S24" s="5">
        <v>8</v>
      </c>
      <c r="T24" s="5">
        <v>7</v>
      </c>
      <c r="U24" s="5">
        <v>10</v>
      </c>
      <c r="V24" s="5">
        <v>9</v>
      </c>
      <c r="W24" s="5">
        <v>14</v>
      </c>
      <c r="X24" s="5">
        <v>14</v>
      </c>
      <c r="Y24" s="5">
        <v>18</v>
      </c>
      <c r="Z24" s="5">
        <v>25</v>
      </c>
      <c r="AA24" s="5">
        <v>20</v>
      </c>
      <c r="AB24" s="5">
        <v>34</v>
      </c>
      <c r="AC24" s="5">
        <v>29</v>
      </c>
      <c r="AD24" s="5">
        <v>32</v>
      </c>
      <c r="AE24" s="5">
        <v>36</v>
      </c>
      <c r="AF24" s="5">
        <v>53</v>
      </c>
      <c r="AG24" s="5">
        <v>92</v>
      </c>
      <c r="AH24" s="5">
        <v>93</v>
      </c>
      <c r="AI24" s="5">
        <v>116</v>
      </c>
      <c r="AJ24" s="5">
        <v>132</v>
      </c>
      <c r="AK24" s="5">
        <v>96</v>
      </c>
      <c r="AL24" s="5">
        <v>111</v>
      </c>
      <c r="AM24" s="5">
        <v>100</v>
      </c>
      <c r="AN24" s="5">
        <v>101</v>
      </c>
      <c r="AO24" s="5">
        <v>75</v>
      </c>
      <c r="AP24" s="5">
        <v>77</v>
      </c>
      <c r="AQ24" s="5">
        <v>26</v>
      </c>
      <c r="AR24" s="5">
        <v>17</v>
      </c>
      <c r="AS24" s="5">
        <v>17</v>
      </c>
      <c r="AT24" s="5">
        <v>8</v>
      </c>
      <c r="AU24" s="5">
        <v>65</v>
      </c>
      <c r="AV24" s="5">
        <v>36</v>
      </c>
      <c r="AW24" s="5">
        <v>24</v>
      </c>
      <c r="AX24" s="5">
        <v>16</v>
      </c>
      <c r="AY24" s="5">
        <v>21</v>
      </c>
      <c r="AZ24" s="5">
        <v>19</v>
      </c>
      <c r="BA24" s="5">
        <v>22</v>
      </c>
      <c r="BB24" s="5">
        <v>33</v>
      </c>
      <c r="BC24" s="5">
        <v>39</v>
      </c>
      <c r="BD24" s="5">
        <v>22</v>
      </c>
      <c r="BE24" s="5">
        <v>22</v>
      </c>
      <c r="BF24" s="5">
        <v>13</v>
      </c>
      <c r="BG24" s="5">
        <v>9</v>
      </c>
      <c r="BH24" s="5">
        <v>9</v>
      </c>
      <c r="BI24" s="5">
        <v>5</v>
      </c>
      <c r="BJ24" s="5">
        <v>13</v>
      </c>
      <c r="BK24" s="5">
        <v>5</v>
      </c>
      <c r="BL24" s="5">
        <v>4</v>
      </c>
      <c r="BM24" s="5">
        <v>5</v>
      </c>
      <c r="BN24" s="5">
        <v>6</v>
      </c>
      <c r="BO24" s="5">
        <v>4</v>
      </c>
      <c r="BP24" s="5">
        <v>4</v>
      </c>
      <c r="BQ24" s="5">
        <v>2</v>
      </c>
      <c r="BR24" s="5">
        <v>1</v>
      </c>
      <c r="BS24" s="5">
        <v>2</v>
      </c>
      <c r="BT24" s="5">
        <v>0</v>
      </c>
      <c r="BU24" s="5">
        <v>2</v>
      </c>
      <c r="BV24" s="5">
        <v>1</v>
      </c>
      <c r="BW24" s="5">
        <v>2</v>
      </c>
      <c r="BX24" s="5">
        <v>2</v>
      </c>
      <c r="BY24" s="5">
        <v>2</v>
      </c>
      <c r="BZ24" s="5">
        <v>2</v>
      </c>
      <c r="CA24" s="5">
        <v>0</v>
      </c>
      <c r="CB24" s="5">
        <v>0</v>
      </c>
      <c r="CC24" s="5">
        <v>0</v>
      </c>
      <c r="CD24" s="5">
        <v>1</v>
      </c>
      <c r="CE24" s="5">
        <v>1</v>
      </c>
      <c r="CF24" s="5">
        <v>2</v>
      </c>
      <c r="CG24" s="5">
        <v>1</v>
      </c>
      <c r="CH24" s="5">
        <v>0</v>
      </c>
      <c r="CI24" s="5">
        <v>2</v>
      </c>
      <c r="CJ24" s="5">
        <v>57</v>
      </c>
      <c r="CK24" s="5">
        <v>40</v>
      </c>
      <c r="CL24" s="5">
        <v>44</v>
      </c>
      <c r="CM24" s="5">
        <v>29</v>
      </c>
      <c r="CN24" s="5">
        <v>16</v>
      </c>
      <c r="CO24" s="5">
        <v>40</v>
      </c>
      <c r="CP24" s="5">
        <v>33</v>
      </c>
      <c r="CQ24" s="5">
        <v>24</v>
      </c>
      <c r="CR24" s="5">
        <v>10</v>
      </c>
      <c r="CS24" s="5">
        <v>60</v>
      </c>
      <c r="CT24" s="5">
        <v>40</v>
      </c>
      <c r="CU24" s="5">
        <v>22</v>
      </c>
      <c r="CV24" s="5">
        <v>31</v>
      </c>
      <c r="CW24" s="5">
        <v>21</v>
      </c>
      <c r="CX24" s="5">
        <v>17</v>
      </c>
      <c r="CY24" s="5">
        <v>10</v>
      </c>
      <c r="CZ24" s="5">
        <v>15</v>
      </c>
      <c r="DA24" s="5">
        <v>8</v>
      </c>
      <c r="DB24" s="5">
        <v>6</v>
      </c>
      <c r="DC24" s="5">
        <v>8</v>
      </c>
      <c r="DD24" s="5">
        <v>9</v>
      </c>
      <c r="DE24" s="5">
        <v>15</v>
      </c>
      <c r="DF24" s="5">
        <v>15</v>
      </c>
      <c r="DG24" s="5">
        <v>20</v>
      </c>
      <c r="DH24" s="5">
        <v>19</v>
      </c>
      <c r="DI24" s="5">
        <v>19</v>
      </c>
      <c r="DJ24" s="5">
        <v>34</v>
      </c>
      <c r="DK24" s="5">
        <v>20</v>
      </c>
      <c r="DL24" s="5">
        <v>19</v>
      </c>
      <c r="DM24" s="5">
        <v>29</v>
      </c>
      <c r="DN24" s="5">
        <v>30</v>
      </c>
      <c r="DO24" s="5">
        <v>41</v>
      </c>
      <c r="DP24" s="5">
        <v>65</v>
      </c>
      <c r="DQ24" s="5">
        <v>88</v>
      </c>
      <c r="DR24" s="5">
        <v>106</v>
      </c>
      <c r="DS24" s="5">
        <v>106</v>
      </c>
      <c r="DT24" s="5">
        <v>105</v>
      </c>
      <c r="DU24" s="5">
        <v>105</v>
      </c>
      <c r="DV24" s="5">
        <v>87</v>
      </c>
      <c r="DW24" s="5">
        <v>80</v>
      </c>
      <c r="DX24" s="5">
        <v>69</v>
      </c>
      <c r="DY24" s="5">
        <v>26</v>
      </c>
      <c r="DZ24" s="5">
        <v>18</v>
      </c>
      <c r="EA24" s="5">
        <v>19</v>
      </c>
      <c r="EB24" s="5">
        <v>21</v>
      </c>
      <c r="EC24" s="5">
        <v>6</v>
      </c>
      <c r="ED24" s="5">
        <v>52</v>
      </c>
      <c r="EE24" s="5">
        <v>32</v>
      </c>
      <c r="EF24" s="5">
        <v>26</v>
      </c>
      <c r="EG24" s="5">
        <v>24</v>
      </c>
      <c r="EH24" s="5">
        <v>30</v>
      </c>
      <c r="EI24" s="5">
        <v>19</v>
      </c>
      <c r="EJ24" s="5">
        <v>20</v>
      </c>
      <c r="EK24" s="5">
        <v>18</v>
      </c>
      <c r="EL24" s="5">
        <v>25</v>
      </c>
      <c r="EM24" s="5">
        <v>22</v>
      </c>
      <c r="EN24" s="5">
        <v>15</v>
      </c>
      <c r="EO24" s="5">
        <v>15</v>
      </c>
      <c r="EP24" s="5">
        <v>14</v>
      </c>
      <c r="EQ24" s="5">
        <v>7</v>
      </c>
      <c r="ER24" s="5">
        <v>5</v>
      </c>
      <c r="ES24" s="5">
        <v>2</v>
      </c>
      <c r="ET24" s="5">
        <v>2</v>
      </c>
      <c r="EU24" s="5">
        <v>1</v>
      </c>
      <c r="EV24" s="5">
        <v>6</v>
      </c>
      <c r="EW24" s="5">
        <v>3</v>
      </c>
      <c r="EX24" s="5">
        <v>1</v>
      </c>
      <c r="EY24" s="5">
        <v>4</v>
      </c>
      <c r="EZ24" s="5">
        <v>4</v>
      </c>
      <c r="FA24" s="5">
        <v>3</v>
      </c>
      <c r="FB24" s="5">
        <v>5</v>
      </c>
      <c r="FC24" s="5">
        <v>3</v>
      </c>
      <c r="FD24" s="5">
        <v>1</v>
      </c>
      <c r="FE24" s="5">
        <v>6</v>
      </c>
      <c r="FF24" s="5">
        <v>0</v>
      </c>
      <c r="FG24" s="5">
        <v>5</v>
      </c>
      <c r="FH24" s="5">
        <v>1</v>
      </c>
      <c r="FI24" s="5">
        <v>5</v>
      </c>
      <c r="FJ24" s="5">
        <v>2</v>
      </c>
      <c r="FK24" s="5">
        <v>2</v>
      </c>
      <c r="FL24" s="5">
        <v>1</v>
      </c>
      <c r="FM24" s="5">
        <v>0</v>
      </c>
      <c r="FN24" s="5">
        <v>0</v>
      </c>
      <c r="FO24" s="5">
        <v>0</v>
      </c>
      <c r="FP24" s="5">
        <v>2</v>
      </c>
      <c r="FQ24" s="5">
        <v>2</v>
      </c>
      <c r="FS24" s="5">
        <f t="shared" si="0"/>
        <v>2496</v>
      </c>
      <c r="FT24" s="5">
        <f t="shared" si="1"/>
        <v>2087</v>
      </c>
      <c r="FU24" s="5">
        <f t="shared" si="2"/>
        <v>4583</v>
      </c>
      <c r="FV24" s="5" t="str">
        <f t="shared" si="3"/>
        <v>FEMALE AGE 34</v>
      </c>
    </row>
    <row r="25" spans="1:178" x14ac:dyDescent="0.35">
      <c r="A25" s="5" t="s">
        <v>226</v>
      </c>
      <c r="B25" s="5">
        <v>25</v>
      </c>
      <c r="C25" s="5">
        <v>27</v>
      </c>
      <c r="D25" s="5">
        <v>26</v>
      </c>
      <c r="E25" s="5">
        <v>23</v>
      </c>
      <c r="F25" s="5">
        <v>29</v>
      </c>
      <c r="G25" s="5">
        <v>38</v>
      </c>
      <c r="H25" s="5">
        <v>34</v>
      </c>
      <c r="I25" s="5">
        <v>41</v>
      </c>
      <c r="J25" s="5">
        <v>42</v>
      </c>
      <c r="K25" s="5">
        <v>31</v>
      </c>
      <c r="L25" s="5">
        <v>36</v>
      </c>
      <c r="M25" s="5">
        <v>38</v>
      </c>
      <c r="N25" s="5">
        <v>38</v>
      </c>
      <c r="O25" s="5">
        <v>39</v>
      </c>
      <c r="P25" s="5">
        <v>31</v>
      </c>
      <c r="Q25" s="5">
        <v>37</v>
      </c>
      <c r="R25" s="5">
        <v>38</v>
      </c>
      <c r="S25" s="5">
        <v>39</v>
      </c>
      <c r="T25" s="5">
        <v>43</v>
      </c>
      <c r="U25" s="5">
        <v>46</v>
      </c>
      <c r="V25" s="5">
        <v>39</v>
      </c>
      <c r="W25" s="5">
        <v>41</v>
      </c>
      <c r="X25" s="5">
        <v>31</v>
      </c>
      <c r="Y25" s="5">
        <v>28</v>
      </c>
      <c r="Z25" s="5">
        <v>28</v>
      </c>
      <c r="AA25" s="5">
        <v>22</v>
      </c>
      <c r="AB25" s="5">
        <v>23</v>
      </c>
      <c r="AC25" s="5">
        <v>20</v>
      </c>
      <c r="AD25" s="5">
        <v>25</v>
      </c>
      <c r="AE25" s="5">
        <v>22</v>
      </c>
      <c r="AF25" s="5">
        <v>18</v>
      </c>
      <c r="AG25" s="5">
        <v>19</v>
      </c>
      <c r="AH25" s="5">
        <v>19</v>
      </c>
      <c r="AI25" s="5">
        <v>22</v>
      </c>
      <c r="AJ25" s="5">
        <v>29</v>
      </c>
      <c r="AK25" s="5">
        <v>34</v>
      </c>
      <c r="AL25" s="5">
        <v>36</v>
      </c>
      <c r="AM25" s="5">
        <v>40</v>
      </c>
      <c r="AN25" s="5">
        <v>34</v>
      </c>
      <c r="AO25" s="5">
        <v>37</v>
      </c>
      <c r="AP25" s="5">
        <v>37</v>
      </c>
      <c r="AQ25" s="5">
        <v>38</v>
      </c>
      <c r="AR25" s="5">
        <v>41</v>
      </c>
      <c r="AS25" s="5">
        <v>44</v>
      </c>
      <c r="AT25" s="5">
        <v>45</v>
      </c>
      <c r="AU25" s="5">
        <v>49</v>
      </c>
      <c r="AV25" s="5">
        <v>41</v>
      </c>
      <c r="AW25" s="5">
        <v>42</v>
      </c>
      <c r="AX25" s="5">
        <v>42</v>
      </c>
      <c r="AY25" s="5">
        <v>44</v>
      </c>
      <c r="AZ25" s="5">
        <v>41</v>
      </c>
      <c r="BA25" s="5">
        <v>40</v>
      </c>
      <c r="BB25" s="5">
        <v>36</v>
      </c>
      <c r="BC25" s="5">
        <v>34</v>
      </c>
      <c r="BD25" s="5">
        <v>34</v>
      </c>
      <c r="BE25" s="5">
        <v>29</v>
      </c>
      <c r="BF25" s="5">
        <v>33</v>
      </c>
      <c r="BG25" s="5">
        <v>36</v>
      </c>
      <c r="BH25" s="5">
        <v>35</v>
      </c>
      <c r="BI25" s="5">
        <v>42</v>
      </c>
      <c r="BJ25" s="5">
        <v>32</v>
      </c>
      <c r="BK25" s="5">
        <v>30</v>
      </c>
      <c r="BL25" s="5">
        <v>34</v>
      </c>
      <c r="BM25" s="5">
        <v>33</v>
      </c>
      <c r="BN25" s="5">
        <v>31</v>
      </c>
      <c r="BO25" s="5">
        <v>30</v>
      </c>
      <c r="BP25" s="5">
        <v>24</v>
      </c>
      <c r="BQ25" s="5">
        <v>19</v>
      </c>
      <c r="BR25" s="5">
        <v>21</v>
      </c>
      <c r="BS25" s="5">
        <v>19</v>
      </c>
      <c r="BT25" s="5">
        <v>22</v>
      </c>
      <c r="BU25" s="5">
        <v>23</v>
      </c>
      <c r="BV25" s="5">
        <v>25</v>
      </c>
      <c r="BW25" s="5">
        <v>22</v>
      </c>
      <c r="BX25" s="5">
        <v>29</v>
      </c>
      <c r="BY25" s="5">
        <v>26</v>
      </c>
      <c r="BZ25" s="5">
        <v>19</v>
      </c>
      <c r="CA25" s="5">
        <v>28</v>
      </c>
      <c r="CB25" s="5">
        <v>29</v>
      </c>
      <c r="CC25" s="5">
        <v>26</v>
      </c>
      <c r="CD25" s="5">
        <v>33</v>
      </c>
      <c r="CE25" s="5">
        <v>28</v>
      </c>
      <c r="CF25" s="5">
        <v>22</v>
      </c>
      <c r="CG25" s="5">
        <v>14</v>
      </c>
      <c r="CH25" s="5">
        <v>19</v>
      </c>
      <c r="CI25" s="5">
        <v>107</v>
      </c>
      <c r="CJ25" s="5">
        <v>25</v>
      </c>
      <c r="CK25" s="5">
        <v>25</v>
      </c>
      <c r="CL25" s="5">
        <v>25</v>
      </c>
      <c r="CM25" s="5">
        <v>26</v>
      </c>
      <c r="CN25" s="5">
        <v>28</v>
      </c>
      <c r="CO25" s="5">
        <v>24</v>
      </c>
      <c r="CP25" s="5">
        <v>32</v>
      </c>
      <c r="CQ25" s="5">
        <v>28</v>
      </c>
      <c r="CR25" s="5">
        <v>30</v>
      </c>
      <c r="CS25" s="5">
        <v>26</v>
      </c>
      <c r="CT25" s="5">
        <v>30</v>
      </c>
      <c r="CU25" s="5">
        <v>31</v>
      </c>
      <c r="CV25" s="5">
        <v>32</v>
      </c>
      <c r="CW25" s="5">
        <v>32</v>
      </c>
      <c r="CX25" s="5">
        <v>32</v>
      </c>
      <c r="CY25" s="5">
        <v>37</v>
      </c>
      <c r="CZ25" s="5">
        <v>39</v>
      </c>
      <c r="DA25" s="5">
        <v>41</v>
      </c>
      <c r="DB25" s="5">
        <v>44</v>
      </c>
      <c r="DC25" s="5">
        <v>49</v>
      </c>
      <c r="DD25" s="5">
        <v>47</v>
      </c>
      <c r="DE25" s="5">
        <v>31</v>
      </c>
      <c r="DF25" s="5">
        <v>24</v>
      </c>
      <c r="DG25" s="5">
        <v>29</v>
      </c>
      <c r="DH25" s="5">
        <v>26</v>
      </c>
      <c r="DI25" s="5">
        <v>24</v>
      </c>
      <c r="DJ25" s="5">
        <v>23</v>
      </c>
      <c r="DK25" s="5">
        <v>19</v>
      </c>
      <c r="DL25" s="5">
        <v>24</v>
      </c>
      <c r="DM25" s="5">
        <v>21</v>
      </c>
      <c r="DN25" s="5">
        <v>19</v>
      </c>
      <c r="DO25" s="5">
        <v>16</v>
      </c>
      <c r="DP25" s="5">
        <v>17</v>
      </c>
      <c r="DQ25" s="5">
        <v>20</v>
      </c>
      <c r="DR25" s="5">
        <v>25</v>
      </c>
      <c r="DS25" s="5">
        <v>29</v>
      </c>
      <c r="DT25" s="5">
        <v>33</v>
      </c>
      <c r="DU25" s="5">
        <v>32</v>
      </c>
      <c r="DV25" s="5">
        <v>26</v>
      </c>
      <c r="DW25" s="5">
        <v>32</v>
      </c>
      <c r="DX25" s="5">
        <v>30</v>
      </c>
      <c r="DY25" s="5">
        <v>35</v>
      </c>
      <c r="DZ25" s="5">
        <v>28</v>
      </c>
      <c r="EA25" s="5">
        <v>30</v>
      </c>
      <c r="EB25" s="5">
        <v>30</v>
      </c>
      <c r="EC25" s="5">
        <v>32</v>
      </c>
      <c r="ED25" s="5">
        <v>35</v>
      </c>
      <c r="EE25" s="5">
        <v>35</v>
      </c>
      <c r="EF25" s="5">
        <v>34</v>
      </c>
      <c r="EG25" s="5">
        <v>47</v>
      </c>
      <c r="EH25" s="5">
        <v>40</v>
      </c>
      <c r="EI25" s="5">
        <v>38</v>
      </c>
      <c r="EJ25" s="5">
        <v>42</v>
      </c>
      <c r="EK25" s="5">
        <v>40</v>
      </c>
      <c r="EL25" s="5">
        <v>35</v>
      </c>
      <c r="EM25" s="5">
        <v>47</v>
      </c>
      <c r="EN25" s="5">
        <v>38</v>
      </c>
      <c r="EO25" s="5">
        <v>41</v>
      </c>
      <c r="EP25" s="5">
        <v>34</v>
      </c>
      <c r="EQ25" s="5">
        <v>38</v>
      </c>
      <c r="ER25" s="5">
        <v>39</v>
      </c>
      <c r="ES25" s="5">
        <v>34</v>
      </c>
      <c r="ET25" s="5">
        <v>27</v>
      </c>
      <c r="EU25" s="5">
        <v>30</v>
      </c>
      <c r="EV25" s="5">
        <v>26</v>
      </c>
      <c r="EW25" s="5">
        <v>24</v>
      </c>
      <c r="EX25" s="5">
        <v>26</v>
      </c>
      <c r="EY25" s="5">
        <v>27</v>
      </c>
      <c r="EZ25" s="5">
        <v>22</v>
      </c>
      <c r="FA25" s="5">
        <v>17</v>
      </c>
      <c r="FB25" s="5">
        <v>21</v>
      </c>
      <c r="FC25" s="5">
        <v>23</v>
      </c>
      <c r="FD25" s="5">
        <v>18</v>
      </c>
      <c r="FE25" s="5">
        <v>11</v>
      </c>
      <c r="FF25" s="5">
        <v>14</v>
      </c>
      <c r="FG25" s="5">
        <v>10</v>
      </c>
      <c r="FH25" s="5">
        <v>24</v>
      </c>
      <c r="FI25" s="5">
        <v>19</v>
      </c>
      <c r="FJ25" s="5">
        <v>18</v>
      </c>
      <c r="FK25" s="5">
        <v>14</v>
      </c>
      <c r="FL25" s="5">
        <v>20</v>
      </c>
      <c r="FM25" s="5">
        <v>24</v>
      </c>
      <c r="FN25" s="5">
        <v>22</v>
      </c>
      <c r="FO25" s="5">
        <v>19</v>
      </c>
      <c r="FP25" s="5">
        <v>11</v>
      </c>
      <c r="FQ25" s="5">
        <v>86</v>
      </c>
      <c r="FS25" s="5">
        <f t="shared" si="0"/>
        <v>2796</v>
      </c>
      <c r="FT25" s="5">
        <f t="shared" si="1"/>
        <v>2508</v>
      </c>
      <c r="FU25" s="5">
        <f t="shared" si="2"/>
        <v>5304</v>
      </c>
      <c r="FV25" s="5" t="str">
        <f t="shared" si="3"/>
        <v>FEMALE AGE 85+</v>
      </c>
    </row>
    <row r="26" spans="1:178" x14ac:dyDescent="0.35">
      <c r="A26" s="5" t="s">
        <v>227</v>
      </c>
      <c r="B26" s="5">
        <v>7</v>
      </c>
      <c r="C26" s="5">
        <v>9</v>
      </c>
      <c r="D26" s="5">
        <v>9</v>
      </c>
      <c r="E26" s="5">
        <v>12</v>
      </c>
      <c r="F26" s="5">
        <v>9</v>
      </c>
      <c r="G26" s="5">
        <v>11</v>
      </c>
      <c r="H26" s="5">
        <v>13</v>
      </c>
      <c r="I26" s="5">
        <v>14</v>
      </c>
      <c r="J26" s="5">
        <v>18</v>
      </c>
      <c r="K26" s="5">
        <v>16</v>
      </c>
      <c r="L26" s="5">
        <v>18</v>
      </c>
      <c r="M26" s="5">
        <v>23</v>
      </c>
      <c r="N26" s="5">
        <v>26</v>
      </c>
      <c r="O26" s="5">
        <v>23</v>
      </c>
      <c r="P26" s="5">
        <v>29</v>
      </c>
      <c r="Q26" s="5">
        <v>27</v>
      </c>
      <c r="R26" s="5">
        <v>31</v>
      </c>
      <c r="S26" s="5">
        <v>30</v>
      </c>
      <c r="T26" s="5">
        <v>33</v>
      </c>
      <c r="U26" s="5">
        <v>19</v>
      </c>
      <c r="V26" s="5">
        <v>12</v>
      </c>
      <c r="W26" s="5">
        <v>12</v>
      </c>
      <c r="X26" s="5">
        <v>10</v>
      </c>
      <c r="Y26" s="5">
        <v>13</v>
      </c>
      <c r="Z26" s="5">
        <v>12</v>
      </c>
      <c r="AA26" s="5">
        <v>13</v>
      </c>
      <c r="AB26" s="5">
        <v>17</v>
      </c>
      <c r="AC26" s="5">
        <v>14</v>
      </c>
      <c r="AD26" s="5">
        <v>11</v>
      </c>
      <c r="AE26" s="5">
        <v>11</v>
      </c>
      <c r="AF26" s="5">
        <v>10</v>
      </c>
      <c r="AG26" s="5">
        <v>11</v>
      </c>
      <c r="AH26" s="5">
        <v>10</v>
      </c>
      <c r="AI26" s="5">
        <v>9</v>
      </c>
      <c r="AJ26" s="5">
        <v>9</v>
      </c>
      <c r="AK26" s="5">
        <v>7</v>
      </c>
      <c r="AL26" s="5">
        <v>7</v>
      </c>
      <c r="AM26" s="5">
        <v>8</v>
      </c>
      <c r="AN26" s="5">
        <v>11</v>
      </c>
      <c r="AO26" s="5">
        <v>16</v>
      </c>
      <c r="AP26" s="5">
        <v>17</v>
      </c>
      <c r="AQ26" s="5">
        <v>18</v>
      </c>
      <c r="AR26" s="5">
        <v>19</v>
      </c>
      <c r="AS26" s="5">
        <v>20</v>
      </c>
      <c r="AT26" s="5">
        <v>17</v>
      </c>
      <c r="AU26" s="5">
        <v>18</v>
      </c>
      <c r="AV26" s="5">
        <v>19</v>
      </c>
      <c r="AW26" s="5">
        <v>17</v>
      </c>
      <c r="AX26" s="5">
        <v>17</v>
      </c>
      <c r="AY26" s="5">
        <v>15</v>
      </c>
      <c r="AZ26" s="5">
        <v>16</v>
      </c>
      <c r="BA26" s="5">
        <v>18</v>
      </c>
      <c r="BB26" s="5">
        <v>16</v>
      </c>
      <c r="BC26" s="5">
        <v>18</v>
      </c>
      <c r="BD26" s="5">
        <v>24</v>
      </c>
      <c r="BE26" s="5">
        <v>23</v>
      </c>
      <c r="BF26" s="5">
        <v>29</v>
      </c>
      <c r="BG26" s="5">
        <v>23</v>
      </c>
      <c r="BH26" s="5">
        <v>23</v>
      </c>
      <c r="BI26" s="5">
        <v>25</v>
      </c>
      <c r="BJ26" s="5">
        <v>27</v>
      </c>
      <c r="BK26" s="5">
        <v>22</v>
      </c>
      <c r="BL26" s="5">
        <v>23</v>
      </c>
      <c r="BM26" s="5">
        <v>21</v>
      </c>
      <c r="BN26" s="5">
        <v>22</v>
      </c>
      <c r="BO26" s="5">
        <v>25</v>
      </c>
      <c r="BP26" s="5">
        <v>18</v>
      </c>
      <c r="BQ26" s="5">
        <v>17</v>
      </c>
      <c r="BR26" s="5">
        <v>19</v>
      </c>
      <c r="BS26" s="5">
        <v>20</v>
      </c>
      <c r="BT26" s="5">
        <v>30</v>
      </c>
      <c r="BU26" s="5">
        <v>20</v>
      </c>
      <c r="BV26" s="5">
        <v>17</v>
      </c>
      <c r="BW26" s="5">
        <v>19</v>
      </c>
      <c r="BX26" s="5">
        <v>11</v>
      </c>
      <c r="BY26" s="5">
        <v>16</v>
      </c>
      <c r="BZ26" s="5">
        <v>8</v>
      </c>
      <c r="CA26" s="5">
        <v>11</v>
      </c>
      <c r="CB26" s="5">
        <v>11</v>
      </c>
      <c r="CC26" s="5">
        <v>12</v>
      </c>
      <c r="CD26" s="5">
        <v>8</v>
      </c>
      <c r="CE26" s="5">
        <v>17</v>
      </c>
      <c r="CF26" s="5">
        <v>13</v>
      </c>
      <c r="CG26" s="5">
        <v>9</v>
      </c>
      <c r="CH26" s="5">
        <v>14</v>
      </c>
      <c r="CI26" s="5">
        <v>72</v>
      </c>
      <c r="CJ26" s="5">
        <v>8</v>
      </c>
      <c r="CK26" s="5">
        <v>8</v>
      </c>
      <c r="CL26" s="5">
        <v>10</v>
      </c>
      <c r="CM26" s="5">
        <v>10</v>
      </c>
      <c r="CN26" s="5">
        <v>12</v>
      </c>
      <c r="CO26" s="5">
        <v>16</v>
      </c>
      <c r="CP26" s="5">
        <v>11</v>
      </c>
      <c r="CQ26" s="5">
        <v>18</v>
      </c>
      <c r="CR26" s="5">
        <v>17</v>
      </c>
      <c r="CS26" s="5">
        <v>15</v>
      </c>
      <c r="CT26" s="5">
        <v>16</v>
      </c>
      <c r="CU26" s="5">
        <v>24</v>
      </c>
      <c r="CV26" s="5">
        <v>16</v>
      </c>
      <c r="CW26" s="5">
        <v>17</v>
      </c>
      <c r="CX26" s="5">
        <v>22</v>
      </c>
      <c r="CY26" s="5">
        <v>19</v>
      </c>
      <c r="CZ26" s="5">
        <v>21</v>
      </c>
      <c r="DA26" s="5">
        <v>24</v>
      </c>
      <c r="DB26" s="5">
        <v>17</v>
      </c>
      <c r="DC26" s="5">
        <v>11</v>
      </c>
      <c r="DD26" s="5">
        <v>8</v>
      </c>
      <c r="DE26" s="5">
        <v>8</v>
      </c>
      <c r="DF26" s="5">
        <v>6</v>
      </c>
      <c r="DG26" s="5">
        <v>7</v>
      </c>
      <c r="DH26" s="5">
        <v>8</v>
      </c>
      <c r="DI26" s="5">
        <v>11</v>
      </c>
      <c r="DJ26" s="5">
        <v>14</v>
      </c>
      <c r="DK26" s="5">
        <v>10</v>
      </c>
      <c r="DL26" s="5">
        <v>8</v>
      </c>
      <c r="DM26" s="5">
        <v>8</v>
      </c>
      <c r="DN26" s="5">
        <v>8</v>
      </c>
      <c r="DO26" s="5">
        <v>9</v>
      </c>
      <c r="DP26" s="5">
        <v>9</v>
      </c>
      <c r="DQ26" s="5">
        <v>10</v>
      </c>
      <c r="DR26" s="5">
        <v>9</v>
      </c>
      <c r="DS26" s="5">
        <v>9</v>
      </c>
      <c r="DT26" s="5">
        <v>8</v>
      </c>
      <c r="DU26" s="5">
        <v>7</v>
      </c>
      <c r="DV26" s="5">
        <v>9</v>
      </c>
      <c r="DW26" s="5">
        <v>13</v>
      </c>
      <c r="DX26" s="5">
        <v>15</v>
      </c>
      <c r="DY26" s="5">
        <v>13</v>
      </c>
      <c r="DZ26" s="5">
        <v>13</v>
      </c>
      <c r="EA26" s="5">
        <v>17</v>
      </c>
      <c r="EB26" s="5">
        <v>15</v>
      </c>
      <c r="EC26" s="5">
        <v>17</v>
      </c>
      <c r="ED26" s="5">
        <v>19</v>
      </c>
      <c r="EE26" s="5">
        <v>17</v>
      </c>
      <c r="EF26" s="5">
        <v>21</v>
      </c>
      <c r="EG26" s="5">
        <v>25</v>
      </c>
      <c r="EH26" s="5">
        <v>18</v>
      </c>
      <c r="EI26" s="5">
        <v>18</v>
      </c>
      <c r="EJ26" s="5">
        <v>17</v>
      </c>
      <c r="EK26" s="5">
        <v>16</v>
      </c>
      <c r="EL26" s="5">
        <v>19</v>
      </c>
      <c r="EM26" s="5">
        <v>17</v>
      </c>
      <c r="EN26" s="5">
        <v>17</v>
      </c>
      <c r="EO26" s="5">
        <v>24</v>
      </c>
      <c r="EP26" s="5">
        <v>18</v>
      </c>
      <c r="EQ26" s="5">
        <v>21</v>
      </c>
      <c r="ER26" s="5">
        <v>18</v>
      </c>
      <c r="ES26" s="5">
        <v>18</v>
      </c>
      <c r="ET26" s="5">
        <v>17</v>
      </c>
      <c r="EU26" s="5">
        <v>14</v>
      </c>
      <c r="EV26" s="5">
        <v>18</v>
      </c>
      <c r="EW26" s="5">
        <v>16</v>
      </c>
      <c r="EX26" s="5">
        <v>20</v>
      </c>
      <c r="EY26" s="5">
        <v>23</v>
      </c>
      <c r="EZ26" s="5">
        <v>20</v>
      </c>
      <c r="FA26" s="5">
        <v>12</v>
      </c>
      <c r="FB26" s="5">
        <v>15</v>
      </c>
      <c r="FC26" s="5">
        <v>15</v>
      </c>
      <c r="FD26" s="5">
        <v>14</v>
      </c>
      <c r="FE26" s="5">
        <v>12</v>
      </c>
      <c r="FF26" s="5">
        <v>16</v>
      </c>
      <c r="FG26" s="5">
        <v>10</v>
      </c>
      <c r="FH26" s="5">
        <v>11</v>
      </c>
      <c r="FI26" s="5">
        <v>8</v>
      </c>
      <c r="FJ26" s="5">
        <v>9</v>
      </c>
      <c r="FK26" s="5">
        <v>6</v>
      </c>
      <c r="FL26" s="5">
        <v>7</v>
      </c>
      <c r="FM26" s="5">
        <v>10</v>
      </c>
      <c r="FN26" s="5">
        <v>10</v>
      </c>
      <c r="FO26" s="5">
        <v>10</v>
      </c>
      <c r="FP26" s="5">
        <v>3</v>
      </c>
      <c r="FQ26" s="5">
        <v>33</v>
      </c>
      <c r="FS26" s="5">
        <f t="shared" si="0"/>
        <v>1494</v>
      </c>
      <c r="FT26" s="5">
        <f t="shared" si="1"/>
        <v>1213</v>
      </c>
      <c r="FU26" s="5">
        <f t="shared" si="2"/>
        <v>2707</v>
      </c>
      <c r="FV26" s="5" t="str">
        <f t="shared" si="3"/>
        <v>FEMALE AGE 85+</v>
      </c>
    </row>
    <row r="27" spans="1:178" x14ac:dyDescent="0.35">
      <c r="A27" s="5" t="s">
        <v>228</v>
      </c>
      <c r="B27" s="5">
        <v>16</v>
      </c>
      <c r="C27" s="5">
        <v>20</v>
      </c>
      <c r="D27" s="5">
        <v>14</v>
      </c>
      <c r="E27" s="5">
        <v>12</v>
      </c>
      <c r="F27" s="5">
        <v>13</v>
      </c>
      <c r="G27" s="5">
        <v>15</v>
      </c>
      <c r="H27" s="5">
        <v>10</v>
      </c>
      <c r="I27" s="5">
        <v>8</v>
      </c>
      <c r="J27" s="5">
        <v>11</v>
      </c>
      <c r="K27" s="5">
        <v>9</v>
      </c>
      <c r="L27" s="5">
        <v>12</v>
      </c>
      <c r="M27" s="5">
        <v>15</v>
      </c>
      <c r="N27" s="5">
        <v>12</v>
      </c>
      <c r="O27" s="5">
        <v>17</v>
      </c>
      <c r="P27" s="5">
        <v>10</v>
      </c>
      <c r="Q27" s="5">
        <v>13</v>
      </c>
      <c r="R27" s="5">
        <v>15</v>
      </c>
      <c r="S27" s="5">
        <v>10</v>
      </c>
      <c r="T27" s="5">
        <v>13</v>
      </c>
      <c r="U27" s="5">
        <v>15</v>
      </c>
      <c r="V27" s="5">
        <v>16</v>
      </c>
      <c r="W27" s="5">
        <v>25</v>
      </c>
      <c r="X27" s="5">
        <v>27</v>
      </c>
      <c r="Y27" s="5">
        <v>31</v>
      </c>
      <c r="Z27" s="5">
        <v>33</v>
      </c>
      <c r="AA27" s="5">
        <v>40</v>
      </c>
      <c r="AB27" s="5">
        <v>31</v>
      </c>
      <c r="AC27" s="5">
        <v>20</v>
      </c>
      <c r="AD27" s="5">
        <v>22</v>
      </c>
      <c r="AE27" s="5">
        <v>26</v>
      </c>
      <c r="AF27" s="5">
        <v>21</v>
      </c>
      <c r="AG27" s="5">
        <v>25</v>
      </c>
      <c r="AH27" s="5">
        <v>27</v>
      </c>
      <c r="AI27" s="5">
        <v>29</v>
      </c>
      <c r="AJ27" s="5">
        <v>29</v>
      </c>
      <c r="AK27" s="5">
        <v>24</v>
      </c>
      <c r="AL27" s="5">
        <v>21</v>
      </c>
      <c r="AM27" s="5">
        <v>18</v>
      </c>
      <c r="AN27" s="5">
        <v>18</v>
      </c>
      <c r="AO27" s="5">
        <v>16</v>
      </c>
      <c r="AP27" s="5">
        <v>17</v>
      </c>
      <c r="AQ27" s="5">
        <v>14</v>
      </c>
      <c r="AR27" s="5">
        <v>13</v>
      </c>
      <c r="AS27" s="5">
        <v>18</v>
      </c>
      <c r="AT27" s="5">
        <v>16</v>
      </c>
      <c r="AU27" s="5">
        <v>17</v>
      </c>
      <c r="AV27" s="5">
        <v>26</v>
      </c>
      <c r="AW27" s="5">
        <v>16</v>
      </c>
      <c r="AX27" s="5">
        <v>19</v>
      </c>
      <c r="AY27" s="5">
        <v>21</v>
      </c>
      <c r="AZ27" s="5">
        <v>19</v>
      </c>
      <c r="BA27" s="5">
        <v>12</v>
      </c>
      <c r="BB27" s="5">
        <v>12</v>
      </c>
      <c r="BC27" s="5">
        <v>14</v>
      </c>
      <c r="BD27" s="5">
        <v>10</v>
      </c>
      <c r="BE27" s="5">
        <v>9</v>
      </c>
      <c r="BF27" s="5">
        <v>6</v>
      </c>
      <c r="BG27" s="5">
        <v>9</v>
      </c>
      <c r="BH27" s="5">
        <v>13</v>
      </c>
      <c r="BI27" s="5">
        <v>9</v>
      </c>
      <c r="BJ27" s="5">
        <v>7</v>
      </c>
      <c r="BK27" s="5">
        <v>7</v>
      </c>
      <c r="BL27" s="5">
        <v>9</v>
      </c>
      <c r="BM27" s="5">
        <v>3</v>
      </c>
      <c r="BN27" s="5">
        <v>3</v>
      </c>
      <c r="BO27" s="5">
        <v>4</v>
      </c>
      <c r="BP27" s="5">
        <v>4</v>
      </c>
      <c r="BQ27" s="5">
        <v>7</v>
      </c>
      <c r="BR27" s="5">
        <v>6</v>
      </c>
      <c r="BS27" s="5">
        <v>4</v>
      </c>
      <c r="BT27" s="5">
        <v>2</v>
      </c>
      <c r="BU27" s="5">
        <v>5</v>
      </c>
      <c r="BV27" s="5">
        <v>4</v>
      </c>
      <c r="BW27" s="5">
        <v>2</v>
      </c>
      <c r="BX27" s="5">
        <v>2</v>
      </c>
      <c r="BY27" s="5">
        <v>2</v>
      </c>
      <c r="BZ27" s="5">
        <v>5</v>
      </c>
      <c r="CA27" s="5">
        <v>4</v>
      </c>
      <c r="CB27" s="5">
        <v>3</v>
      </c>
      <c r="CC27" s="5">
        <v>8</v>
      </c>
      <c r="CD27" s="5">
        <v>7</v>
      </c>
      <c r="CE27" s="5">
        <v>6</v>
      </c>
      <c r="CF27" s="5">
        <v>3</v>
      </c>
      <c r="CG27" s="5">
        <v>1</v>
      </c>
      <c r="CH27" s="5">
        <v>5</v>
      </c>
      <c r="CI27" s="5">
        <v>23</v>
      </c>
      <c r="CJ27" s="5">
        <v>19</v>
      </c>
      <c r="CK27" s="5">
        <v>20</v>
      </c>
      <c r="CL27" s="5">
        <v>16</v>
      </c>
      <c r="CM27" s="5">
        <v>15</v>
      </c>
      <c r="CN27" s="5">
        <v>16</v>
      </c>
      <c r="CO27" s="5">
        <v>16</v>
      </c>
      <c r="CP27" s="5">
        <v>17</v>
      </c>
      <c r="CQ27" s="5">
        <v>12</v>
      </c>
      <c r="CR27" s="5">
        <v>9</v>
      </c>
      <c r="CS27" s="5">
        <v>8</v>
      </c>
      <c r="CT27" s="5">
        <v>8</v>
      </c>
      <c r="CU27" s="5">
        <v>11</v>
      </c>
      <c r="CV27" s="5">
        <v>12</v>
      </c>
      <c r="CW27" s="5">
        <v>11</v>
      </c>
      <c r="CX27" s="5">
        <v>11</v>
      </c>
      <c r="CY27" s="5">
        <v>11</v>
      </c>
      <c r="CZ27" s="5">
        <v>17</v>
      </c>
      <c r="DA27" s="5">
        <v>18</v>
      </c>
      <c r="DB27" s="5">
        <v>16</v>
      </c>
      <c r="DC27" s="5">
        <v>17</v>
      </c>
      <c r="DD27" s="5">
        <v>16</v>
      </c>
      <c r="DE27" s="5">
        <v>29</v>
      </c>
      <c r="DF27" s="5">
        <v>27</v>
      </c>
      <c r="DG27" s="5">
        <v>39</v>
      </c>
      <c r="DH27" s="5">
        <v>31</v>
      </c>
      <c r="DI27" s="5">
        <v>42</v>
      </c>
      <c r="DJ27" s="5">
        <v>31</v>
      </c>
      <c r="DK27" s="5">
        <v>25</v>
      </c>
      <c r="DL27" s="5">
        <v>29</v>
      </c>
      <c r="DM27" s="5">
        <v>28</v>
      </c>
      <c r="DN27" s="5">
        <v>30</v>
      </c>
      <c r="DO27" s="5">
        <v>26</v>
      </c>
      <c r="DP27" s="5">
        <v>25</v>
      </c>
      <c r="DQ27" s="5">
        <v>31</v>
      </c>
      <c r="DR27" s="5">
        <v>28</v>
      </c>
      <c r="DS27" s="5">
        <v>25</v>
      </c>
      <c r="DT27" s="5">
        <v>21</v>
      </c>
      <c r="DU27" s="5">
        <v>20</v>
      </c>
      <c r="DV27" s="5">
        <v>21</v>
      </c>
      <c r="DW27" s="5">
        <v>18</v>
      </c>
      <c r="DX27" s="5">
        <v>15</v>
      </c>
      <c r="DY27" s="5">
        <v>11</v>
      </c>
      <c r="DZ27" s="5">
        <v>12</v>
      </c>
      <c r="EA27" s="5">
        <v>16</v>
      </c>
      <c r="EB27" s="5">
        <v>15</v>
      </c>
      <c r="EC27" s="5">
        <v>18</v>
      </c>
      <c r="ED27" s="5">
        <v>23</v>
      </c>
      <c r="EE27" s="5">
        <v>19</v>
      </c>
      <c r="EF27" s="5">
        <v>17</v>
      </c>
      <c r="EG27" s="5">
        <v>17</v>
      </c>
      <c r="EH27" s="5">
        <v>17</v>
      </c>
      <c r="EI27" s="5">
        <v>16</v>
      </c>
      <c r="EJ27" s="5">
        <v>15</v>
      </c>
      <c r="EK27" s="5">
        <v>13</v>
      </c>
      <c r="EL27" s="5">
        <v>17</v>
      </c>
      <c r="EM27" s="5">
        <v>9</v>
      </c>
      <c r="EN27" s="5">
        <v>13</v>
      </c>
      <c r="EO27" s="5">
        <v>14</v>
      </c>
      <c r="EP27" s="5">
        <v>9</v>
      </c>
      <c r="EQ27" s="5">
        <v>7</v>
      </c>
      <c r="ER27" s="5">
        <v>6</v>
      </c>
      <c r="ES27" s="5">
        <v>7</v>
      </c>
      <c r="ET27" s="5">
        <v>5</v>
      </c>
      <c r="EU27" s="5">
        <v>5</v>
      </c>
      <c r="EV27" s="5">
        <v>4</v>
      </c>
      <c r="EW27" s="5">
        <v>5</v>
      </c>
      <c r="EX27" s="5">
        <v>5</v>
      </c>
      <c r="EY27" s="5">
        <v>6</v>
      </c>
      <c r="EZ27" s="5">
        <v>4</v>
      </c>
      <c r="FA27" s="5">
        <v>5</v>
      </c>
      <c r="FB27" s="5">
        <v>4</v>
      </c>
      <c r="FC27" s="5">
        <v>3</v>
      </c>
      <c r="FD27" s="5">
        <v>3</v>
      </c>
      <c r="FE27" s="5">
        <v>1</v>
      </c>
      <c r="FF27" s="5">
        <v>2</v>
      </c>
      <c r="FG27" s="5">
        <v>1</v>
      </c>
      <c r="FH27" s="5">
        <v>4</v>
      </c>
      <c r="FI27" s="5">
        <v>3</v>
      </c>
      <c r="FJ27" s="5">
        <v>0</v>
      </c>
      <c r="FK27" s="5">
        <v>3</v>
      </c>
      <c r="FL27" s="5">
        <v>10</v>
      </c>
      <c r="FM27" s="5">
        <v>6</v>
      </c>
      <c r="FN27" s="5">
        <v>9</v>
      </c>
      <c r="FO27" s="5">
        <v>5</v>
      </c>
      <c r="FP27" s="5">
        <v>4</v>
      </c>
      <c r="FQ27" s="5">
        <v>13</v>
      </c>
      <c r="FS27" s="5">
        <f t="shared" si="0"/>
        <v>1185</v>
      </c>
      <c r="FT27" s="5">
        <f t="shared" si="1"/>
        <v>1238</v>
      </c>
      <c r="FU27" s="5">
        <f t="shared" si="2"/>
        <v>2423</v>
      </c>
      <c r="FV27" s="5" t="str">
        <f t="shared" si="3"/>
        <v>MALE AGE 25</v>
      </c>
    </row>
    <row r="28" spans="1:178" x14ac:dyDescent="0.35">
      <c r="A28" s="5" t="s">
        <v>229</v>
      </c>
      <c r="B28" s="5">
        <v>18</v>
      </c>
      <c r="C28" s="5">
        <v>17</v>
      </c>
      <c r="D28" s="5">
        <v>18</v>
      </c>
      <c r="E28" s="5">
        <v>13</v>
      </c>
      <c r="F28" s="5">
        <v>12</v>
      </c>
      <c r="G28" s="5">
        <v>17</v>
      </c>
      <c r="H28" s="5">
        <v>17</v>
      </c>
      <c r="I28" s="5">
        <v>15</v>
      </c>
      <c r="J28" s="5">
        <v>21</v>
      </c>
      <c r="K28" s="5">
        <v>20</v>
      </c>
      <c r="L28" s="5">
        <v>21</v>
      </c>
      <c r="M28" s="5">
        <v>23</v>
      </c>
      <c r="N28" s="5">
        <v>31</v>
      </c>
      <c r="O28" s="5">
        <v>20</v>
      </c>
      <c r="P28" s="5">
        <v>18</v>
      </c>
      <c r="Q28" s="5">
        <v>20</v>
      </c>
      <c r="R28" s="5">
        <v>19</v>
      </c>
      <c r="S28" s="5">
        <v>23</v>
      </c>
      <c r="T28" s="5">
        <v>23</v>
      </c>
      <c r="U28" s="5">
        <v>26</v>
      </c>
      <c r="V28" s="5">
        <v>28</v>
      </c>
      <c r="W28" s="5">
        <v>34</v>
      </c>
      <c r="X28" s="5">
        <v>31</v>
      </c>
      <c r="Y28" s="5">
        <v>29</v>
      </c>
      <c r="Z28" s="5">
        <v>34</v>
      </c>
      <c r="AA28" s="5">
        <v>31</v>
      </c>
      <c r="AB28" s="5">
        <v>31</v>
      </c>
      <c r="AC28" s="5">
        <v>28</v>
      </c>
      <c r="AD28" s="5">
        <v>33</v>
      </c>
      <c r="AE28" s="5">
        <v>31</v>
      </c>
      <c r="AF28" s="5">
        <v>29</v>
      </c>
      <c r="AG28" s="5">
        <v>27</v>
      </c>
      <c r="AH28" s="5">
        <v>25</v>
      </c>
      <c r="AI28" s="5">
        <v>25</v>
      </c>
      <c r="AJ28" s="5">
        <v>28</v>
      </c>
      <c r="AK28" s="5">
        <v>23</v>
      </c>
      <c r="AL28" s="5">
        <v>24</v>
      </c>
      <c r="AM28" s="5">
        <v>26</v>
      </c>
      <c r="AN28" s="5">
        <v>24</v>
      </c>
      <c r="AO28" s="5">
        <v>23</v>
      </c>
      <c r="AP28" s="5">
        <v>19</v>
      </c>
      <c r="AQ28" s="5">
        <v>18</v>
      </c>
      <c r="AR28" s="5">
        <v>20</v>
      </c>
      <c r="AS28" s="5">
        <v>30</v>
      </c>
      <c r="AT28" s="5">
        <v>26</v>
      </c>
      <c r="AU28" s="5">
        <v>29</v>
      </c>
      <c r="AV28" s="5">
        <v>28</v>
      </c>
      <c r="AW28" s="5">
        <v>32</v>
      </c>
      <c r="AX28" s="5">
        <v>32</v>
      </c>
      <c r="AY28" s="5">
        <v>26</v>
      </c>
      <c r="AZ28" s="5">
        <v>28</v>
      </c>
      <c r="BA28" s="5">
        <v>24</v>
      </c>
      <c r="BB28" s="5">
        <v>18</v>
      </c>
      <c r="BC28" s="5">
        <v>19</v>
      </c>
      <c r="BD28" s="5">
        <v>24</v>
      </c>
      <c r="BE28" s="5">
        <v>17</v>
      </c>
      <c r="BF28" s="5">
        <v>19</v>
      </c>
      <c r="BG28" s="5">
        <v>19</v>
      </c>
      <c r="BH28" s="5">
        <v>19</v>
      </c>
      <c r="BI28" s="5">
        <v>25</v>
      </c>
      <c r="BJ28" s="5">
        <v>20</v>
      </c>
      <c r="BK28" s="5">
        <v>27</v>
      </c>
      <c r="BL28" s="5">
        <v>18</v>
      </c>
      <c r="BM28" s="5">
        <v>20</v>
      </c>
      <c r="BN28" s="5">
        <v>15</v>
      </c>
      <c r="BO28" s="5">
        <v>14</v>
      </c>
      <c r="BP28" s="5">
        <v>12</v>
      </c>
      <c r="BQ28" s="5">
        <v>17</v>
      </c>
      <c r="BR28" s="5">
        <v>18</v>
      </c>
      <c r="BS28" s="5">
        <v>22</v>
      </c>
      <c r="BT28" s="5">
        <v>22</v>
      </c>
      <c r="BU28" s="5">
        <v>18</v>
      </c>
      <c r="BV28" s="5">
        <v>21</v>
      </c>
      <c r="BW28" s="5">
        <v>19</v>
      </c>
      <c r="BX28" s="5">
        <v>13</v>
      </c>
      <c r="BY28" s="5">
        <v>16</v>
      </c>
      <c r="BZ28" s="5">
        <v>15</v>
      </c>
      <c r="CA28" s="5">
        <v>15</v>
      </c>
      <c r="CB28" s="5">
        <v>12</v>
      </c>
      <c r="CC28" s="5">
        <v>13</v>
      </c>
      <c r="CD28" s="5">
        <v>9</v>
      </c>
      <c r="CE28" s="5">
        <v>12</v>
      </c>
      <c r="CF28" s="5">
        <v>12</v>
      </c>
      <c r="CG28" s="5">
        <v>9</v>
      </c>
      <c r="CH28" s="5">
        <v>5</v>
      </c>
      <c r="CI28" s="5">
        <v>59</v>
      </c>
      <c r="CJ28" s="5">
        <v>20</v>
      </c>
      <c r="CK28" s="5">
        <v>18</v>
      </c>
      <c r="CL28" s="5">
        <v>20</v>
      </c>
      <c r="CM28" s="5">
        <v>19</v>
      </c>
      <c r="CN28" s="5">
        <v>20</v>
      </c>
      <c r="CO28" s="5">
        <v>21</v>
      </c>
      <c r="CP28" s="5">
        <v>22</v>
      </c>
      <c r="CQ28" s="5">
        <v>23</v>
      </c>
      <c r="CR28" s="5">
        <v>26</v>
      </c>
      <c r="CS28" s="5">
        <v>21</v>
      </c>
      <c r="CT28" s="5">
        <v>24</v>
      </c>
      <c r="CU28" s="5">
        <v>27</v>
      </c>
      <c r="CV28" s="5">
        <v>22</v>
      </c>
      <c r="CW28" s="5">
        <v>19</v>
      </c>
      <c r="CX28" s="5">
        <v>16</v>
      </c>
      <c r="CY28" s="5">
        <v>20</v>
      </c>
      <c r="CZ28" s="5">
        <v>15</v>
      </c>
      <c r="DA28" s="5">
        <v>23</v>
      </c>
      <c r="DB28" s="5">
        <v>21</v>
      </c>
      <c r="DC28" s="5">
        <v>24</v>
      </c>
      <c r="DD28" s="5">
        <v>22</v>
      </c>
      <c r="DE28" s="5">
        <v>32</v>
      </c>
      <c r="DF28" s="5">
        <v>36</v>
      </c>
      <c r="DG28" s="5">
        <v>36</v>
      </c>
      <c r="DH28" s="5">
        <v>36</v>
      </c>
      <c r="DI28" s="5">
        <v>26</v>
      </c>
      <c r="DJ28" s="5">
        <v>30</v>
      </c>
      <c r="DK28" s="5">
        <v>30</v>
      </c>
      <c r="DL28" s="5">
        <v>33</v>
      </c>
      <c r="DM28" s="5">
        <v>34</v>
      </c>
      <c r="DN28" s="5">
        <v>37</v>
      </c>
      <c r="DO28" s="5">
        <v>27</v>
      </c>
      <c r="DP28" s="5">
        <v>28</v>
      </c>
      <c r="DQ28" s="5">
        <v>28</v>
      </c>
      <c r="DR28" s="5">
        <v>34</v>
      </c>
      <c r="DS28" s="5">
        <v>30</v>
      </c>
      <c r="DT28" s="5">
        <v>29</v>
      </c>
      <c r="DU28" s="5">
        <v>31</v>
      </c>
      <c r="DV28" s="5">
        <v>29</v>
      </c>
      <c r="DW28" s="5">
        <v>30</v>
      </c>
      <c r="DX28" s="5">
        <v>23</v>
      </c>
      <c r="DY28" s="5">
        <v>23</v>
      </c>
      <c r="DZ28" s="5">
        <v>25</v>
      </c>
      <c r="EA28" s="5">
        <v>29</v>
      </c>
      <c r="EB28" s="5">
        <v>31</v>
      </c>
      <c r="EC28" s="5">
        <v>28</v>
      </c>
      <c r="ED28" s="5">
        <v>25</v>
      </c>
      <c r="EE28" s="5">
        <v>24</v>
      </c>
      <c r="EF28" s="5">
        <v>27</v>
      </c>
      <c r="EG28" s="5">
        <v>28</v>
      </c>
      <c r="EH28" s="5">
        <v>24</v>
      </c>
      <c r="EI28" s="5">
        <v>23</v>
      </c>
      <c r="EJ28" s="5">
        <v>21</v>
      </c>
      <c r="EK28" s="5">
        <v>16</v>
      </c>
      <c r="EL28" s="5">
        <v>22</v>
      </c>
      <c r="EM28" s="5">
        <v>31</v>
      </c>
      <c r="EN28" s="5">
        <v>28</v>
      </c>
      <c r="EO28" s="5">
        <v>23</v>
      </c>
      <c r="EP28" s="5">
        <v>24</v>
      </c>
      <c r="EQ28" s="5">
        <v>17</v>
      </c>
      <c r="ER28" s="5">
        <v>20</v>
      </c>
      <c r="ES28" s="5">
        <v>22</v>
      </c>
      <c r="ET28" s="5">
        <v>21</v>
      </c>
      <c r="EU28" s="5">
        <v>17</v>
      </c>
      <c r="EV28" s="5">
        <v>17</v>
      </c>
      <c r="EW28" s="5">
        <v>13</v>
      </c>
      <c r="EX28" s="5">
        <v>12</v>
      </c>
      <c r="EY28" s="5">
        <v>12</v>
      </c>
      <c r="EZ28" s="5">
        <v>15</v>
      </c>
      <c r="FA28" s="5">
        <v>8</v>
      </c>
      <c r="FB28" s="5">
        <v>9</v>
      </c>
      <c r="FC28" s="5">
        <v>8</v>
      </c>
      <c r="FD28" s="5">
        <v>12</v>
      </c>
      <c r="FE28" s="5">
        <v>4</v>
      </c>
      <c r="FF28" s="5">
        <v>9</v>
      </c>
      <c r="FG28" s="5">
        <v>8</v>
      </c>
      <c r="FH28" s="5">
        <v>5</v>
      </c>
      <c r="FI28" s="5">
        <v>6</v>
      </c>
      <c r="FJ28" s="5">
        <v>9</v>
      </c>
      <c r="FK28" s="5">
        <v>15</v>
      </c>
      <c r="FL28" s="5">
        <v>8</v>
      </c>
      <c r="FM28" s="5">
        <v>10</v>
      </c>
      <c r="FN28" s="5">
        <v>11</v>
      </c>
      <c r="FO28" s="5">
        <v>7</v>
      </c>
      <c r="FP28" s="5">
        <v>6</v>
      </c>
      <c r="FQ28" s="5">
        <v>49</v>
      </c>
      <c r="FS28" s="5">
        <f t="shared" si="0"/>
        <v>1881</v>
      </c>
      <c r="FT28" s="5">
        <f t="shared" si="1"/>
        <v>1864</v>
      </c>
      <c r="FU28" s="5">
        <f t="shared" si="2"/>
        <v>3745</v>
      </c>
      <c r="FV28" s="5" t="str">
        <f t="shared" si="3"/>
        <v>FEMALE AGE 85+</v>
      </c>
    </row>
    <row r="29" spans="1:178" x14ac:dyDescent="0.35">
      <c r="A29" s="5" t="s">
        <v>230</v>
      </c>
      <c r="B29" s="5">
        <v>14</v>
      </c>
      <c r="C29" s="5">
        <v>15</v>
      </c>
      <c r="D29" s="5">
        <v>16</v>
      </c>
      <c r="E29" s="5">
        <v>17</v>
      </c>
      <c r="F29" s="5">
        <v>15</v>
      </c>
      <c r="G29" s="5">
        <v>15</v>
      </c>
      <c r="H29" s="5">
        <v>17</v>
      </c>
      <c r="I29" s="5">
        <v>22</v>
      </c>
      <c r="J29" s="5">
        <v>18</v>
      </c>
      <c r="K29" s="5">
        <v>24</v>
      </c>
      <c r="L29" s="5">
        <v>30</v>
      </c>
      <c r="M29" s="5">
        <v>26</v>
      </c>
      <c r="N29" s="5">
        <v>30</v>
      </c>
      <c r="O29" s="5">
        <v>29</v>
      </c>
      <c r="P29" s="5">
        <v>29</v>
      </c>
      <c r="Q29" s="5">
        <v>28</v>
      </c>
      <c r="R29" s="5">
        <v>28</v>
      </c>
      <c r="S29" s="5">
        <v>33</v>
      </c>
      <c r="T29" s="5">
        <v>30</v>
      </c>
      <c r="U29" s="5">
        <v>23</v>
      </c>
      <c r="V29" s="5">
        <v>15</v>
      </c>
      <c r="W29" s="5">
        <v>11</v>
      </c>
      <c r="X29" s="5">
        <v>9</v>
      </c>
      <c r="Y29" s="5">
        <v>7</v>
      </c>
      <c r="Z29" s="5">
        <v>5</v>
      </c>
      <c r="AA29" s="5">
        <v>6</v>
      </c>
      <c r="AB29" s="5">
        <v>5</v>
      </c>
      <c r="AC29" s="5">
        <v>7</v>
      </c>
      <c r="AD29" s="5">
        <v>6</v>
      </c>
      <c r="AE29" s="5">
        <v>9</v>
      </c>
      <c r="AF29" s="5">
        <v>12</v>
      </c>
      <c r="AG29" s="5">
        <v>9</v>
      </c>
      <c r="AH29" s="5">
        <v>12</v>
      </c>
      <c r="AI29" s="5">
        <v>11</v>
      </c>
      <c r="AJ29" s="5">
        <v>15</v>
      </c>
      <c r="AK29" s="5">
        <v>16</v>
      </c>
      <c r="AL29" s="5">
        <v>20</v>
      </c>
      <c r="AM29" s="5">
        <v>22</v>
      </c>
      <c r="AN29" s="5">
        <v>25</v>
      </c>
      <c r="AO29" s="5">
        <v>23</v>
      </c>
      <c r="AP29" s="5">
        <v>25</v>
      </c>
      <c r="AQ29" s="5">
        <v>26</v>
      </c>
      <c r="AR29" s="5">
        <v>29</v>
      </c>
      <c r="AS29" s="5">
        <v>29</v>
      </c>
      <c r="AT29" s="5">
        <v>30</v>
      </c>
      <c r="AU29" s="5">
        <v>30</v>
      </c>
      <c r="AV29" s="5">
        <v>29</v>
      </c>
      <c r="AW29" s="5">
        <v>25</v>
      </c>
      <c r="AX29" s="5">
        <v>22</v>
      </c>
      <c r="AY29" s="5">
        <v>22</v>
      </c>
      <c r="AZ29" s="5">
        <v>18</v>
      </c>
      <c r="BA29" s="5">
        <v>22</v>
      </c>
      <c r="BB29" s="5">
        <v>20</v>
      </c>
      <c r="BC29" s="5">
        <v>17</v>
      </c>
      <c r="BD29" s="5">
        <v>24</v>
      </c>
      <c r="BE29" s="5">
        <v>26</v>
      </c>
      <c r="BF29" s="5">
        <v>28</v>
      </c>
      <c r="BG29" s="5">
        <v>24</v>
      </c>
      <c r="BH29" s="5">
        <v>24</v>
      </c>
      <c r="BI29" s="5">
        <v>17</v>
      </c>
      <c r="BJ29" s="5">
        <v>17</v>
      </c>
      <c r="BK29" s="5">
        <v>13</v>
      </c>
      <c r="BL29" s="5">
        <v>15</v>
      </c>
      <c r="BM29" s="5">
        <v>11</v>
      </c>
      <c r="BN29" s="5">
        <v>11</v>
      </c>
      <c r="BO29" s="5">
        <v>12</v>
      </c>
      <c r="BP29" s="5">
        <v>16</v>
      </c>
      <c r="BQ29" s="5">
        <v>13</v>
      </c>
      <c r="BR29" s="5">
        <v>18</v>
      </c>
      <c r="BS29" s="5">
        <v>25</v>
      </c>
      <c r="BT29" s="5">
        <v>16</v>
      </c>
      <c r="BU29" s="5">
        <v>23</v>
      </c>
      <c r="BV29" s="5">
        <v>16</v>
      </c>
      <c r="BW29" s="5">
        <v>18</v>
      </c>
      <c r="BX29" s="5">
        <v>9</v>
      </c>
      <c r="BY29" s="5">
        <v>10</v>
      </c>
      <c r="BZ29" s="5">
        <v>5</v>
      </c>
      <c r="CA29" s="5">
        <v>13</v>
      </c>
      <c r="CB29" s="5">
        <v>9</v>
      </c>
      <c r="CC29" s="5">
        <v>8</v>
      </c>
      <c r="CD29" s="5">
        <v>11</v>
      </c>
      <c r="CE29" s="5">
        <v>6</v>
      </c>
      <c r="CF29" s="5">
        <v>11</v>
      </c>
      <c r="CG29" s="5">
        <v>7</v>
      </c>
      <c r="CH29" s="5">
        <v>6</v>
      </c>
      <c r="CI29" s="5">
        <v>17</v>
      </c>
      <c r="CJ29" s="5">
        <v>14</v>
      </c>
      <c r="CK29" s="5">
        <v>17</v>
      </c>
      <c r="CL29" s="5">
        <v>17</v>
      </c>
      <c r="CM29" s="5">
        <v>17</v>
      </c>
      <c r="CN29" s="5">
        <v>20</v>
      </c>
      <c r="CO29" s="5">
        <v>20</v>
      </c>
      <c r="CP29" s="5">
        <v>18</v>
      </c>
      <c r="CQ29" s="5">
        <v>20</v>
      </c>
      <c r="CR29" s="5">
        <v>21</v>
      </c>
      <c r="CS29" s="5">
        <v>29</v>
      </c>
      <c r="CT29" s="5">
        <v>25</v>
      </c>
      <c r="CU29" s="5">
        <v>31</v>
      </c>
      <c r="CV29" s="5">
        <v>25</v>
      </c>
      <c r="CW29" s="5">
        <v>22</v>
      </c>
      <c r="CX29" s="5">
        <v>43</v>
      </c>
      <c r="CY29" s="5">
        <v>43</v>
      </c>
      <c r="CZ29" s="5">
        <v>38</v>
      </c>
      <c r="DA29" s="5">
        <v>29</v>
      </c>
      <c r="DB29" s="5">
        <v>23</v>
      </c>
      <c r="DC29" s="5">
        <v>21</v>
      </c>
      <c r="DD29" s="5">
        <v>17</v>
      </c>
      <c r="DE29" s="5">
        <v>10</v>
      </c>
      <c r="DF29" s="5">
        <v>7</v>
      </c>
      <c r="DG29" s="5">
        <v>8</v>
      </c>
      <c r="DH29" s="5">
        <v>4</v>
      </c>
      <c r="DI29" s="5">
        <v>6</v>
      </c>
      <c r="DJ29" s="5">
        <v>6</v>
      </c>
      <c r="DK29" s="5">
        <v>6</v>
      </c>
      <c r="DL29" s="5">
        <v>8</v>
      </c>
      <c r="DM29" s="5">
        <v>10</v>
      </c>
      <c r="DN29" s="5">
        <v>8</v>
      </c>
      <c r="DO29" s="5">
        <v>6</v>
      </c>
      <c r="DP29" s="5">
        <v>6</v>
      </c>
      <c r="DQ29" s="5">
        <v>7</v>
      </c>
      <c r="DR29" s="5">
        <v>9</v>
      </c>
      <c r="DS29" s="5">
        <v>12</v>
      </c>
      <c r="DT29" s="5">
        <v>15</v>
      </c>
      <c r="DU29" s="5">
        <v>17</v>
      </c>
      <c r="DV29" s="5">
        <v>18</v>
      </c>
      <c r="DW29" s="5">
        <v>25</v>
      </c>
      <c r="DX29" s="5">
        <v>30</v>
      </c>
      <c r="DY29" s="5">
        <v>29</v>
      </c>
      <c r="DZ29" s="5">
        <v>25</v>
      </c>
      <c r="EA29" s="5">
        <v>29</v>
      </c>
      <c r="EB29" s="5">
        <v>31</v>
      </c>
      <c r="EC29" s="5">
        <v>27</v>
      </c>
      <c r="ED29" s="5">
        <v>27</v>
      </c>
      <c r="EE29" s="5">
        <v>32</v>
      </c>
      <c r="EF29" s="5">
        <v>30</v>
      </c>
      <c r="EG29" s="5">
        <v>23</v>
      </c>
      <c r="EH29" s="5">
        <v>20</v>
      </c>
      <c r="EI29" s="5">
        <v>23</v>
      </c>
      <c r="EJ29" s="5">
        <v>17</v>
      </c>
      <c r="EK29" s="5">
        <v>24</v>
      </c>
      <c r="EL29" s="5">
        <v>24</v>
      </c>
      <c r="EM29" s="5">
        <v>18</v>
      </c>
      <c r="EN29" s="5">
        <v>16</v>
      </c>
      <c r="EO29" s="5">
        <v>11</v>
      </c>
      <c r="EP29" s="5">
        <v>18</v>
      </c>
      <c r="EQ29" s="5">
        <v>16</v>
      </c>
      <c r="ER29" s="5">
        <v>25</v>
      </c>
      <c r="ES29" s="5">
        <v>17</v>
      </c>
      <c r="ET29" s="5">
        <v>15</v>
      </c>
      <c r="EU29" s="5">
        <v>14</v>
      </c>
      <c r="EV29" s="5">
        <v>11</v>
      </c>
      <c r="EW29" s="5">
        <v>8</v>
      </c>
      <c r="EX29" s="5">
        <v>15</v>
      </c>
      <c r="EY29" s="5">
        <v>9</v>
      </c>
      <c r="EZ29" s="5">
        <v>12</v>
      </c>
      <c r="FA29" s="5">
        <v>9</v>
      </c>
      <c r="FB29" s="5">
        <v>10</v>
      </c>
      <c r="FC29" s="5">
        <v>18</v>
      </c>
      <c r="FD29" s="5">
        <v>22</v>
      </c>
      <c r="FE29" s="5">
        <v>15</v>
      </c>
      <c r="FF29" s="5">
        <v>15</v>
      </c>
      <c r="FG29" s="5">
        <v>12</v>
      </c>
      <c r="FH29" s="5">
        <v>12</v>
      </c>
      <c r="FI29" s="5">
        <v>10</v>
      </c>
      <c r="FJ29" s="5">
        <v>5</v>
      </c>
      <c r="FK29" s="5">
        <v>9</v>
      </c>
      <c r="FL29" s="5">
        <v>8</v>
      </c>
      <c r="FM29" s="5">
        <v>5</v>
      </c>
      <c r="FN29" s="5">
        <v>5</v>
      </c>
      <c r="FO29" s="5">
        <v>5</v>
      </c>
      <c r="FP29" s="5">
        <v>5</v>
      </c>
      <c r="FQ29" s="5">
        <v>25</v>
      </c>
      <c r="FS29" s="5">
        <f t="shared" si="0"/>
        <v>1527</v>
      </c>
      <c r="FT29" s="5">
        <f t="shared" si="1"/>
        <v>1484</v>
      </c>
      <c r="FU29" s="5">
        <f t="shared" si="2"/>
        <v>3011</v>
      </c>
      <c r="FV29" s="5" t="str">
        <f t="shared" si="3"/>
        <v>MALE AGE 14</v>
      </c>
    </row>
    <row r="30" spans="1:178" x14ac:dyDescent="0.35">
      <c r="A30" s="5" t="s">
        <v>231</v>
      </c>
      <c r="B30" s="5">
        <v>65</v>
      </c>
      <c r="C30" s="5">
        <v>64</v>
      </c>
      <c r="D30" s="5">
        <v>66</v>
      </c>
      <c r="E30" s="5">
        <v>53</v>
      </c>
      <c r="F30" s="5">
        <v>59</v>
      </c>
      <c r="G30" s="5">
        <v>67</v>
      </c>
      <c r="H30" s="5">
        <v>62</v>
      </c>
      <c r="I30" s="5">
        <v>58</v>
      </c>
      <c r="J30" s="5">
        <v>57</v>
      </c>
      <c r="K30" s="5">
        <v>62</v>
      </c>
      <c r="L30" s="5">
        <v>55</v>
      </c>
      <c r="M30" s="5">
        <v>51</v>
      </c>
      <c r="N30" s="5">
        <v>52</v>
      </c>
      <c r="O30" s="5">
        <v>52</v>
      </c>
      <c r="P30" s="5">
        <v>48</v>
      </c>
      <c r="Q30" s="5">
        <v>39</v>
      </c>
      <c r="R30" s="5">
        <v>42</v>
      </c>
      <c r="S30" s="5">
        <v>38</v>
      </c>
      <c r="T30" s="5">
        <v>44</v>
      </c>
      <c r="U30" s="5">
        <v>41</v>
      </c>
      <c r="V30" s="5">
        <v>51</v>
      </c>
      <c r="W30" s="5">
        <v>40</v>
      </c>
      <c r="X30" s="5">
        <v>32</v>
      </c>
      <c r="Y30" s="5">
        <v>36</v>
      </c>
      <c r="Z30" s="5">
        <v>33</v>
      </c>
      <c r="AA30" s="5">
        <v>43</v>
      </c>
      <c r="AB30" s="5">
        <v>49</v>
      </c>
      <c r="AC30" s="5">
        <v>52</v>
      </c>
      <c r="AD30" s="5">
        <v>56</v>
      </c>
      <c r="AE30" s="5">
        <v>62</v>
      </c>
      <c r="AF30" s="5">
        <v>62</v>
      </c>
      <c r="AG30" s="5">
        <v>61</v>
      </c>
      <c r="AH30" s="5">
        <v>70</v>
      </c>
      <c r="AI30" s="5">
        <v>63</v>
      </c>
      <c r="AJ30" s="5">
        <v>70</v>
      </c>
      <c r="AK30" s="5">
        <v>73</v>
      </c>
      <c r="AL30" s="5">
        <v>75</v>
      </c>
      <c r="AM30" s="5">
        <v>71</v>
      </c>
      <c r="AN30" s="5">
        <v>71</v>
      </c>
      <c r="AO30" s="5">
        <v>70</v>
      </c>
      <c r="AP30" s="5">
        <v>65</v>
      </c>
      <c r="AQ30" s="5">
        <v>66</v>
      </c>
      <c r="AR30" s="5">
        <v>65</v>
      </c>
      <c r="AS30" s="5">
        <v>64</v>
      </c>
      <c r="AT30" s="5">
        <v>54</v>
      </c>
      <c r="AU30" s="5">
        <v>46</v>
      </c>
      <c r="AV30" s="5">
        <v>56</v>
      </c>
      <c r="AW30" s="5">
        <v>55</v>
      </c>
      <c r="AX30" s="5">
        <v>50</v>
      </c>
      <c r="AY30" s="5">
        <v>42</v>
      </c>
      <c r="AZ30" s="5">
        <v>49</v>
      </c>
      <c r="BA30" s="5">
        <v>51</v>
      </c>
      <c r="BB30" s="5">
        <v>54</v>
      </c>
      <c r="BC30" s="5">
        <v>54</v>
      </c>
      <c r="BD30" s="5">
        <v>57</v>
      </c>
      <c r="BE30" s="5">
        <v>50</v>
      </c>
      <c r="BF30" s="5">
        <v>41</v>
      </c>
      <c r="BG30" s="5">
        <v>32</v>
      </c>
      <c r="BH30" s="5">
        <v>31</v>
      </c>
      <c r="BI30" s="5">
        <v>35</v>
      </c>
      <c r="BJ30" s="5">
        <v>31</v>
      </c>
      <c r="BK30" s="5">
        <v>29</v>
      </c>
      <c r="BL30" s="5">
        <v>26</v>
      </c>
      <c r="BM30" s="5">
        <v>23</v>
      </c>
      <c r="BN30" s="5">
        <v>24</v>
      </c>
      <c r="BO30" s="5">
        <v>40</v>
      </c>
      <c r="BP30" s="5">
        <v>26</v>
      </c>
      <c r="BQ30" s="5">
        <v>27</v>
      </c>
      <c r="BR30" s="5">
        <v>33</v>
      </c>
      <c r="BS30" s="5">
        <v>32</v>
      </c>
      <c r="BT30" s="5">
        <v>35</v>
      </c>
      <c r="BU30" s="5">
        <v>28</v>
      </c>
      <c r="BV30" s="5">
        <v>15</v>
      </c>
      <c r="BW30" s="5">
        <v>13</v>
      </c>
      <c r="BX30" s="5">
        <v>11</v>
      </c>
      <c r="BY30" s="5">
        <v>8</v>
      </c>
      <c r="BZ30" s="5">
        <v>8</v>
      </c>
      <c r="CA30" s="5">
        <v>13</v>
      </c>
      <c r="CB30" s="5">
        <v>17</v>
      </c>
      <c r="CC30" s="5">
        <v>9</v>
      </c>
      <c r="CD30" s="5">
        <v>6</v>
      </c>
      <c r="CE30" s="5">
        <v>9</v>
      </c>
      <c r="CF30" s="5">
        <v>6</v>
      </c>
      <c r="CG30" s="5">
        <v>3</v>
      </c>
      <c r="CH30" s="5">
        <v>3</v>
      </c>
      <c r="CI30" s="5">
        <v>43</v>
      </c>
      <c r="CJ30" s="5">
        <v>67</v>
      </c>
      <c r="CK30" s="5">
        <v>66</v>
      </c>
      <c r="CL30" s="5">
        <v>64</v>
      </c>
      <c r="CM30" s="5">
        <v>61</v>
      </c>
      <c r="CN30" s="5">
        <v>62</v>
      </c>
      <c r="CO30" s="5">
        <v>64</v>
      </c>
      <c r="CP30" s="5">
        <v>63</v>
      </c>
      <c r="CQ30" s="5">
        <v>62</v>
      </c>
      <c r="CR30" s="5">
        <v>59</v>
      </c>
      <c r="CS30" s="5">
        <v>59</v>
      </c>
      <c r="CT30" s="5">
        <v>60</v>
      </c>
      <c r="CU30" s="5">
        <v>55</v>
      </c>
      <c r="CV30" s="5">
        <v>54</v>
      </c>
      <c r="CW30" s="5">
        <v>51</v>
      </c>
      <c r="CX30" s="5">
        <v>58</v>
      </c>
      <c r="CY30" s="5">
        <v>54</v>
      </c>
      <c r="CZ30" s="5">
        <v>42</v>
      </c>
      <c r="DA30" s="5">
        <v>42</v>
      </c>
      <c r="DB30" s="5">
        <v>51</v>
      </c>
      <c r="DC30" s="5">
        <v>46</v>
      </c>
      <c r="DD30" s="5">
        <v>49</v>
      </c>
      <c r="DE30" s="5">
        <v>39</v>
      </c>
      <c r="DF30" s="5">
        <v>35</v>
      </c>
      <c r="DG30" s="5">
        <v>33</v>
      </c>
      <c r="DH30" s="5">
        <v>32</v>
      </c>
      <c r="DI30" s="5">
        <v>46</v>
      </c>
      <c r="DJ30" s="5">
        <v>44</v>
      </c>
      <c r="DK30" s="5">
        <v>48</v>
      </c>
      <c r="DL30" s="5">
        <v>58</v>
      </c>
      <c r="DM30" s="5">
        <v>61</v>
      </c>
      <c r="DN30" s="5">
        <v>64</v>
      </c>
      <c r="DO30" s="5">
        <v>66</v>
      </c>
      <c r="DP30" s="5">
        <v>68</v>
      </c>
      <c r="DQ30" s="5">
        <v>63</v>
      </c>
      <c r="DR30" s="5">
        <v>69</v>
      </c>
      <c r="DS30" s="5">
        <v>65</v>
      </c>
      <c r="DT30" s="5">
        <v>61</v>
      </c>
      <c r="DU30" s="5">
        <v>62</v>
      </c>
      <c r="DV30" s="5">
        <v>61</v>
      </c>
      <c r="DW30" s="5">
        <v>59</v>
      </c>
      <c r="DX30" s="5">
        <v>65</v>
      </c>
      <c r="DY30" s="5">
        <v>68</v>
      </c>
      <c r="DZ30" s="5">
        <v>62</v>
      </c>
      <c r="EA30" s="5">
        <v>57</v>
      </c>
      <c r="EB30" s="5">
        <v>53</v>
      </c>
      <c r="EC30" s="5">
        <v>50</v>
      </c>
      <c r="ED30" s="5">
        <v>52</v>
      </c>
      <c r="EE30" s="5">
        <v>61</v>
      </c>
      <c r="EF30" s="5">
        <v>55</v>
      </c>
      <c r="EG30" s="5">
        <v>57</v>
      </c>
      <c r="EH30" s="5">
        <v>48</v>
      </c>
      <c r="EI30" s="5">
        <v>53</v>
      </c>
      <c r="EJ30" s="5">
        <v>50</v>
      </c>
      <c r="EK30" s="5">
        <v>41</v>
      </c>
      <c r="EL30" s="5">
        <v>44</v>
      </c>
      <c r="EM30" s="5">
        <v>43</v>
      </c>
      <c r="EN30" s="5">
        <v>41</v>
      </c>
      <c r="EO30" s="5">
        <v>46</v>
      </c>
      <c r="EP30" s="5">
        <v>39</v>
      </c>
      <c r="EQ30" s="5">
        <v>31</v>
      </c>
      <c r="ER30" s="5">
        <v>36</v>
      </c>
      <c r="ES30" s="5">
        <v>34</v>
      </c>
      <c r="ET30" s="5">
        <v>25</v>
      </c>
      <c r="EU30" s="5">
        <v>25</v>
      </c>
      <c r="EV30" s="5">
        <v>26</v>
      </c>
      <c r="EW30" s="5">
        <v>26</v>
      </c>
      <c r="EX30" s="5">
        <v>29</v>
      </c>
      <c r="EY30" s="5">
        <v>22</v>
      </c>
      <c r="EZ30" s="5">
        <v>24</v>
      </c>
      <c r="FA30" s="5">
        <v>25</v>
      </c>
      <c r="FB30" s="5">
        <v>14</v>
      </c>
      <c r="FC30" s="5">
        <v>26</v>
      </c>
      <c r="FD30" s="5">
        <v>9</v>
      </c>
      <c r="FE30" s="5">
        <v>13</v>
      </c>
      <c r="FF30" s="5">
        <v>12</v>
      </c>
      <c r="FG30" s="5">
        <v>8</v>
      </c>
      <c r="FH30" s="5">
        <v>6</v>
      </c>
      <c r="FI30" s="5">
        <v>4</v>
      </c>
      <c r="FJ30" s="5">
        <v>13</v>
      </c>
      <c r="FK30" s="5">
        <v>9</v>
      </c>
      <c r="FL30" s="5">
        <v>14</v>
      </c>
      <c r="FM30" s="5">
        <v>9</v>
      </c>
      <c r="FN30" s="5">
        <v>9</v>
      </c>
      <c r="FO30" s="5">
        <v>5</v>
      </c>
      <c r="FP30" s="5">
        <v>7</v>
      </c>
      <c r="FQ30" s="5">
        <v>21</v>
      </c>
      <c r="FS30" s="5">
        <f t="shared" si="0"/>
        <v>3750</v>
      </c>
      <c r="FT30" s="5">
        <f t="shared" si="1"/>
        <v>3690</v>
      </c>
      <c r="FU30" s="5">
        <f t="shared" si="2"/>
        <v>7440</v>
      </c>
      <c r="FV30" s="5" t="str">
        <f t="shared" si="3"/>
        <v>FEMALE AGE 36</v>
      </c>
    </row>
    <row r="31" spans="1:178" x14ac:dyDescent="0.35">
      <c r="A31" s="5" t="s">
        <v>232</v>
      </c>
      <c r="B31" s="5">
        <v>34</v>
      </c>
      <c r="C31" s="5">
        <v>32</v>
      </c>
      <c r="D31" s="5">
        <v>32</v>
      </c>
      <c r="E31" s="5">
        <v>31</v>
      </c>
      <c r="F31" s="5">
        <v>28</v>
      </c>
      <c r="G31" s="5">
        <v>31</v>
      </c>
      <c r="H31" s="5">
        <v>25</v>
      </c>
      <c r="I31" s="5">
        <v>34</v>
      </c>
      <c r="J31" s="5">
        <v>29</v>
      </c>
      <c r="K31" s="5">
        <v>30</v>
      </c>
      <c r="L31" s="5">
        <v>28</v>
      </c>
      <c r="M31" s="5">
        <v>32</v>
      </c>
      <c r="N31" s="5">
        <v>32</v>
      </c>
      <c r="O31" s="5">
        <v>34</v>
      </c>
      <c r="P31" s="5">
        <v>40</v>
      </c>
      <c r="Q31" s="5">
        <v>37</v>
      </c>
      <c r="R31" s="5">
        <v>30</v>
      </c>
      <c r="S31" s="5">
        <v>33</v>
      </c>
      <c r="T31" s="5">
        <v>30</v>
      </c>
      <c r="U31" s="5">
        <v>27</v>
      </c>
      <c r="V31" s="5">
        <v>27</v>
      </c>
      <c r="W31" s="5">
        <v>23</v>
      </c>
      <c r="X31" s="5">
        <v>27</v>
      </c>
      <c r="Y31" s="5">
        <v>29</v>
      </c>
      <c r="Z31" s="5">
        <v>29</v>
      </c>
      <c r="AA31" s="5">
        <v>31</v>
      </c>
      <c r="AB31" s="5">
        <v>32</v>
      </c>
      <c r="AC31" s="5">
        <v>36</v>
      </c>
      <c r="AD31" s="5">
        <v>34</v>
      </c>
      <c r="AE31" s="5">
        <v>40</v>
      </c>
      <c r="AF31" s="5">
        <v>33</v>
      </c>
      <c r="AG31" s="5">
        <v>37</v>
      </c>
      <c r="AH31" s="5">
        <v>38</v>
      </c>
      <c r="AI31" s="5">
        <v>37</v>
      </c>
      <c r="AJ31" s="5">
        <v>38</v>
      </c>
      <c r="AK31" s="5">
        <v>41</v>
      </c>
      <c r="AL31" s="5">
        <v>34</v>
      </c>
      <c r="AM31" s="5">
        <v>40</v>
      </c>
      <c r="AN31" s="5">
        <v>41</v>
      </c>
      <c r="AO31" s="5">
        <v>42</v>
      </c>
      <c r="AP31" s="5">
        <v>34</v>
      </c>
      <c r="AQ31" s="5">
        <v>39</v>
      </c>
      <c r="AR31" s="5">
        <v>49</v>
      </c>
      <c r="AS31" s="5">
        <v>49</v>
      </c>
      <c r="AT31" s="5">
        <v>50</v>
      </c>
      <c r="AU31" s="5">
        <v>44</v>
      </c>
      <c r="AV31" s="5">
        <v>48</v>
      </c>
      <c r="AW31" s="5">
        <v>49</v>
      </c>
      <c r="AX31" s="5">
        <v>34</v>
      </c>
      <c r="AY31" s="5">
        <v>49</v>
      </c>
      <c r="AZ31" s="5">
        <v>36</v>
      </c>
      <c r="BA31" s="5">
        <v>37</v>
      </c>
      <c r="BB31" s="5">
        <v>34</v>
      </c>
      <c r="BC31" s="5">
        <v>28</v>
      </c>
      <c r="BD31" s="5">
        <v>36</v>
      </c>
      <c r="BE31" s="5">
        <v>38</v>
      </c>
      <c r="BF31" s="5">
        <v>37</v>
      </c>
      <c r="BG31" s="5">
        <v>38</v>
      </c>
      <c r="BH31" s="5">
        <v>32</v>
      </c>
      <c r="BI31" s="5">
        <v>34</v>
      </c>
      <c r="BJ31" s="5">
        <v>37</v>
      </c>
      <c r="BK31" s="5">
        <v>38</v>
      </c>
      <c r="BL31" s="5">
        <v>32</v>
      </c>
      <c r="BM31" s="5">
        <v>32</v>
      </c>
      <c r="BN31" s="5">
        <v>39</v>
      </c>
      <c r="BO31" s="5">
        <v>38</v>
      </c>
      <c r="BP31" s="5">
        <v>41</v>
      </c>
      <c r="BQ31" s="5">
        <v>37</v>
      </c>
      <c r="BR31" s="5">
        <v>36</v>
      </c>
      <c r="BS31" s="5">
        <v>19</v>
      </c>
      <c r="BT31" s="5">
        <v>24</v>
      </c>
      <c r="BU31" s="5">
        <v>23</v>
      </c>
      <c r="BV31" s="5">
        <v>20</v>
      </c>
      <c r="BW31" s="5">
        <v>10</v>
      </c>
      <c r="BX31" s="5">
        <v>6</v>
      </c>
      <c r="BY31" s="5">
        <v>9</v>
      </c>
      <c r="BZ31" s="5">
        <v>12</v>
      </c>
      <c r="CA31" s="5">
        <v>4</v>
      </c>
      <c r="CB31" s="5">
        <v>3</v>
      </c>
      <c r="CC31" s="5">
        <v>8</v>
      </c>
      <c r="CD31" s="5">
        <v>4</v>
      </c>
      <c r="CE31" s="5">
        <v>5</v>
      </c>
      <c r="CF31" s="5">
        <v>4</v>
      </c>
      <c r="CG31" s="5">
        <v>3</v>
      </c>
      <c r="CH31" s="5">
        <v>8</v>
      </c>
      <c r="CI31" s="5">
        <v>46</v>
      </c>
      <c r="CJ31" s="5">
        <v>37</v>
      </c>
      <c r="CK31" s="5">
        <v>39</v>
      </c>
      <c r="CL31" s="5">
        <v>36</v>
      </c>
      <c r="CM31" s="5">
        <v>40</v>
      </c>
      <c r="CN31" s="5">
        <v>38</v>
      </c>
      <c r="CO31" s="5">
        <v>39</v>
      </c>
      <c r="CP31" s="5">
        <v>42</v>
      </c>
      <c r="CQ31" s="5">
        <v>35</v>
      </c>
      <c r="CR31" s="5">
        <v>38</v>
      </c>
      <c r="CS31" s="5">
        <v>42</v>
      </c>
      <c r="CT31" s="5">
        <v>39</v>
      </c>
      <c r="CU31" s="5">
        <v>33</v>
      </c>
      <c r="CV31" s="5">
        <v>39</v>
      </c>
      <c r="CW31" s="5">
        <v>32</v>
      </c>
      <c r="CX31" s="5">
        <v>36</v>
      </c>
      <c r="CY31" s="5">
        <v>42</v>
      </c>
      <c r="CZ31" s="5">
        <v>38</v>
      </c>
      <c r="DA31" s="5">
        <v>44</v>
      </c>
      <c r="DB31" s="5">
        <v>40</v>
      </c>
      <c r="DC31" s="5">
        <v>34</v>
      </c>
      <c r="DD31" s="5">
        <v>25</v>
      </c>
      <c r="DE31" s="5">
        <v>22</v>
      </c>
      <c r="DF31" s="5">
        <v>26</v>
      </c>
      <c r="DG31" s="5">
        <v>23</v>
      </c>
      <c r="DH31" s="5">
        <v>22</v>
      </c>
      <c r="DI31" s="5">
        <v>27</v>
      </c>
      <c r="DJ31" s="5">
        <v>27</v>
      </c>
      <c r="DK31" s="5">
        <v>33</v>
      </c>
      <c r="DL31" s="5">
        <v>31</v>
      </c>
      <c r="DM31" s="5">
        <v>39</v>
      </c>
      <c r="DN31" s="5">
        <v>38</v>
      </c>
      <c r="DO31" s="5">
        <v>37</v>
      </c>
      <c r="DP31" s="5">
        <v>39</v>
      </c>
      <c r="DQ31" s="5">
        <v>45</v>
      </c>
      <c r="DR31" s="5">
        <v>42</v>
      </c>
      <c r="DS31" s="5">
        <v>44</v>
      </c>
      <c r="DT31" s="5">
        <v>41</v>
      </c>
      <c r="DU31" s="5">
        <v>46</v>
      </c>
      <c r="DV31" s="5">
        <v>41</v>
      </c>
      <c r="DW31" s="5">
        <v>46</v>
      </c>
      <c r="DX31" s="5">
        <v>41</v>
      </c>
      <c r="DY31" s="5">
        <v>34</v>
      </c>
      <c r="DZ31" s="5">
        <v>47</v>
      </c>
      <c r="EA31" s="5">
        <v>43</v>
      </c>
      <c r="EB31" s="5">
        <v>41</v>
      </c>
      <c r="EC31" s="5">
        <v>41</v>
      </c>
      <c r="ED31" s="5">
        <v>35</v>
      </c>
      <c r="EE31" s="5">
        <v>39</v>
      </c>
      <c r="EF31" s="5">
        <v>35</v>
      </c>
      <c r="EG31" s="5">
        <v>39</v>
      </c>
      <c r="EH31" s="5">
        <v>39</v>
      </c>
      <c r="EI31" s="5">
        <v>40</v>
      </c>
      <c r="EJ31" s="5">
        <v>29</v>
      </c>
      <c r="EK31" s="5">
        <v>36</v>
      </c>
      <c r="EL31" s="5">
        <v>36</v>
      </c>
      <c r="EM31" s="5">
        <v>30</v>
      </c>
      <c r="EN31" s="5">
        <v>33</v>
      </c>
      <c r="EO31" s="5">
        <v>27</v>
      </c>
      <c r="EP31" s="5">
        <v>33</v>
      </c>
      <c r="EQ31" s="5">
        <v>30</v>
      </c>
      <c r="ER31" s="5">
        <v>31</v>
      </c>
      <c r="ES31" s="5">
        <v>37</v>
      </c>
      <c r="ET31" s="5">
        <v>37</v>
      </c>
      <c r="EU31" s="5">
        <v>27</v>
      </c>
      <c r="EV31" s="5">
        <v>28</v>
      </c>
      <c r="EW31" s="5">
        <v>27</v>
      </c>
      <c r="EX31" s="5">
        <v>33</v>
      </c>
      <c r="EY31" s="5">
        <v>36</v>
      </c>
      <c r="EZ31" s="5">
        <v>27</v>
      </c>
      <c r="FA31" s="5">
        <v>35</v>
      </c>
      <c r="FB31" s="5">
        <v>29</v>
      </c>
      <c r="FC31" s="5">
        <v>22</v>
      </c>
      <c r="FD31" s="5">
        <v>17</v>
      </c>
      <c r="FE31" s="5">
        <v>10</v>
      </c>
      <c r="FF31" s="5">
        <v>9</v>
      </c>
      <c r="FG31" s="5">
        <v>8</v>
      </c>
      <c r="FH31" s="5">
        <v>6</v>
      </c>
      <c r="FI31" s="5">
        <v>6</v>
      </c>
      <c r="FJ31" s="5">
        <v>5</v>
      </c>
      <c r="FK31" s="5">
        <v>3</v>
      </c>
      <c r="FL31" s="5">
        <v>2</v>
      </c>
      <c r="FM31" s="5">
        <v>2</v>
      </c>
      <c r="FN31" s="5">
        <v>3</v>
      </c>
      <c r="FO31" s="5">
        <v>6</v>
      </c>
      <c r="FP31" s="5">
        <v>4</v>
      </c>
      <c r="FQ31" s="5">
        <v>31</v>
      </c>
      <c r="FS31" s="5">
        <f t="shared" si="0"/>
        <v>2651</v>
      </c>
      <c r="FT31" s="5">
        <f t="shared" si="1"/>
        <v>2666</v>
      </c>
      <c r="FU31" s="5">
        <f t="shared" si="2"/>
        <v>5317</v>
      </c>
      <c r="FV31" s="5" t="str">
        <f t="shared" si="3"/>
        <v>FEMALE AGE 44</v>
      </c>
    </row>
    <row r="32" spans="1:178" x14ac:dyDescent="0.35">
      <c r="A32" s="5" t="s">
        <v>233</v>
      </c>
      <c r="B32" s="5">
        <v>11</v>
      </c>
      <c r="C32" s="5">
        <v>13</v>
      </c>
      <c r="D32" s="5">
        <v>12</v>
      </c>
      <c r="E32" s="5">
        <v>12</v>
      </c>
      <c r="F32" s="5">
        <v>17</v>
      </c>
      <c r="G32" s="5">
        <v>20</v>
      </c>
      <c r="H32" s="5">
        <v>15</v>
      </c>
      <c r="I32" s="5">
        <v>19</v>
      </c>
      <c r="J32" s="5">
        <v>22</v>
      </c>
      <c r="K32" s="5">
        <v>16</v>
      </c>
      <c r="L32" s="5">
        <v>17</v>
      </c>
      <c r="M32" s="5">
        <v>23</v>
      </c>
      <c r="N32" s="5">
        <v>19</v>
      </c>
      <c r="O32" s="5">
        <v>22</v>
      </c>
      <c r="P32" s="5">
        <v>19</v>
      </c>
      <c r="Q32" s="5">
        <v>18</v>
      </c>
      <c r="R32" s="5">
        <v>19</v>
      </c>
      <c r="S32" s="5">
        <v>19</v>
      </c>
      <c r="T32" s="5">
        <v>23</v>
      </c>
      <c r="U32" s="5">
        <v>16</v>
      </c>
      <c r="V32" s="5">
        <v>17</v>
      </c>
      <c r="W32" s="5">
        <v>23</v>
      </c>
      <c r="X32" s="5">
        <v>16</v>
      </c>
      <c r="Y32" s="5">
        <v>16</v>
      </c>
      <c r="Z32" s="5">
        <v>17</v>
      </c>
      <c r="AA32" s="5">
        <v>13</v>
      </c>
      <c r="AB32" s="5">
        <v>13</v>
      </c>
      <c r="AC32" s="5">
        <v>16</v>
      </c>
      <c r="AD32" s="5">
        <v>10</v>
      </c>
      <c r="AE32" s="5">
        <v>10</v>
      </c>
      <c r="AF32" s="5">
        <v>15</v>
      </c>
      <c r="AG32" s="5">
        <v>16</v>
      </c>
      <c r="AH32" s="5">
        <v>12</v>
      </c>
      <c r="AI32" s="5">
        <v>10</v>
      </c>
      <c r="AJ32" s="5">
        <v>9</v>
      </c>
      <c r="AK32" s="5">
        <v>10</v>
      </c>
      <c r="AL32" s="5">
        <v>13</v>
      </c>
      <c r="AM32" s="5">
        <v>14</v>
      </c>
      <c r="AN32" s="5">
        <v>13</v>
      </c>
      <c r="AO32" s="5">
        <v>13</v>
      </c>
      <c r="AP32" s="5">
        <v>18</v>
      </c>
      <c r="AQ32" s="5">
        <v>18</v>
      </c>
      <c r="AR32" s="5">
        <v>17</v>
      </c>
      <c r="AS32" s="5">
        <v>15</v>
      </c>
      <c r="AT32" s="5">
        <v>18</v>
      </c>
      <c r="AU32" s="5">
        <v>15</v>
      </c>
      <c r="AV32" s="5">
        <v>23</v>
      </c>
      <c r="AW32" s="5">
        <v>23</v>
      </c>
      <c r="AX32" s="5">
        <v>24</v>
      </c>
      <c r="AY32" s="5">
        <v>28</v>
      </c>
      <c r="AZ32" s="5">
        <v>29</v>
      </c>
      <c r="BA32" s="5">
        <v>30</v>
      </c>
      <c r="BB32" s="5">
        <v>32</v>
      </c>
      <c r="BC32" s="5">
        <v>26</v>
      </c>
      <c r="BD32" s="5">
        <v>33</v>
      </c>
      <c r="BE32" s="5">
        <v>30</v>
      </c>
      <c r="BF32" s="5">
        <v>33</v>
      </c>
      <c r="BG32" s="5">
        <v>39</v>
      </c>
      <c r="BH32" s="5">
        <v>29</v>
      </c>
      <c r="BI32" s="5">
        <v>26</v>
      </c>
      <c r="BJ32" s="5">
        <v>24</v>
      </c>
      <c r="BK32" s="5">
        <v>25</v>
      </c>
      <c r="BL32" s="5">
        <v>18</v>
      </c>
      <c r="BM32" s="5">
        <v>27</v>
      </c>
      <c r="BN32" s="5">
        <v>31</v>
      </c>
      <c r="BO32" s="5">
        <v>25</v>
      </c>
      <c r="BP32" s="5">
        <v>19</v>
      </c>
      <c r="BQ32" s="5">
        <v>16</v>
      </c>
      <c r="BR32" s="5">
        <v>21</v>
      </c>
      <c r="BS32" s="5">
        <v>22</v>
      </c>
      <c r="BT32" s="5">
        <v>19</v>
      </c>
      <c r="BU32" s="5">
        <v>22</v>
      </c>
      <c r="BV32" s="5">
        <v>14</v>
      </c>
      <c r="BW32" s="5">
        <v>8</v>
      </c>
      <c r="BX32" s="5">
        <v>10</v>
      </c>
      <c r="BY32" s="5">
        <v>6</v>
      </c>
      <c r="BZ32" s="5">
        <v>8</v>
      </c>
      <c r="CA32" s="5">
        <v>6</v>
      </c>
      <c r="CB32" s="5">
        <v>4</v>
      </c>
      <c r="CC32" s="5">
        <v>5</v>
      </c>
      <c r="CD32" s="5">
        <v>3</v>
      </c>
      <c r="CE32" s="5">
        <v>7</v>
      </c>
      <c r="CF32" s="5">
        <v>5</v>
      </c>
      <c r="CG32" s="5">
        <v>1</v>
      </c>
      <c r="CH32" s="5">
        <v>1</v>
      </c>
      <c r="CI32" s="5">
        <v>25</v>
      </c>
      <c r="CJ32" s="5">
        <v>11</v>
      </c>
      <c r="CK32" s="5">
        <v>12</v>
      </c>
      <c r="CL32" s="5">
        <v>11</v>
      </c>
      <c r="CM32" s="5">
        <v>10</v>
      </c>
      <c r="CN32" s="5">
        <v>12</v>
      </c>
      <c r="CO32" s="5">
        <v>14</v>
      </c>
      <c r="CP32" s="5">
        <v>11</v>
      </c>
      <c r="CQ32" s="5">
        <v>15</v>
      </c>
      <c r="CR32" s="5">
        <v>17</v>
      </c>
      <c r="CS32" s="5">
        <v>23</v>
      </c>
      <c r="CT32" s="5">
        <v>19</v>
      </c>
      <c r="CU32" s="5">
        <v>17</v>
      </c>
      <c r="CV32" s="5">
        <v>15</v>
      </c>
      <c r="CW32" s="5">
        <v>18</v>
      </c>
      <c r="CX32" s="5">
        <v>21</v>
      </c>
      <c r="CY32" s="5">
        <v>23</v>
      </c>
      <c r="CZ32" s="5">
        <v>21</v>
      </c>
      <c r="DA32" s="5">
        <v>25</v>
      </c>
      <c r="DB32" s="5">
        <v>23</v>
      </c>
      <c r="DC32" s="5">
        <v>24</v>
      </c>
      <c r="DD32" s="5">
        <v>23</v>
      </c>
      <c r="DE32" s="5">
        <v>20</v>
      </c>
      <c r="DF32" s="5">
        <v>15</v>
      </c>
      <c r="DG32" s="5">
        <v>16</v>
      </c>
      <c r="DH32" s="5">
        <v>14</v>
      </c>
      <c r="DI32" s="5">
        <v>11</v>
      </c>
      <c r="DJ32" s="5">
        <v>12</v>
      </c>
      <c r="DK32" s="5">
        <v>13</v>
      </c>
      <c r="DL32" s="5">
        <v>10</v>
      </c>
      <c r="DM32" s="5">
        <v>10</v>
      </c>
      <c r="DN32" s="5">
        <v>10</v>
      </c>
      <c r="DO32" s="5">
        <v>11</v>
      </c>
      <c r="DP32" s="5">
        <v>12</v>
      </c>
      <c r="DQ32" s="5">
        <v>11</v>
      </c>
      <c r="DR32" s="5">
        <v>11</v>
      </c>
      <c r="DS32" s="5">
        <v>11</v>
      </c>
      <c r="DT32" s="5">
        <v>13</v>
      </c>
      <c r="DU32" s="5">
        <v>11</v>
      </c>
      <c r="DV32" s="5">
        <v>12</v>
      </c>
      <c r="DW32" s="5">
        <v>15</v>
      </c>
      <c r="DX32" s="5">
        <v>15</v>
      </c>
      <c r="DY32" s="5">
        <v>17</v>
      </c>
      <c r="DZ32" s="5">
        <v>16</v>
      </c>
      <c r="EA32" s="5">
        <v>17</v>
      </c>
      <c r="EB32" s="5">
        <v>17</v>
      </c>
      <c r="EC32" s="5">
        <v>24</v>
      </c>
      <c r="ED32" s="5">
        <v>27</v>
      </c>
      <c r="EE32" s="5">
        <v>24</v>
      </c>
      <c r="EF32" s="5">
        <v>26</v>
      </c>
      <c r="EG32" s="5">
        <v>21</v>
      </c>
      <c r="EH32" s="5">
        <v>26</v>
      </c>
      <c r="EI32" s="5">
        <v>30</v>
      </c>
      <c r="EJ32" s="5">
        <v>29</v>
      </c>
      <c r="EK32" s="5">
        <v>26</v>
      </c>
      <c r="EL32" s="5">
        <v>31</v>
      </c>
      <c r="EM32" s="5">
        <v>29</v>
      </c>
      <c r="EN32" s="5">
        <v>34</v>
      </c>
      <c r="EO32" s="5">
        <v>29</v>
      </c>
      <c r="EP32" s="5">
        <v>31</v>
      </c>
      <c r="EQ32" s="5">
        <v>33</v>
      </c>
      <c r="ER32" s="5">
        <v>26</v>
      </c>
      <c r="ES32" s="5">
        <v>23</v>
      </c>
      <c r="ET32" s="5">
        <v>23</v>
      </c>
      <c r="EU32" s="5">
        <v>21</v>
      </c>
      <c r="EV32" s="5">
        <v>20</v>
      </c>
      <c r="EW32" s="5">
        <v>21</v>
      </c>
      <c r="EX32" s="5">
        <v>22</v>
      </c>
      <c r="EY32" s="5">
        <v>19</v>
      </c>
      <c r="EZ32" s="5">
        <v>18</v>
      </c>
      <c r="FA32" s="5">
        <v>16</v>
      </c>
      <c r="FB32" s="5">
        <v>29</v>
      </c>
      <c r="FC32" s="5">
        <v>19</v>
      </c>
      <c r="FD32" s="5">
        <v>16</v>
      </c>
      <c r="FE32" s="5">
        <v>12</v>
      </c>
      <c r="FF32" s="5">
        <v>12</v>
      </c>
      <c r="FG32" s="5">
        <v>11</v>
      </c>
      <c r="FH32" s="5">
        <v>13</v>
      </c>
      <c r="FI32" s="5">
        <v>7</v>
      </c>
      <c r="FJ32" s="5">
        <v>7</v>
      </c>
      <c r="FK32" s="5">
        <v>6</v>
      </c>
      <c r="FL32" s="5">
        <v>3</v>
      </c>
      <c r="FM32" s="5">
        <v>4</v>
      </c>
      <c r="FN32" s="5">
        <v>4</v>
      </c>
      <c r="FO32" s="5">
        <v>5</v>
      </c>
      <c r="FP32" s="5">
        <v>3</v>
      </c>
      <c r="FQ32" s="5">
        <v>20</v>
      </c>
      <c r="FS32" s="5">
        <f t="shared" si="0"/>
        <v>1506</v>
      </c>
      <c r="FT32" s="5">
        <f t="shared" si="1"/>
        <v>1485</v>
      </c>
      <c r="FU32" s="5">
        <f t="shared" si="2"/>
        <v>2991</v>
      </c>
      <c r="FV32" s="5" t="str">
        <f t="shared" si="3"/>
        <v>FEMALE AGE 57</v>
      </c>
    </row>
    <row r="33" spans="1:178" x14ac:dyDescent="0.35">
      <c r="A33" s="5" t="s">
        <v>234</v>
      </c>
      <c r="B33" s="5">
        <v>13</v>
      </c>
      <c r="C33" s="5">
        <v>12</v>
      </c>
      <c r="D33" s="5">
        <v>15</v>
      </c>
      <c r="E33" s="5">
        <v>15</v>
      </c>
      <c r="F33" s="5">
        <v>12</v>
      </c>
      <c r="G33" s="5">
        <v>20</v>
      </c>
      <c r="H33" s="5">
        <v>26</v>
      </c>
      <c r="I33" s="5">
        <v>28</v>
      </c>
      <c r="J33" s="5">
        <v>28</v>
      </c>
      <c r="K33" s="5">
        <v>30</v>
      </c>
      <c r="L33" s="5">
        <v>33</v>
      </c>
      <c r="M33" s="5">
        <v>31</v>
      </c>
      <c r="N33" s="5">
        <v>30</v>
      </c>
      <c r="O33" s="5">
        <v>27</v>
      </c>
      <c r="P33" s="5">
        <v>28</v>
      </c>
      <c r="Q33" s="5">
        <v>26</v>
      </c>
      <c r="R33" s="5">
        <v>23</v>
      </c>
      <c r="S33" s="5">
        <v>26</v>
      </c>
      <c r="T33" s="5">
        <v>23</v>
      </c>
      <c r="U33" s="5">
        <v>23</v>
      </c>
      <c r="V33" s="5">
        <v>21</v>
      </c>
      <c r="W33" s="5">
        <v>26</v>
      </c>
      <c r="X33" s="5">
        <v>24</v>
      </c>
      <c r="Y33" s="5">
        <v>17</v>
      </c>
      <c r="Z33" s="5">
        <v>17</v>
      </c>
      <c r="AA33" s="5">
        <v>16</v>
      </c>
      <c r="AB33" s="5">
        <v>15</v>
      </c>
      <c r="AC33" s="5">
        <v>16</v>
      </c>
      <c r="AD33" s="5">
        <v>11</v>
      </c>
      <c r="AE33" s="5">
        <v>10</v>
      </c>
      <c r="AF33" s="5">
        <v>10</v>
      </c>
      <c r="AG33" s="5">
        <v>10</v>
      </c>
      <c r="AH33" s="5">
        <v>9</v>
      </c>
      <c r="AI33" s="5">
        <v>10</v>
      </c>
      <c r="AJ33" s="5">
        <v>12</v>
      </c>
      <c r="AK33" s="5">
        <v>12</v>
      </c>
      <c r="AL33" s="5">
        <v>15</v>
      </c>
      <c r="AM33" s="5">
        <v>19</v>
      </c>
      <c r="AN33" s="5">
        <v>19</v>
      </c>
      <c r="AO33" s="5">
        <v>20</v>
      </c>
      <c r="AP33" s="5">
        <v>18</v>
      </c>
      <c r="AQ33" s="5">
        <v>23</v>
      </c>
      <c r="AR33" s="5">
        <v>23</v>
      </c>
      <c r="AS33" s="5">
        <v>24</v>
      </c>
      <c r="AT33" s="5">
        <v>28</v>
      </c>
      <c r="AU33" s="5">
        <v>30</v>
      </c>
      <c r="AV33" s="5">
        <v>31</v>
      </c>
      <c r="AW33" s="5">
        <v>33</v>
      </c>
      <c r="AX33" s="5">
        <v>27</v>
      </c>
      <c r="AY33" s="5">
        <v>32</v>
      </c>
      <c r="AZ33" s="5">
        <v>33</v>
      </c>
      <c r="BA33" s="5">
        <v>32</v>
      </c>
      <c r="BB33" s="5">
        <v>39</v>
      </c>
      <c r="BC33" s="5">
        <v>32</v>
      </c>
      <c r="BD33" s="5">
        <v>35</v>
      </c>
      <c r="BE33" s="5">
        <v>30</v>
      </c>
      <c r="BF33" s="5">
        <v>35</v>
      </c>
      <c r="BG33" s="5">
        <v>24</v>
      </c>
      <c r="BH33" s="5">
        <v>26</v>
      </c>
      <c r="BI33" s="5">
        <v>23</v>
      </c>
      <c r="BJ33" s="5">
        <v>15</v>
      </c>
      <c r="BK33" s="5">
        <v>14</v>
      </c>
      <c r="BL33" s="5">
        <v>18</v>
      </c>
      <c r="BM33" s="5">
        <v>13</v>
      </c>
      <c r="BN33" s="5">
        <v>7</v>
      </c>
      <c r="BO33" s="5">
        <v>12</v>
      </c>
      <c r="BP33" s="5">
        <v>13</v>
      </c>
      <c r="BQ33" s="5">
        <v>8</v>
      </c>
      <c r="BR33" s="5">
        <v>21</v>
      </c>
      <c r="BS33" s="5">
        <v>14</v>
      </c>
      <c r="BT33" s="5">
        <v>15</v>
      </c>
      <c r="BU33" s="5">
        <v>15</v>
      </c>
      <c r="BV33" s="5">
        <v>16</v>
      </c>
      <c r="BW33" s="5">
        <v>14</v>
      </c>
      <c r="BX33" s="5">
        <v>16</v>
      </c>
      <c r="BY33" s="5">
        <v>13</v>
      </c>
      <c r="BZ33" s="5">
        <v>15</v>
      </c>
      <c r="CA33" s="5">
        <v>19</v>
      </c>
      <c r="CB33" s="5">
        <v>20</v>
      </c>
      <c r="CC33" s="5">
        <v>16</v>
      </c>
      <c r="CD33" s="5">
        <v>12</v>
      </c>
      <c r="CE33" s="5">
        <v>11</v>
      </c>
      <c r="CF33" s="5">
        <v>10</v>
      </c>
      <c r="CG33" s="5">
        <v>10</v>
      </c>
      <c r="CH33" s="5">
        <v>12</v>
      </c>
      <c r="CI33" s="5">
        <v>65</v>
      </c>
      <c r="CJ33" s="5">
        <v>14</v>
      </c>
      <c r="CK33" s="5">
        <v>13</v>
      </c>
      <c r="CL33" s="5">
        <v>12</v>
      </c>
      <c r="CM33" s="5">
        <v>9</v>
      </c>
      <c r="CN33" s="5">
        <v>16</v>
      </c>
      <c r="CO33" s="5">
        <v>18</v>
      </c>
      <c r="CP33" s="5">
        <v>20</v>
      </c>
      <c r="CQ33" s="5">
        <v>22</v>
      </c>
      <c r="CR33" s="5">
        <v>25</v>
      </c>
      <c r="CS33" s="5">
        <v>25</v>
      </c>
      <c r="CT33" s="5">
        <v>30</v>
      </c>
      <c r="CU33" s="5">
        <v>28</v>
      </c>
      <c r="CV33" s="5">
        <v>35</v>
      </c>
      <c r="CW33" s="5">
        <v>37</v>
      </c>
      <c r="CX33" s="5">
        <v>33</v>
      </c>
      <c r="CY33" s="5">
        <v>33</v>
      </c>
      <c r="CZ33" s="5">
        <v>32</v>
      </c>
      <c r="DA33" s="5">
        <v>27</v>
      </c>
      <c r="DB33" s="5">
        <v>30</v>
      </c>
      <c r="DC33" s="5">
        <v>26</v>
      </c>
      <c r="DD33" s="5">
        <v>27</v>
      </c>
      <c r="DE33" s="5">
        <v>29</v>
      </c>
      <c r="DF33" s="5">
        <v>22</v>
      </c>
      <c r="DG33" s="5">
        <v>16</v>
      </c>
      <c r="DH33" s="5">
        <v>17</v>
      </c>
      <c r="DI33" s="5">
        <v>17</v>
      </c>
      <c r="DJ33" s="5">
        <v>16</v>
      </c>
      <c r="DK33" s="5">
        <v>15</v>
      </c>
      <c r="DL33" s="5">
        <v>12</v>
      </c>
      <c r="DM33" s="5">
        <v>9</v>
      </c>
      <c r="DN33" s="5">
        <v>8</v>
      </c>
      <c r="DO33" s="5">
        <v>9</v>
      </c>
      <c r="DP33" s="5">
        <v>9</v>
      </c>
      <c r="DQ33" s="5">
        <v>8</v>
      </c>
      <c r="DR33" s="5">
        <v>9</v>
      </c>
      <c r="DS33" s="5">
        <v>16</v>
      </c>
      <c r="DT33" s="5">
        <v>15</v>
      </c>
      <c r="DU33" s="5">
        <v>19</v>
      </c>
      <c r="DV33" s="5">
        <v>20</v>
      </c>
      <c r="DW33" s="5">
        <v>18</v>
      </c>
      <c r="DX33" s="5">
        <v>15</v>
      </c>
      <c r="DY33" s="5">
        <v>18</v>
      </c>
      <c r="DZ33" s="5">
        <v>18</v>
      </c>
      <c r="EA33" s="5">
        <v>20</v>
      </c>
      <c r="EB33" s="5">
        <v>26</v>
      </c>
      <c r="EC33" s="5">
        <v>28</v>
      </c>
      <c r="ED33" s="5">
        <v>23</v>
      </c>
      <c r="EE33" s="5">
        <v>26</v>
      </c>
      <c r="EF33" s="5">
        <v>27</v>
      </c>
      <c r="EG33" s="5">
        <v>28</v>
      </c>
      <c r="EH33" s="5">
        <v>26</v>
      </c>
      <c r="EI33" s="5">
        <v>27</v>
      </c>
      <c r="EJ33" s="5">
        <v>25</v>
      </c>
      <c r="EK33" s="5">
        <v>22</v>
      </c>
      <c r="EL33" s="5">
        <v>29</v>
      </c>
      <c r="EM33" s="5">
        <v>27</v>
      </c>
      <c r="EN33" s="5">
        <v>28</v>
      </c>
      <c r="EO33" s="5">
        <v>34</v>
      </c>
      <c r="EP33" s="5">
        <v>23</v>
      </c>
      <c r="EQ33" s="5">
        <v>22</v>
      </c>
      <c r="ER33" s="5">
        <v>22</v>
      </c>
      <c r="ES33" s="5">
        <v>17</v>
      </c>
      <c r="ET33" s="5">
        <v>18</v>
      </c>
      <c r="EU33" s="5">
        <v>16</v>
      </c>
      <c r="EV33" s="5">
        <v>16</v>
      </c>
      <c r="EW33" s="5">
        <v>15</v>
      </c>
      <c r="EX33" s="5">
        <v>13</v>
      </c>
      <c r="EY33" s="5">
        <v>15</v>
      </c>
      <c r="EZ33" s="5">
        <v>13</v>
      </c>
      <c r="FA33" s="5">
        <v>9</v>
      </c>
      <c r="FB33" s="5">
        <v>10</v>
      </c>
      <c r="FC33" s="5">
        <v>16</v>
      </c>
      <c r="FD33" s="5">
        <v>16</v>
      </c>
      <c r="FE33" s="5">
        <v>13</v>
      </c>
      <c r="FF33" s="5">
        <v>15</v>
      </c>
      <c r="FG33" s="5">
        <v>8</v>
      </c>
      <c r="FH33" s="5">
        <v>9</v>
      </c>
      <c r="FI33" s="5">
        <v>5</v>
      </c>
      <c r="FJ33" s="5">
        <v>7</v>
      </c>
      <c r="FK33" s="5">
        <v>11</v>
      </c>
      <c r="FL33" s="5">
        <v>10</v>
      </c>
      <c r="FM33" s="5">
        <v>6</v>
      </c>
      <c r="FN33" s="5">
        <v>9</v>
      </c>
      <c r="FO33" s="5">
        <v>4</v>
      </c>
      <c r="FP33" s="5">
        <v>8</v>
      </c>
      <c r="FQ33" s="5">
        <v>52</v>
      </c>
      <c r="FS33" s="5">
        <f t="shared" si="0"/>
        <v>1770</v>
      </c>
      <c r="FT33" s="5">
        <f t="shared" si="1"/>
        <v>1641</v>
      </c>
      <c r="FU33" s="5">
        <f t="shared" si="2"/>
        <v>3411</v>
      </c>
      <c r="FV33" s="5" t="str">
        <f t="shared" si="3"/>
        <v>FEMALE AGE 85+</v>
      </c>
    </row>
    <row r="34" spans="1:178" x14ac:dyDescent="0.35">
      <c r="A34" s="5" t="s">
        <v>235</v>
      </c>
      <c r="B34" s="5">
        <v>24</v>
      </c>
      <c r="C34" s="5">
        <v>23</v>
      </c>
      <c r="D34" s="5">
        <v>24</v>
      </c>
      <c r="E34" s="5">
        <v>23</v>
      </c>
      <c r="F34" s="5">
        <v>21</v>
      </c>
      <c r="G34" s="5">
        <v>24</v>
      </c>
      <c r="H34" s="5">
        <v>26</v>
      </c>
      <c r="I34" s="5">
        <v>23</v>
      </c>
      <c r="J34" s="5">
        <v>23</v>
      </c>
      <c r="K34" s="5">
        <v>16</v>
      </c>
      <c r="L34" s="5">
        <v>20</v>
      </c>
      <c r="M34" s="5">
        <v>15</v>
      </c>
      <c r="N34" s="5">
        <v>11</v>
      </c>
      <c r="O34" s="5">
        <v>14</v>
      </c>
      <c r="P34" s="5">
        <v>14</v>
      </c>
      <c r="Q34" s="5">
        <v>13</v>
      </c>
      <c r="R34" s="5">
        <v>17</v>
      </c>
      <c r="S34" s="5">
        <v>20</v>
      </c>
      <c r="T34" s="5">
        <v>16</v>
      </c>
      <c r="U34" s="5">
        <v>16</v>
      </c>
      <c r="V34" s="5">
        <v>13</v>
      </c>
      <c r="W34" s="5">
        <v>12</v>
      </c>
      <c r="X34" s="5">
        <v>16</v>
      </c>
      <c r="Y34" s="5">
        <v>12</v>
      </c>
      <c r="Z34" s="5">
        <v>14</v>
      </c>
      <c r="AA34" s="5">
        <v>16</v>
      </c>
      <c r="AB34" s="5">
        <v>19</v>
      </c>
      <c r="AC34" s="5">
        <v>18</v>
      </c>
      <c r="AD34" s="5">
        <v>16</v>
      </c>
      <c r="AE34" s="5">
        <v>16</v>
      </c>
      <c r="AF34" s="5">
        <v>17</v>
      </c>
      <c r="AG34" s="5">
        <v>20</v>
      </c>
      <c r="AH34" s="5">
        <v>21</v>
      </c>
      <c r="AI34" s="5">
        <v>16</v>
      </c>
      <c r="AJ34" s="5">
        <v>20</v>
      </c>
      <c r="AK34" s="5">
        <v>23</v>
      </c>
      <c r="AL34" s="5">
        <v>25</v>
      </c>
      <c r="AM34" s="5">
        <v>23</v>
      </c>
      <c r="AN34" s="5">
        <v>24</v>
      </c>
      <c r="AO34" s="5">
        <v>18</v>
      </c>
      <c r="AP34" s="5">
        <v>19</v>
      </c>
      <c r="AQ34" s="5">
        <v>18</v>
      </c>
      <c r="AR34" s="5">
        <v>19</v>
      </c>
      <c r="AS34" s="5">
        <v>18</v>
      </c>
      <c r="AT34" s="5">
        <v>18</v>
      </c>
      <c r="AU34" s="5">
        <v>15</v>
      </c>
      <c r="AV34" s="5">
        <v>24</v>
      </c>
      <c r="AW34" s="5">
        <v>20</v>
      </c>
      <c r="AX34" s="5">
        <v>12</v>
      </c>
      <c r="AY34" s="5">
        <v>15</v>
      </c>
      <c r="AZ34" s="5">
        <v>14</v>
      </c>
      <c r="BA34" s="5">
        <v>13</v>
      </c>
      <c r="BB34" s="5">
        <v>14</v>
      </c>
      <c r="BC34" s="5">
        <v>11</v>
      </c>
      <c r="BD34" s="5">
        <v>16</v>
      </c>
      <c r="BE34" s="5">
        <v>15</v>
      </c>
      <c r="BF34" s="5">
        <v>17</v>
      </c>
      <c r="BG34" s="5">
        <v>23</v>
      </c>
      <c r="BH34" s="5">
        <v>14</v>
      </c>
      <c r="BI34" s="5">
        <v>11</v>
      </c>
      <c r="BJ34" s="5">
        <v>18</v>
      </c>
      <c r="BK34" s="5">
        <v>24</v>
      </c>
      <c r="BL34" s="5">
        <v>17</v>
      </c>
      <c r="BM34" s="5">
        <v>21</v>
      </c>
      <c r="BN34" s="5">
        <v>13</v>
      </c>
      <c r="BO34" s="5">
        <v>15</v>
      </c>
      <c r="BP34" s="5">
        <v>18</v>
      </c>
      <c r="BQ34" s="5">
        <v>19</v>
      </c>
      <c r="BR34" s="5">
        <v>22</v>
      </c>
      <c r="BS34" s="5">
        <v>18</v>
      </c>
      <c r="BT34" s="5">
        <v>14</v>
      </c>
      <c r="BU34" s="5">
        <v>21</v>
      </c>
      <c r="BV34" s="5">
        <v>12</v>
      </c>
      <c r="BW34" s="5">
        <v>20</v>
      </c>
      <c r="BX34" s="5">
        <v>14</v>
      </c>
      <c r="BY34" s="5">
        <v>18</v>
      </c>
      <c r="BZ34" s="5">
        <v>17</v>
      </c>
      <c r="CA34" s="5">
        <v>16</v>
      </c>
      <c r="CB34" s="5">
        <v>13</v>
      </c>
      <c r="CC34" s="5">
        <v>14</v>
      </c>
      <c r="CD34" s="5">
        <v>11</v>
      </c>
      <c r="CE34" s="5">
        <v>8</v>
      </c>
      <c r="CF34" s="5">
        <v>12</v>
      </c>
      <c r="CG34" s="5">
        <v>11</v>
      </c>
      <c r="CH34" s="5">
        <v>7</v>
      </c>
      <c r="CI34" s="5">
        <v>74</v>
      </c>
      <c r="CJ34" s="5">
        <v>26</v>
      </c>
      <c r="CK34" s="5">
        <v>26</v>
      </c>
      <c r="CL34" s="5">
        <v>26</v>
      </c>
      <c r="CM34" s="5">
        <v>18</v>
      </c>
      <c r="CN34" s="5">
        <v>18</v>
      </c>
      <c r="CO34" s="5">
        <v>19</v>
      </c>
      <c r="CP34" s="5">
        <v>16</v>
      </c>
      <c r="CQ34" s="5">
        <v>20</v>
      </c>
      <c r="CR34" s="5">
        <v>20</v>
      </c>
      <c r="CS34" s="5">
        <v>16</v>
      </c>
      <c r="CT34" s="5">
        <v>22</v>
      </c>
      <c r="CU34" s="5">
        <v>11</v>
      </c>
      <c r="CV34" s="5">
        <v>10</v>
      </c>
      <c r="CW34" s="5">
        <v>11</v>
      </c>
      <c r="CX34" s="5">
        <v>9</v>
      </c>
      <c r="CY34" s="5">
        <v>15</v>
      </c>
      <c r="CZ34" s="5">
        <v>13</v>
      </c>
      <c r="DA34" s="5">
        <v>18</v>
      </c>
      <c r="DB34" s="5">
        <v>15</v>
      </c>
      <c r="DC34" s="5">
        <v>13</v>
      </c>
      <c r="DD34" s="5">
        <v>11</v>
      </c>
      <c r="DE34" s="5">
        <v>7</v>
      </c>
      <c r="DF34" s="5">
        <v>9</v>
      </c>
      <c r="DG34" s="5">
        <v>9</v>
      </c>
      <c r="DH34" s="5">
        <v>12</v>
      </c>
      <c r="DI34" s="5">
        <v>12</v>
      </c>
      <c r="DJ34" s="5">
        <v>16</v>
      </c>
      <c r="DK34" s="5">
        <v>18</v>
      </c>
      <c r="DL34" s="5">
        <v>18</v>
      </c>
      <c r="DM34" s="5">
        <v>17</v>
      </c>
      <c r="DN34" s="5">
        <v>17</v>
      </c>
      <c r="DO34" s="5">
        <v>17</v>
      </c>
      <c r="DP34" s="5">
        <v>16</v>
      </c>
      <c r="DQ34" s="5">
        <v>15</v>
      </c>
      <c r="DR34" s="5">
        <v>17</v>
      </c>
      <c r="DS34" s="5">
        <v>19</v>
      </c>
      <c r="DT34" s="5">
        <v>20</v>
      </c>
      <c r="DU34" s="5">
        <v>22</v>
      </c>
      <c r="DV34" s="5">
        <v>19</v>
      </c>
      <c r="DW34" s="5">
        <v>18</v>
      </c>
      <c r="DX34" s="5">
        <v>19</v>
      </c>
      <c r="DY34" s="5">
        <v>21</v>
      </c>
      <c r="DZ34" s="5">
        <v>18</v>
      </c>
      <c r="EA34" s="5">
        <v>19</v>
      </c>
      <c r="EB34" s="5">
        <v>16</v>
      </c>
      <c r="EC34" s="5">
        <v>14</v>
      </c>
      <c r="ED34" s="5">
        <v>12</v>
      </c>
      <c r="EE34" s="5">
        <v>15</v>
      </c>
      <c r="EF34" s="5">
        <v>20</v>
      </c>
      <c r="EG34" s="5">
        <v>12</v>
      </c>
      <c r="EH34" s="5">
        <v>17</v>
      </c>
      <c r="EI34" s="5">
        <v>15</v>
      </c>
      <c r="EJ34" s="5">
        <v>19</v>
      </c>
      <c r="EK34" s="5">
        <v>12</v>
      </c>
      <c r="EL34" s="5">
        <v>19</v>
      </c>
      <c r="EM34" s="5">
        <v>16</v>
      </c>
      <c r="EN34" s="5">
        <v>20</v>
      </c>
      <c r="EO34" s="5">
        <v>15</v>
      </c>
      <c r="EP34" s="5">
        <v>17</v>
      </c>
      <c r="EQ34" s="5">
        <v>14</v>
      </c>
      <c r="ER34" s="5">
        <v>13</v>
      </c>
      <c r="ES34" s="5">
        <v>12</v>
      </c>
      <c r="ET34" s="5">
        <v>9</v>
      </c>
      <c r="EU34" s="5">
        <v>9</v>
      </c>
      <c r="EV34" s="5">
        <v>13</v>
      </c>
      <c r="EW34" s="5">
        <v>12</v>
      </c>
      <c r="EX34" s="5">
        <v>12</v>
      </c>
      <c r="EY34" s="5">
        <v>12</v>
      </c>
      <c r="EZ34" s="5">
        <v>16</v>
      </c>
      <c r="FA34" s="5">
        <v>17</v>
      </c>
      <c r="FB34" s="5">
        <v>15</v>
      </c>
      <c r="FC34" s="5">
        <v>19</v>
      </c>
      <c r="FD34" s="5">
        <v>14</v>
      </c>
      <c r="FE34" s="5">
        <v>17</v>
      </c>
      <c r="FF34" s="5">
        <v>24</v>
      </c>
      <c r="FG34" s="5">
        <v>10</v>
      </c>
      <c r="FH34" s="5">
        <v>16</v>
      </c>
      <c r="FI34" s="5">
        <v>14</v>
      </c>
      <c r="FJ34" s="5">
        <v>14</v>
      </c>
      <c r="FK34" s="5">
        <v>4</v>
      </c>
      <c r="FL34" s="5">
        <v>6</v>
      </c>
      <c r="FM34" s="5">
        <v>12</v>
      </c>
      <c r="FN34" s="5">
        <v>3</v>
      </c>
      <c r="FO34" s="5">
        <v>6</v>
      </c>
      <c r="FP34" s="5">
        <v>3</v>
      </c>
      <c r="FQ34" s="5">
        <v>26</v>
      </c>
      <c r="FS34" s="5">
        <f t="shared" si="0"/>
        <v>1535</v>
      </c>
      <c r="FT34" s="5">
        <f t="shared" si="1"/>
        <v>1309</v>
      </c>
      <c r="FU34" s="5">
        <f t="shared" si="2"/>
        <v>2844</v>
      </c>
      <c r="FV34" s="5" t="str">
        <f t="shared" si="3"/>
        <v>FEMALE AGE 85+</v>
      </c>
    </row>
    <row r="35" spans="1:178" x14ac:dyDescent="0.35">
      <c r="A35" s="5" t="s">
        <v>236</v>
      </c>
      <c r="B35" s="5">
        <v>29</v>
      </c>
      <c r="C35" s="5">
        <v>29</v>
      </c>
      <c r="D35" s="5">
        <v>29</v>
      </c>
      <c r="E35" s="5">
        <v>28</v>
      </c>
      <c r="F35" s="5">
        <v>29</v>
      </c>
      <c r="G35" s="5">
        <v>26</v>
      </c>
      <c r="H35" s="5">
        <v>28</v>
      </c>
      <c r="I35" s="5">
        <v>23</v>
      </c>
      <c r="J35" s="5">
        <v>27</v>
      </c>
      <c r="K35" s="5">
        <v>25</v>
      </c>
      <c r="L35" s="5">
        <v>30</v>
      </c>
      <c r="M35" s="5">
        <v>29</v>
      </c>
      <c r="N35" s="5">
        <v>33</v>
      </c>
      <c r="O35" s="5">
        <v>32</v>
      </c>
      <c r="P35" s="5">
        <v>27</v>
      </c>
      <c r="Q35" s="5">
        <v>28</v>
      </c>
      <c r="R35" s="5">
        <v>28</v>
      </c>
      <c r="S35" s="5">
        <v>38</v>
      </c>
      <c r="T35" s="5">
        <v>39</v>
      </c>
      <c r="U35" s="5">
        <v>31</v>
      </c>
      <c r="V35" s="5">
        <v>36</v>
      </c>
      <c r="W35" s="5">
        <v>32</v>
      </c>
      <c r="X35" s="5">
        <v>33</v>
      </c>
      <c r="Y35" s="5">
        <v>28</v>
      </c>
      <c r="Z35" s="5">
        <v>35</v>
      </c>
      <c r="AA35" s="5">
        <v>32</v>
      </c>
      <c r="AB35" s="5">
        <v>33</v>
      </c>
      <c r="AC35" s="5">
        <v>32</v>
      </c>
      <c r="AD35" s="5">
        <v>32</v>
      </c>
      <c r="AE35" s="5">
        <v>34</v>
      </c>
      <c r="AF35" s="5">
        <v>37</v>
      </c>
      <c r="AG35" s="5">
        <v>38</v>
      </c>
      <c r="AH35" s="5">
        <v>36</v>
      </c>
      <c r="AI35" s="5">
        <v>29</v>
      </c>
      <c r="AJ35" s="5">
        <v>30</v>
      </c>
      <c r="AK35" s="5">
        <v>32</v>
      </c>
      <c r="AL35" s="5">
        <v>30</v>
      </c>
      <c r="AM35" s="5">
        <v>31</v>
      </c>
      <c r="AN35" s="5">
        <v>29</v>
      </c>
      <c r="AO35" s="5">
        <v>32</v>
      </c>
      <c r="AP35" s="5">
        <v>31</v>
      </c>
      <c r="AQ35" s="5">
        <v>30</v>
      </c>
      <c r="AR35" s="5">
        <v>26</v>
      </c>
      <c r="AS35" s="5">
        <v>24</v>
      </c>
      <c r="AT35" s="5">
        <v>32</v>
      </c>
      <c r="AU35" s="5">
        <v>31</v>
      </c>
      <c r="AV35" s="5">
        <v>32</v>
      </c>
      <c r="AW35" s="5">
        <v>29</v>
      </c>
      <c r="AX35" s="5">
        <v>32</v>
      </c>
      <c r="AY35" s="5">
        <v>39</v>
      </c>
      <c r="AZ35" s="5">
        <v>42</v>
      </c>
      <c r="BA35" s="5">
        <v>39</v>
      </c>
      <c r="BB35" s="5">
        <v>37</v>
      </c>
      <c r="BC35" s="5">
        <v>42</v>
      </c>
      <c r="BD35" s="5">
        <v>38</v>
      </c>
      <c r="BE35" s="5">
        <v>32</v>
      </c>
      <c r="BF35" s="5">
        <v>40</v>
      </c>
      <c r="BG35" s="5">
        <v>35</v>
      </c>
      <c r="BH35" s="5">
        <v>40</v>
      </c>
      <c r="BI35" s="5">
        <v>39</v>
      </c>
      <c r="BJ35" s="5">
        <v>36</v>
      </c>
      <c r="BK35" s="5">
        <v>35</v>
      </c>
      <c r="BL35" s="5">
        <v>30</v>
      </c>
      <c r="BM35" s="5">
        <v>38</v>
      </c>
      <c r="BN35" s="5">
        <v>34</v>
      </c>
      <c r="BO35" s="5">
        <v>32</v>
      </c>
      <c r="BP35" s="5">
        <v>36</v>
      </c>
      <c r="BQ35" s="5">
        <v>41</v>
      </c>
      <c r="BR35" s="5">
        <v>38</v>
      </c>
      <c r="BS35" s="5">
        <v>36</v>
      </c>
      <c r="BT35" s="5">
        <v>25</v>
      </c>
      <c r="BU35" s="5">
        <v>32</v>
      </c>
      <c r="BV35" s="5">
        <v>23</v>
      </c>
      <c r="BW35" s="5">
        <v>35</v>
      </c>
      <c r="BX35" s="5">
        <v>26</v>
      </c>
      <c r="BY35" s="5">
        <v>26</v>
      </c>
      <c r="BZ35" s="5">
        <v>24</v>
      </c>
      <c r="CA35" s="5">
        <v>20</v>
      </c>
      <c r="CB35" s="5">
        <v>10</v>
      </c>
      <c r="CC35" s="5">
        <v>9</v>
      </c>
      <c r="CD35" s="5">
        <v>12</v>
      </c>
      <c r="CE35" s="5">
        <v>10</v>
      </c>
      <c r="CF35" s="5">
        <v>9</v>
      </c>
      <c r="CG35" s="5">
        <v>9</v>
      </c>
      <c r="CH35" s="5">
        <v>10</v>
      </c>
      <c r="CI35" s="5">
        <v>56</v>
      </c>
      <c r="CJ35" s="5">
        <v>29</v>
      </c>
      <c r="CK35" s="5">
        <v>31</v>
      </c>
      <c r="CL35" s="5">
        <v>30</v>
      </c>
      <c r="CM35" s="5">
        <v>27</v>
      </c>
      <c r="CN35" s="5">
        <v>26</v>
      </c>
      <c r="CO35" s="5">
        <v>24</v>
      </c>
      <c r="CP35" s="5">
        <v>32</v>
      </c>
      <c r="CQ35" s="5">
        <v>31</v>
      </c>
      <c r="CR35" s="5">
        <v>35</v>
      </c>
      <c r="CS35" s="5">
        <v>27</v>
      </c>
      <c r="CT35" s="5">
        <v>28</v>
      </c>
      <c r="CU35" s="5">
        <v>29</v>
      </c>
      <c r="CV35" s="5">
        <v>29</v>
      </c>
      <c r="CW35" s="5">
        <v>29</v>
      </c>
      <c r="CX35" s="5">
        <v>26</v>
      </c>
      <c r="CY35" s="5">
        <v>26</v>
      </c>
      <c r="CZ35" s="5">
        <v>26</v>
      </c>
      <c r="DA35" s="5">
        <v>31</v>
      </c>
      <c r="DB35" s="5">
        <v>39</v>
      </c>
      <c r="DC35" s="5">
        <v>27</v>
      </c>
      <c r="DD35" s="5">
        <v>35</v>
      </c>
      <c r="DE35" s="5">
        <v>37</v>
      </c>
      <c r="DF35" s="5">
        <v>38</v>
      </c>
      <c r="DG35" s="5">
        <v>38</v>
      </c>
      <c r="DH35" s="5">
        <v>38</v>
      </c>
      <c r="DI35" s="5">
        <v>37</v>
      </c>
      <c r="DJ35" s="5">
        <v>36</v>
      </c>
      <c r="DK35" s="5">
        <v>35</v>
      </c>
      <c r="DL35" s="5">
        <v>26</v>
      </c>
      <c r="DM35" s="5">
        <v>27</v>
      </c>
      <c r="DN35" s="5">
        <v>31</v>
      </c>
      <c r="DO35" s="5">
        <v>34</v>
      </c>
      <c r="DP35" s="5">
        <v>35</v>
      </c>
      <c r="DQ35" s="5">
        <v>27</v>
      </c>
      <c r="DR35" s="5">
        <v>31</v>
      </c>
      <c r="DS35" s="5">
        <v>33</v>
      </c>
      <c r="DT35" s="5">
        <v>34</v>
      </c>
      <c r="DU35" s="5">
        <v>35</v>
      </c>
      <c r="DV35" s="5">
        <v>28</v>
      </c>
      <c r="DW35" s="5">
        <v>26</v>
      </c>
      <c r="DX35" s="5">
        <v>23</v>
      </c>
      <c r="DY35" s="5">
        <v>19</v>
      </c>
      <c r="DZ35" s="5">
        <v>21</v>
      </c>
      <c r="EA35" s="5">
        <v>24</v>
      </c>
      <c r="EB35" s="5">
        <v>29</v>
      </c>
      <c r="EC35" s="5">
        <v>23</v>
      </c>
      <c r="ED35" s="5">
        <v>28</v>
      </c>
      <c r="EE35" s="5">
        <v>33</v>
      </c>
      <c r="EF35" s="5">
        <v>27</v>
      </c>
      <c r="EG35" s="5">
        <v>24</v>
      </c>
      <c r="EH35" s="5">
        <v>23</v>
      </c>
      <c r="EI35" s="5">
        <v>28</v>
      </c>
      <c r="EJ35" s="5">
        <v>32</v>
      </c>
      <c r="EK35" s="5">
        <v>28</v>
      </c>
      <c r="EL35" s="5">
        <v>32</v>
      </c>
      <c r="EM35" s="5">
        <v>28</v>
      </c>
      <c r="EN35" s="5">
        <v>43</v>
      </c>
      <c r="EO35" s="5">
        <v>45</v>
      </c>
      <c r="EP35" s="5">
        <v>42</v>
      </c>
      <c r="EQ35" s="5">
        <v>34</v>
      </c>
      <c r="ER35" s="5">
        <v>27</v>
      </c>
      <c r="ES35" s="5">
        <v>32</v>
      </c>
      <c r="ET35" s="5">
        <v>36</v>
      </c>
      <c r="EU35" s="5">
        <v>25</v>
      </c>
      <c r="EV35" s="5">
        <v>27</v>
      </c>
      <c r="EW35" s="5">
        <v>32</v>
      </c>
      <c r="EX35" s="5">
        <v>31</v>
      </c>
      <c r="EY35" s="5">
        <v>30</v>
      </c>
      <c r="EZ35" s="5">
        <v>23</v>
      </c>
      <c r="FA35" s="5">
        <v>26</v>
      </c>
      <c r="FB35" s="5">
        <v>33</v>
      </c>
      <c r="FC35" s="5">
        <v>39</v>
      </c>
      <c r="FD35" s="5">
        <v>34</v>
      </c>
      <c r="FE35" s="5">
        <v>24</v>
      </c>
      <c r="FF35" s="5">
        <v>21</v>
      </c>
      <c r="FG35" s="5">
        <v>17</v>
      </c>
      <c r="FH35" s="5">
        <v>8</v>
      </c>
      <c r="FI35" s="5">
        <v>9</v>
      </c>
      <c r="FJ35" s="5">
        <v>9</v>
      </c>
      <c r="FK35" s="5">
        <v>11</v>
      </c>
      <c r="FL35" s="5">
        <v>9</v>
      </c>
      <c r="FM35" s="5">
        <v>7</v>
      </c>
      <c r="FN35" s="5">
        <v>6</v>
      </c>
      <c r="FO35" s="5">
        <v>5</v>
      </c>
      <c r="FP35" s="5">
        <v>2</v>
      </c>
      <c r="FQ35" s="5">
        <v>23</v>
      </c>
      <c r="FS35" s="5">
        <f t="shared" si="0"/>
        <v>2621</v>
      </c>
      <c r="FT35" s="5">
        <f t="shared" si="1"/>
        <v>2375</v>
      </c>
      <c r="FU35" s="5">
        <f t="shared" si="2"/>
        <v>4996</v>
      </c>
      <c r="FV35" s="5" t="str">
        <f t="shared" si="3"/>
        <v>FEMALE AGE 85+</v>
      </c>
    </row>
    <row r="36" spans="1:178" x14ac:dyDescent="0.35">
      <c r="A36" s="5" t="s">
        <v>237</v>
      </c>
      <c r="B36" s="5">
        <v>19</v>
      </c>
      <c r="C36" s="5">
        <v>17</v>
      </c>
      <c r="D36" s="5">
        <v>17</v>
      </c>
      <c r="E36" s="5">
        <v>15</v>
      </c>
      <c r="F36" s="5">
        <v>15</v>
      </c>
      <c r="G36" s="5">
        <v>14</v>
      </c>
      <c r="H36" s="5">
        <v>16</v>
      </c>
      <c r="I36" s="5">
        <v>16</v>
      </c>
      <c r="J36" s="5">
        <v>21</v>
      </c>
      <c r="K36" s="5">
        <v>24</v>
      </c>
      <c r="L36" s="5">
        <v>20</v>
      </c>
      <c r="M36" s="5">
        <v>25</v>
      </c>
      <c r="N36" s="5">
        <v>33</v>
      </c>
      <c r="O36" s="5">
        <v>25</v>
      </c>
      <c r="P36" s="5">
        <v>27</v>
      </c>
      <c r="Q36" s="5">
        <v>27</v>
      </c>
      <c r="R36" s="5">
        <v>22</v>
      </c>
      <c r="S36" s="5">
        <v>26</v>
      </c>
      <c r="T36" s="5">
        <v>22</v>
      </c>
      <c r="U36" s="5">
        <v>19</v>
      </c>
      <c r="V36" s="5">
        <v>18</v>
      </c>
      <c r="W36" s="5">
        <v>19</v>
      </c>
      <c r="X36" s="5">
        <v>18</v>
      </c>
      <c r="Y36" s="5">
        <v>18</v>
      </c>
      <c r="Z36" s="5">
        <v>16</v>
      </c>
      <c r="AA36" s="5">
        <v>15</v>
      </c>
      <c r="AB36" s="5">
        <v>16</v>
      </c>
      <c r="AC36" s="5">
        <v>15</v>
      </c>
      <c r="AD36" s="5">
        <v>22</v>
      </c>
      <c r="AE36" s="5">
        <v>22</v>
      </c>
      <c r="AF36" s="5">
        <v>21</v>
      </c>
      <c r="AG36" s="5">
        <v>23</v>
      </c>
      <c r="AH36" s="5">
        <v>22</v>
      </c>
      <c r="AI36" s="5">
        <v>25</v>
      </c>
      <c r="AJ36" s="5">
        <v>25</v>
      </c>
      <c r="AK36" s="5">
        <v>23</v>
      </c>
      <c r="AL36" s="5">
        <v>25</v>
      </c>
      <c r="AM36" s="5">
        <v>23</v>
      </c>
      <c r="AN36" s="5">
        <v>24</v>
      </c>
      <c r="AO36" s="5">
        <v>26</v>
      </c>
      <c r="AP36" s="5">
        <v>22</v>
      </c>
      <c r="AQ36" s="5">
        <v>21</v>
      </c>
      <c r="AR36" s="5">
        <v>21</v>
      </c>
      <c r="AS36" s="5">
        <v>28</v>
      </c>
      <c r="AT36" s="5">
        <v>28</v>
      </c>
      <c r="AU36" s="5">
        <v>29</v>
      </c>
      <c r="AV36" s="5">
        <v>26</v>
      </c>
      <c r="AW36" s="5">
        <v>19</v>
      </c>
      <c r="AX36" s="5">
        <v>23</v>
      </c>
      <c r="AY36" s="5">
        <v>31</v>
      </c>
      <c r="AZ36" s="5">
        <v>34</v>
      </c>
      <c r="BA36" s="5">
        <v>24</v>
      </c>
      <c r="BB36" s="5">
        <v>22</v>
      </c>
      <c r="BC36" s="5">
        <v>20</v>
      </c>
      <c r="BD36" s="5">
        <v>22</v>
      </c>
      <c r="BE36" s="5">
        <v>21</v>
      </c>
      <c r="BF36" s="5">
        <v>25</v>
      </c>
      <c r="BG36" s="5">
        <v>24</v>
      </c>
      <c r="BH36" s="5">
        <v>21</v>
      </c>
      <c r="BI36" s="5">
        <v>24</v>
      </c>
      <c r="BJ36" s="5">
        <v>23</v>
      </c>
      <c r="BK36" s="5">
        <v>29</v>
      </c>
      <c r="BL36" s="5">
        <v>22</v>
      </c>
      <c r="BM36" s="5">
        <v>24</v>
      </c>
      <c r="BN36" s="5">
        <v>26</v>
      </c>
      <c r="BO36" s="5">
        <v>17</v>
      </c>
      <c r="BP36" s="5">
        <v>23</v>
      </c>
      <c r="BQ36" s="5">
        <v>17</v>
      </c>
      <c r="BR36" s="5">
        <v>17</v>
      </c>
      <c r="BS36" s="5">
        <v>24</v>
      </c>
      <c r="BT36" s="5">
        <v>28</v>
      </c>
      <c r="BU36" s="5">
        <v>17</v>
      </c>
      <c r="BV36" s="5">
        <v>13</v>
      </c>
      <c r="BW36" s="5">
        <v>15</v>
      </c>
      <c r="BX36" s="5">
        <v>9</v>
      </c>
      <c r="BY36" s="5">
        <v>17</v>
      </c>
      <c r="BZ36" s="5">
        <v>13</v>
      </c>
      <c r="CA36" s="5">
        <v>5</v>
      </c>
      <c r="CB36" s="5">
        <v>4</v>
      </c>
      <c r="CC36" s="5">
        <v>6</v>
      </c>
      <c r="CD36" s="5">
        <v>6</v>
      </c>
      <c r="CE36" s="5">
        <v>5</v>
      </c>
      <c r="CF36" s="5">
        <v>3</v>
      </c>
      <c r="CG36" s="5">
        <v>2</v>
      </c>
      <c r="CH36" s="5">
        <v>1</v>
      </c>
      <c r="CI36" s="5">
        <v>20</v>
      </c>
      <c r="CJ36" s="5">
        <v>22</v>
      </c>
      <c r="CK36" s="5">
        <v>18</v>
      </c>
      <c r="CL36" s="5">
        <v>16</v>
      </c>
      <c r="CM36" s="5">
        <v>18</v>
      </c>
      <c r="CN36" s="5">
        <v>13</v>
      </c>
      <c r="CO36" s="5">
        <v>14</v>
      </c>
      <c r="CP36" s="5">
        <v>16</v>
      </c>
      <c r="CQ36" s="5">
        <v>23</v>
      </c>
      <c r="CR36" s="5">
        <v>19</v>
      </c>
      <c r="CS36" s="5">
        <v>21</v>
      </c>
      <c r="CT36" s="5">
        <v>23</v>
      </c>
      <c r="CU36" s="5">
        <v>25</v>
      </c>
      <c r="CV36" s="5">
        <v>28</v>
      </c>
      <c r="CW36" s="5">
        <v>31</v>
      </c>
      <c r="CX36" s="5">
        <v>29</v>
      </c>
      <c r="CY36" s="5">
        <v>32</v>
      </c>
      <c r="CZ36" s="5">
        <v>28</v>
      </c>
      <c r="DA36" s="5">
        <v>26</v>
      </c>
      <c r="DB36" s="5">
        <v>26</v>
      </c>
      <c r="DC36" s="5">
        <v>28</v>
      </c>
      <c r="DD36" s="5">
        <v>28</v>
      </c>
      <c r="DE36" s="5">
        <v>22</v>
      </c>
      <c r="DF36" s="5">
        <v>16</v>
      </c>
      <c r="DG36" s="5">
        <v>23</v>
      </c>
      <c r="DH36" s="5">
        <v>16</v>
      </c>
      <c r="DI36" s="5">
        <v>14</v>
      </c>
      <c r="DJ36" s="5">
        <v>15</v>
      </c>
      <c r="DK36" s="5">
        <v>19</v>
      </c>
      <c r="DL36" s="5">
        <v>22</v>
      </c>
      <c r="DM36" s="5">
        <v>22</v>
      </c>
      <c r="DN36" s="5">
        <v>24</v>
      </c>
      <c r="DO36" s="5">
        <v>21</v>
      </c>
      <c r="DP36" s="5">
        <v>23</v>
      </c>
      <c r="DQ36" s="5">
        <v>23</v>
      </c>
      <c r="DR36" s="5">
        <v>23</v>
      </c>
      <c r="DS36" s="5">
        <v>23</v>
      </c>
      <c r="DT36" s="5">
        <v>23</v>
      </c>
      <c r="DU36" s="5">
        <v>22</v>
      </c>
      <c r="DV36" s="5">
        <v>27</v>
      </c>
      <c r="DW36" s="5">
        <v>24</v>
      </c>
      <c r="DX36" s="5">
        <v>20</v>
      </c>
      <c r="DY36" s="5">
        <v>17</v>
      </c>
      <c r="DZ36" s="5">
        <v>21</v>
      </c>
      <c r="EA36" s="5">
        <v>21</v>
      </c>
      <c r="EB36" s="5">
        <v>25</v>
      </c>
      <c r="EC36" s="5">
        <v>27</v>
      </c>
      <c r="ED36" s="5">
        <v>25</v>
      </c>
      <c r="EE36" s="5">
        <v>24</v>
      </c>
      <c r="EF36" s="5">
        <v>23</v>
      </c>
      <c r="EG36" s="5">
        <v>36</v>
      </c>
      <c r="EH36" s="5">
        <v>30</v>
      </c>
      <c r="EI36" s="5">
        <v>23</v>
      </c>
      <c r="EJ36" s="5">
        <v>19</v>
      </c>
      <c r="EK36" s="5">
        <v>15</v>
      </c>
      <c r="EL36" s="5">
        <v>11</v>
      </c>
      <c r="EM36" s="5">
        <v>23</v>
      </c>
      <c r="EN36" s="5">
        <v>19</v>
      </c>
      <c r="EO36" s="5">
        <v>18</v>
      </c>
      <c r="EP36" s="5">
        <v>23</v>
      </c>
      <c r="EQ36" s="5">
        <v>19</v>
      </c>
      <c r="ER36" s="5">
        <v>27</v>
      </c>
      <c r="ES36" s="5">
        <v>20</v>
      </c>
      <c r="ET36" s="5">
        <v>15</v>
      </c>
      <c r="EU36" s="5">
        <v>16</v>
      </c>
      <c r="EV36" s="5">
        <v>16</v>
      </c>
      <c r="EW36" s="5">
        <v>18</v>
      </c>
      <c r="EX36" s="5">
        <v>18</v>
      </c>
      <c r="EY36" s="5">
        <v>18</v>
      </c>
      <c r="EZ36" s="5">
        <v>21</v>
      </c>
      <c r="FA36" s="5">
        <v>19</v>
      </c>
      <c r="FB36" s="5">
        <v>18</v>
      </c>
      <c r="FC36" s="5">
        <v>28</v>
      </c>
      <c r="FD36" s="5">
        <v>28</v>
      </c>
      <c r="FE36" s="5">
        <v>20</v>
      </c>
      <c r="FF36" s="5">
        <v>19</v>
      </c>
      <c r="FG36" s="5">
        <v>22</v>
      </c>
      <c r="FH36" s="5">
        <v>11</v>
      </c>
      <c r="FI36" s="5">
        <v>8</v>
      </c>
      <c r="FJ36" s="5">
        <v>11</v>
      </c>
      <c r="FK36" s="5">
        <v>7</v>
      </c>
      <c r="FL36" s="5">
        <v>5</v>
      </c>
      <c r="FM36" s="5">
        <v>7</v>
      </c>
      <c r="FN36" s="5">
        <v>4</v>
      </c>
      <c r="FO36" s="5">
        <v>5</v>
      </c>
      <c r="FP36" s="5">
        <v>8</v>
      </c>
      <c r="FQ36" s="5">
        <v>17</v>
      </c>
      <c r="FS36" s="5">
        <f t="shared" si="0"/>
        <v>1707</v>
      </c>
      <c r="FT36" s="5">
        <f t="shared" si="1"/>
        <v>1731</v>
      </c>
      <c r="FU36" s="5">
        <f t="shared" si="2"/>
        <v>3438</v>
      </c>
      <c r="FV36" s="5" t="str">
        <f t="shared" si="3"/>
        <v>MALE AGE 49</v>
      </c>
    </row>
    <row r="37" spans="1:178" x14ac:dyDescent="0.35">
      <c r="A37" s="5" t="s">
        <v>238</v>
      </c>
      <c r="B37" s="5">
        <v>44</v>
      </c>
      <c r="C37" s="5">
        <v>43</v>
      </c>
      <c r="D37" s="5">
        <v>43</v>
      </c>
      <c r="E37" s="5">
        <v>44</v>
      </c>
      <c r="F37" s="5">
        <v>43</v>
      </c>
      <c r="G37" s="5">
        <v>50</v>
      </c>
      <c r="H37" s="5">
        <v>51</v>
      </c>
      <c r="I37" s="5">
        <v>41</v>
      </c>
      <c r="J37" s="5">
        <v>65</v>
      </c>
      <c r="K37" s="5">
        <v>59</v>
      </c>
      <c r="L37" s="5">
        <v>49</v>
      </c>
      <c r="M37" s="5">
        <v>65</v>
      </c>
      <c r="N37" s="5">
        <v>60</v>
      </c>
      <c r="O37" s="5">
        <v>50</v>
      </c>
      <c r="P37" s="5">
        <v>55</v>
      </c>
      <c r="Q37" s="5">
        <v>42</v>
      </c>
      <c r="R37" s="5">
        <v>32</v>
      </c>
      <c r="S37" s="5">
        <v>26</v>
      </c>
      <c r="T37" s="5">
        <v>18</v>
      </c>
      <c r="U37" s="5">
        <v>15</v>
      </c>
      <c r="V37" s="5">
        <v>8</v>
      </c>
      <c r="W37" s="5">
        <v>16</v>
      </c>
      <c r="X37" s="5">
        <v>8</v>
      </c>
      <c r="Y37" s="5">
        <v>8</v>
      </c>
      <c r="Z37" s="5">
        <v>9</v>
      </c>
      <c r="AA37" s="5">
        <v>11</v>
      </c>
      <c r="AB37" s="5">
        <v>15</v>
      </c>
      <c r="AC37" s="5">
        <v>18</v>
      </c>
      <c r="AD37" s="5">
        <v>21</v>
      </c>
      <c r="AE37" s="5">
        <v>23</v>
      </c>
      <c r="AF37" s="5">
        <v>29</v>
      </c>
      <c r="AG37" s="5">
        <v>40</v>
      </c>
      <c r="AH37" s="5">
        <v>39</v>
      </c>
      <c r="AI37" s="5">
        <v>49</v>
      </c>
      <c r="AJ37" s="5">
        <v>55</v>
      </c>
      <c r="AK37" s="5">
        <v>54</v>
      </c>
      <c r="AL37" s="5">
        <v>48</v>
      </c>
      <c r="AM37" s="5">
        <v>55</v>
      </c>
      <c r="AN37" s="5">
        <v>54</v>
      </c>
      <c r="AO37" s="5">
        <v>60</v>
      </c>
      <c r="AP37" s="5">
        <v>49</v>
      </c>
      <c r="AQ37" s="5">
        <v>52</v>
      </c>
      <c r="AR37" s="5">
        <v>49</v>
      </c>
      <c r="AS37" s="5">
        <v>49</v>
      </c>
      <c r="AT37" s="5">
        <v>42</v>
      </c>
      <c r="AU37" s="5">
        <v>39</v>
      </c>
      <c r="AV37" s="5">
        <v>38</v>
      </c>
      <c r="AW37" s="5">
        <v>39</v>
      </c>
      <c r="AX37" s="5">
        <v>26</v>
      </c>
      <c r="AY37" s="5">
        <v>27</v>
      </c>
      <c r="AZ37" s="5">
        <v>22</v>
      </c>
      <c r="BA37" s="5">
        <v>29</v>
      </c>
      <c r="BB37" s="5">
        <v>21</v>
      </c>
      <c r="BC37" s="5">
        <v>14</v>
      </c>
      <c r="BD37" s="5">
        <v>19</v>
      </c>
      <c r="BE37" s="5">
        <v>24</v>
      </c>
      <c r="BF37" s="5">
        <v>26</v>
      </c>
      <c r="BG37" s="5">
        <v>29</v>
      </c>
      <c r="BH37" s="5">
        <v>21</v>
      </c>
      <c r="BI37" s="5">
        <v>25</v>
      </c>
      <c r="BJ37" s="5">
        <v>27</v>
      </c>
      <c r="BK37" s="5">
        <v>19</v>
      </c>
      <c r="BL37" s="5">
        <v>10</v>
      </c>
      <c r="BM37" s="5">
        <v>8</v>
      </c>
      <c r="BN37" s="5">
        <v>4</v>
      </c>
      <c r="BO37" s="5">
        <v>3</v>
      </c>
      <c r="BP37" s="5">
        <v>6</v>
      </c>
      <c r="BQ37" s="5">
        <v>6</v>
      </c>
      <c r="BR37" s="5">
        <v>8</v>
      </c>
      <c r="BS37" s="5">
        <v>8</v>
      </c>
      <c r="BT37" s="5">
        <v>6</v>
      </c>
      <c r="BU37" s="5">
        <v>7</v>
      </c>
      <c r="BV37" s="5">
        <v>8</v>
      </c>
      <c r="BW37" s="5">
        <v>7</v>
      </c>
      <c r="BX37" s="5">
        <v>4</v>
      </c>
      <c r="BY37" s="5">
        <v>8</v>
      </c>
      <c r="BZ37" s="5">
        <v>5</v>
      </c>
      <c r="CA37" s="5">
        <v>5</v>
      </c>
      <c r="CB37" s="5">
        <v>3</v>
      </c>
      <c r="CC37" s="5">
        <v>5</v>
      </c>
      <c r="CD37" s="5">
        <v>0</v>
      </c>
      <c r="CE37" s="5">
        <v>0</v>
      </c>
      <c r="CF37" s="5">
        <v>0</v>
      </c>
      <c r="CG37" s="5">
        <v>3</v>
      </c>
      <c r="CH37" s="5">
        <v>0</v>
      </c>
      <c r="CI37" s="5">
        <v>9</v>
      </c>
      <c r="CJ37" s="5">
        <v>46</v>
      </c>
      <c r="CK37" s="5">
        <v>45</v>
      </c>
      <c r="CL37" s="5">
        <v>43</v>
      </c>
      <c r="CM37" s="5">
        <v>44</v>
      </c>
      <c r="CN37" s="5">
        <v>53</v>
      </c>
      <c r="CO37" s="5">
        <v>49</v>
      </c>
      <c r="CP37" s="5">
        <v>54</v>
      </c>
      <c r="CQ37" s="5">
        <v>58</v>
      </c>
      <c r="CR37" s="5">
        <v>62</v>
      </c>
      <c r="CS37" s="5">
        <v>65</v>
      </c>
      <c r="CT37" s="5">
        <v>58</v>
      </c>
      <c r="CU37" s="5">
        <v>63</v>
      </c>
      <c r="CV37" s="5">
        <v>58</v>
      </c>
      <c r="CW37" s="5">
        <v>49</v>
      </c>
      <c r="CX37" s="5">
        <v>41</v>
      </c>
      <c r="CY37" s="5">
        <v>34</v>
      </c>
      <c r="CZ37" s="5">
        <v>32</v>
      </c>
      <c r="DA37" s="5">
        <v>35</v>
      </c>
      <c r="DB37" s="5">
        <v>28</v>
      </c>
      <c r="DC37" s="5">
        <v>16</v>
      </c>
      <c r="DD37" s="5">
        <v>13</v>
      </c>
      <c r="DE37" s="5">
        <v>18</v>
      </c>
      <c r="DF37" s="5">
        <v>11</v>
      </c>
      <c r="DG37" s="5">
        <v>16</v>
      </c>
      <c r="DH37" s="5">
        <v>13</v>
      </c>
      <c r="DI37" s="5">
        <v>16</v>
      </c>
      <c r="DJ37" s="5">
        <v>17</v>
      </c>
      <c r="DK37" s="5">
        <v>23</v>
      </c>
      <c r="DL37" s="5">
        <v>24</v>
      </c>
      <c r="DM37" s="5">
        <v>25</v>
      </c>
      <c r="DN37" s="5">
        <v>36</v>
      </c>
      <c r="DO37" s="5">
        <v>46</v>
      </c>
      <c r="DP37" s="5">
        <v>44</v>
      </c>
      <c r="DQ37" s="5">
        <v>47</v>
      </c>
      <c r="DR37" s="5">
        <v>52</v>
      </c>
      <c r="DS37" s="5">
        <v>54</v>
      </c>
      <c r="DT37" s="5">
        <v>48</v>
      </c>
      <c r="DU37" s="5">
        <v>52</v>
      </c>
      <c r="DV37" s="5">
        <v>51</v>
      </c>
      <c r="DW37" s="5">
        <v>50</v>
      </c>
      <c r="DX37" s="5">
        <v>48</v>
      </c>
      <c r="DY37" s="5">
        <v>56</v>
      </c>
      <c r="DZ37" s="5">
        <v>52</v>
      </c>
      <c r="EA37" s="5">
        <v>50</v>
      </c>
      <c r="EB37" s="5">
        <v>47</v>
      </c>
      <c r="EC37" s="5">
        <v>43</v>
      </c>
      <c r="ED37" s="5">
        <v>30</v>
      </c>
      <c r="EE37" s="5">
        <v>26</v>
      </c>
      <c r="EF37" s="5">
        <v>21</v>
      </c>
      <c r="EG37" s="5">
        <v>22</v>
      </c>
      <c r="EH37" s="5">
        <v>14</v>
      </c>
      <c r="EI37" s="5">
        <v>18</v>
      </c>
      <c r="EJ37" s="5">
        <v>16</v>
      </c>
      <c r="EK37" s="5">
        <v>23</v>
      </c>
      <c r="EL37" s="5">
        <v>24</v>
      </c>
      <c r="EM37" s="5">
        <v>26</v>
      </c>
      <c r="EN37" s="5">
        <v>21</v>
      </c>
      <c r="EO37" s="5">
        <v>35</v>
      </c>
      <c r="EP37" s="5">
        <v>30</v>
      </c>
      <c r="EQ37" s="5">
        <v>26</v>
      </c>
      <c r="ER37" s="5">
        <v>23</v>
      </c>
      <c r="ES37" s="5">
        <v>23</v>
      </c>
      <c r="ET37" s="5">
        <v>15</v>
      </c>
      <c r="EU37" s="5">
        <v>16</v>
      </c>
      <c r="EV37" s="5">
        <v>8</v>
      </c>
      <c r="EW37" s="5">
        <v>7</v>
      </c>
      <c r="EX37" s="5">
        <v>7</v>
      </c>
      <c r="EY37" s="5">
        <v>8</v>
      </c>
      <c r="EZ37" s="5">
        <v>7</v>
      </c>
      <c r="FA37" s="5">
        <v>5</v>
      </c>
      <c r="FB37" s="5">
        <v>6</v>
      </c>
      <c r="FC37" s="5">
        <v>11</v>
      </c>
      <c r="FD37" s="5">
        <v>10</v>
      </c>
      <c r="FE37" s="5">
        <v>10</v>
      </c>
      <c r="FF37" s="5">
        <v>3</v>
      </c>
      <c r="FG37" s="5">
        <v>4</v>
      </c>
      <c r="FH37" s="5">
        <v>7</v>
      </c>
      <c r="FI37" s="5">
        <v>0</v>
      </c>
      <c r="FJ37" s="5">
        <v>6</v>
      </c>
      <c r="FK37" s="5">
        <v>2</v>
      </c>
      <c r="FL37" s="5">
        <v>6</v>
      </c>
      <c r="FM37" s="5">
        <v>0</v>
      </c>
      <c r="FN37" s="5">
        <v>5</v>
      </c>
      <c r="FO37" s="5">
        <v>2</v>
      </c>
      <c r="FP37" s="5">
        <v>1</v>
      </c>
      <c r="FQ37" s="5">
        <v>2</v>
      </c>
      <c r="FS37" s="5">
        <f t="shared" si="0"/>
        <v>2324</v>
      </c>
      <c r="FT37" s="5">
        <f t="shared" si="1"/>
        <v>2411</v>
      </c>
      <c r="FU37" s="5">
        <f t="shared" si="2"/>
        <v>4735</v>
      </c>
      <c r="FV37" s="5" t="str">
        <f t="shared" si="3"/>
        <v>FEMALE AGE 8</v>
      </c>
    </row>
    <row r="38" spans="1:178" x14ac:dyDescent="0.35">
      <c r="A38" s="5" t="s">
        <v>239</v>
      </c>
      <c r="B38" s="5">
        <v>7</v>
      </c>
      <c r="C38" s="5">
        <v>8</v>
      </c>
      <c r="D38" s="5">
        <v>10</v>
      </c>
      <c r="E38" s="5">
        <v>13</v>
      </c>
      <c r="F38" s="5">
        <v>11</v>
      </c>
      <c r="G38" s="5">
        <v>11</v>
      </c>
      <c r="H38" s="5">
        <v>11</v>
      </c>
      <c r="I38" s="5">
        <v>9</v>
      </c>
      <c r="J38" s="5">
        <v>10</v>
      </c>
      <c r="K38" s="5">
        <v>9</v>
      </c>
      <c r="L38" s="5">
        <v>7</v>
      </c>
      <c r="M38" s="5">
        <v>6</v>
      </c>
      <c r="N38" s="5">
        <v>6</v>
      </c>
      <c r="O38" s="5">
        <v>8</v>
      </c>
      <c r="P38" s="5">
        <v>8</v>
      </c>
      <c r="Q38" s="5">
        <v>9</v>
      </c>
      <c r="R38" s="5">
        <v>8</v>
      </c>
      <c r="S38" s="5">
        <v>9</v>
      </c>
      <c r="T38" s="5">
        <v>8</v>
      </c>
      <c r="U38" s="5">
        <v>8</v>
      </c>
      <c r="V38" s="5">
        <v>4</v>
      </c>
      <c r="W38" s="5">
        <v>6</v>
      </c>
      <c r="X38" s="5">
        <v>12</v>
      </c>
      <c r="Y38" s="5">
        <v>11</v>
      </c>
      <c r="Z38" s="5">
        <v>9</v>
      </c>
      <c r="AA38" s="5">
        <v>8</v>
      </c>
      <c r="AB38" s="5">
        <v>11</v>
      </c>
      <c r="AC38" s="5">
        <v>13</v>
      </c>
      <c r="AD38" s="5">
        <v>12</v>
      </c>
      <c r="AE38" s="5">
        <v>13</v>
      </c>
      <c r="AF38" s="5">
        <v>15</v>
      </c>
      <c r="AG38" s="5">
        <v>12</v>
      </c>
      <c r="AH38" s="5">
        <v>8</v>
      </c>
      <c r="AI38" s="5">
        <v>9</v>
      </c>
      <c r="AJ38" s="5">
        <v>7</v>
      </c>
      <c r="AK38" s="5">
        <v>5</v>
      </c>
      <c r="AL38" s="5">
        <v>6</v>
      </c>
      <c r="AM38" s="5">
        <v>7</v>
      </c>
      <c r="AN38" s="5">
        <v>6</v>
      </c>
      <c r="AO38" s="5">
        <v>6</v>
      </c>
      <c r="AP38" s="5">
        <v>8</v>
      </c>
      <c r="AQ38" s="5">
        <v>10</v>
      </c>
      <c r="AR38" s="5">
        <v>14</v>
      </c>
      <c r="AS38" s="5">
        <v>11</v>
      </c>
      <c r="AT38" s="5">
        <v>13</v>
      </c>
      <c r="AU38" s="5">
        <v>13</v>
      </c>
      <c r="AV38" s="5">
        <v>13</v>
      </c>
      <c r="AW38" s="5">
        <v>16</v>
      </c>
      <c r="AX38" s="5">
        <v>14</v>
      </c>
      <c r="AY38" s="5">
        <v>16</v>
      </c>
      <c r="AZ38" s="5">
        <v>13</v>
      </c>
      <c r="BA38" s="5">
        <v>12</v>
      </c>
      <c r="BB38" s="5">
        <v>14</v>
      </c>
      <c r="BC38" s="5">
        <v>9</v>
      </c>
      <c r="BD38" s="5">
        <v>9</v>
      </c>
      <c r="BE38" s="5">
        <v>12</v>
      </c>
      <c r="BF38" s="5">
        <v>11</v>
      </c>
      <c r="BG38" s="5">
        <v>15</v>
      </c>
      <c r="BH38" s="5">
        <v>11</v>
      </c>
      <c r="BI38" s="5">
        <v>12</v>
      </c>
      <c r="BJ38" s="5">
        <v>16</v>
      </c>
      <c r="BK38" s="5">
        <v>12</v>
      </c>
      <c r="BL38" s="5">
        <v>14</v>
      </c>
      <c r="BM38" s="5">
        <v>13</v>
      </c>
      <c r="BN38" s="5">
        <v>13</v>
      </c>
      <c r="BO38" s="5">
        <v>13</v>
      </c>
      <c r="BP38" s="5">
        <v>13</v>
      </c>
      <c r="BQ38" s="5">
        <v>13</v>
      </c>
      <c r="BR38" s="5">
        <v>10</v>
      </c>
      <c r="BS38" s="5">
        <v>9</v>
      </c>
      <c r="BT38" s="5">
        <v>14</v>
      </c>
      <c r="BU38" s="5">
        <v>11</v>
      </c>
      <c r="BV38" s="5">
        <v>11</v>
      </c>
      <c r="BW38" s="5">
        <v>8</v>
      </c>
      <c r="BX38" s="5">
        <v>8</v>
      </c>
      <c r="BY38" s="5">
        <v>4</v>
      </c>
      <c r="BZ38" s="5">
        <v>8</v>
      </c>
      <c r="CA38" s="5">
        <v>4</v>
      </c>
      <c r="CB38" s="5">
        <v>1</v>
      </c>
      <c r="CC38" s="5">
        <v>1</v>
      </c>
      <c r="CD38" s="5">
        <v>1</v>
      </c>
      <c r="CE38" s="5">
        <v>0</v>
      </c>
      <c r="CF38" s="5">
        <v>2</v>
      </c>
      <c r="CG38" s="5">
        <v>2</v>
      </c>
      <c r="CH38" s="5">
        <v>4</v>
      </c>
      <c r="CI38" s="5">
        <v>32</v>
      </c>
      <c r="CJ38" s="5">
        <v>6</v>
      </c>
      <c r="CK38" s="5">
        <v>8</v>
      </c>
      <c r="CL38" s="5">
        <v>9</v>
      </c>
      <c r="CM38" s="5">
        <v>9</v>
      </c>
      <c r="CN38" s="5">
        <v>10</v>
      </c>
      <c r="CO38" s="5">
        <v>7</v>
      </c>
      <c r="CP38" s="5">
        <v>7</v>
      </c>
      <c r="CQ38" s="5">
        <v>6</v>
      </c>
      <c r="CR38" s="5">
        <v>10</v>
      </c>
      <c r="CS38" s="5">
        <v>11</v>
      </c>
      <c r="CT38" s="5">
        <v>12</v>
      </c>
      <c r="CU38" s="5">
        <v>11</v>
      </c>
      <c r="CV38" s="5">
        <v>10</v>
      </c>
      <c r="CW38" s="5">
        <v>11</v>
      </c>
      <c r="CX38" s="5">
        <v>9</v>
      </c>
      <c r="CY38" s="5">
        <v>11</v>
      </c>
      <c r="CZ38" s="5">
        <v>9</v>
      </c>
      <c r="DA38" s="5">
        <v>10</v>
      </c>
      <c r="DB38" s="5">
        <v>9</v>
      </c>
      <c r="DC38" s="5">
        <v>9</v>
      </c>
      <c r="DD38" s="5">
        <v>10</v>
      </c>
      <c r="DE38" s="5">
        <v>6</v>
      </c>
      <c r="DF38" s="5">
        <v>10</v>
      </c>
      <c r="DG38" s="5">
        <v>11</v>
      </c>
      <c r="DH38" s="5">
        <v>7</v>
      </c>
      <c r="DI38" s="5">
        <v>8</v>
      </c>
      <c r="DJ38" s="5">
        <v>12</v>
      </c>
      <c r="DK38" s="5">
        <v>14</v>
      </c>
      <c r="DL38" s="5">
        <v>14</v>
      </c>
      <c r="DM38" s="5">
        <v>14</v>
      </c>
      <c r="DN38" s="5">
        <v>17</v>
      </c>
      <c r="DO38" s="5">
        <v>12</v>
      </c>
      <c r="DP38" s="5">
        <v>9</v>
      </c>
      <c r="DQ38" s="5">
        <v>9</v>
      </c>
      <c r="DR38" s="5">
        <v>8</v>
      </c>
      <c r="DS38" s="5">
        <v>8</v>
      </c>
      <c r="DT38" s="5">
        <v>6</v>
      </c>
      <c r="DU38" s="5">
        <v>6</v>
      </c>
      <c r="DV38" s="5">
        <v>5</v>
      </c>
      <c r="DW38" s="5">
        <v>6</v>
      </c>
      <c r="DX38" s="5">
        <v>8</v>
      </c>
      <c r="DY38" s="5">
        <v>9</v>
      </c>
      <c r="DZ38" s="5">
        <v>14</v>
      </c>
      <c r="EA38" s="5">
        <v>15</v>
      </c>
      <c r="EB38" s="5">
        <v>12</v>
      </c>
      <c r="EC38" s="5">
        <v>10</v>
      </c>
      <c r="ED38" s="5">
        <v>15</v>
      </c>
      <c r="EE38" s="5">
        <v>11</v>
      </c>
      <c r="EF38" s="5">
        <v>11</v>
      </c>
      <c r="EG38" s="5">
        <v>13</v>
      </c>
      <c r="EH38" s="5">
        <v>9</v>
      </c>
      <c r="EI38" s="5">
        <v>14</v>
      </c>
      <c r="EJ38" s="5">
        <v>14</v>
      </c>
      <c r="EK38" s="5">
        <v>14</v>
      </c>
      <c r="EL38" s="5">
        <v>15</v>
      </c>
      <c r="EM38" s="5">
        <v>18</v>
      </c>
      <c r="EN38" s="5">
        <v>21</v>
      </c>
      <c r="EO38" s="5">
        <v>14</v>
      </c>
      <c r="EP38" s="5">
        <v>12</v>
      </c>
      <c r="EQ38" s="5">
        <v>13</v>
      </c>
      <c r="ER38" s="5">
        <v>8</v>
      </c>
      <c r="ES38" s="5">
        <v>11</v>
      </c>
      <c r="ET38" s="5">
        <v>12</v>
      </c>
      <c r="EU38" s="5">
        <v>13</v>
      </c>
      <c r="EV38" s="5">
        <v>11</v>
      </c>
      <c r="EW38" s="5">
        <v>12</v>
      </c>
      <c r="EX38" s="5">
        <v>10</v>
      </c>
      <c r="EY38" s="5">
        <v>9</v>
      </c>
      <c r="EZ38" s="5">
        <v>9</v>
      </c>
      <c r="FA38" s="5">
        <v>9</v>
      </c>
      <c r="FB38" s="5">
        <v>9</v>
      </c>
      <c r="FC38" s="5">
        <v>10</v>
      </c>
      <c r="FD38" s="5">
        <v>8</v>
      </c>
      <c r="FE38" s="5">
        <v>6</v>
      </c>
      <c r="FF38" s="5">
        <v>3</v>
      </c>
      <c r="FG38" s="5">
        <v>8</v>
      </c>
      <c r="FH38" s="5">
        <v>6</v>
      </c>
      <c r="FI38" s="5">
        <v>3</v>
      </c>
      <c r="FJ38" s="5">
        <v>4</v>
      </c>
      <c r="FK38" s="5">
        <v>7</v>
      </c>
      <c r="FL38" s="5">
        <v>2</v>
      </c>
      <c r="FM38" s="5">
        <v>3</v>
      </c>
      <c r="FN38" s="5">
        <v>0</v>
      </c>
      <c r="FO38" s="5">
        <v>4</v>
      </c>
      <c r="FP38" s="5">
        <v>1</v>
      </c>
      <c r="FQ38" s="5">
        <v>12</v>
      </c>
      <c r="FS38" s="5">
        <f t="shared" si="0"/>
        <v>839</v>
      </c>
      <c r="FT38" s="5">
        <f t="shared" si="1"/>
        <v>828</v>
      </c>
      <c r="FU38" s="5">
        <f t="shared" si="2"/>
        <v>1667</v>
      </c>
      <c r="FV38" s="5" t="str">
        <f t="shared" si="3"/>
        <v>FEMALE AGE 85+</v>
      </c>
    </row>
    <row r="39" spans="1:178" x14ac:dyDescent="0.35">
      <c r="A39" s="5" t="s">
        <v>240</v>
      </c>
      <c r="B39" s="5">
        <v>83</v>
      </c>
      <c r="C39" s="5">
        <v>74</v>
      </c>
      <c r="D39" s="5">
        <v>79</v>
      </c>
      <c r="E39" s="5">
        <v>72</v>
      </c>
      <c r="F39" s="5">
        <v>63</v>
      </c>
      <c r="G39" s="5">
        <v>65</v>
      </c>
      <c r="H39" s="5">
        <v>51</v>
      </c>
      <c r="I39" s="5">
        <v>47</v>
      </c>
      <c r="J39" s="5">
        <v>43</v>
      </c>
      <c r="K39" s="5">
        <v>32</v>
      </c>
      <c r="L39" s="5">
        <v>29</v>
      </c>
      <c r="M39" s="5">
        <v>30</v>
      </c>
      <c r="N39" s="5">
        <v>31</v>
      </c>
      <c r="O39" s="5">
        <v>32</v>
      </c>
      <c r="P39" s="5">
        <v>37</v>
      </c>
      <c r="Q39" s="5">
        <v>31</v>
      </c>
      <c r="R39" s="5">
        <v>38</v>
      </c>
      <c r="S39" s="5">
        <v>38</v>
      </c>
      <c r="T39" s="5">
        <v>32</v>
      </c>
      <c r="U39" s="5">
        <v>33</v>
      </c>
      <c r="V39" s="5">
        <v>31</v>
      </c>
      <c r="W39" s="5">
        <v>34</v>
      </c>
      <c r="X39" s="5">
        <v>36</v>
      </c>
      <c r="Y39" s="5">
        <v>42</v>
      </c>
      <c r="Z39" s="5">
        <v>52</v>
      </c>
      <c r="AA39" s="5">
        <v>75</v>
      </c>
      <c r="AB39" s="5">
        <v>91</v>
      </c>
      <c r="AC39" s="5">
        <v>104</v>
      </c>
      <c r="AD39" s="5">
        <v>103</v>
      </c>
      <c r="AE39" s="5">
        <v>106</v>
      </c>
      <c r="AF39" s="5">
        <v>105</v>
      </c>
      <c r="AG39" s="5">
        <v>109</v>
      </c>
      <c r="AH39" s="5">
        <v>118</v>
      </c>
      <c r="AI39" s="5">
        <v>114</v>
      </c>
      <c r="AJ39" s="5">
        <v>94</v>
      </c>
      <c r="AK39" s="5">
        <v>85</v>
      </c>
      <c r="AL39" s="5">
        <v>77</v>
      </c>
      <c r="AM39" s="5">
        <v>62</v>
      </c>
      <c r="AN39" s="5">
        <v>52</v>
      </c>
      <c r="AO39" s="5">
        <v>60</v>
      </c>
      <c r="AP39" s="5">
        <v>50</v>
      </c>
      <c r="AQ39" s="5">
        <v>52</v>
      </c>
      <c r="AR39" s="5">
        <v>59</v>
      </c>
      <c r="AS39" s="5">
        <v>59</v>
      </c>
      <c r="AT39" s="5">
        <v>56</v>
      </c>
      <c r="AU39" s="5">
        <v>53</v>
      </c>
      <c r="AV39" s="5">
        <v>59</v>
      </c>
      <c r="AW39" s="5">
        <v>52</v>
      </c>
      <c r="AX39" s="5">
        <v>42</v>
      </c>
      <c r="AY39" s="5">
        <v>27</v>
      </c>
      <c r="AZ39" s="5">
        <v>23</v>
      </c>
      <c r="BA39" s="5">
        <v>22</v>
      </c>
      <c r="BB39" s="5">
        <v>20</v>
      </c>
      <c r="BC39" s="5">
        <v>18</v>
      </c>
      <c r="BD39" s="5">
        <v>19</v>
      </c>
      <c r="BE39" s="5">
        <v>13</v>
      </c>
      <c r="BF39" s="5">
        <v>12</v>
      </c>
      <c r="BG39" s="5">
        <v>12</v>
      </c>
      <c r="BH39" s="5">
        <v>12</v>
      </c>
      <c r="BI39" s="5">
        <v>17</v>
      </c>
      <c r="BJ39" s="5">
        <v>20</v>
      </c>
      <c r="BK39" s="5">
        <v>16</v>
      </c>
      <c r="BL39" s="5">
        <v>16</v>
      </c>
      <c r="BM39" s="5">
        <v>14</v>
      </c>
      <c r="BN39" s="5">
        <v>15</v>
      </c>
      <c r="BO39" s="5">
        <v>13</v>
      </c>
      <c r="BP39" s="5">
        <v>16</v>
      </c>
      <c r="BQ39" s="5">
        <v>12</v>
      </c>
      <c r="BR39" s="5">
        <v>10</v>
      </c>
      <c r="BS39" s="5">
        <v>8</v>
      </c>
      <c r="BT39" s="5">
        <v>12</v>
      </c>
      <c r="BU39" s="5">
        <v>16</v>
      </c>
      <c r="BV39" s="5">
        <v>14</v>
      </c>
      <c r="BW39" s="5">
        <v>6</v>
      </c>
      <c r="BX39" s="5">
        <v>3</v>
      </c>
      <c r="BY39" s="5">
        <v>6</v>
      </c>
      <c r="BZ39" s="5">
        <v>4</v>
      </c>
      <c r="CA39" s="5">
        <v>2</v>
      </c>
      <c r="CB39" s="5">
        <v>0</v>
      </c>
      <c r="CC39" s="5">
        <v>1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83</v>
      </c>
      <c r="CK39" s="5">
        <v>76</v>
      </c>
      <c r="CL39" s="5">
        <v>77</v>
      </c>
      <c r="CM39" s="5">
        <v>68</v>
      </c>
      <c r="CN39" s="5">
        <v>66</v>
      </c>
      <c r="CO39" s="5">
        <v>68</v>
      </c>
      <c r="CP39" s="5">
        <v>61</v>
      </c>
      <c r="CQ39" s="5">
        <v>63</v>
      </c>
      <c r="CR39" s="5">
        <v>58</v>
      </c>
      <c r="CS39" s="5">
        <v>51</v>
      </c>
      <c r="CT39" s="5">
        <v>46</v>
      </c>
      <c r="CU39" s="5">
        <v>47</v>
      </c>
      <c r="CV39" s="5">
        <v>40</v>
      </c>
      <c r="CW39" s="5">
        <v>38</v>
      </c>
      <c r="CX39" s="5">
        <v>37</v>
      </c>
      <c r="CY39" s="5">
        <v>36</v>
      </c>
      <c r="CZ39" s="5">
        <v>40</v>
      </c>
      <c r="DA39" s="5">
        <v>39</v>
      </c>
      <c r="DB39" s="5">
        <v>37</v>
      </c>
      <c r="DC39" s="5">
        <v>38</v>
      </c>
      <c r="DD39" s="5">
        <v>33</v>
      </c>
      <c r="DE39" s="5">
        <v>35</v>
      </c>
      <c r="DF39" s="5">
        <v>43</v>
      </c>
      <c r="DG39" s="5">
        <v>55</v>
      </c>
      <c r="DH39" s="5">
        <v>67</v>
      </c>
      <c r="DI39" s="5">
        <v>85</v>
      </c>
      <c r="DJ39" s="5">
        <v>96</v>
      </c>
      <c r="DK39" s="5">
        <v>111</v>
      </c>
      <c r="DL39" s="5">
        <v>108</v>
      </c>
      <c r="DM39" s="5">
        <v>103</v>
      </c>
      <c r="DN39" s="5">
        <v>98</v>
      </c>
      <c r="DO39" s="5">
        <v>103</v>
      </c>
      <c r="DP39" s="5">
        <v>98</v>
      </c>
      <c r="DQ39" s="5">
        <v>101</v>
      </c>
      <c r="DR39" s="5">
        <v>104</v>
      </c>
      <c r="DS39" s="5">
        <v>95</v>
      </c>
      <c r="DT39" s="5">
        <v>90</v>
      </c>
      <c r="DU39" s="5">
        <v>84</v>
      </c>
      <c r="DV39" s="5">
        <v>69</v>
      </c>
      <c r="DW39" s="5">
        <v>66</v>
      </c>
      <c r="DX39" s="5">
        <v>67</v>
      </c>
      <c r="DY39" s="5">
        <v>65</v>
      </c>
      <c r="DZ39" s="5">
        <v>62</v>
      </c>
      <c r="EA39" s="5">
        <v>61</v>
      </c>
      <c r="EB39" s="5">
        <v>46</v>
      </c>
      <c r="EC39" s="5">
        <v>45</v>
      </c>
      <c r="ED39" s="5">
        <v>41</v>
      </c>
      <c r="EE39" s="5">
        <v>43</v>
      </c>
      <c r="EF39" s="5">
        <v>37</v>
      </c>
      <c r="EG39" s="5">
        <v>30</v>
      </c>
      <c r="EH39" s="5">
        <v>33</v>
      </c>
      <c r="EI39" s="5">
        <v>26</v>
      </c>
      <c r="EJ39" s="5">
        <v>27</v>
      </c>
      <c r="EK39" s="5">
        <v>21</v>
      </c>
      <c r="EL39" s="5">
        <v>18</v>
      </c>
      <c r="EM39" s="5">
        <v>16</v>
      </c>
      <c r="EN39" s="5">
        <v>13</v>
      </c>
      <c r="EO39" s="5">
        <v>17</v>
      </c>
      <c r="EP39" s="5">
        <v>14</v>
      </c>
      <c r="EQ39" s="5">
        <v>14</v>
      </c>
      <c r="ER39" s="5">
        <v>18</v>
      </c>
      <c r="ES39" s="5">
        <v>16</v>
      </c>
      <c r="ET39" s="5">
        <v>17</v>
      </c>
      <c r="EU39" s="5">
        <v>16</v>
      </c>
      <c r="EV39" s="5">
        <v>11</v>
      </c>
      <c r="EW39" s="5">
        <v>13</v>
      </c>
      <c r="EX39" s="5">
        <v>17</v>
      </c>
      <c r="EY39" s="5">
        <v>9</v>
      </c>
      <c r="EZ39" s="5">
        <v>8</v>
      </c>
      <c r="FA39" s="5">
        <v>7</v>
      </c>
      <c r="FB39" s="5">
        <v>8</v>
      </c>
      <c r="FC39" s="5">
        <v>10</v>
      </c>
      <c r="FD39" s="5">
        <v>6</v>
      </c>
      <c r="FE39" s="5">
        <v>7</v>
      </c>
      <c r="FF39" s="5">
        <v>4</v>
      </c>
      <c r="FG39" s="5">
        <v>6</v>
      </c>
      <c r="FH39" s="5">
        <v>1</v>
      </c>
      <c r="FI39" s="5">
        <v>2</v>
      </c>
      <c r="FJ39" s="5">
        <v>1</v>
      </c>
      <c r="FK39" s="5">
        <v>1</v>
      </c>
      <c r="FL39" s="5">
        <v>0</v>
      </c>
      <c r="FM39" s="5">
        <v>0</v>
      </c>
      <c r="FN39" s="5">
        <v>0</v>
      </c>
      <c r="FO39" s="5">
        <v>1</v>
      </c>
      <c r="FP39" s="5">
        <v>0</v>
      </c>
      <c r="FQ39" s="5">
        <v>0</v>
      </c>
      <c r="FS39" s="5">
        <f t="shared" si="0"/>
        <v>3371</v>
      </c>
      <c r="FT39" s="5">
        <f t="shared" si="1"/>
        <v>3588</v>
      </c>
      <c r="FU39" s="5">
        <f t="shared" si="2"/>
        <v>6959</v>
      </c>
      <c r="FV39" s="5" t="str">
        <f t="shared" si="3"/>
        <v>FEMALE AGE 32</v>
      </c>
    </row>
    <row r="40" spans="1:178" x14ac:dyDescent="0.35">
      <c r="A40" s="5" t="s">
        <v>241</v>
      </c>
      <c r="B40" s="5">
        <v>14</v>
      </c>
      <c r="C40" s="5">
        <v>18</v>
      </c>
      <c r="D40" s="5">
        <v>19</v>
      </c>
      <c r="E40" s="5">
        <v>17</v>
      </c>
      <c r="F40" s="5">
        <v>21</v>
      </c>
      <c r="G40" s="5">
        <v>14</v>
      </c>
      <c r="H40" s="5">
        <v>21</v>
      </c>
      <c r="I40" s="5">
        <v>15</v>
      </c>
      <c r="J40" s="5">
        <v>13</v>
      </c>
      <c r="K40" s="5">
        <v>14</v>
      </c>
      <c r="L40" s="5">
        <v>14</v>
      </c>
      <c r="M40" s="5">
        <v>11</v>
      </c>
      <c r="N40" s="5">
        <v>10</v>
      </c>
      <c r="O40" s="5">
        <v>7</v>
      </c>
      <c r="P40" s="5">
        <v>8</v>
      </c>
      <c r="Q40" s="5">
        <v>12</v>
      </c>
      <c r="R40" s="5">
        <v>10</v>
      </c>
      <c r="S40" s="5">
        <v>14</v>
      </c>
      <c r="T40" s="5">
        <v>10</v>
      </c>
      <c r="U40" s="5">
        <v>17</v>
      </c>
      <c r="V40" s="5">
        <v>16</v>
      </c>
      <c r="W40" s="5">
        <v>14</v>
      </c>
      <c r="X40" s="5">
        <v>14</v>
      </c>
      <c r="Y40" s="5">
        <v>11</v>
      </c>
      <c r="Z40" s="5">
        <v>13</v>
      </c>
      <c r="AA40" s="5">
        <v>11</v>
      </c>
      <c r="AB40" s="5">
        <v>13</v>
      </c>
      <c r="AC40" s="5">
        <v>18</v>
      </c>
      <c r="AD40" s="5">
        <v>15</v>
      </c>
      <c r="AE40" s="5">
        <v>13</v>
      </c>
      <c r="AF40" s="5">
        <v>15</v>
      </c>
      <c r="AG40" s="5">
        <v>13</v>
      </c>
      <c r="AH40" s="5">
        <v>13</v>
      </c>
      <c r="AI40" s="5">
        <v>14</v>
      </c>
      <c r="AJ40" s="5">
        <v>15</v>
      </c>
      <c r="AK40" s="5">
        <v>13</v>
      </c>
      <c r="AL40" s="5">
        <v>13</v>
      </c>
      <c r="AM40" s="5">
        <v>12</v>
      </c>
      <c r="AN40" s="5">
        <v>15</v>
      </c>
      <c r="AO40" s="5">
        <v>11</v>
      </c>
      <c r="AP40" s="5">
        <v>12</v>
      </c>
      <c r="AQ40" s="5">
        <v>14</v>
      </c>
      <c r="AR40" s="5">
        <v>11</v>
      </c>
      <c r="AS40" s="5">
        <v>8</v>
      </c>
      <c r="AT40" s="5">
        <v>10</v>
      </c>
      <c r="AU40" s="5">
        <v>10</v>
      </c>
      <c r="AV40" s="5">
        <v>11</v>
      </c>
      <c r="AW40" s="5">
        <v>9</v>
      </c>
      <c r="AX40" s="5">
        <v>10</v>
      </c>
      <c r="AY40" s="5">
        <v>8</v>
      </c>
      <c r="AZ40" s="5">
        <v>10</v>
      </c>
      <c r="BA40" s="5">
        <v>11</v>
      </c>
      <c r="BB40" s="5">
        <v>7</v>
      </c>
      <c r="BC40" s="5">
        <v>9</v>
      </c>
      <c r="BD40" s="5">
        <v>12</v>
      </c>
      <c r="BE40" s="5">
        <v>8</v>
      </c>
      <c r="BF40" s="5">
        <v>15</v>
      </c>
      <c r="BG40" s="5">
        <v>12</v>
      </c>
      <c r="BH40" s="5">
        <v>11</v>
      </c>
      <c r="BI40" s="5">
        <v>15</v>
      </c>
      <c r="BJ40" s="5">
        <v>9</v>
      </c>
      <c r="BK40" s="5">
        <v>17</v>
      </c>
      <c r="BL40" s="5">
        <v>20</v>
      </c>
      <c r="BM40" s="5">
        <v>21</v>
      </c>
      <c r="BN40" s="5">
        <v>20</v>
      </c>
      <c r="BO40" s="5">
        <v>13</v>
      </c>
      <c r="BP40" s="5">
        <v>21</v>
      </c>
      <c r="BQ40" s="5">
        <v>23</v>
      </c>
      <c r="BR40" s="5">
        <v>13</v>
      </c>
      <c r="BS40" s="5">
        <v>18</v>
      </c>
      <c r="BT40" s="5">
        <v>20</v>
      </c>
      <c r="BU40" s="5">
        <v>12</v>
      </c>
      <c r="BV40" s="5">
        <v>11</v>
      </c>
      <c r="BW40" s="5">
        <v>5</v>
      </c>
      <c r="BX40" s="5">
        <v>5</v>
      </c>
      <c r="BY40" s="5">
        <v>5</v>
      </c>
      <c r="BZ40" s="5">
        <v>5</v>
      </c>
      <c r="CA40" s="5">
        <v>1</v>
      </c>
      <c r="CB40" s="5">
        <v>0</v>
      </c>
      <c r="CC40" s="5">
        <v>0</v>
      </c>
      <c r="CD40" s="5">
        <v>1</v>
      </c>
      <c r="CE40" s="5">
        <v>4</v>
      </c>
      <c r="CF40" s="5">
        <v>2</v>
      </c>
      <c r="CG40" s="5">
        <v>0</v>
      </c>
      <c r="CH40" s="5">
        <v>3</v>
      </c>
      <c r="CI40" s="5">
        <v>10</v>
      </c>
      <c r="CJ40" s="5">
        <v>17</v>
      </c>
      <c r="CK40" s="5">
        <v>19</v>
      </c>
      <c r="CL40" s="5">
        <v>21</v>
      </c>
      <c r="CM40" s="5">
        <v>19</v>
      </c>
      <c r="CN40" s="5">
        <v>20</v>
      </c>
      <c r="CO40" s="5">
        <v>17</v>
      </c>
      <c r="CP40" s="5">
        <v>22</v>
      </c>
      <c r="CQ40" s="5">
        <v>16</v>
      </c>
      <c r="CR40" s="5">
        <v>16</v>
      </c>
      <c r="CS40" s="5">
        <v>14</v>
      </c>
      <c r="CT40" s="5">
        <v>12</v>
      </c>
      <c r="CU40" s="5">
        <v>10</v>
      </c>
      <c r="CV40" s="5">
        <v>10</v>
      </c>
      <c r="CW40" s="5">
        <v>14</v>
      </c>
      <c r="CX40" s="5">
        <v>10</v>
      </c>
      <c r="CY40" s="5">
        <v>13</v>
      </c>
      <c r="CZ40" s="5">
        <v>15</v>
      </c>
      <c r="DA40" s="5">
        <v>15</v>
      </c>
      <c r="DB40" s="5">
        <v>17</v>
      </c>
      <c r="DC40" s="5">
        <v>18</v>
      </c>
      <c r="DD40" s="5">
        <v>22</v>
      </c>
      <c r="DE40" s="5">
        <v>16</v>
      </c>
      <c r="DF40" s="5">
        <v>16</v>
      </c>
      <c r="DG40" s="5">
        <v>14</v>
      </c>
      <c r="DH40" s="5">
        <v>11</v>
      </c>
      <c r="DI40" s="5">
        <v>12</v>
      </c>
      <c r="DJ40" s="5">
        <v>13</v>
      </c>
      <c r="DK40" s="5">
        <v>15</v>
      </c>
      <c r="DL40" s="5">
        <v>16</v>
      </c>
      <c r="DM40" s="5">
        <v>15</v>
      </c>
      <c r="DN40" s="5">
        <v>16</v>
      </c>
      <c r="DO40" s="5">
        <v>13</v>
      </c>
      <c r="DP40" s="5">
        <v>13</v>
      </c>
      <c r="DQ40" s="5">
        <v>15</v>
      </c>
      <c r="DR40" s="5">
        <v>13</v>
      </c>
      <c r="DS40" s="5">
        <v>13</v>
      </c>
      <c r="DT40" s="5">
        <v>14</v>
      </c>
      <c r="DU40" s="5">
        <v>14</v>
      </c>
      <c r="DV40" s="5">
        <v>11</v>
      </c>
      <c r="DW40" s="5">
        <v>11</v>
      </c>
      <c r="DX40" s="5">
        <v>15</v>
      </c>
      <c r="DY40" s="5">
        <v>15</v>
      </c>
      <c r="DZ40" s="5">
        <v>9</v>
      </c>
      <c r="EA40" s="5">
        <v>13</v>
      </c>
      <c r="EB40" s="5">
        <v>11</v>
      </c>
      <c r="EC40" s="5">
        <v>12</v>
      </c>
      <c r="ED40" s="5">
        <v>13</v>
      </c>
      <c r="EE40" s="5">
        <v>11</v>
      </c>
      <c r="EF40" s="5">
        <v>11</v>
      </c>
      <c r="EG40" s="5">
        <v>14</v>
      </c>
      <c r="EH40" s="5">
        <v>11</v>
      </c>
      <c r="EI40" s="5">
        <v>10</v>
      </c>
      <c r="EJ40" s="5">
        <v>12</v>
      </c>
      <c r="EK40" s="5">
        <v>7</v>
      </c>
      <c r="EL40" s="5">
        <v>11</v>
      </c>
      <c r="EM40" s="5">
        <v>7</v>
      </c>
      <c r="EN40" s="5">
        <v>8</v>
      </c>
      <c r="EO40" s="5">
        <v>10</v>
      </c>
      <c r="EP40" s="5">
        <v>10</v>
      </c>
      <c r="EQ40" s="5">
        <v>16</v>
      </c>
      <c r="ER40" s="5">
        <v>22</v>
      </c>
      <c r="ES40" s="5">
        <v>12</v>
      </c>
      <c r="ET40" s="5">
        <v>13</v>
      </c>
      <c r="EU40" s="5">
        <v>16</v>
      </c>
      <c r="EV40" s="5">
        <v>16</v>
      </c>
      <c r="EW40" s="5">
        <v>24</v>
      </c>
      <c r="EX40" s="5">
        <v>15</v>
      </c>
      <c r="EY40" s="5">
        <v>22</v>
      </c>
      <c r="EZ40" s="5">
        <v>19</v>
      </c>
      <c r="FA40" s="5">
        <v>14</v>
      </c>
      <c r="FB40" s="5">
        <v>16</v>
      </c>
      <c r="FC40" s="5">
        <v>18</v>
      </c>
      <c r="FD40" s="5">
        <v>8</v>
      </c>
      <c r="FE40" s="5">
        <v>9</v>
      </c>
      <c r="FF40" s="5">
        <v>5</v>
      </c>
      <c r="FG40" s="5">
        <v>6</v>
      </c>
      <c r="FH40" s="5">
        <v>6</v>
      </c>
      <c r="FI40" s="5">
        <v>4</v>
      </c>
      <c r="FJ40" s="5">
        <v>2</v>
      </c>
      <c r="FK40" s="5">
        <v>4</v>
      </c>
      <c r="FL40" s="5">
        <v>8</v>
      </c>
      <c r="FM40" s="5">
        <v>0</v>
      </c>
      <c r="FN40" s="5">
        <v>3</v>
      </c>
      <c r="FO40" s="5">
        <v>3</v>
      </c>
      <c r="FP40" s="5">
        <v>1</v>
      </c>
      <c r="FQ40" s="5">
        <v>10</v>
      </c>
      <c r="FS40" s="5">
        <f t="shared" si="0"/>
        <v>1023</v>
      </c>
      <c r="FT40" s="5">
        <f t="shared" si="1"/>
        <v>1100</v>
      </c>
      <c r="FU40" s="5">
        <f t="shared" si="2"/>
        <v>2123</v>
      </c>
      <c r="FV40" s="5" t="str">
        <f t="shared" si="3"/>
        <v>MALE AGE 65</v>
      </c>
    </row>
    <row r="41" spans="1:178" x14ac:dyDescent="0.35">
      <c r="A41" s="5" t="s">
        <v>242</v>
      </c>
      <c r="B41" s="5">
        <v>14</v>
      </c>
      <c r="C41" s="5">
        <v>11</v>
      </c>
      <c r="D41" s="5">
        <v>13</v>
      </c>
      <c r="E41" s="5">
        <v>14</v>
      </c>
      <c r="F41" s="5">
        <v>13</v>
      </c>
      <c r="G41" s="5">
        <v>21</v>
      </c>
      <c r="H41" s="5">
        <v>18</v>
      </c>
      <c r="I41" s="5">
        <v>25</v>
      </c>
      <c r="J41" s="5">
        <v>25</v>
      </c>
      <c r="K41" s="5">
        <v>20</v>
      </c>
      <c r="L41" s="5">
        <v>20</v>
      </c>
      <c r="M41" s="5">
        <v>23</v>
      </c>
      <c r="N41" s="5">
        <v>20</v>
      </c>
      <c r="O41" s="5">
        <v>17</v>
      </c>
      <c r="P41" s="5">
        <v>18</v>
      </c>
      <c r="Q41" s="5">
        <v>19</v>
      </c>
      <c r="R41" s="5">
        <v>19</v>
      </c>
      <c r="S41" s="5">
        <v>21</v>
      </c>
      <c r="T41" s="5">
        <v>20</v>
      </c>
      <c r="U41" s="5">
        <v>21</v>
      </c>
      <c r="V41" s="5">
        <v>22</v>
      </c>
      <c r="W41" s="5">
        <v>21</v>
      </c>
      <c r="X41" s="5">
        <v>17</v>
      </c>
      <c r="Y41" s="5">
        <v>18</v>
      </c>
      <c r="Z41" s="5">
        <v>24</v>
      </c>
      <c r="AA41" s="5">
        <v>22</v>
      </c>
      <c r="AB41" s="5">
        <v>22</v>
      </c>
      <c r="AC41" s="5">
        <v>20</v>
      </c>
      <c r="AD41" s="5">
        <v>17</v>
      </c>
      <c r="AE41" s="5">
        <v>18</v>
      </c>
      <c r="AF41" s="5">
        <v>21</v>
      </c>
      <c r="AG41" s="5">
        <v>25</v>
      </c>
      <c r="AH41" s="5">
        <v>25</v>
      </c>
      <c r="AI41" s="5">
        <v>24</v>
      </c>
      <c r="AJ41" s="5">
        <v>25</v>
      </c>
      <c r="AK41" s="5">
        <v>22</v>
      </c>
      <c r="AL41" s="5">
        <v>21</v>
      </c>
      <c r="AM41" s="5">
        <v>25</v>
      </c>
      <c r="AN41" s="5">
        <v>26</v>
      </c>
      <c r="AO41" s="5">
        <v>26</v>
      </c>
      <c r="AP41" s="5">
        <v>20</v>
      </c>
      <c r="AQ41" s="5">
        <v>20</v>
      </c>
      <c r="AR41" s="5">
        <v>19</v>
      </c>
      <c r="AS41" s="5">
        <v>24</v>
      </c>
      <c r="AT41" s="5">
        <v>26</v>
      </c>
      <c r="AU41" s="5">
        <v>25</v>
      </c>
      <c r="AV41" s="5">
        <v>26</v>
      </c>
      <c r="AW41" s="5">
        <v>30</v>
      </c>
      <c r="AX41" s="5">
        <v>31</v>
      </c>
      <c r="AY41" s="5">
        <v>25</v>
      </c>
      <c r="AZ41" s="5">
        <v>24</v>
      </c>
      <c r="BA41" s="5">
        <v>24</v>
      </c>
      <c r="BB41" s="5">
        <v>24</v>
      </c>
      <c r="BC41" s="5">
        <v>19</v>
      </c>
      <c r="BD41" s="5">
        <v>24</v>
      </c>
      <c r="BE41" s="5">
        <v>16</v>
      </c>
      <c r="BF41" s="5">
        <v>21</v>
      </c>
      <c r="BG41" s="5">
        <v>23</v>
      </c>
      <c r="BH41" s="5">
        <v>19</v>
      </c>
      <c r="BI41" s="5">
        <v>23</v>
      </c>
      <c r="BJ41" s="5">
        <v>21</v>
      </c>
      <c r="BK41" s="5">
        <v>17</v>
      </c>
      <c r="BL41" s="5">
        <v>23</v>
      </c>
      <c r="BM41" s="5">
        <v>19</v>
      </c>
      <c r="BN41" s="5">
        <v>13</v>
      </c>
      <c r="BO41" s="5">
        <v>18</v>
      </c>
      <c r="BP41" s="5">
        <v>18</v>
      </c>
      <c r="BQ41" s="5">
        <v>12</v>
      </c>
      <c r="BR41" s="5">
        <v>12</v>
      </c>
      <c r="BS41" s="5">
        <v>12</v>
      </c>
      <c r="BT41" s="5">
        <v>13</v>
      </c>
      <c r="BU41" s="5">
        <v>21</v>
      </c>
      <c r="BV41" s="5">
        <v>20</v>
      </c>
      <c r="BW41" s="5">
        <v>11</v>
      </c>
      <c r="BX41" s="5">
        <v>16</v>
      </c>
      <c r="BY41" s="5">
        <v>23</v>
      </c>
      <c r="BZ41" s="5">
        <v>16</v>
      </c>
      <c r="CA41" s="5">
        <v>23</v>
      </c>
      <c r="CB41" s="5">
        <v>20</v>
      </c>
      <c r="CC41" s="5">
        <v>14</v>
      </c>
      <c r="CD41" s="5">
        <v>5</v>
      </c>
      <c r="CE41" s="5">
        <v>13</v>
      </c>
      <c r="CF41" s="5">
        <v>8</v>
      </c>
      <c r="CG41" s="5">
        <v>11</v>
      </c>
      <c r="CH41" s="5">
        <v>6</v>
      </c>
      <c r="CI41" s="5">
        <v>59</v>
      </c>
      <c r="CJ41" s="5">
        <v>16</v>
      </c>
      <c r="CK41" s="5">
        <v>14</v>
      </c>
      <c r="CL41" s="5">
        <v>15</v>
      </c>
      <c r="CM41" s="5">
        <v>18</v>
      </c>
      <c r="CN41" s="5">
        <v>18</v>
      </c>
      <c r="CO41" s="5">
        <v>24</v>
      </c>
      <c r="CP41" s="5">
        <v>23</v>
      </c>
      <c r="CQ41" s="5">
        <v>23</v>
      </c>
      <c r="CR41" s="5">
        <v>22</v>
      </c>
      <c r="CS41" s="5">
        <v>18</v>
      </c>
      <c r="CT41" s="5">
        <v>16</v>
      </c>
      <c r="CU41" s="5">
        <v>22</v>
      </c>
      <c r="CV41" s="5">
        <v>23</v>
      </c>
      <c r="CW41" s="5">
        <v>23</v>
      </c>
      <c r="CX41" s="5">
        <v>23</v>
      </c>
      <c r="CY41" s="5">
        <v>23</v>
      </c>
      <c r="CZ41" s="5">
        <v>21</v>
      </c>
      <c r="DA41" s="5">
        <v>21</v>
      </c>
      <c r="DB41" s="5">
        <v>21</v>
      </c>
      <c r="DC41" s="5">
        <v>28</v>
      </c>
      <c r="DD41" s="5">
        <v>30</v>
      </c>
      <c r="DE41" s="5">
        <v>34</v>
      </c>
      <c r="DF41" s="5">
        <v>24</v>
      </c>
      <c r="DG41" s="5">
        <v>20</v>
      </c>
      <c r="DH41" s="5">
        <v>23</v>
      </c>
      <c r="DI41" s="5">
        <v>23</v>
      </c>
      <c r="DJ41" s="5">
        <v>24</v>
      </c>
      <c r="DK41" s="5">
        <v>17</v>
      </c>
      <c r="DL41" s="5">
        <v>18</v>
      </c>
      <c r="DM41" s="5">
        <v>17</v>
      </c>
      <c r="DN41" s="5">
        <v>20</v>
      </c>
      <c r="DO41" s="5">
        <v>19</v>
      </c>
      <c r="DP41" s="5">
        <v>22</v>
      </c>
      <c r="DQ41" s="5">
        <v>21</v>
      </c>
      <c r="DR41" s="5">
        <v>24</v>
      </c>
      <c r="DS41" s="5">
        <v>23</v>
      </c>
      <c r="DT41" s="5">
        <v>24</v>
      </c>
      <c r="DU41" s="5">
        <v>31</v>
      </c>
      <c r="DV41" s="5">
        <v>31</v>
      </c>
      <c r="DW41" s="5">
        <v>29</v>
      </c>
      <c r="DX41" s="5">
        <v>24</v>
      </c>
      <c r="DY41" s="5">
        <v>20</v>
      </c>
      <c r="DZ41" s="5">
        <v>23</v>
      </c>
      <c r="EA41" s="5">
        <v>32</v>
      </c>
      <c r="EB41" s="5">
        <v>25</v>
      </c>
      <c r="EC41" s="5">
        <v>20</v>
      </c>
      <c r="ED41" s="5">
        <v>22</v>
      </c>
      <c r="EE41" s="5">
        <v>23</v>
      </c>
      <c r="EF41" s="5">
        <v>19</v>
      </c>
      <c r="EG41" s="5">
        <v>22</v>
      </c>
      <c r="EH41" s="5">
        <v>22</v>
      </c>
      <c r="EI41" s="5">
        <v>17</v>
      </c>
      <c r="EJ41" s="5">
        <v>19</v>
      </c>
      <c r="EK41" s="5">
        <v>19</v>
      </c>
      <c r="EL41" s="5">
        <v>23</v>
      </c>
      <c r="EM41" s="5">
        <v>25</v>
      </c>
      <c r="EN41" s="5">
        <v>22</v>
      </c>
      <c r="EO41" s="5">
        <v>28</v>
      </c>
      <c r="EP41" s="5">
        <v>20</v>
      </c>
      <c r="EQ41" s="5">
        <v>17</v>
      </c>
      <c r="ER41" s="5">
        <v>15</v>
      </c>
      <c r="ES41" s="5">
        <v>18</v>
      </c>
      <c r="ET41" s="5">
        <v>13</v>
      </c>
      <c r="EU41" s="5">
        <v>16</v>
      </c>
      <c r="EV41" s="5">
        <v>19</v>
      </c>
      <c r="EW41" s="5">
        <v>15</v>
      </c>
      <c r="EX41" s="5">
        <v>15</v>
      </c>
      <c r="EY41" s="5">
        <v>13</v>
      </c>
      <c r="EZ41" s="5">
        <v>11</v>
      </c>
      <c r="FA41" s="5">
        <v>13</v>
      </c>
      <c r="FB41" s="5">
        <v>16</v>
      </c>
      <c r="FC41" s="5">
        <v>14</v>
      </c>
      <c r="FD41" s="5">
        <v>7</v>
      </c>
      <c r="FE41" s="5">
        <v>7</v>
      </c>
      <c r="FF41" s="5">
        <v>15</v>
      </c>
      <c r="FG41" s="5">
        <v>14</v>
      </c>
      <c r="FH41" s="5">
        <v>23</v>
      </c>
      <c r="FI41" s="5">
        <v>12</v>
      </c>
      <c r="FJ41" s="5">
        <v>14</v>
      </c>
      <c r="FK41" s="5">
        <v>13</v>
      </c>
      <c r="FL41" s="5">
        <v>11</v>
      </c>
      <c r="FM41" s="5">
        <v>14</v>
      </c>
      <c r="FN41" s="5">
        <v>10</v>
      </c>
      <c r="FO41" s="5">
        <v>16</v>
      </c>
      <c r="FP41" s="5">
        <v>9</v>
      </c>
      <c r="FQ41" s="5">
        <v>39</v>
      </c>
      <c r="FS41" s="5">
        <f t="shared" si="0"/>
        <v>1720</v>
      </c>
      <c r="FT41" s="5">
        <f t="shared" si="1"/>
        <v>1710</v>
      </c>
      <c r="FU41" s="5">
        <f t="shared" si="2"/>
        <v>3430</v>
      </c>
      <c r="FV41" s="5" t="str">
        <f t="shared" si="3"/>
        <v>FEMALE AGE 85+</v>
      </c>
    </row>
    <row r="42" spans="1:178" x14ac:dyDescent="0.35">
      <c r="A42" s="5" t="s">
        <v>243</v>
      </c>
      <c r="B42" s="5">
        <v>15</v>
      </c>
      <c r="C42" s="5">
        <v>16</v>
      </c>
      <c r="D42" s="5">
        <v>16</v>
      </c>
      <c r="E42" s="5">
        <v>15</v>
      </c>
      <c r="F42" s="5">
        <v>14</v>
      </c>
      <c r="G42" s="5">
        <v>15</v>
      </c>
      <c r="H42" s="5">
        <v>13</v>
      </c>
      <c r="I42" s="5">
        <v>16</v>
      </c>
      <c r="J42" s="5">
        <v>17</v>
      </c>
      <c r="K42" s="5">
        <v>18</v>
      </c>
      <c r="L42" s="5">
        <v>20</v>
      </c>
      <c r="M42" s="5">
        <v>23</v>
      </c>
      <c r="N42" s="5">
        <v>24</v>
      </c>
      <c r="O42" s="5">
        <v>22</v>
      </c>
      <c r="P42" s="5">
        <v>21</v>
      </c>
      <c r="Q42" s="5">
        <v>20</v>
      </c>
      <c r="R42" s="5">
        <v>21</v>
      </c>
      <c r="S42" s="5">
        <v>18</v>
      </c>
      <c r="T42" s="5">
        <v>16</v>
      </c>
      <c r="U42" s="5">
        <v>20</v>
      </c>
      <c r="V42" s="5">
        <v>13</v>
      </c>
      <c r="W42" s="5">
        <v>16</v>
      </c>
      <c r="X42" s="5">
        <v>16</v>
      </c>
      <c r="Y42" s="5">
        <v>15</v>
      </c>
      <c r="Z42" s="5">
        <v>17</v>
      </c>
      <c r="AA42" s="5">
        <v>14</v>
      </c>
      <c r="AB42" s="5">
        <v>17</v>
      </c>
      <c r="AC42" s="5">
        <v>20</v>
      </c>
      <c r="AD42" s="5">
        <v>18</v>
      </c>
      <c r="AE42" s="5">
        <v>19</v>
      </c>
      <c r="AF42" s="5">
        <v>14</v>
      </c>
      <c r="AG42" s="5">
        <v>19</v>
      </c>
      <c r="AH42" s="5">
        <v>19</v>
      </c>
      <c r="AI42" s="5">
        <v>17</v>
      </c>
      <c r="AJ42" s="5">
        <v>15</v>
      </c>
      <c r="AK42" s="5">
        <v>16</v>
      </c>
      <c r="AL42" s="5">
        <v>18</v>
      </c>
      <c r="AM42" s="5">
        <v>19</v>
      </c>
      <c r="AN42" s="5">
        <v>19</v>
      </c>
      <c r="AO42" s="5">
        <v>19</v>
      </c>
      <c r="AP42" s="5">
        <v>21</v>
      </c>
      <c r="AQ42" s="5">
        <v>23</v>
      </c>
      <c r="AR42" s="5">
        <v>19</v>
      </c>
      <c r="AS42" s="5">
        <v>18</v>
      </c>
      <c r="AT42" s="5">
        <v>19</v>
      </c>
      <c r="AU42" s="5">
        <v>20</v>
      </c>
      <c r="AV42" s="5">
        <v>14</v>
      </c>
      <c r="AW42" s="5">
        <v>20</v>
      </c>
      <c r="AX42" s="5">
        <v>16</v>
      </c>
      <c r="AY42" s="5">
        <v>22</v>
      </c>
      <c r="AZ42" s="5">
        <v>22</v>
      </c>
      <c r="BA42" s="5">
        <v>20</v>
      </c>
      <c r="BB42" s="5">
        <v>18</v>
      </c>
      <c r="BC42" s="5">
        <v>23</v>
      </c>
      <c r="BD42" s="5">
        <v>30</v>
      </c>
      <c r="BE42" s="5">
        <v>20</v>
      </c>
      <c r="BF42" s="5">
        <v>22</v>
      </c>
      <c r="BG42" s="5">
        <v>23</v>
      </c>
      <c r="BH42" s="5">
        <v>19</v>
      </c>
      <c r="BI42" s="5">
        <v>18</v>
      </c>
      <c r="BJ42" s="5">
        <v>24</v>
      </c>
      <c r="BK42" s="5">
        <v>16</v>
      </c>
      <c r="BL42" s="5">
        <v>17</v>
      </c>
      <c r="BM42" s="5">
        <v>23</v>
      </c>
      <c r="BN42" s="5">
        <v>24</v>
      </c>
      <c r="BO42" s="5">
        <v>25</v>
      </c>
      <c r="BP42" s="5">
        <v>10</v>
      </c>
      <c r="BQ42" s="5">
        <v>11</v>
      </c>
      <c r="BR42" s="5">
        <v>11</v>
      </c>
      <c r="BS42" s="5">
        <v>12</v>
      </c>
      <c r="BT42" s="5">
        <v>8</v>
      </c>
      <c r="BU42" s="5">
        <v>7</v>
      </c>
      <c r="BV42" s="5">
        <v>5</v>
      </c>
      <c r="BW42" s="5">
        <v>2</v>
      </c>
      <c r="BX42" s="5">
        <v>2</v>
      </c>
      <c r="BY42" s="5">
        <v>2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3</v>
      </c>
      <c r="CF42" s="5">
        <v>7</v>
      </c>
      <c r="CG42" s="5">
        <v>5</v>
      </c>
      <c r="CH42" s="5">
        <v>4</v>
      </c>
      <c r="CI42" s="5">
        <v>21</v>
      </c>
      <c r="CJ42" s="5">
        <v>13</v>
      </c>
      <c r="CK42" s="5">
        <v>14</v>
      </c>
      <c r="CL42" s="5">
        <v>17</v>
      </c>
      <c r="CM42" s="5">
        <v>15</v>
      </c>
      <c r="CN42" s="5">
        <v>19</v>
      </c>
      <c r="CO42" s="5">
        <v>21</v>
      </c>
      <c r="CP42" s="5">
        <v>22</v>
      </c>
      <c r="CQ42" s="5">
        <v>22</v>
      </c>
      <c r="CR42" s="5">
        <v>27</v>
      </c>
      <c r="CS42" s="5">
        <v>25</v>
      </c>
      <c r="CT42" s="5">
        <v>24</v>
      </c>
      <c r="CU42" s="5">
        <v>21</v>
      </c>
      <c r="CV42" s="5">
        <v>28</v>
      </c>
      <c r="CW42" s="5">
        <v>23</v>
      </c>
      <c r="CX42" s="5">
        <v>16</v>
      </c>
      <c r="CY42" s="5">
        <v>17</v>
      </c>
      <c r="CZ42" s="5">
        <v>15</v>
      </c>
      <c r="DA42" s="5">
        <v>18</v>
      </c>
      <c r="DB42" s="5">
        <v>14</v>
      </c>
      <c r="DC42" s="5">
        <v>14</v>
      </c>
      <c r="DD42" s="5">
        <v>13</v>
      </c>
      <c r="DE42" s="5">
        <v>17</v>
      </c>
      <c r="DF42" s="5">
        <v>20</v>
      </c>
      <c r="DG42" s="5">
        <v>20</v>
      </c>
      <c r="DH42" s="5">
        <v>17</v>
      </c>
      <c r="DI42" s="5">
        <v>14</v>
      </c>
      <c r="DJ42" s="5">
        <v>14</v>
      </c>
      <c r="DK42" s="5">
        <v>16</v>
      </c>
      <c r="DL42" s="5">
        <v>17</v>
      </c>
      <c r="DM42" s="5">
        <v>14</v>
      </c>
      <c r="DN42" s="5">
        <v>13</v>
      </c>
      <c r="DO42" s="5">
        <v>16</v>
      </c>
      <c r="DP42" s="5">
        <v>19</v>
      </c>
      <c r="DQ42" s="5">
        <v>15</v>
      </c>
      <c r="DR42" s="5">
        <v>14</v>
      </c>
      <c r="DS42" s="5">
        <v>18</v>
      </c>
      <c r="DT42" s="5">
        <v>17</v>
      </c>
      <c r="DU42" s="5">
        <v>17</v>
      </c>
      <c r="DV42" s="5">
        <v>16</v>
      </c>
      <c r="DW42" s="5">
        <v>17</v>
      </c>
      <c r="DX42" s="5">
        <v>20</v>
      </c>
      <c r="DY42" s="5">
        <v>20</v>
      </c>
      <c r="DZ42" s="5">
        <v>18</v>
      </c>
      <c r="EA42" s="5">
        <v>21</v>
      </c>
      <c r="EB42" s="5">
        <v>21</v>
      </c>
      <c r="EC42" s="5">
        <v>19</v>
      </c>
      <c r="ED42" s="5">
        <v>20</v>
      </c>
      <c r="EE42" s="5">
        <v>23</v>
      </c>
      <c r="EF42" s="5">
        <v>20</v>
      </c>
      <c r="EG42" s="5">
        <v>16</v>
      </c>
      <c r="EH42" s="5">
        <v>18</v>
      </c>
      <c r="EI42" s="5">
        <v>14</v>
      </c>
      <c r="EJ42" s="5">
        <v>10</v>
      </c>
      <c r="EK42" s="5">
        <v>13</v>
      </c>
      <c r="EL42" s="5">
        <v>16</v>
      </c>
      <c r="EM42" s="5">
        <v>17</v>
      </c>
      <c r="EN42" s="5">
        <v>27</v>
      </c>
      <c r="EO42" s="5">
        <v>21</v>
      </c>
      <c r="EP42" s="5">
        <v>27</v>
      </c>
      <c r="EQ42" s="5">
        <v>28</v>
      </c>
      <c r="ER42" s="5">
        <v>23</v>
      </c>
      <c r="ES42" s="5">
        <v>17</v>
      </c>
      <c r="ET42" s="5">
        <v>25</v>
      </c>
      <c r="EU42" s="5">
        <v>17</v>
      </c>
      <c r="EV42" s="5">
        <v>21</v>
      </c>
      <c r="EW42" s="5">
        <v>13</v>
      </c>
      <c r="EX42" s="5">
        <v>16</v>
      </c>
      <c r="EY42" s="5">
        <v>24</v>
      </c>
      <c r="EZ42" s="5">
        <v>17</v>
      </c>
      <c r="FA42" s="5">
        <v>10</v>
      </c>
      <c r="FB42" s="5">
        <v>12</v>
      </c>
      <c r="FC42" s="5">
        <v>8</v>
      </c>
      <c r="FD42" s="5">
        <v>8</v>
      </c>
      <c r="FE42" s="5">
        <v>2</v>
      </c>
      <c r="FF42" s="5">
        <v>5</v>
      </c>
      <c r="FG42" s="5">
        <v>1</v>
      </c>
      <c r="FH42" s="5">
        <v>5</v>
      </c>
      <c r="FI42" s="5">
        <v>0</v>
      </c>
      <c r="FJ42" s="5">
        <v>6</v>
      </c>
      <c r="FK42" s="5">
        <v>0</v>
      </c>
      <c r="FL42" s="5">
        <v>3</v>
      </c>
      <c r="FM42" s="5">
        <v>0</v>
      </c>
      <c r="FN42" s="5">
        <v>2</v>
      </c>
      <c r="FO42" s="5">
        <v>1</v>
      </c>
      <c r="FP42" s="5">
        <v>1</v>
      </c>
      <c r="FQ42" s="5">
        <v>19</v>
      </c>
      <c r="FS42" s="5">
        <f t="shared" si="0"/>
        <v>1346</v>
      </c>
      <c r="FT42" s="5">
        <f t="shared" si="1"/>
        <v>1354</v>
      </c>
      <c r="FU42" s="5">
        <f t="shared" si="2"/>
        <v>2700</v>
      </c>
      <c r="FV42" s="5" t="str">
        <f t="shared" si="3"/>
        <v>FEMALE AGE 54</v>
      </c>
    </row>
    <row r="43" spans="1:178" x14ac:dyDescent="0.35">
      <c r="A43" s="5" t="s">
        <v>244</v>
      </c>
      <c r="B43" s="5">
        <v>26</v>
      </c>
      <c r="C43" s="5">
        <v>26</v>
      </c>
      <c r="D43" s="5">
        <v>26</v>
      </c>
      <c r="E43" s="5">
        <v>30</v>
      </c>
      <c r="F43" s="5">
        <v>21</v>
      </c>
      <c r="G43" s="5">
        <v>27</v>
      </c>
      <c r="H43" s="5">
        <v>40</v>
      </c>
      <c r="I43" s="5">
        <v>24</v>
      </c>
      <c r="J43" s="5">
        <v>21</v>
      </c>
      <c r="K43" s="5">
        <v>19</v>
      </c>
      <c r="L43" s="5">
        <v>17</v>
      </c>
      <c r="M43" s="5">
        <v>16</v>
      </c>
      <c r="N43" s="5">
        <v>16</v>
      </c>
      <c r="O43" s="5">
        <v>17</v>
      </c>
      <c r="P43" s="5">
        <v>11</v>
      </c>
      <c r="Q43" s="5">
        <v>12</v>
      </c>
      <c r="R43" s="5">
        <v>10</v>
      </c>
      <c r="S43" s="5">
        <v>11</v>
      </c>
      <c r="T43" s="5">
        <v>13</v>
      </c>
      <c r="U43" s="5">
        <v>12</v>
      </c>
      <c r="V43" s="5">
        <v>18</v>
      </c>
      <c r="W43" s="5">
        <v>21</v>
      </c>
      <c r="X43" s="5">
        <v>20</v>
      </c>
      <c r="Y43" s="5">
        <v>20</v>
      </c>
      <c r="Z43" s="5">
        <v>27</v>
      </c>
      <c r="AA43" s="5">
        <v>22</v>
      </c>
      <c r="AB43" s="5">
        <v>23</v>
      </c>
      <c r="AC43" s="5">
        <v>24</v>
      </c>
      <c r="AD43" s="5">
        <v>26</v>
      </c>
      <c r="AE43" s="5">
        <v>27</v>
      </c>
      <c r="AF43" s="5">
        <v>23</v>
      </c>
      <c r="AG43" s="5">
        <v>30</v>
      </c>
      <c r="AH43" s="5">
        <v>27</v>
      </c>
      <c r="AI43" s="5">
        <v>26</v>
      </c>
      <c r="AJ43" s="5">
        <v>27</v>
      </c>
      <c r="AK43" s="5">
        <v>26</v>
      </c>
      <c r="AL43" s="5">
        <v>25</v>
      </c>
      <c r="AM43" s="5">
        <v>24</v>
      </c>
      <c r="AN43" s="5">
        <v>27</v>
      </c>
      <c r="AO43" s="5">
        <v>24</v>
      </c>
      <c r="AP43" s="5">
        <v>19</v>
      </c>
      <c r="AQ43" s="5">
        <v>18</v>
      </c>
      <c r="AR43" s="5">
        <v>19</v>
      </c>
      <c r="AS43" s="5">
        <v>14</v>
      </c>
      <c r="AT43" s="5">
        <v>18</v>
      </c>
      <c r="AU43" s="5">
        <v>19</v>
      </c>
      <c r="AV43" s="5">
        <v>20</v>
      </c>
      <c r="AW43" s="5">
        <v>21</v>
      </c>
      <c r="AX43" s="5">
        <v>19</v>
      </c>
      <c r="AY43" s="5">
        <v>15</v>
      </c>
      <c r="AZ43" s="5">
        <v>16</v>
      </c>
      <c r="BA43" s="5">
        <v>12</v>
      </c>
      <c r="BB43" s="5">
        <v>12</v>
      </c>
      <c r="BC43" s="5">
        <v>19</v>
      </c>
      <c r="BD43" s="5">
        <v>19</v>
      </c>
      <c r="BE43" s="5">
        <v>14</v>
      </c>
      <c r="BF43" s="5">
        <v>18</v>
      </c>
      <c r="BG43" s="5">
        <v>17</v>
      </c>
      <c r="BH43" s="5">
        <v>18</v>
      </c>
      <c r="BI43" s="5">
        <v>21</v>
      </c>
      <c r="BJ43" s="5">
        <v>30</v>
      </c>
      <c r="BK43" s="5">
        <v>21</v>
      </c>
      <c r="BL43" s="5">
        <v>23</v>
      </c>
      <c r="BM43" s="5">
        <v>23</v>
      </c>
      <c r="BN43" s="5">
        <v>20</v>
      </c>
      <c r="BO43" s="5">
        <v>28</v>
      </c>
      <c r="BP43" s="5">
        <v>25</v>
      </c>
      <c r="BQ43" s="5">
        <v>22</v>
      </c>
      <c r="BR43" s="5">
        <v>20</v>
      </c>
      <c r="BS43" s="5">
        <v>15</v>
      </c>
      <c r="BT43" s="5">
        <v>17</v>
      </c>
      <c r="BU43" s="5">
        <v>18</v>
      </c>
      <c r="BV43" s="5">
        <v>11</v>
      </c>
      <c r="BW43" s="5">
        <v>17</v>
      </c>
      <c r="BX43" s="5">
        <v>9</v>
      </c>
      <c r="BY43" s="5">
        <v>9</v>
      </c>
      <c r="BZ43" s="5">
        <v>11</v>
      </c>
      <c r="CA43" s="5">
        <v>11</v>
      </c>
      <c r="CB43" s="5">
        <v>4</v>
      </c>
      <c r="CC43" s="5">
        <v>9</v>
      </c>
      <c r="CD43" s="5">
        <v>8</v>
      </c>
      <c r="CE43" s="5">
        <v>3</v>
      </c>
      <c r="CF43" s="5">
        <v>5</v>
      </c>
      <c r="CG43" s="5">
        <v>10</v>
      </c>
      <c r="CH43" s="5">
        <v>4</v>
      </c>
      <c r="CI43" s="5">
        <v>24</v>
      </c>
      <c r="CJ43" s="5">
        <v>30</v>
      </c>
      <c r="CK43" s="5">
        <v>29</v>
      </c>
      <c r="CL43" s="5">
        <v>28</v>
      </c>
      <c r="CM43" s="5">
        <v>32</v>
      </c>
      <c r="CN43" s="5">
        <v>29</v>
      </c>
      <c r="CO43" s="5">
        <v>30</v>
      </c>
      <c r="CP43" s="5">
        <v>38</v>
      </c>
      <c r="CQ43" s="5">
        <v>31</v>
      </c>
      <c r="CR43" s="5">
        <v>38</v>
      </c>
      <c r="CS43" s="5">
        <v>29</v>
      </c>
      <c r="CT43" s="5">
        <v>31</v>
      </c>
      <c r="CU43" s="5">
        <v>23</v>
      </c>
      <c r="CV43" s="5">
        <v>22</v>
      </c>
      <c r="CW43" s="5">
        <v>14</v>
      </c>
      <c r="CX43" s="5">
        <v>9</v>
      </c>
      <c r="CY43" s="5">
        <v>9</v>
      </c>
      <c r="CZ43" s="5">
        <v>9</v>
      </c>
      <c r="DA43" s="5">
        <v>12</v>
      </c>
      <c r="DB43" s="5">
        <v>12</v>
      </c>
      <c r="DC43" s="5">
        <v>13</v>
      </c>
      <c r="DD43" s="5">
        <v>22</v>
      </c>
      <c r="DE43" s="5">
        <v>22</v>
      </c>
      <c r="DF43" s="5">
        <v>23</v>
      </c>
      <c r="DG43" s="5">
        <v>25</v>
      </c>
      <c r="DH43" s="5">
        <v>27</v>
      </c>
      <c r="DI43" s="5">
        <v>25</v>
      </c>
      <c r="DJ43" s="5">
        <v>28</v>
      </c>
      <c r="DK43" s="5">
        <v>28</v>
      </c>
      <c r="DL43" s="5">
        <v>29</v>
      </c>
      <c r="DM43" s="5">
        <v>25</v>
      </c>
      <c r="DN43" s="5">
        <v>26</v>
      </c>
      <c r="DO43" s="5">
        <v>28</v>
      </c>
      <c r="DP43" s="5">
        <v>27</v>
      </c>
      <c r="DQ43" s="5">
        <v>29</v>
      </c>
      <c r="DR43" s="5">
        <v>29</v>
      </c>
      <c r="DS43" s="5">
        <v>29</v>
      </c>
      <c r="DT43" s="5">
        <v>29</v>
      </c>
      <c r="DU43" s="5">
        <v>30</v>
      </c>
      <c r="DV43" s="5">
        <v>24</v>
      </c>
      <c r="DW43" s="5">
        <v>25</v>
      </c>
      <c r="DX43" s="5">
        <v>22</v>
      </c>
      <c r="DY43" s="5">
        <v>17</v>
      </c>
      <c r="DZ43" s="5">
        <v>21</v>
      </c>
      <c r="EA43" s="5">
        <v>19</v>
      </c>
      <c r="EB43" s="5">
        <v>19</v>
      </c>
      <c r="EC43" s="5">
        <v>19</v>
      </c>
      <c r="ED43" s="5">
        <v>18</v>
      </c>
      <c r="EE43" s="5">
        <v>26</v>
      </c>
      <c r="EF43" s="5">
        <v>20</v>
      </c>
      <c r="EG43" s="5">
        <v>21</v>
      </c>
      <c r="EH43" s="5">
        <v>14</v>
      </c>
      <c r="EI43" s="5">
        <v>16</v>
      </c>
      <c r="EJ43" s="5">
        <v>15</v>
      </c>
      <c r="EK43" s="5">
        <v>11</v>
      </c>
      <c r="EL43" s="5">
        <v>11</v>
      </c>
      <c r="EM43" s="5">
        <v>11</v>
      </c>
      <c r="EN43" s="5">
        <v>15</v>
      </c>
      <c r="EO43" s="5">
        <v>12</v>
      </c>
      <c r="EP43" s="5">
        <v>16</v>
      </c>
      <c r="EQ43" s="5">
        <v>21</v>
      </c>
      <c r="ER43" s="5">
        <v>21</v>
      </c>
      <c r="ES43" s="5">
        <v>22</v>
      </c>
      <c r="ET43" s="5">
        <v>17</v>
      </c>
      <c r="EU43" s="5">
        <v>27</v>
      </c>
      <c r="EV43" s="5">
        <v>16</v>
      </c>
      <c r="EW43" s="5">
        <v>27</v>
      </c>
      <c r="EX43" s="5">
        <v>17</v>
      </c>
      <c r="EY43" s="5">
        <v>19</v>
      </c>
      <c r="EZ43" s="5">
        <v>19</v>
      </c>
      <c r="FA43" s="5">
        <v>17</v>
      </c>
      <c r="FB43" s="5">
        <v>15</v>
      </c>
      <c r="FC43" s="5">
        <v>18</v>
      </c>
      <c r="FD43" s="5">
        <v>16</v>
      </c>
      <c r="FE43" s="5">
        <v>12</v>
      </c>
      <c r="FF43" s="5">
        <v>11</v>
      </c>
      <c r="FG43" s="5">
        <v>9</v>
      </c>
      <c r="FH43" s="5">
        <v>9</v>
      </c>
      <c r="FI43" s="5">
        <v>9</v>
      </c>
      <c r="FJ43" s="5">
        <v>8</v>
      </c>
      <c r="FK43" s="5">
        <v>12</v>
      </c>
      <c r="FL43" s="5">
        <v>3</v>
      </c>
      <c r="FM43" s="5">
        <v>4</v>
      </c>
      <c r="FN43" s="5">
        <v>9</v>
      </c>
      <c r="FO43" s="5">
        <v>3</v>
      </c>
      <c r="FP43" s="5">
        <v>2</v>
      </c>
      <c r="FQ43" s="5">
        <v>18</v>
      </c>
      <c r="FS43" s="5">
        <f t="shared" si="0"/>
        <v>1627</v>
      </c>
      <c r="FT43" s="5">
        <f t="shared" si="1"/>
        <v>1702</v>
      </c>
      <c r="FU43" s="5">
        <f t="shared" si="2"/>
        <v>3329</v>
      </c>
      <c r="FV43" s="5" t="str">
        <f t="shared" si="3"/>
        <v>FEMALE AGE 6</v>
      </c>
    </row>
    <row r="44" spans="1:178" x14ac:dyDescent="0.35">
      <c r="A44" s="5" t="s">
        <v>245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1</v>
      </c>
      <c r="Z44" s="5">
        <v>1</v>
      </c>
      <c r="AA44" s="5">
        <v>1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1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S44" s="5">
        <f t="shared" si="0"/>
        <v>3</v>
      </c>
      <c r="FT44" s="5">
        <f t="shared" si="1"/>
        <v>1</v>
      </c>
      <c r="FU44" s="5">
        <f t="shared" si="2"/>
        <v>4</v>
      </c>
      <c r="FV44" s="5" t="str">
        <f t="shared" si="3"/>
        <v>FEMALE AGE 23</v>
      </c>
    </row>
    <row r="45" spans="1:178" x14ac:dyDescent="0.35">
      <c r="A45" s="5" t="s">
        <v>246</v>
      </c>
      <c r="B45" s="5">
        <v>43</v>
      </c>
      <c r="C45" s="5">
        <v>42</v>
      </c>
      <c r="D45" s="5">
        <v>45</v>
      </c>
      <c r="E45" s="5">
        <v>43</v>
      </c>
      <c r="F45" s="5">
        <v>48</v>
      </c>
      <c r="G45" s="5">
        <v>48</v>
      </c>
      <c r="H45" s="5">
        <v>48</v>
      </c>
      <c r="I45" s="5">
        <v>44</v>
      </c>
      <c r="J45" s="5">
        <v>44</v>
      </c>
      <c r="K45" s="5">
        <v>43</v>
      </c>
      <c r="L45" s="5">
        <v>42</v>
      </c>
      <c r="M45" s="5">
        <v>49</v>
      </c>
      <c r="N45" s="5">
        <v>47</v>
      </c>
      <c r="O45" s="5">
        <v>47</v>
      </c>
      <c r="P45" s="5">
        <v>53</v>
      </c>
      <c r="Q45" s="5">
        <v>60</v>
      </c>
      <c r="R45" s="5">
        <v>58</v>
      </c>
      <c r="S45" s="5">
        <v>62</v>
      </c>
      <c r="T45" s="5">
        <v>62</v>
      </c>
      <c r="U45" s="5">
        <v>56</v>
      </c>
      <c r="V45" s="5">
        <v>60</v>
      </c>
      <c r="W45" s="5">
        <v>63</v>
      </c>
      <c r="X45" s="5">
        <v>59</v>
      </c>
      <c r="Y45" s="5">
        <v>49</v>
      </c>
      <c r="Z45" s="5">
        <v>55</v>
      </c>
      <c r="AA45" s="5">
        <v>44</v>
      </c>
      <c r="AB45" s="5">
        <v>49</v>
      </c>
      <c r="AC45" s="5">
        <v>50</v>
      </c>
      <c r="AD45" s="5">
        <v>43</v>
      </c>
      <c r="AE45" s="5">
        <v>41</v>
      </c>
      <c r="AF45" s="5">
        <v>45</v>
      </c>
      <c r="AG45" s="5">
        <v>48</v>
      </c>
      <c r="AH45" s="5">
        <v>46</v>
      </c>
      <c r="AI45" s="5">
        <v>47</v>
      </c>
      <c r="AJ45" s="5">
        <v>49</v>
      </c>
      <c r="AK45" s="5">
        <v>54</v>
      </c>
      <c r="AL45" s="5">
        <v>56</v>
      </c>
      <c r="AM45" s="5">
        <v>52</v>
      </c>
      <c r="AN45" s="5">
        <v>62</v>
      </c>
      <c r="AO45" s="5">
        <v>56</v>
      </c>
      <c r="AP45" s="5">
        <v>58</v>
      </c>
      <c r="AQ45" s="5">
        <v>55</v>
      </c>
      <c r="AR45" s="5">
        <v>55</v>
      </c>
      <c r="AS45" s="5">
        <v>60</v>
      </c>
      <c r="AT45" s="5">
        <v>61</v>
      </c>
      <c r="AU45" s="5">
        <v>65</v>
      </c>
      <c r="AV45" s="5">
        <v>66</v>
      </c>
      <c r="AW45" s="5">
        <v>68</v>
      </c>
      <c r="AX45" s="5">
        <v>82</v>
      </c>
      <c r="AY45" s="5">
        <v>70</v>
      </c>
      <c r="AZ45" s="5">
        <v>72</v>
      </c>
      <c r="BA45" s="5">
        <v>66</v>
      </c>
      <c r="BB45" s="5">
        <v>66</v>
      </c>
      <c r="BC45" s="5">
        <v>73</v>
      </c>
      <c r="BD45" s="5">
        <v>65</v>
      </c>
      <c r="BE45" s="5">
        <v>61</v>
      </c>
      <c r="BF45" s="5">
        <v>56</v>
      </c>
      <c r="BG45" s="5">
        <v>48</v>
      </c>
      <c r="BH45" s="5">
        <v>49</v>
      </c>
      <c r="BI45" s="5">
        <v>40</v>
      </c>
      <c r="BJ45" s="5">
        <v>40</v>
      </c>
      <c r="BK45" s="5">
        <v>38</v>
      </c>
      <c r="BL45" s="5">
        <v>39</v>
      </c>
      <c r="BM45" s="5">
        <v>48</v>
      </c>
      <c r="BN45" s="5">
        <v>31</v>
      </c>
      <c r="BO45" s="5">
        <v>36</v>
      </c>
      <c r="BP45" s="5">
        <v>35</v>
      </c>
      <c r="BQ45" s="5">
        <v>32</v>
      </c>
      <c r="BR45" s="5">
        <v>27</v>
      </c>
      <c r="BS45" s="5">
        <v>28</v>
      </c>
      <c r="BT45" s="5">
        <v>28</v>
      </c>
      <c r="BU45" s="5">
        <v>16</v>
      </c>
      <c r="BV45" s="5">
        <v>16</v>
      </c>
      <c r="BW45" s="5">
        <v>12</v>
      </c>
      <c r="BX45" s="5">
        <v>23</v>
      </c>
      <c r="BY45" s="5">
        <v>12</v>
      </c>
      <c r="BZ45" s="5">
        <v>19</v>
      </c>
      <c r="CA45" s="5">
        <v>11</v>
      </c>
      <c r="CB45" s="5">
        <v>9</v>
      </c>
      <c r="CC45" s="5">
        <v>16</v>
      </c>
      <c r="CD45" s="5">
        <v>9</v>
      </c>
      <c r="CE45" s="5">
        <v>15</v>
      </c>
      <c r="CF45" s="5">
        <v>8</v>
      </c>
      <c r="CG45" s="5">
        <v>10</v>
      </c>
      <c r="CH45" s="5">
        <v>12</v>
      </c>
      <c r="CI45" s="5">
        <v>40</v>
      </c>
      <c r="CJ45" s="5">
        <v>46</v>
      </c>
      <c r="CK45" s="5">
        <v>46</v>
      </c>
      <c r="CL45" s="5">
        <v>46</v>
      </c>
      <c r="CM45" s="5">
        <v>46</v>
      </c>
      <c r="CN45" s="5">
        <v>47</v>
      </c>
      <c r="CO45" s="5">
        <v>53</v>
      </c>
      <c r="CP45" s="5">
        <v>49</v>
      </c>
      <c r="CQ45" s="5">
        <v>45</v>
      </c>
      <c r="CR45" s="5">
        <v>54</v>
      </c>
      <c r="CS45" s="5">
        <v>53</v>
      </c>
      <c r="CT45" s="5">
        <v>55</v>
      </c>
      <c r="CU45" s="5">
        <v>50</v>
      </c>
      <c r="CV45" s="5">
        <v>57</v>
      </c>
      <c r="CW45" s="5">
        <v>55</v>
      </c>
      <c r="CX45" s="5">
        <v>55</v>
      </c>
      <c r="CY45" s="5">
        <v>54</v>
      </c>
      <c r="CZ45" s="5">
        <v>54</v>
      </c>
      <c r="DA45" s="5">
        <v>55</v>
      </c>
      <c r="DB45" s="5">
        <v>59</v>
      </c>
      <c r="DC45" s="5">
        <v>56</v>
      </c>
      <c r="DD45" s="5">
        <v>61</v>
      </c>
      <c r="DE45" s="5">
        <v>59</v>
      </c>
      <c r="DF45" s="5">
        <v>53</v>
      </c>
      <c r="DG45" s="5">
        <v>47</v>
      </c>
      <c r="DH45" s="5">
        <v>44</v>
      </c>
      <c r="DI45" s="5">
        <v>44</v>
      </c>
      <c r="DJ45" s="5">
        <v>45</v>
      </c>
      <c r="DK45" s="5">
        <v>44</v>
      </c>
      <c r="DL45" s="5">
        <v>46</v>
      </c>
      <c r="DM45" s="5">
        <v>38</v>
      </c>
      <c r="DN45" s="5">
        <v>44</v>
      </c>
      <c r="DO45" s="5">
        <v>48</v>
      </c>
      <c r="DP45" s="5">
        <v>47</v>
      </c>
      <c r="DQ45" s="5">
        <v>48</v>
      </c>
      <c r="DR45" s="5">
        <v>49</v>
      </c>
      <c r="DS45" s="5">
        <v>51</v>
      </c>
      <c r="DT45" s="5">
        <v>52</v>
      </c>
      <c r="DU45" s="5">
        <v>59</v>
      </c>
      <c r="DV45" s="5">
        <v>51</v>
      </c>
      <c r="DW45" s="5">
        <v>58</v>
      </c>
      <c r="DX45" s="5">
        <v>57</v>
      </c>
      <c r="DY45" s="5">
        <v>58</v>
      </c>
      <c r="DZ45" s="5">
        <v>56</v>
      </c>
      <c r="EA45" s="5">
        <v>55</v>
      </c>
      <c r="EB45" s="5">
        <v>51</v>
      </c>
      <c r="EC45" s="5">
        <v>63</v>
      </c>
      <c r="ED45" s="5">
        <v>67</v>
      </c>
      <c r="EE45" s="5">
        <v>65</v>
      </c>
      <c r="EF45" s="5">
        <v>59</v>
      </c>
      <c r="EG45" s="5">
        <v>58</v>
      </c>
      <c r="EH45" s="5">
        <v>61</v>
      </c>
      <c r="EI45" s="5">
        <v>70</v>
      </c>
      <c r="EJ45" s="5">
        <v>59</v>
      </c>
      <c r="EK45" s="5">
        <v>52</v>
      </c>
      <c r="EL45" s="5">
        <v>60</v>
      </c>
      <c r="EM45" s="5">
        <v>58</v>
      </c>
      <c r="EN45" s="5">
        <v>61</v>
      </c>
      <c r="EO45" s="5">
        <v>51</v>
      </c>
      <c r="EP45" s="5">
        <v>50</v>
      </c>
      <c r="EQ45" s="5">
        <v>46</v>
      </c>
      <c r="ER45" s="5">
        <v>48</v>
      </c>
      <c r="ES45" s="5">
        <v>49</v>
      </c>
      <c r="ET45" s="5">
        <v>40</v>
      </c>
      <c r="EU45" s="5">
        <v>32</v>
      </c>
      <c r="EV45" s="5">
        <v>31</v>
      </c>
      <c r="EW45" s="5">
        <v>35</v>
      </c>
      <c r="EX45" s="5">
        <v>30</v>
      </c>
      <c r="EY45" s="5">
        <v>17</v>
      </c>
      <c r="EZ45" s="5">
        <v>24</v>
      </c>
      <c r="FA45" s="5">
        <v>21</v>
      </c>
      <c r="FB45" s="5">
        <v>17</v>
      </c>
      <c r="FC45" s="5">
        <v>20</v>
      </c>
      <c r="FD45" s="5">
        <v>23</v>
      </c>
      <c r="FE45" s="5">
        <v>5</v>
      </c>
      <c r="FF45" s="5">
        <v>12</v>
      </c>
      <c r="FG45" s="5">
        <v>14</v>
      </c>
      <c r="FH45" s="5">
        <v>8</v>
      </c>
      <c r="FI45" s="5">
        <v>8</v>
      </c>
      <c r="FJ45" s="5">
        <v>17</v>
      </c>
      <c r="FK45" s="5">
        <v>16</v>
      </c>
      <c r="FL45" s="5">
        <v>10</v>
      </c>
      <c r="FM45" s="5">
        <v>12</v>
      </c>
      <c r="FN45" s="5">
        <v>7</v>
      </c>
      <c r="FO45" s="5">
        <v>8</v>
      </c>
      <c r="FP45" s="5">
        <v>8</v>
      </c>
      <c r="FQ45" s="5">
        <v>36</v>
      </c>
      <c r="FS45" s="5">
        <f t="shared" si="0"/>
        <v>3858</v>
      </c>
      <c r="FT45" s="5">
        <f t="shared" si="1"/>
        <v>3728</v>
      </c>
      <c r="FU45" s="5">
        <f t="shared" si="2"/>
        <v>7586</v>
      </c>
      <c r="FV45" s="5" t="str">
        <f t="shared" si="3"/>
        <v>FEMALE AGE 48</v>
      </c>
    </row>
    <row r="46" spans="1:178" x14ac:dyDescent="0.35">
      <c r="A46" s="5" t="s">
        <v>247</v>
      </c>
      <c r="B46" s="5">
        <v>20</v>
      </c>
      <c r="C46" s="5">
        <v>23</v>
      </c>
      <c r="D46" s="5">
        <v>22</v>
      </c>
      <c r="E46" s="5">
        <v>23</v>
      </c>
      <c r="F46" s="5">
        <v>20</v>
      </c>
      <c r="G46" s="5">
        <v>15</v>
      </c>
      <c r="H46" s="5">
        <v>16</v>
      </c>
      <c r="I46" s="5">
        <v>14</v>
      </c>
      <c r="J46" s="5">
        <v>15</v>
      </c>
      <c r="K46" s="5">
        <v>14</v>
      </c>
      <c r="L46" s="5">
        <v>15</v>
      </c>
      <c r="M46" s="5">
        <v>20</v>
      </c>
      <c r="N46" s="5">
        <v>18</v>
      </c>
      <c r="O46" s="5">
        <v>19</v>
      </c>
      <c r="P46" s="5">
        <v>18</v>
      </c>
      <c r="Q46" s="5">
        <v>15</v>
      </c>
      <c r="R46" s="5">
        <v>13</v>
      </c>
      <c r="S46" s="5">
        <v>19</v>
      </c>
      <c r="T46" s="5">
        <v>14</v>
      </c>
      <c r="U46" s="5">
        <v>16</v>
      </c>
      <c r="V46" s="5">
        <v>14</v>
      </c>
      <c r="W46" s="5">
        <v>13</v>
      </c>
      <c r="X46" s="5">
        <v>16</v>
      </c>
      <c r="Y46" s="5">
        <v>13</v>
      </c>
      <c r="Z46" s="5">
        <v>10</v>
      </c>
      <c r="AA46" s="5">
        <v>9</v>
      </c>
      <c r="AB46" s="5">
        <v>13</v>
      </c>
      <c r="AC46" s="5">
        <v>11</v>
      </c>
      <c r="AD46" s="5">
        <v>15</v>
      </c>
      <c r="AE46" s="5">
        <v>17</v>
      </c>
      <c r="AF46" s="5">
        <v>17</v>
      </c>
      <c r="AG46" s="5">
        <v>21</v>
      </c>
      <c r="AH46" s="5">
        <v>25</v>
      </c>
      <c r="AI46" s="5">
        <v>23</v>
      </c>
      <c r="AJ46" s="5">
        <v>26</v>
      </c>
      <c r="AK46" s="5">
        <v>25</v>
      </c>
      <c r="AL46" s="5">
        <v>24</v>
      </c>
      <c r="AM46" s="5">
        <v>23</v>
      </c>
      <c r="AN46" s="5">
        <v>15</v>
      </c>
      <c r="AO46" s="5">
        <v>14</v>
      </c>
      <c r="AP46" s="5">
        <v>16</v>
      </c>
      <c r="AQ46" s="5">
        <v>16</v>
      </c>
      <c r="AR46" s="5">
        <v>12</v>
      </c>
      <c r="AS46" s="5">
        <v>15</v>
      </c>
      <c r="AT46" s="5">
        <v>16</v>
      </c>
      <c r="AU46" s="5">
        <v>13</v>
      </c>
      <c r="AV46" s="5">
        <v>18</v>
      </c>
      <c r="AW46" s="5">
        <v>21</v>
      </c>
      <c r="AX46" s="5">
        <v>22</v>
      </c>
      <c r="AY46" s="5">
        <v>18</v>
      </c>
      <c r="AZ46" s="5">
        <v>21</v>
      </c>
      <c r="BA46" s="5">
        <v>18</v>
      </c>
      <c r="BB46" s="5">
        <v>15</v>
      </c>
      <c r="BC46" s="5">
        <v>19</v>
      </c>
      <c r="BD46" s="5">
        <v>14</v>
      </c>
      <c r="BE46" s="5">
        <v>22</v>
      </c>
      <c r="BF46" s="5">
        <v>27</v>
      </c>
      <c r="BG46" s="5">
        <v>31</v>
      </c>
      <c r="BH46" s="5">
        <v>30</v>
      </c>
      <c r="BI46" s="5">
        <v>25</v>
      </c>
      <c r="BJ46" s="5">
        <v>31</v>
      </c>
      <c r="BK46" s="5">
        <v>28</v>
      </c>
      <c r="BL46" s="5">
        <v>38</v>
      </c>
      <c r="BM46" s="5">
        <v>36</v>
      </c>
      <c r="BN46" s="5">
        <v>30</v>
      </c>
      <c r="BO46" s="5">
        <v>24</v>
      </c>
      <c r="BP46" s="5">
        <v>29</v>
      </c>
      <c r="BQ46" s="5">
        <v>22</v>
      </c>
      <c r="BR46" s="5">
        <v>16</v>
      </c>
      <c r="BS46" s="5">
        <v>15</v>
      </c>
      <c r="BT46" s="5">
        <v>15</v>
      </c>
      <c r="BU46" s="5">
        <v>18</v>
      </c>
      <c r="BV46" s="5">
        <v>7</v>
      </c>
      <c r="BW46" s="5">
        <v>11</v>
      </c>
      <c r="BX46" s="5">
        <v>12</v>
      </c>
      <c r="BY46" s="5">
        <v>11</v>
      </c>
      <c r="BZ46" s="5">
        <v>7</v>
      </c>
      <c r="CA46" s="5">
        <v>8</v>
      </c>
      <c r="CB46" s="5">
        <v>7</v>
      </c>
      <c r="CC46" s="5">
        <v>6</v>
      </c>
      <c r="CD46" s="5">
        <v>5</v>
      </c>
      <c r="CE46" s="5">
        <v>9</v>
      </c>
      <c r="CF46" s="5">
        <v>3</v>
      </c>
      <c r="CG46" s="5">
        <v>7</v>
      </c>
      <c r="CH46" s="5">
        <v>7</v>
      </c>
      <c r="CI46" s="5">
        <v>32</v>
      </c>
      <c r="CJ46" s="5">
        <v>22</v>
      </c>
      <c r="CK46" s="5">
        <v>26</v>
      </c>
      <c r="CL46" s="5">
        <v>24</v>
      </c>
      <c r="CM46" s="5">
        <v>26</v>
      </c>
      <c r="CN46" s="5">
        <v>24</v>
      </c>
      <c r="CO46" s="5">
        <v>23</v>
      </c>
      <c r="CP46" s="5">
        <v>19</v>
      </c>
      <c r="CQ46" s="5">
        <v>17</v>
      </c>
      <c r="CR46" s="5">
        <v>21</v>
      </c>
      <c r="CS46" s="5">
        <v>23</v>
      </c>
      <c r="CT46" s="5">
        <v>20</v>
      </c>
      <c r="CU46" s="5">
        <v>19</v>
      </c>
      <c r="CV46" s="5">
        <v>19</v>
      </c>
      <c r="CW46" s="5">
        <v>19</v>
      </c>
      <c r="CX46" s="5">
        <v>23</v>
      </c>
      <c r="CY46" s="5">
        <v>21</v>
      </c>
      <c r="CZ46" s="5">
        <v>12</v>
      </c>
      <c r="DA46" s="5">
        <v>11</v>
      </c>
      <c r="DB46" s="5">
        <v>12</v>
      </c>
      <c r="DC46" s="5">
        <v>12</v>
      </c>
      <c r="DD46" s="5">
        <v>10</v>
      </c>
      <c r="DE46" s="5">
        <v>13</v>
      </c>
      <c r="DF46" s="5">
        <v>16</v>
      </c>
      <c r="DG46" s="5">
        <v>13</v>
      </c>
      <c r="DH46" s="5">
        <v>14</v>
      </c>
      <c r="DI46" s="5">
        <v>13</v>
      </c>
      <c r="DJ46" s="5">
        <v>13</v>
      </c>
      <c r="DK46" s="5">
        <v>13</v>
      </c>
      <c r="DL46" s="5">
        <v>16</v>
      </c>
      <c r="DM46" s="5">
        <v>16</v>
      </c>
      <c r="DN46" s="5">
        <v>18</v>
      </c>
      <c r="DO46" s="5">
        <v>18</v>
      </c>
      <c r="DP46" s="5">
        <v>22</v>
      </c>
      <c r="DQ46" s="5">
        <v>20</v>
      </c>
      <c r="DR46" s="5">
        <v>23</v>
      </c>
      <c r="DS46" s="5">
        <v>23</v>
      </c>
      <c r="DT46" s="5">
        <v>18</v>
      </c>
      <c r="DU46" s="5">
        <v>20</v>
      </c>
      <c r="DV46" s="5">
        <v>18</v>
      </c>
      <c r="DW46" s="5">
        <v>18</v>
      </c>
      <c r="DX46" s="5">
        <v>15</v>
      </c>
      <c r="DY46" s="5">
        <v>21</v>
      </c>
      <c r="DZ46" s="5">
        <v>15</v>
      </c>
      <c r="EA46" s="5">
        <v>21</v>
      </c>
      <c r="EB46" s="5">
        <v>17</v>
      </c>
      <c r="EC46" s="5">
        <v>15</v>
      </c>
      <c r="ED46" s="5">
        <v>16</v>
      </c>
      <c r="EE46" s="5">
        <v>14</v>
      </c>
      <c r="EF46" s="5">
        <v>13</v>
      </c>
      <c r="EG46" s="5">
        <v>11</v>
      </c>
      <c r="EH46" s="5">
        <v>12</v>
      </c>
      <c r="EI46" s="5">
        <v>15</v>
      </c>
      <c r="EJ46" s="5">
        <v>14</v>
      </c>
      <c r="EK46" s="5">
        <v>19</v>
      </c>
      <c r="EL46" s="5">
        <v>21</v>
      </c>
      <c r="EM46" s="5">
        <v>16</v>
      </c>
      <c r="EN46" s="5">
        <v>20</v>
      </c>
      <c r="EO46" s="5">
        <v>24</v>
      </c>
      <c r="EP46" s="5">
        <v>24</v>
      </c>
      <c r="EQ46" s="5">
        <v>23</v>
      </c>
      <c r="ER46" s="5">
        <v>25</v>
      </c>
      <c r="ES46" s="5">
        <v>29</v>
      </c>
      <c r="ET46" s="5">
        <v>24</v>
      </c>
      <c r="EU46" s="5">
        <v>18</v>
      </c>
      <c r="EV46" s="5">
        <v>21</v>
      </c>
      <c r="EW46" s="5">
        <v>17</v>
      </c>
      <c r="EX46" s="5">
        <v>14</v>
      </c>
      <c r="EY46" s="5">
        <v>24</v>
      </c>
      <c r="EZ46" s="5">
        <v>17</v>
      </c>
      <c r="FA46" s="5">
        <v>17</v>
      </c>
      <c r="FB46" s="5">
        <v>16</v>
      </c>
      <c r="FC46" s="5">
        <v>23</v>
      </c>
      <c r="FD46" s="5">
        <v>17</v>
      </c>
      <c r="FE46" s="5">
        <v>9</v>
      </c>
      <c r="FF46" s="5">
        <v>5</v>
      </c>
      <c r="FG46" s="5">
        <v>11</v>
      </c>
      <c r="FH46" s="5">
        <v>8</v>
      </c>
      <c r="FI46" s="5">
        <v>10</v>
      </c>
      <c r="FJ46" s="5">
        <v>6</v>
      </c>
      <c r="FK46" s="5">
        <v>6</v>
      </c>
      <c r="FL46" s="5">
        <v>4</v>
      </c>
      <c r="FM46" s="5">
        <v>1</v>
      </c>
      <c r="FN46" s="5">
        <v>6</v>
      </c>
      <c r="FO46" s="5">
        <v>2</v>
      </c>
      <c r="FP46" s="5">
        <v>6</v>
      </c>
      <c r="FQ46" s="5">
        <v>25</v>
      </c>
      <c r="FS46" s="5">
        <f t="shared" si="0"/>
        <v>1516</v>
      </c>
      <c r="FT46" s="5">
        <f t="shared" si="1"/>
        <v>1435</v>
      </c>
      <c r="FU46" s="5">
        <f t="shared" si="2"/>
        <v>2951</v>
      </c>
      <c r="FV46" s="5" t="str">
        <f t="shared" si="3"/>
        <v>FEMALE AGE 62</v>
      </c>
    </row>
    <row r="47" spans="1:178" x14ac:dyDescent="0.35">
      <c r="A47" s="5" t="s">
        <v>248</v>
      </c>
      <c r="B47" s="5">
        <v>13</v>
      </c>
      <c r="C47" s="5">
        <v>13</v>
      </c>
      <c r="D47" s="5">
        <v>10</v>
      </c>
      <c r="E47" s="5">
        <v>8</v>
      </c>
      <c r="F47" s="5">
        <v>11</v>
      </c>
      <c r="G47" s="5">
        <v>8</v>
      </c>
      <c r="H47" s="5">
        <v>11</v>
      </c>
      <c r="I47" s="5">
        <v>9</v>
      </c>
      <c r="J47" s="5">
        <v>7</v>
      </c>
      <c r="K47" s="5">
        <v>5</v>
      </c>
      <c r="L47" s="5">
        <v>4</v>
      </c>
      <c r="M47" s="5">
        <v>4</v>
      </c>
      <c r="N47" s="5">
        <v>4</v>
      </c>
      <c r="O47" s="5">
        <v>5</v>
      </c>
      <c r="P47" s="5">
        <v>8</v>
      </c>
      <c r="Q47" s="5">
        <v>8</v>
      </c>
      <c r="R47" s="5">
        <v>6</v>
      </c>
      <c r="S47" s="5">
        <v>10</v>
      </c>
      <c r="T47" s="5">
        <v>9</v>
      </c>
      <c r="U47" s="5">
        <v>13</v>
      </c>
      <c r="V47" s="5">
        <v>12</v>
      </c>
      <c r="W47" s="5">
        <v>11</v>
      </c>
      <c r="X47" s="5">
        <v>10</v>
      </c>
      <c r="Y47" s="5">
        <v>16</v>
      </c>
      <c r="Z47" s="5">
        <v>17</v>
      </c>
      <c r="AA47" s="5">
        <v>20</v>
      </c>
      <c r="AB47" s="5">
        <v>26</v>
      </c>
      <c r="AC47" s="5">
        <v>27</v>
      </c>
      <c r="AD47" s="5">
        <v>25</v>
      </c>
      <c r="AE47" s="5">
        <v>23</v>
      </c>
      <c r="AF47" s="5">
        <v>25</v>
      </c>
      <c r="AG47" s="5">
        <v>24</v>
      </c>
      <c r="AH47" s="5">
        <v>22</v>
      </c>
      <c r="AI47" s="5">
        <v>21</v>
      </c>
      <c r="AJ47" s="5">
        <v>17</v>
      </c>
      <c r="AK47" s="5">
        <v>16</v>
      </c>
      <c r="AL47" s="5">
        <v>15</v>
      </c>
      <c r="AM47" s="5">
        <v>12</v>
      </c>
      <c r="AN47" s="5">
        <v>10</v>
      </c>
      <c r="AO47" s="5">
        <v>13</v>
      </c>
      <c r="AP47" s="5">
        <v>14</v>
      </c>
      <c r="AQ47" s="5">
        <v>11</v>
      </c>
      <c r="AR47" s="5">
        <v>12</v>
      </c>
      <c r="AS47" s="5">
        <v>12</v>
      </c>
      <c r="AT47" s="5">
        <v>13</v>
      </c>
      <c r="AU47" s="5">
        <v>9</v>
      </c>
      <c r="AV47" s="5">
        <v>10</v>
      </c>
      <c r="AW47" s="5">
        <v>11</v>
      </c>
      <c r="AX47" s="5">
        <v>10</v>
      </c>
      <c r="AY47" s="5">
        <v>10</v>
      </c>
      <c r="AZ47" s="5">
        <v>9</v>
      </c>
      <c r="BA47" s="5">
        <v>10</v>
      </c>
      <c r="BB47" s="5">
        <v>13</v>
      </c>
      <c r="BC47" s="5">
        <v>11</v>
      </c>
      <c r="BD47" s="5">
        <v>12</v>
      </c>
      <c r="BE47" s="5">
        <v>15</v>
      </c>
      <c r="BF47" s="5">
        <v>16</v>
      </c>
      <c r="BG47" s="5">
        <v>13</v>
      </c>
      <c r="BH47" s="5">
        <v>12</v>
      </c>
      <c r="BI47" s="5">
        <v>15</v>
      </c>
      <c r="BJ47" s="5">
        <v>13</v>
      </c>
      <c r="BK47" s="5">
        <v>14</v>
      </c>
      <c r="BL47" s="5">
        <v>18</v>
      </c>
      <c r="BM47" s="5">
        <v>6</v>
      </c>
      <c r="BN47" s="5">
        <v>8</v>
      </c>
      <c r="BO47" s="5">
        <v>13</v>
      </c>
      <c r="BP47" s="5">
        <v>16</v>
      </c>
      <c r="BQ47" s="5">
        <v>6</v>
      </c>
      <c r="BR47" s="5">
        <v>11</v>
      </c>
      <c r="BS47" s="5">
        <v>15</v>
      </c>
      <c r="BT47" s="5">
        <v>20</v>
      </c>
      <c r="BU47" s="5">
        <v>17</v>
      </c>
      <c r="BV47" s="5">
        <v>13</v>
      </c>
      <c r="BW47" s="5">
        <v>7</v>
      </c>
      <c r="BX47" s="5">
        <v>9</v>
      </c>
      <c r="BY47" s="5">
        <v>5</v>
      </c>
      <c r="BZ47" s="5">
        <v>4</v>
      </c>
      <c r="CA47" s="5">
        <v>4</v>
      </c>
      <c r="CB47" s="5">
        <v>5</v>
      </c>
      <c r="CC47" s="5">
        <v>5</v>
      </c>
      <c r="CD47" s="5">
        <v>1</v>
      </c>
      <c r="CE47" s="5">
        <v>5</v>
      </c>
      <c r="CF47" s="5">
        <v>8</v>
      </c>
      <c r="CG47" s="5">
        <v>6</v>
      </c>
      <c r="CH47" s="5">
        <v>4</v>
      </c>
      <c r="CI47" s="5">
        <v>22</v>
      </c>
      <c r="CJ47" s="5">
        <v>15</v>
      </c>
      <c r="CK47" s="5">
        <v>14</v>
      </c>
      <c r="CL47" s="5">
        <v>12</v>
      </c>
      <c r="CM47" s="5">
        <v>9</v>
      </c>
      <c r="CN47" s="5">
        <v>14</v>
      </c>
      <c r="CO47" s="5">
        <v>9</v>
      </c>
      <c r="CP47" s="5">
        <v>16</v>
      </c>
      <c r="CQ47" s="5">
        <v>18</v>
      </c>
      <c r="CR47" s="5">
        <v>11</v>
      </c>
      <c r="CS47" s="5">
        <v>9</v>
      </c>
      <c r="CT47" s="5">
        <v>8</v>
      </c>
      <c r="CU47" s="5">
        <v>7</v>
      </c>
      <c r="CV47" s="5">
        <v>3</v>
      </c>
      <c r="CW47" s="5">
        <v>2</v>
      </c>
      <c r="CX47" s="5">
        <v>1</v>
      </c>
      <c r="CY47" s="5">
        <v>1</v>
      </c>
      <c r="CZ47" s="5">
        <v>3</v>
      </c>
      <c r="DA47" s="5">
        <v>5</v>
      </c>
      <c r="DB47" s="5">
        <v>11</v>
      </c>
      <c r="DC47" s="5">
        <v>9</v>
      </c>
      <c r="DD47" s="5">
        <v>15</v>
      </c>
      <c r="DE47" s="5">
        <v>14</v>
      </c>
      <c r="DF47" s="5">
        <v>13</v>
      </c>
      <c r="DG47" s="5">
        <v>15</v>
      </c>
      <c r="DH47" s="5">
        <v>15</v>
      </c>
      <c r="DI47" s="5">
        <v>18</v>
      </c>
      <c r="DJ47" s="5">
        <v>23</v>
      </c>
      <c r="DK47" s="5">
        <v>26</v>
      </c>
      <c r="DL47" s="5">
        <v>25</v>
      </c>
      <c r="DM47" s="5">
        <v>20</v>
      </c>
      <c r="DN47" s="5">
        <v>26</v>
      </c>
      <c r="DO47" s="5">
        <v>24</v>
      </c>
      <c r="DP47" s="5">
        <v>24</v>
      </c>
      <c r="DQ47" s="5">
        <v>20</v>
      </c>
      <c r="DR47" s="5">
        <v>18</v>
      </c>
      <c r="DS47" s="5">
        <v>17</v>
      </c>
      <c r="DT47" s="5">
        <v>15</v>
      </c>
      <c r="DU47" s="5">
        <v>12</v>
      </c>
      <c r="DV47" s="5">
        <v>14</v>
      </c>
      <c r="DW47" s="5">
        <v>18</v>
      </c>
      <c r="DX47" s="5">
        <v>17</v>
      </c>
      <c r="DY47" s="5">
        <v>14</v>
      </c>
      <c r="DZ47" s="5">
        <v>11</v>
      </c>
      <c r="EA47" s="5">
        <v>11</v>
      </c>
      <c r="EB47" s="5">
        <v>8</v>
      </c>
      <c r="EC47" s="5">
        <v>8</v>
      </c>
      <c r="ED47" s="5">
        <v>11</v>
      </c>
      <c r="EE47" s="5">
        <v>13</v>
      </c>
      <c r="EF47" s="5">
        <v>11</v>
      </c>
      <c r="EG47" s="5">
        <v>11</v>
      </c>
      <c r="EH47" s="5">
        <v>7</v>
      </c>
      <c r="EI47" s="5">
        <v>10</v>
      </c>
      <c r="EJ47" s="5">
        <v>8</v>
      </c>
      <c r="EK47" s="5">
        <v>8</v>
      </c>
      <c r="EL47" s="5">
        <v>11</v>
      </c>
      <c r="EM47" s="5">
        <v>13</v>
      </c>
      <c r="EN47" s="5">
        <v>15</v>
      </c>
      <c r="EO47" s="5">
        <v>13</v>
      </c>
      <c r="EP47" s="5">
        <v>8</v>
      </c>
      <c r="EQ47" s="5">
        <v>9</v>
      </c>
      <c r="ER47" s="5">
        <v>12</v>
      </c>
      <c r="ES47" s="5">
        <v>8</v>
      </c>
      <c r="ET47" s="5">
        <v>7</v>
      </c>
      <c r="EU47" s="5">
        <v>6</v>
      </c>
      <c r="EV47" s="5">
        <v>11</v>
      </c>
      <c r="EW47" s="5">
        <v>10</v>
      </c>
      <c r="EX47" s="5">
        <v>13</v>
      </c>
      <c r="EY47" s="5">
        <v>7</v>
      </c>
      <c r="EZ47" s="5">
        <v>8</v>
      </c>
      <c r="FA47" s="5">
        <v>11</v>
      </c>
      <c r="FB47" s="5">
        <v>15</v>
      </c>
      <c r="FC47" s="5">
        <v>12</v>
      </c>
      <c r="FD47" s="5">
        <v>9</v>
      </c>
      <c r="FE47" s="5">
        <v>9</v>
      </c>
      <c r="FF47" s="5">
        <v>11</v>
      </c>
      <c r="FG47" s="5">
        <v>6</v>
      </c>
      <c r="FH47" s="5">
        <v>3</v>
      </c>
      <c r="FI47" s="5">
        <v>4</v>
      </c>
      <c r="FJ47" s="5">
        <v>5</v>
      </c>
      <c r="FK47" s="5">
        <v>3</v>
      </c>
      <c r="FL47" s="5">
        <v>4</v>
      </c>
      <c r="FM47" s="5">
        <v>4</v>
      </c>
      <c r="FN47" s="5">
        <v>2</v>
      </c>
      <c r="FO47" s="5">
        <v>2</v>
      </c>
      <c r="FP47" s="5">
        <v>4</v>
      </c>
      <c r="FQ47" s="5">
        <v>19</v>
      </c>
      <c r="FS47" s="5">
        <f t="shared" si="0"/>
        <v>1021</v>
      </c>
      <c r="FT47" s="5">
        <f t="shared" si="1"/>
        <v>971</v>
      </c>
      <c r="FU47" s="5">
        <f t="shared" si="2"/>
        <v>1992</v>
      </c>
      <c r="FV47" s="5" t="str">
        <f t="shared" si="3"/>
        <v>FEMALE AGE 27</v>
      </c>
    </row>
    <row r="48" spans="1:178" x14ac:dyDescent="0.35">
      <c r="A48" s="5" t="s">
        <v>249</v>
      </c>
      <c r="B48" s="5">
        <v>23</v>
      </c>
      <c r="C48" s="5">
        <v>22</v>
      </c>
      <c r="D48" s="5">
        <v>17</v>
      </c>
      <c r="E48" s="5">
        <v>16</v>
      </c>
      <c r="F48" s="5">
        <v>15</v>
      </c>
      <c r="G48" s="5">
        <v>17</v>
      </c>
      <c r="H48" s="5">
        <v>18</v>
      </c>
      <c r="I48" s="5">
        <v>20</v>
      </c>
      <c r="J48" s="5">
        <v>18</v>
      </c>
      <c r="K48" s="5">
        <v>23</v>
      </c>
      <c r="L48" s="5">
        <v>20</v>
      </c>
      <c r="M48" s="5">
        <v>18</v>
      </c>
      <c r="N48" s="5">
        <v>21</v>
      </c>
      <c r="O48" s="5">
        <v>26</v>
      </c>
      <c r="P48" s="5">
        <v>18</v>
      </c>
      <c r="Q48" s="5">
        <v>21</v>
      </c>
      <c r="R48" s="5">
        <v>24</v>
      </c>
      <c r="S48" s="5">
        <v>24</v>
      </c>
      <c r="T48" s="5">
        <v>25</v>
      </c>
      <c r="U48" s="5">
        <v>23</v>
      </c>
      <c r="V48" s="5">
        <v>15</v>
      </c>
      <c r="W48" s="5">
        <v>23</v>
      </c>
      <c r="X48" s="5">
        <v>29</v>
      </c>
      <c r="Y48" s="5">
        <v>32</v>
      </c>
      <c r="Z48" s="5">
        <v>34</v>
      </c>
      <c r="AA48" s="5">
        <v>42</v>
      </c>
      <c r="AB48" s="5">
        <v>42</v>
      </c>
      <c r="AC48" s="5">
        <v>44</v>
      </c>
      <c r="AD48" s="5">
        <v>45</v>
      </c>
      <c r="AE48" s="5">
        <v>41</v>
      </c>
      <c r="AF48" s="5">
        <v>36</v>
      </c>
      <c r="AG48" s="5">
        <v>35</v>
      </c>
      <c r="AH48" s="5">
        <v>33</v>
      </c>
      <c r="AI48" s="5">
        <v>29</v>
      </c>
      <c r="AJ48" s="5">
        <v>32</v>
      </c>
      <c r="AK48" s="5">
        <v>30</v>
      </c>
      <c r="AL48" s="5">
        <v>22</v>
      </c>
      <c r="AM48" s="5">
        <v>20</v>
      </c>
      <c r="AN48" s="5">
        <v>21</v>
      </c>
      <c r="AO48" s="5">
        <v>21</v>
      </c>
      <c r="AP48" s="5">
        <v>24</v>
      </c>
      <c r="AQ48" s="5">
        <v>26</v>
      </c>
      <c r="AR48" s="5">
        <v>29</v>
      </c>
      <c r="AS48" s="5">
        <v>32</v>
      </c>
      <c r="AT48" s="5">
        <v>33</v>
      </c>
      <c r="AU48" s="5">
        <v>31</v>
      </c>
      <c r="AV48" s="5">
        <v>28</v>
      </c>
      <c r="AW48" s="5">
        <v>27</v>
      </c>
      <c r="AX48" s="5">
        <v>30</v>
      </c>
      <c r="AY48" s="5">
        <v>36</v>
      </c>
      <c r="AZ48" s="5">
        <v>35</v>
      </c>
      <c r="BA48" s="5">
        <v>35</v>
      </c>
      <c r="BB48" s="5">
        <v>39</v>
      </c>
      <c r="BC48" s="5">
        <v>40</v>
      </c>
      <c r="BD48" s="5">
        <v>37</v>
      </c>
      <c r="BE48" s="5">
        <v>45</v>
      </c>
      <c r="BF48" s="5">
        <v>41</v>
      </c>
      <c r="BG48" s="5">
        <v>29</v>
      </c>
      <c r="BH48" s="5">
        <v>35</v>
      </c>
      <c r="BI48" s="5">
        <v>30</v>
      </c>
      <c r="BJ48" s="5">
        <v>25</v>
      </c>
      <c r="BK48" s="5">
        <v>21</v>
      </c>
      <c r="BL48" s="5">
        <v>24</v>
      </c>
      <c r="BM48" s="5">
        <v>20</v>
      </c>
      <c r="BN48" s="5">
        <v>22</v>
      </c>
      <c r="BO48" s="5">
        <v>24</v>
      </c>
      <c r="BP48" s="5">
        <v>23</v>
      </c>
      <c r="BQ48" s="5">
        <v>18</v>
      </c>
      <c r="BR48" s="5">
        <v>15</v>
      </c>
      <c r="BS48" s="5">
        <v>21</v>
      </c>
      <c r="BT48" s="5">
        <v>19</v>
      </c>
      <c r="BU48" s="5">
        <v>17</v>
      </c>
      <c r="BV48" s="5">
        <v>20</v>
      </c>
      <c r="BW48" s="5">
        <v>12</v>
      </c>
      <c r="BX48" s="5">
        <v>10</v>
      </c>
      <c r="BY48" s="5">
        <v>9</v>
      </c>
      <c r="BZ48" s="5">
        <v>13</v>
      </c>
      <c r="CA48" s="5">
        <v>13</v>
      </c>
      <c r="CB48" s="5">
        <v>7</v>
      </c>
      <c r="CC48" s="5">
        <v>14</v>
      </c>
      <c r="CD48" s="5">
        <v>17</v>
      </c>
      <c r="CE48" s="5">
        <v>9</v>
      </c>
      <c r="CF48" s="5">
        <v>9</v>
      </c>
      <c r="CG48" s="5">
        <v>3</v>
      </c>
      <c r="CH48" s="5">
        <v>12</v>
      </c>
      <c r="CI48" s="5">
        <v>47</v>
      </c>
      <c r="CJ48" s="5">
        <v>22</v>
      </c>
      <c r="CK48" s="5">
        <v>22</v>
      </c>
      <c r="CL48" s="5">
        <v>17</v>
      </c>
      <c r="CM48" s="5">
        <v>17</v>
      </c>
      <c r="CN48" s="5">
        <v>21</v>
      </c>
      <c r="CO48" s="5">
        <v>20</v>
      </c>
      <c r="CP48" s="5">
        <v>21</v>
      </c>
      <c r="CQ48" s="5">
        <v>21</v>
      </c>
      <c r="CR48" s="5">
        <v>18</v>
      </c>
      <c r="CS48" s="5">
        <v>16</v>
      </c>
      <c r="CT48" s="5">
        <v>20</v>
      </c>
      <c r="CU48" s="5">
        <v>20</v>
      </c>
      <c r="CV48" s="5">
        <v>18</v>
      </c>
      <c r="CW48" s="5">
        <v>17</v>
      </c>
      <c r="CX48" s="5">
        <v>24</v>
      </c>
      <c r="CY48" s="5">
        <v>22</v>
      </c>
      <c r="CZ48" s="5">
        <v>23</v>
      </c>
      <c r="DA48" s="5">
        <v>26</v>
      </c>
      <c r="DB48" s="5">
        <v>26</v>
      </c>
      <c r="DC48" s="5">
        <v>28</v>
      </c>
      <c r="DD48" s="5">
        <v>22</v>
      </c>
      <c r="DE48" s="5">
        <v>32</v>
      </c>
      <c r="DF48" s="5">
        <v>31</v>
      </c>
      <c r="DG48" s="5">
        <v>34</v>
      </c>
      <c r="DH48" s="5">
        <v>34</v>
      </c>
      <c r="DI48" s="5">
        <v>39</v>
      </c>
      <c r="DJ48" s="5">
        <v>40</v>
      </c>
      <c r="DK48" s="5">
        <v>50</v>
      </c>
      <c r="DL48" s="5">
        <v>51</v>
      </c>
      <c r="DM48" s="5">
        <v>52</v>
      </c>
      <c r="DN48" s="5">
        <v>42</v>
      </c>
      <c r="DO48" s="5">
        <v>34</v>
      </c>
      <c r="DP48" s="5">
        <v>36</v>
      </c>
      <c r="DQ48" s="5">
        <v>32</v>
      </c>
      <c r="DR48" s="5">
        <v>37</v>
      </c>
      <c r="DS48" s="5">
        <v>28</v>
      </c>
      <c r="DT48" s="5">
        <v>22</v>
      </c>
      <c r="DU48" s="5">
        <v>20</v>
      </c>
      <c r="DV48" s="5">
        <v>21</v>
      </c>
      <c r="DW48" s="5">
        <v>26</v>
      </c>
      <c r="DX48" s="5">
        <v>29</v>
      </c>
      <c r="DY48" s="5">
        <v>30</v>
      </c>
      <c r="DZ48" s="5">
        <v>29</v>
      </c>
      <c r="EA48" s="5">
        <v>34</v>
      </c>
      <c r="EB48" s="5">
        <v>33</v>
      </c>
      <c r="EC48" s="5">
        <v>36</v>
      </c>
      <c r="ED48" s="5">
        <v>30</v>
      </c>
      <c r="EE48" s="5">
        <v>27</v>
      </c>
      <c r="EF48" s="5">
        <v>30</v>
      </c>
      <c r="EG48" s="5">
        <v>32</v>
      </c>
      <c r="EH48" s="5">
        <v>36</v>
      </c>
      <c r="EI48" s="5">
        <v>36</v>
      </c>
      <c r="EJ48" s="5">
        <v>34</v>
      </c>
      <c r="EK48" s="5">
        <v>46</v>
      </c>
      <c r="EL48" s="5">
        <v>46</v>
      </c>
      <c r="EM48" s="5">
        <v>40</v>
      </c>
      <c r="EN48" s="5">
        <v>42</v>
      </c>
      <c r="EO48" s="5">
        <v>35</v>
      </c>
      <c r="EP48" s="5">
        <v>36</v>
      </c>
      <c r="EQ48" s="5">
        <v>29</v>
      </c>
      <c r="ER48" s="5">
        <v>35</v>
      </c>
      <c r="ES48" s="5">
        <v>28</v>
      </c>
      <c r="ET48" s="5">
        <v>22</v>
      </c>
      <c r="EU48" s="5">
        <v>25</v>
      </c>
      <c r="EV48" s="5">
        <v>19</v>
      </c>
      <c r="EW48" s="5">
        <v>25</v>
      </c>
      <c r="EX48" s="5">
        <v>19</v>
      </c>
      <c r="EY48" s="5">
        <v>19</v>
      </c>
      <c r="EZ48" s="5">
        <v>19</v>
      </c>
      <c r="FA48" s="5">
        <v>23</v>
      </c>
      <c r="FB48" s="5">
        <v>13</v>
      </c>
      <c r="FC48" s="5">
        <v>24</v>
      </c>
      <c r="FD48" s="5">
        <v>16</v>
      </c>
      <c r="FE48" s="5">
        <v>18</v>
      </c>
      <c r="FF48" s="5">
        <v>17</v>
      </c>
      <c r="FG48" s="5">
        <v>17</v>
      </c>
      <c r="FH48" s="5">
        <v>10</v>
      </c>
      <c r="FI48" s="5">
        <v>6</v>
      </c>
      <c r="FJ48" s="5">
        <v>5</v>
      </c>
      <c r="FK48" s="5">
        <v>11</v>
      </c>
      <c r="FL48" s="5">
        <v>5</v>
      </c>
      <c r="FM48" s="5">
        <v>6</v>
      </c>
      <c r="FN48" s="5">
        <v>9</v>
      </c>
      <c r="FO48" s="5">
        <v>6</v>
      </c>
      <c r="FP48" s="5">
        <v>3</v>
      </c>
      <c r="FQ48" s="5">
        <v>30</v>
      </c>
      <c r="FS48" s="5">
        <f t="shared" si="0"/>
        <v>2141</v>
      </c>
      <c r="FT48" s="5">
        <f t="shared" si="1"/>
        <v>2222</v>
      </c>
      <c r="FU48" s="5">
        <f t="shared" si="2"/>
        <v>4363</v>
      </c>
      <c r="FV48" s="5" t="str">
        <f t="shared" si="3"/>
        <v>MALE AGE 29</v>
      </c>
    </row>
    <row r="49" spans="1:178" x14ac:dyDescent="0.35">
      <c r="A49" s="5" t="s">
        <v>250</v>
      </c>
      <c r="B49" s="5">
        <v>12</v>
      </c>
      <c r="C49" s="5">
        <v>10</v>
      </c>
      <c r="D49" s="5">
        <v>10</v>
      </c>
      <c r="E49" s="5">
        <v>9</v>
      </c>
      <c r="F49" s="5">
        <v>9</v>
      </c>
      <c r="G49" s="5">
        <v>6</v>
      </c>
      <c r="H49" s="5">
        <v>4</v>
      </c>
      <c r="I49" s="5">
        <v>4</v>
      </c>
      <c r="J49" s="5">
        <v>5</v>
      </c>
      <c r="K49" s="5">
        <v>4</v>
      </c>
      <c r="L49" s="5">
        <v>4</v>
      </c>
      <c r="M49" s="5">
        <v>4</v>
      </c>
      <c r="N49" s="5">
        <v>6</v>
      </c>
      <c r="O49" s="5">
        <v>5</v>
      </c>
      <c r="P49" s="5">
        <v>3</v>
      </c>
      <c r="Q49" s="5">
        <v>3</v>
      </c>
      <c r="R49" s="5">
        <v>2</v>
      </c>
      <c r="S49" s="5">
        <v>2</v>
      </c>
      <c r="T49" s="5">
        <v>3</v>
      </c>
      <c r="U49" s="5">
        <v>3</v>
      </c>
      <c r="V49" s="5">
        <v>6</v>
      </c>
      <c r="W49" s="5">
        <v>8</v>
      </c>
      <c r="X49" s="5">
        <v>10</v>
      </c>
      <c r="Y49" s="5">
        <v>14</v>
      </c>
      <c r="Z49" s="5">
        <v>14</v>
      </c>
      <c r="AA49" s="5">
        <v>19</v>
      </c>
      <c r="AB49" s="5">
        <v>19</v>
      </c>
      <c r="AC49" s="5">
        <v>21</v>
      </c>
      <c r="AD49" s="5">
        <v>19</v>
      </c>
      <c r="AE49" s="5">
        <v>18</v>
      </c>
      <c r="AF49" s="5">
        <v>18</v>
      </c>
      <c r="AG49" s="5">
        <v>17</v>
      </c>
      <c r="AH49" s="5">
        <v>16</v>
      </c>
      <c r="AI49" s="5">
        <v>16</v>
      </c>
      <c r="AJ49" s="5">
        <v>13</v>
      </c>
      <c r="AK49" s="5">
        <v>11</v>
      </c>
      <c r="AL49" s="5">
        <v>10</v>
      </c>
      <c r="AM49" s="5">
        <v>9</v>
      </c>
      <c r="AN49" s="5">
        <v>8</v>
      </c>
      <c r="AO49" s="5">
        <v>6</v>
      </c>
      <c r="AP49" s="5">
        <v>6</v>
      </c>
      <c r="AQ49" s="5">
        <v>6</v>
      </c>
      <c r="AR49" s="5">
        <v>6</v>
      </c>
      <c r="AS49" s="5">
        <v>6</v>
      </c>
      <c r="AT49" s="5">
        <v>7</v>
      </c>
      <c r="AU49" s="5">
        <v>6</v>
      </c>
      <c r="AV49" s="5">
        <v>6</v>
      </c>
      <c r="AW49" s="5">
        <v>5</v>
      </c>
      <c r="AX49" s="5">
        <v>5</v>
      </c>
      <c r="AY49" s="5">
        <v>5</v>
      </c>
      <c r="AZ49" s="5">
        <v>2</v>
      </c>
      <c r="BA49" s="5">
        <v>2</v>
      </c>
      <c r="BB49" s="5">
        <v>3</v>
      </c>
      <c r="BC49" s="5">
        <v>2</v>
      </c>
      <c r="BD49" s="5">
        <v>2</v>
      </c>
      <c r="BE49" s="5">
        <v>2</v>
      </c>
      <c r="BF49" s="5">
        <v>1</v>
      </c>
      <c r="BG49" s="5">
        <v>1</v>
      </c>
      <c r="BH49" s="5">
        <v>2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0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0</v>
      </c>
      <c r="BW49" s="5">
        <v>0</v>
      </c>
      <c r="BX49" s="5">
        <v>0</v>
      </c>
      <c r="BY49" s="5">
        <v>1</v>
      </c>
      <c r="BZ49" s="5">
        <v>1</v>
      </c>
      <c r="CA49" s="5">
        <v>0</v>
      </c>
      <c r="CB49" s="5">
        <v>0</v>
      </c>
      <c r="CC49" s="5">
        <v>1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9</v>
      </c>
      <c r="CJ49" s="5">
        <v>13</v>
      </c>
      <c r="CK49" s="5">
        <v>9</v>
      </c>
      <c r="CL49" s="5">
        <v>10</v>
      </c>
      <c r="CM49" s="5">
        <v>9</v>
      </c>
      <c r="CN49" s="5">
        <v>10</v>
      </c>
      <c r="CO49" s="5">
        <v>7</v>
      </c>
      <c r="CP49" s="5">
        <v>5</v>
      </c>
      <c r="CQ49" s="5">
        <v>4</v>
      </c>
      <c r="CR49" s="5">
        <v>5</v>
      </c>
      <c r="CS49" s="5">
        <v>4</v>
      </c>
      <c r="CT49" s="5">
        <v>3</v>
      </c>
      <c r="CU49" s="5">
        <v>3</v>
      </c>
      <c r="CV49" s="5">
        <v>5</v>
      </c>
      <c r="CW49" s="5">
        <v>3</v>
      </c>
      <c r="CX49" s="5">
        <v>3</v>
      </c>
      <c r="CY49" s="5">
        <v>4</v>
      </c>
      <c r="CZ49" s="5">
        <v>2</v>
      </c>
      <c r="DA49" s="5">
        <v>2</v>
      </c>
      <c r="DB49" s="5">
        <v>4</v>
      </c>
      <c r="DC49" s="5">
        <v>5</v>
      </c>
      <c r="DD49" s="5">
        <v>7</v>
      </c>
      <c r="DE49" s="5">
        <v>10</v>
      </c>
      <c r="DF49" s="5">
        <v>11</v>
      </c>
      <c r="DG49" s="5">
        <v>16</v>
      </c>
      <c r="DH49" s="5">
        <v>17</v>
      </c>
      <c r="DI49" s="5">
        <v>22</v>
      </c>
      <c r="DJ49" s="5">
        <v>21</v>
      </c>
      <c r="DK49" s="5">
        <v>22</v>
      </c>
      <c r="DL49" s="5">
        <v>21</v>
      </c>
      <c r="DM49" s="5">
        <v>17</v>
      </c>
      <c r="DN49" s="5">
        <v>17</v>
      </c>
      <c r="DO49" s="5">
        <v>17</v>
      </c>
      <c r="DP49" s="5">
        <v>16</v>
      </c>
      <c r="DQ49" s="5">
        <v>16</v>
      </c>
      <c r="DR49" s="5">
        <v>15</v>
      </c>
      <c r="DS49" s="5">
        <v>13</v>
      </c>
      <c r="DT49" s="5">
        <v>9</v>
      </c>
      <c r="DU49" s="5">
        <v>8</v>
      </c>
      <c r="DV49" s="5">
        <v>7</v>
      </c>
      <c r="DW49" s="5">
        <v>5</v>
      </c>
      <c r="DX49" s="5">
        <v>6</v>
      </c>
      <c r="DY49" s="5">
        <v>6</v>
      </c>
      <c r="DZ49" s="5">
        <v>5</v>
      </c>
      <c r="EA49" s="5">
        <v>5</v>
      </c>
      <c r="EB49" s="5">
        <v>5</v>
      </c>
      <c r="EC49" s="5">
        <v>6</v>
      </c>
      <c r="ED49" s="5">
        <v>6</v>
      </c>
      <c r="EE49" s="5">
        <v>5</v>
      </c>
      <c r="EF49" s="5">
        <v>6</v>
      </c>
      <c r="EG49" s="5">
        <v>6</v>
      </c>
      <c r="EH49" s="5">
        <v>3</v>
      </c>
      <c r="EI49" s="5">
        <v>2</v>
      </c>
      <c r="EJ49" s="5">
        <v>2</v>
      </c>
      <c r="EK49" s="5">
        <v>3</v>
      </c>
      <c r="EL49" s="5">
        <v>2</v>
      </c>
      <c r="EM49" s="5">
        <v>1</v>
      </c>
      <c r="EN49" s="5">
        <v>0</v>
      </c>
      <c r="EO49" s="5">
        <v>1</v>
      </c>
      <c r="EP49" s="5">
        <v>1</v>
      </c>
      <c r="EQ49" s="5">
        <v>2</v>
      </c>
      <c r="ER49" s="5">
        <v>1</v>
      </c>
      <c r="ES49" s="5">
        <v>1</v>
      </c>
      <c r="ET49" s="5">
        <v>1</v>
      </c>
      <c r="EU49" s="5">
        <v>1</v>
      </c>
      <c r="EV49" s="5">
        <v>0</v>
      </c>
      <c r="EW49" s="5">
        <v>0</v>
      </c>
      <c r="EX49" s="5">
        <v>0</v>
      </c>
      <c r="EY49" s="5">
        <v>2</v>
      </c>
      <c r="EZ49" s="5">
        <v>0</v>
      </c>
      <c r="FA49" s="5">
        <v>1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1</v>
      </c>
      <c r="FH49" s="5">
        <v>1</v>
      </c>
      <c r="FI49" s="5">
        <v>1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6</v>
      </c>
      <c r="FS49" s="5">
        <f t="shared" si="0"/>
        <v>479</v>
      </c>
      <c r="FT49" s="5">
        <f t="shared" si="1"/>
        <v>486</v>
      </c>
      <c r="FU49" s="5">
        <f t="shared" si="2"/>
        <v>965</v>
      </c>
      <c r="FV49" s="5" t="str">
        <f t="shared" si="3"/>
        <v>MALE AGE 25</v>
      </c>
    </row>
    <row r="50" spans="1:178" x14ac:dyDescent="0.35">
      <c r="A50" s="5" t="s">
        <v>251</v>
      </c>
      <c r="B50" s="5">
        <v>55</v>
      </c>
      <c r="C50" s="5">
        <v>60</v>
      </c>
      <c r="D50" s="5">
        <v>51</v>
      </c>
      <c r="E50" s="5">
        <v>45</v>
      </c>
      <c r="F50" s="5">
        <v>40</v>
      </c>
      <c r="G50" s="5">
        <v>38</v>
      </c>
      <c r="H50" s="5">
        <v>34</v>
      </c>
      <c r="I50" s="5">
        <v>31</v>
      </c>
      <c r="J50" s="5">
        <v>31</v>
      </c>
      <c r="K50" s="5">
        <v>27</v>
      </c>
      <c r="L50" s="5">
        <v>27</v>
      </c>
      <c r="M50" s="5">
        <v>28</v>
      </c>
      <c r="N50" s="5">
        <v>30</v>
      </c>
      <c r="O50" s="5">
        <v>23</v>
      </c>
      <c r="P50" s="5">
        <v>25</v>
      </c>
      <c r="Q50" s="5">
        <v>28</v>
      </c>
      <c r="R50" s="5">
        <v>29</v>
      </c>
      <c r="S50" s="5">
        <v>27</v>
      </c>
      <c r="T50" s="5">
        <v>31</v>
      </c>
      <c r="U50" s="5">
        <v>39</v>
      </c>
      <c r="V50" s="5">
        <v>54</v>
      </c>
      <c r="W50" s="5">
        <v>64</v>
      </c>
      <c r="X50" s="5">
        <v>64</v>
      </c>
      <c r="Y50" s="5">
        <v>61</v>
      </c>
      <c r="Z50" s="5">
        <v>63</v>
      </c>
      <c r="AA50" s="5">
        <v>48</v>
      </c>
      <c r="AB50" s="5">
        <v>50</v>
      </c>
      <c r="AC50" s="5">
        <v>64</v>
      </c>
      <c r="AD50" s="5">
        <v>61</v>
      </c>
      <c r="AE50" s="5">
        <v>71</v>
      </c>
      <c r="AF50" s="5">
        <v>65</v>
      </c>
      <c r="AG50" s="5">
        <v>64</v>
      </c>
      <c r="AH50" s="5">
        <v>61</v>
      </c>
      <c r="AI50" s="5">
        <v>64</v>
      </c>
      <c r="AJ50" s="5">
        <v>67</v>
      </c>
      <c r="AK50" s="5">
        <v>61</v>
      </c>
      <c r="AL50" s="5">
        <v>65</v>
      </c>
      <c r="AM50" s="5">
        <v>60</v>
      </c>
      <c r="AN50" s="5">
        <v>53</v>
      </c>
      <c r="AO50" s="5">
        <v>47</v>
      </c>
      <c r="AP50" s="5">
        <v>38</v>
      </c>
      <c r="AQ50" s="5">
        <v>43</v>
      </c>
      <c r="AR50" s="5">
        <v>46</v>
      </c>
      <c r="AS50" s="5">
        <v>47</v>
      </c>
      <c r="AT50" s="5">
        <v>56</v>
      </c>
      <c r="AU50" s="5">
        <v>48</v>
      </c>
      <c r="AV50" s="5">
        <v>50</v>
      </c>
      <c r="AW50" s="5">
        <v>42</v>
      </c>
      <c r="AX50" s="5">
        <v>41</v>
      </c>
      <c r="AY50" s="5">
        <v>38</v>
      </c>
      <c r="AZ50" s="5">
        <v>31</v>
      </c>
      <c r="BA50" s="5">
        <v>27</v>
      </c>
      <c r="BB50" s="5">
        <v>25</v>
      </c>
      <c r="BC50" s="5">
        <v>19</v>
      </c>
      <c r="BD50" s="5">
        <v>29</v>
      </c>
      <c r="BE50" s="5">
        <v>20</v>
      </c>
      <c r="BF50" s="5">
        <v>23</v>
      </c>
      <c r="BG50" s="5">
        <v>23</v>
      </c>
      <c r="BH50" s="5">
        <v>17</v>
      </c>
      <c r="BI50" s="5">
        <v>21</v>
      </c>
      <c r="BJ50" s="5">
        <v>21</v>
      </c>
      <c r="BK50" s="5">
        <v>23</v>
      </c>
      <c r="BL50" s="5">
        <v>22</v>
      </c>
      <c r="BM50" s="5">
        <v>17</v>
      </c>
      <c r="BN50" s="5">
        <v>17</v>
      </c>
      <c r="BO50" s="5">
        <v>15</v>
      </c>
      <c r="BP50" s="5">
        <v>16</v>
      </c>
      <c r="BQ50" s="5">
        <v>27</v>
      </c>
      <c r="BR50" s="5">
        <v>13</v>
      </c>
      <c r="BS50" s="5">
        <v>10</v>
      </c>
      <c r="BT50" s="5">
        <v>14</v>
      </c>
      <c r="BU50" s="5">
        <v>13</v>
      </c>
      <c r="BV50" s="5">
        <v>11</v>
      </c>
      <c r="BW50" s="5">
        <v>7</v>
      </c>
      <c r="BX50" s="5">
        <v>8</v>
      </c>
      <c r="BY50" s="5">
        <v>4</v>
      </c>
      <c r="BZ50" s="5">
        <v>5</v>
      </c>
      <c r="CA50" s="5">
        <v>2</v>
      </c>
      <c r="CB50" s="5">
        <v>0</v>
      </c>
      <c r="CC50" s="5">
        <v>0</v>
      </c>
      <c r="CD50" s="5">
        <v>3</v>
      </c>
      <c r="CE50" s="5">
        <v>1</v>
      </c>
      <c r="CF50" s="5">
        <v>4</v>
      </c>
      <c r="CG50" s="5">
        <v>1</v>
      </c>
      <c r="CH50" s="5">
        <v>2</v>
      </c>
      <c r="CI50" s="5">
        <v>19</v>
      </c>
      <c r="CJ50" s="5">
        <v>58</v>
      </c>
      <c r="CK50" s="5">
        <v>61</v>
      </c>
      <c r="CL50" s="5">
        <v>54</v>
      </c>
      <c r="CM50" s="5">
        <v>50</v>
      </c>
      <c r="CN50" s="5">
        <v>43</v>
      </c>
      <c r="CO50" s="5">
        <v>43</v>
      </c>
      <c r="CP50" s="5">
        <v>46</v>
      </c>
      <c r="CQ50" s="5">
        <v>49</v>
      </c>
      <c r="CR50" s="5">
        <v>48</v>
      </c>
      <c r="CS50" s="5">
        <v>44</v>
      </c>
      <c r="CT50" s="5">
        <v>35</v>
      </c>
      <c r="CU50" s="5">
        <v>36</v>
      </c>
      <c r="CV50" s="5">
        <v>35</v>
      </c>
      <c r="CW50" s="5">
        <v>28</v>
      </c>
      <c r="CX50" s="5">
        <v>26</v>
      </c>
      <c r="CY50" s="5">
        <v>28</v>
      </c>
      <c r="CZ50" s="5">
        <v>24</v>
      </c>
      <c r="DA50" s="5">
        <v>25</v>
      </c>
      <c r="DB50" s="5">
        <v>39</v>
      </c>
      <c r="DC50" s="5">
        <v>36</v>
      </c>
      <c r="DD50" s="5">
        <v>47</v>
      </c>
      <c r="DE50" s="5">
        <v>58</v>
      </c>
      <c r="DF50" s="5">
        <v>67</v>
      </c>
      <c r="DG50" s="5">
        <v>63</v>
      </c>
      <c r="DH50" s="5">
        <v>65</v>
      </c>
      <c r="DI50" s="5">
        <v>62</v>
      </c>
      <c r="DJ50" s="5">
        <v>57</v>
      </c>
      <c r="DK50" s="5">
        <v>73</v>
      </c>
      <c r="DL50" s="5">
        <v>70</v>
      </c>
      <c r="DM50" s="5">
        <v>73</v>
      </c>
      <c r="DN50" s="5">
        <v>75</v>
      </c>
      <c r="DO50" s="5">
        <v>71</v>
      </c>
      <c r="DP50" s="5">
        <v>69</v>
      </c>
      <c r="DQ50" s="5">
        <v>73</v>
      </c>
      <c r="DR50" s="5">
        <v>70</v>
      </c>
      <c r="DS50" s="5">
        <v>70</v>
      </c>
      <c r="DT50" s="5">
        <v>69</v>
      </c>
      <c r="DU50" s="5">
        <v>63</v>
      </c>
      <c r="DV50" s="5">
        <v>50</v>
      </c>
      <c r="DW50" s="5">
        <v>47</v>
      </c>
      <c r="DX50" s="5">
        <v>42</v>
      </c>
      <c r="DY50" s="5">
        <v>40</v>
      </c>
      <c r="DZ50" s="5">
        <v>46</v>
      </c>
      <c r="EA50" s="5">
        <v>45</v>
      </c>
      <c r="EB50" s="5">
        <v>44</v>
      </c>
      <c r="EC50" s="5">
        <v>43</v>
      </c>
      <c r="ED50" s="5">
        <v>43</v>
      </c>
      <c r="EE50" s="5">
        <v>47</v>
      </c>
      <c r="EF50" s="5">
        <v>43</v>
      </c>
      <c r="EG50" s="5">
        <v>44</v>
      </c>
      <c r="EH50" s="5">
        <v>39</v>
      </c>
      <c r="EI50" s="5">
        <v>30</v>
      </c>
      <c r="EJ50" s="5">
        <v>29</v>
      </c>
      <c r="EK50" s="5">
        <v>29</v>
      </c>
      <c r="EL50" s="5">
        <v>25</v>
      </c>
      <c r="EM50" s="5">
        <v>24</v>
      </c>
      <c r="EN50" s="5">
        <v>23</v>
      </c>
      <c r="EO50" s="5">
        <v>24</v>
      </c>
      <c r="EP50" s="5">
        <v>25</v>
      </c>
      <c r="EQ50" s="5">
        <v>25</v>
      </c>
      <c r="ER50" s="5">
        <v>18</v>
      </c>
      <c r="ES50" s="5">
        <v>18</v>
      </c>
      <c r="ET50" s="5">
        <v>15</v>
      </c>
      <c r="EU50" s="5">
        <v>15</v>
      </c>
      <c r="EV50" s="5">
        <v>10</v>
      </c>
      <c r="EW50" s="5">
        <v>12</v>
      </c>
      <c r="EX50" s="5">
        <v>9</v>
      </c>
      <c r="EY50" s="5">
        <v>10</v>
      </c>
      <c r="EZ50" s="5">
        <v>7</v>
      </c>
      <c r="FA50" s="5">
        <v>10</v>
      </c>
      <c r="FB50" s="5">
        <v>9</v>
      </c>
      <c r="FC50" s="5">
        <v>12</v>
      </c>
      <c r="FD50" s="5">
        <v>10</v>
      </c>
      <c r="FE50" s="5">
        <v>8</v>
      </c>
      <c r="FF50" s="5">
        <v>7</v>
      </c>
      <c r="FG50" s="5">
        <v>13</v>
      </c>
      <c r="FH50" s="5">
        <v>5</v>
      </c>
      <c r="FI50" s="5">
        <v>5</v>
      </c>
      <c r="FJ50" s="5">
        <v>8</v>
      </c>
      <c r="FK50" s="5">
        <v>6</v>
      </c>
      <c r="FL50" s="5">
        <v>2</v>
      </c>
      <c r="FM50" s="5">
        <v>0</v>
      </c>
      <c r="FN50" s="5">
        <v>3</v>
      </c>
      <c r="FO50" s="5">
        <v>0</v>
      </c>
      <c r="FP50" s="5">
        <v>1</v>
      </c>
      <c r="FQ50" s="5">
        <v>6</v>
      </c>
      <c r="FS50" s="5">
        <f t="shared" si="0"/>
        <v>2865</v>
      </c>
      <c r="FT50" s="5">
        <f t="shared" si="1"/>
        <v>3029</v>
      </c>
      <c r="FU50" s="5">
        <f t="shared" si="2"/>
        <v>5894</v>
      </c>
      <c r="FV50" s="5" t="str">
        <f t="shared" si="3"/>
        <v>MALE AGE 30</v>
      </c>
    </row>
    <row r="51" spans="1:178" x14ac:dyDescent="0.35">
      <c r="A51" s="5" t="s">
        <v>252</v>
      </c>
      <c r="B51" s="5">
        <v>46</v>
      </c>
      <c r="C51" s="5">
        <v>33</v>
      </c>
      <c r="D51" s="5">
        <v>37</v>
      </c>
      <c r="E51" s="5">
        <v>28</v>
      </c>
      <c r="F51" s="5">
        <v>32</v>
      </c>
      <c r="G51" s="5">
        <v>24</v>
      </c>
      <c r="H51" s="5">
        <v>18</v>
      </c>
      <c r="I51" s="5">
        <v>15</v>
      </c>
      <c r="J51" s="5">
        <v>20</v>
      </c>
      <c r="K51" s="5">
        <v>14</v>
      </c>
      <c r="L51" s="5">
        <v>14</v>
      </c>
      <c r="M51" s="5">
        <v>14</v>
      </c>
      <c r="N51" s="5">
        <v>19</v>
      </c>
      <c r="O51" s="5">
        <v>16</v>
      </c>
      <c r="P51" s="5">
        <v>12</v>
      </c>
      <c r="Q51" s="5">
        <v>13</v>
      </c>
      <c r="R51" s="5">
        <v>8</v>
      </c>
      <c r="S51" s="5">
        <v>9</v>
      </c>
      <c r="T51" s="5">
        <v>11</v>
      </c>
      <c r="U51" s="5">
        <v>15</v>
      </c>
      <c r="V51" s="5">
        <v>21</v>
      </c>
      <c r="W51" s="5">
        <v>26</v>
      </c>
      <c r="X51" s="5">
        <v>34</v>
      </c>
      <c r="Y51" s="5">
        <v>44</v>
      </c>
      <c r="Z51" s="5">
        <v>48</v>
      </c>
      <c r="AA51" s="5">
        <v>64</v>
      </c>
      <c r="AB51" s="5">
        <v>65</v>
      </c>
      <c r="AC51" s="5">
        <v>74</v>
      </c>
      <c r="AD51" s="5">
        <v>67</v>
      </c>
      <c r="AE51" s="5">
        <v>64</v>
      </c>
      <c r="AF51" s="5">
        <v>63</v>
      </c>
      <c r="AG51" s="5">
        <v>58</v>
      </c>
      <c r="AH51" s="5">
        <v>54</v>
      </c>
      <c r="AI51" s="5">
        <v>53</v>
      </c>
      <c r="AJ51" s="5">
        <v>45</v>
      </c>
      <c r="AK51" s="5">
        <v>40</v>
      </c>
      <c r="AL51" s="5">
        <v>36</v>
      </c>
      <c r="AM51" s="5">
        <v>31</v>
      </c>
      <c r="AN51" s="5">
        <v>27</v>
      </c>
      <c r="AO51" s="5">
        <v>22</v>
      </c>
      <c r="AP51" s="5">
        <v>23</v>
      </c>
      <c r="AQ51" s="5">
        <v>21</v>
      </c>
      <c r="AR51" s="5">
        <v>21</v>
      </c>
      <c r="AS51" s="5">
        <v>20</v>
      </c>
      <c r="AT51" s="5">
        <v>23</v>
      </c>
      <c r="AU51" s="5">
        <v>22</v>
      </c>
      <c r="AV51" s="5">
        <v>22</v>
      </c>
      <c r="AW51" s="5">
        <v>17</v>
      </c>
      <c r="AX51" s="5">
        <v>17</v>
      </c>
      <c r="AY51" s="5">
        <v>15</v>
      </c>
      <c r="AZ51" s="5">
        <v>5</v>
      </c>
      <c r="BA51" s="5">
        <v>7</v>
      </c>
      <c r="BB51" s="5">
        <v>8</v>
      </c>
      <c r="BC51" s="5">
        <v>9</v>
      </c>
      <c r="BD51" s="5">
        <v>6</v>
      </c>
      <c r="BE51" s="5">
        <v>7</v>
      </c>
      <c r="BF51" s="5">
        <v>3</v>
      </c>
      <c r="BG51" s="5">
        <v>6</v>
      </c>
      <c r="BH51" s="5">
        <v>5</v>
      </c>
      <c r="BI51" s="5">
        <v>4</v>
      </c>
      <c r="BJ51" s="5">
        <v>3</v>
      </c>
      <c r="BK51" s="5">
        <v>2</v>
      </c>
      <c r="BL51" s="5">
        <v>2</v>
      </c>
      <c r="BM51" s="5">
        <v>2</v>
      </c>
      <c r="BN51" s="5">
        <v>4</v>
      </c>
      <c r="BO51" s="5">
        <v>4</v>
      </c>
      <c r="BP51" s="5">
        <v>5</v>
      </c>
      <c r="BQ51" s="5">
        <v>3</v>
      </c>
      <c r="BR51" s="5">
        <v>3</v>
      </c>
      <c r="BS51" s="5">
        <v>3</v>
      </c>
      <c r="BT51" s="5">
        <v>2</v>
      </c>
      <c r="BU51" s="5">
        <v>2</v>
      </c>
      <c r="BV51" s="5">
        <v>2</v>
      </c>
      <c r="BW51" s="5">
        <v>4</v>
      </c>
      <c r="BX51" s="5">
        <v>1</v>
      </c>
      <c r="BY51" s="5">
        <v>1</v>
      </c>
      <c r="BZ51" s="5">
        <v>3</v>
      </c>
      <c r="CA51" s="5">
        <v>2</v>
      </c>
      <c r="CB51" s="5">
        <v>2</v>
      </c>
      <c r="CC51" s="5">
        <v>2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28</v>
      </c>
      <c r="CJ51" s="5">
        <v>45</v>
      </c>
      <c r="CK51" s="5">
        <v>29</v>
      </c>
      <c r="CL51" s="5">
        <v>36</v>
      </c>
      <c r="CM51" s="5">
        <v>32</v>
      </c>
      <c r="CN51" s="5">
        <v>37</v>
      </c>
      <c r="CO51" s="5">
        <v>25</v>
      </c>
      <c r="CP51" s="5">
        <v>18</v>
      </c>
      <c r="CQ51" s="5">
        <v>13</v>
      </c>
      <c r="CR51" s="5">
        <v>20</v>
      </c>
      <c r="CS51" s="5">
        <v>16</v>
      </c>
      <c r="CT51" s="5">
        <v>14</v>
      </c>
      <c r="CU51" s="5">
        <v>13</v>
      </c>
      <c r="CV51" s="5">
        <v>15</v>
      </c>
      <c r="CW51" s="5">
        <v>13</v>
      </c>
      <c r="CX51" s="5">
        <v>13</v>
      </c>
      <c r="CY51" s="5">
        <v>13</v>
      </c>
      <c r="CZ51" s="5">
        <v>8</v>
      </c>
      <c r="DA51" s="5">
        <v>7</v>
      </c>
      <c r="DB51" s="5">
        <v>11</v>
      </c>
      <c r="DC51" s="5">
        <v>14</v>
      </c>
      <c r="DD51" s="5">
        <v>22</v>
      </c>
      <c r="DE51" s="5">
        <v>33</v>
      </c>
      <c r="DF51" s="5">
        <v>39</v>
      </c>
      <c r="DG51" s="5">
        <v>54</v>
      </c>
      <c r="DH51" s="5">
        <v>58</v>
      </c>
      <c r="DI51" s="5">
        <v>72</v>
      </c>
      <c r="DJ51" s="5">
        <v>75</v>
      </c>
      <c r="DK51" s="5">
        <v>75</v>
      </c>
      <c r="DL51" s="5">
        <v>76</v>
      </c>
      <c r="DM51" s="5">
        <v>63</v>
      </c>
      <c r="DN51" s="5">
        <v>64</v>
      </c>
      <c r="DO51" s="5">
        <v>62</v>
      </c>
      <c r="DP51" s="5">
        <v>55</v>
      </c>
      <c r="DQ51" s="5">
        <v>55</v>
      </c>
      <c r="DR51" s="5">
        <v>55</v>
      </c>
      <c r="DS51" s="5">
        <v>45</v>
      </c>
      <c r="DT51" s="5">
        <v>34</v>
      </c>
      <c r="DU51" s="5">
        <v>31</v>
      </c>
      <c r="DV51" s="5">
        <v>26</v>
      </c>
      <c r="DW51" s="5">
        <v>20</v>
      </c>
      <c r="DX51" s="5">
        <v>21</v>
      </c>
      <c r="DY51" s="5">
        <v>25</v>
      </c>
      <c r="DZ51" s="5">
        <v>21</v>
      </c>
      <c r="EA51" s="5">
        <v>21</v>
      </c>
      <c r="EB51" s="5">
        <v>20</v>
      </c>
      <c r="EC51" s="5">
        <v>21</v>
      </c>
      <c r="ED51" s="5">
        <v>19</v>
      </c>
      <c r="EE51" s="5">
        <v>17</v>
      </c>
      <c r="EF51" s="5">
        <v>21</v>
      </c>
      <c r="EG51" s="5">
        <v>20</v>
      </c>
      <c r="EH51" s="5">
        <v>8</v>
      </c>
      <c r="EI51" s="5">
        <v>7</v>
      </c>
      <c r="EJ51" s="5">
        <v>7</v>
      </c>
      <c r="EK51" s="5">
        <v>8</v>
      </c>
      <c r="EL51" s="5">
        <v>7</v>
      </c>
      <c r="EM51" s="5">
        <v>5</v>
      </c>
      <c r="EN51" s="5">
        <v>1</v>
      </c>
      <c r="EO51" s="5">
        <v>3</v>
      </c>
      <c r="EP51" s="5">
        <v>4</v>
      </c>
      <c r="EQ51" s="5">
        <v>2</v>
      </c>
      <c r="ER51" s="5">
        <v>3</v>
      </c>
      <c r="ES51" s="5">
        <v>3</v>
      </c>
      <c r="ET51" s="5">
        <v>3</v>
      </c>
      <c r="EU51" s="5">
        <v>2</v>
      </c>
      <c r="EV51" s="5">
        <v>1</v>
      </c>
      <c r="EW51" s="5">
        <v>5</v>
      </c>
      <c r="EX51" s="5">
        <v>3</v>
      </c>
      <c r="EY51" s="5">
        <v>3</v>
      </c>
      <c r="EZ51" s="5">
        <v>5</v>
      </c>
      <c r="FA51" s="5">
        <v>4</v>
      </c>
      <c r="FB51" s="5">
        <v>2</v>
      </c>
      <c r="FC51" s="5">
        <v>1</v>
      </c>
      <c r="FD51" s="5">
        <v>2</v>
      </c>
      <c r="FE51" s="5">
        <v>2</v>
      </c>
      <c r="FF51" s="5">
        <v>1</v>
      </c>
      <c r="FG51" s="5">
        <v>1</v>
      </c>
      <c r="FH51" s="5">
        <v>1</v>
      </c>
      <c r="FI51" s="5">
        <v>2</v>
      </c>
      <c r="FJ51" s="5">
        <v>2</v>
      </c>
      <c r="FK51" s="5">
        <v>1</v>
      </c>
      <c r="FL51" s="5">
        <v>1</v>
      </c>
      <c r="FM51" s="5">
        <v>1</v>
      </c>
      <c r="FN51" s="5">
        <v>2</v>
      </c>
      <c r="FO51" s="5">
        <v>1</v>
      </c>
      <c r="FP51" s="5">
        <v>1</v>
      </c>
      <c r="FQ51" s="5">
        <v>17</v>
      </c>
      <c r="FS51" s="5">
        <f t="shared" si="0"/>
        <v>1680</v>
      </c>
      <c r="FT51" s="5">
        <f t="shared" si="1"/>
        <v>1734</v>
      </c>
      <c r="FU51" s="5">
        <f t="shared" si="2"/>
        <v>3414</v>
      </c>
      <c r="FV51" s="5" t="str">
        <f t="shared" si="3"/>
        <v>MALE AGE 28</v>
      </c>
    </row>
    <row r="52" spans="1:178" x14ac:dyDescent="0.35">
      <c r="A52" s="5" t="s">
        <v>253</v>
      </c>
      <c r="B52" s="5">
        <v>13</v>
      </c>
      <c r="C52" s="5">
        <v>14</v>
      </c>
      <c r="D52" s="5">
        <v>15</v>
      </c>
      <c r="E52" s="5">
        <v>13</v>
      </c>
      <c r="F52" s="5">
        <v>17</v>
      </c>
      <c r="G52" s="5">
        <v>14</v>
      </c>
      <c r="H52" s="5">
        <v>14</v>
      </c>
      <c r="I52" s="5">
        <v>20</v>
      </c>
      <c r="J52" s="5">
        <v>25</v>
      </c>
      <c r="K52" s="5">
        <v>25</v>
      </c>
      <c r="L52" s="5">
        <v>24</v>
      </c>
      <c r="M52" s="5">
        <v>22</v>
      </c>
      <c r="N52" s="5">
        <v>21</v>
      </c>
      <c r="O52" s="5">
        <v>16</v>
      </c>
      <c r="P52" s="5">
        <v>17</v>
      </c>
      <c r="Q52" s="5">
        <v>14</v>
      </c>
      <c r="R52" s="5">
        <v>18</v>
      </c>
      <c r="S52" s="5">
        <v>14</v>
      </c>
      <c r="T52" s="5">
        <v>11</v>
      </c>
      <c r="U52" s="5">
        <v>13</v>
      </c>
      <c r="V52" s="5">
        <v>12</v>
      </c>
      <c r="W52" s="5">
        <v>15</v>
      </c>
      <c r="X52" s="5">
        <v>14</v>
      </c>
      <c r="Y52" s="5">
        <v>13</v>
      </c>
      <c r="Z52" s="5">
        <v>11</v>
      </c>
      <c r="AA52" s="5">
        <v>14</v>
      </c>
      <c r="AB52" s="5">
        <v>11</v>
      </c>
      <c r="AC52" s="5">
        <v>17</v>
      </c>
      <c r="AD52" s="5">
        <v>15</v>
      </c>
      <c r="AE52" s="5">
        <v>15</v>
      </c>
      <c r="AF52" s="5">
        <v>15</v>
      </c>
      <c r="AG52" s="5">
        <v>17</v>
      </c>
      <c r="AH52" s="5">
        <v>18</v>
      </c>
      <c r="AI52" s="5">
        <v>18</v>
      </c>
      <c r="AJ52" s="5">
        <v>21</v>
      </c>
      <c r="AK52" s="5">
        <v>23</v>
      </c>
      <c r="AL52" s="5">
        <v>21</v>
      </c>
      <c r="AM52" s="5">
        <v>24</v>
      </c>
      <c r="AN52" s="5">
        <v>30</v>
      </c>
      <c r="AO52" s="5">
        <v>28</v>
      </c>
      <c r="AP52" s="5">
        <v>25</v>
      </c>
      <c r="AQ52" s="5">
        <v>32</v>
      </c>
      <c r="AR52" s="5">
        <v>26</v>
      </c>
      <c r="AS52" s="5">
        <v>28</v>
      </c>
      <c r="AT52" s="5">
        <v>25</v>
      </c>
      <c r="AU52" s="5">
        <v>26</v>
      </c>
      <c r="AV52" s="5">
        <v>27</v>
      </c>
      <c r="AW52" s="5">
        <v>25</v>
      </c>
      <c r="AX52" s="5">
        <v>22</v>
      </c>
      <c r="AY52" s="5">
        <v>21</v>
      </c>
      <c r="AZ52" s="5">
        <v>17</v>
      </c>
      <c r="BA52" s="5">
        <v>23</v>
      </c>
      <c r="BB52" s="5">
        <v>20</v>
      </c>
      <c r="BC52" s="5">
        <v>19</v>
      </c>
      <c r="BD52" s="5">
        <v>17</v>
      </c>
      <c r="BE52" s="5">
        <v>14</v>
      </c>
      <c r="BF52" s="5">
        <v>23</v>
      </c>
      <c r="BG52" s="5">
        <v>24</v>
      </c>
      <c r="BH52" s="5">
        <v>26</v>
      </c>
      <c r="BI52" s="5">
        <v>16</v>
      </c>
      <c r="BJ52" s="5">
        <v>18</v>
      </c>
      <c r="BK52" s="5">
        <v>16</v>
      </c>
      <c r="BL52" s="5">
        <v>12</v>
      </c>
      <c r="BM52" s="5">
        <v>18</v>
      </c>
      <c r="BN52" s="5">
        <v>17</v>
      </c>
      <c r="BO52" s="5">
        <v>23</v>
      </c>
      <c r="BP52" s="5">
        <v>18</v>
      </c>
      <c r="BQ52" s="5">
        <v>18</v>
      </c>
      <c r="BR52" s="5">
        <v>16</v>
      </c>
      <c r="BS52" s="5">
        <v>12</v>
      </c>
      <c r="BT52" s="5">
        <v>10</v>
      </c>
      <c r="BU52" s="5">
        <v>11</v>
      </c>
      <c r="BV52" s="5">
        <v>19</v>
      </c>
      <c r="BW52" s="5">
        <v>8</v>
      </c>
      <c r="BX52" s="5">
        <v>14</v>
      </c>
      <c r="BY52" s="5">
        <v>14</v>
      </c>
      <c r="BZ52" s="5">
        <v>13</v>
      </c>
      <c r="CA52" s="5">
        <v>17</v>
      </c>
      <c r="CB52" s="5">
        <v>13</v>
      </c>
      <c r="CC52" s="5">
        <v>13</v>
      </c>
      <c r="CD52" s="5">
        <v>11</v>
      </c>
      <c r="CE52" s="5">
        <v>10</v>
      </c>
      <c r="CF52" s="5">
        <v>9</v>
      </c>
      <c r="CG52" s="5">
        <v>16</v>
      </c>
      <c r="CH52" s="5">
        <v>6</v>
      </c>
      <c r="CI52" s="5">
        <v>60</v>
      </c>
      <c r="CJ52" s="5">
        <v>16</v>
      </c>
      <c r="CK52" s="5">
        <v>17</v>
      </c>
      <c r="CL52" s="5">
        <v>17</v>
      </c>
      <c r="CM52" s="5">
        <v>17</v>
      </c>
      <c r="CN52" s="5">
        <v>17</v>
      </c>
      <c r="CO52" s="5">
        <v>16</v>
      </c>
      <c r="CP52" s="5">
        <v>16</v>
      </c>
      <c r="CQ52" s="5">
        <v>15</v>
      </c>
      <c r="CR52" s="5">
        <v>17</v>
      </c>
      <c r="CS52" s="5">
        <v>17</v>
      </c>
      <c r="CT52" s="5">
        <v>20</v>
      </c>
      <c r="CU52" s="5">
        <v>22</v>
      </c>
      <c r="CV52" s="5">
        <v>21</v>
      </c>
      <c r="CW52" s="5">
        <v>21</v>
      </c>
      <c r="CX52" s="5">
        <v>24</v>
      </c>
      <c r="CY52" s="5">
        <v>19</v>
      </c>
      <c r="CZ52" s="5">
        <v>14</v>
      </c>
      <c r="DA52" s="5">
        <v>20</v>
      </c>
      <c r="DB52" s="5">
        <v>16</v>
      </c>
      <c r="DC52" s="5">
        <v>17</v>
      </c>
      <c r="DD52" s="5">
        <v>15</v>
      </c>
      <c r="DE52" s="5">
        <v>15</v>
      </c>
      <c r="DF52" s="5">
        <v>12</v>
      </c>
      <c r="DG52" s="5">
        <v>10</v>
      </c>
      <c r="DH52" s="5">
        <v>9</v>
      </c>
      <c r="DI52" s="5">
        <v>12</v>
      </c>
      <c r="DJ52" s="5">
        <v>9</v>
      </c>
      <c r="DK52" s="5">
        <v>13</v>
      </c>
      <c r="DL52" s="5">
        <v>9</v>
      </c>
      <c r="DM52" s="5">
        <v>11</v>
      </c>
      <c r="DN52" s="5">
        <v>10</v>
      </c>
      <c r="DO52" s="5">
        <v>10</v>
      </c>
      <c r="DP52" s="5">
        <v>13</v>
      </c>
      <c r="DQ52" s="5">
        <v>12</v>
      </c>
      <c r="DR52" s="5">
        <v>13</v>
      </c>
      <c r="DS52" s="5">
        <v>16</v>
      </c>
      <c r="DT52" s="5">
        <v>13</v>
      </c>
      <c r="DU52" s="5">
        <v>15</v>
      </c>
      <c r="DV52" s="5">
        <v>19</v>
      </c>
      <c r="DW52" s="5">
        <v>24</v>
      </c>
      <c r="DX52" s="5">
        <v>19</v>
      </c>
      <c r="DY52" s="5">
        <v>22</v>
      </c>
      <c r="DZ52" s="5">
        <v>20</v>
      </c>
      <c r="EA52" s="5">
        <v>21</v>
      </c>
      <c r="EB52" s="5">
        <v>20</v>
      </c>
      <c r="EC52" s="5">
        <v>20</v>
      </c>
      <c r="ED52" s="5">
        <v>20</v>
      </c>
      <c r="EE52" s="5">
        <v>20</v>
      </c>
      <c r="EF52" s="5">
        <v>16</v>
      </c>
      <c r="EG52" s="5">
        <v>15</v>
      </c>
      <c r="EH52" s="5">
        <v>12</v>
      </c>
      <c r="EI52" s="5">
        <v>15</v>
      </c>
      <c r="EJ52" s="5">
        <v>13</v>
      </c>
      <c r="EK52" s="5">
        <v>22</v>
      </c>
      <c r="EL52" s="5">
        <v>22</v>
      </c>
      <c r="EM52" s="5">
        <v>21</v>
      </c>
      <c r="EN52" s="5">
        <v>20</v>
      </c>
      <c r="EO52" s="5">
        <v>14</v>
      </c>
      <c r="EP52" s="5">
        <v>15</v>
      </c>
      <c r="EQ52" s="5">
        <v>17</v>
      </c>
      <c r="ER52" s="5">
        <v>8</v>
      </c>
      <c r="ES52" s="5">
        <v>12</v>
      </c>
      <c r="ET52" s="5">
        <v>8</v>
      </c>
      <c r="EU52" s="5">
        <v>14</v>
      </c>
      <c r="EV52" s="5">
        <v>11</v>
      </c>
      <c r="EW52" s="5">
        <v>8</v>
      </c>
      <c r="EX52" s="5">
        <v>14</v>
      </c>
      <c r="EY52" s="5">
        <v>17</v>
      </c>
      <c r="EZ52" s="5">
        <v>15</v>
      </c>
      <c r="FA52" s="5">
        <v>15</v>
      </c>
      <c r="FB52" s="5">
        <v>12</v>
      </c>
      <c r="FC52" s="5">
        <v>18</v>
      </c>
      <c r="FD52" s="5">
        <v>11</v>
      </c>
      <c r="FE52" s="5">
        <v>12</v>
      </c>
      <c r="FF52" s="5">
        <v>16</v>
      </c>
      <c r="FG52" s="5">
        <v>8</v>
      </c>
      <c r="FH52" s="5">
        <v>10</v>
      </c>
      <c r="FI52" s="5">
        <v>7</v>
      </c>
      <c r="FJ52" s="5">
        <v>9</v>
      </c>
      <c r="FK52" s="5">
        <v>6</v>
      </c>
      <c r="FL52" s="5">
        <v>10</v>
      </c>
      <c r="FM52" s="5">
        <v>11</v>
      </c>
      <c r="FN52" s="5">
        <v>8</v>
      </c>
      <c r="FO52" s="5">
        <v>7</v>
      </c>
      <c r="FP52" s="5">
        <v>6</v>
      </c>
      <c r="FQ52" s="5">
        <v>35</v>
      </c>
      <c r="FS52" s="5">
        <f t="shared" si="0"/>
        <v>1560</v>
      </c>
      <c r="FT52" s="5">
        <f t="shared" si="1"/>
        <v>1291</v>
      </c>
      <c r="FU52" s="5">
        <f t="shared" si="2"/>
        <v>2851</v>
      </c>
      <c r="FV52" s="5" t="str">
        <f t="shared" si="3"/>
        <v>FEMALE AGE 85+</v>
      </c>
    </row>
    <row r="53" spans="1:178" x14ac:dyDescent="0.35">
      <c r="A53" s="5" t="s">
        <v>254</v>
      </c>
      <c r="B53" s="5">
        <v>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2</v>
      </c>
      <c r="I53" s="5">
        <v>1</v>
      </c>
      <c r="J53" s="5">
        <v>0</v>
      </c>
      <c r="K53" s="5">
        <v>4</v>
      </c>
      <c r="L53" s="5">
        <v>4</v>
      </c>
      <c r="M53" s="5">
        <v>0</v>
      </c>
      <c r="N53" s="5">
        <v>4</v>
      </c>
      <c r="O53" s="5">
        <v>5</v>
      </c>
      <c r="P53" s="5">
        <v>3</v>
      </c>
      <c r="Q53" s="5">
        <v>4</v>
      </c>
      <c r="R53" s="5">
        <v>3</v>
      </c>
      <c r="S53" s="5">
        <v>3</v>
      </c>
      <c r="T53" s="5">
        <v>3</v>
      </c>
      <c r="U53" s="5">
        <v>0</v>
      </c>
      <c r="V53" s="5">
        <v>0</v>
      </c>
      <c r="W53" s="5">
        <v>2</v>
      </c>
      <c r="X53" s="5">
        <v>3</v>
      </c>
      <c r="Y53" s="5">
        <v>0</v>
      </c>
      <c r="Z53" s="5">
        <v>0</v>
      </c>
      <c r="AA53" s="5">
        <v>0</v>
      </c>
      <c r="AB53" s="5">
        <v>0</v>
      </c>
      <c r="AC53" s="5">
        <v>2</v>
      </c>
      <c r="AD53" s="5">
        <v>4</v>
      </c>
      <c r="AE53" s="5">
        <v>0</v>
      </c>
      <c r="AF53" s="5">
        <v>0</v>
      </c>
      <c r="AG53" s="5">
        <v>2</v>
      </c>
      <c r="AH53" s="5">
        <v>3</v>
      </c>
      <c r="AI53" s="5">
        <v>0</v>
      </c>
      <c r="AJ53" s="5">
        <v>5</v>
      </c>
      <c r="AK53" s="5">
        <v>0</v>
      </c>
      <c r="AL53" s="5">
        <v>0</v>
      </c>
      <c r="AM53" s="5">
        <v>6</v>
      </c>
      <c r="AN53" s="5">
        <v>6</v>
      </c>
      <c r="AO53" s="5">
        <v>3</v>
      </c>
      <c r="AP53" s="5">
        <v>4</v>
      </c>
      <c r="AQ53" s="5">
        <v>5</v>
      </c>
      <c r="AR53" s="5">
        <v>6</v>
      </c>
      <c r="AS53" s="5">
        <v>0</v>
      </c>
      <c r="AT53" s="5">
        <v>4</v>
      </c>
      <c r="AU53" s="5">
        <v>0</v>
      </c>
      <c r="AV53" s="5">
        <v>0</v>
      </c>
      <c r="AW53" s="5">
        <v>3</v>
      </c>
      <c r="AX53" s="5">
        <v>1</v>
      </c>
      <c r="AY53" s="5">
        <v>5</v>
      </c>
      <c r="AZ53" s="5">
        <v>0</v>
      </c>
      <c r="BA53" s="5">
        <v>4</v>
      </c>
      <c r="BB53" s="5">
        <v>2</v>
      </c>
      <c r="BC53" s="5">
        <v>0</v>
      </c>
      <c r="BD53" s="5">
        <v>4</v>
      </c>
      <c r="BE53" s="5">
        <v>3</v>
      </c>
      <c r="BF53" s="5">
        <v>0</v>
      </c>
      <c r="BG53" s="5">
        <v>2</v>
      </c>
      <c r="BH53" s="5">
        <v>3</v>
      </c>
      <c r="BI53" s="5">
        <v>3</v>
      </c>
      <c r="BJ53" s="5">
        <v>2</v>
      </c>
      <c r="BK53" s="5">
        <v>6</v>
      </c>
      <c r="BL53" s="5">
        <v>3</v>
      </c>
      <c r="BM53" s="5">
        <v>2</v>
      </c>
      <c r="BN53" s="5">
        <v>3</v>
      </c>
      <c r="BO53" s="5">
        <v>1</v>
      </c>
      <c r="BP53" s="5">
        <v>2</v>
      </c>
      <c r="BQ53" s="5">
        <v>1</v>
      </c>
      <c r="BR53" s="5">
        <v>3</v>
      </c>
      <c r="BS53" s="5">
        <v>3</v>
      </c>
      <c r="BT53" s="5">
        <v>3</v>
      </c>
      <c r="BU53" s="5">
        <v>0</v>
      </c>
      <c r="BV53" s="5">
        <v>3</v>
      </c>
      <c r="BW53" s="5">
        <v>3</v>
      </c>
      <c r="BX53" s="5">
        <v>3</v>
      </c>
      <c r="BY53" s="5">
        <v>1</v>
      </c>
      <c r="BZ53" s="5">
        <v>0</v>
      </c>
      <c r="CA53" s="5">
        <v>3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3</v>
      </c>
      <c r="CH53" s="5">
        <v>0</v>
      </c>
      <c r="CI53" s="5">
        <v>3</v>
      </c>
      <c r="CJ53" s="5">
        <v>2</v>
      </c>
      <c r="CK53" s="5">
        <v>0</v>
      </c>
      <c r="CL53" s="5">
        <v>0</v>
      </c>
      <c r="CM53" s="5">
        <v>0</v>
      </c>
      <c r="CN53" s="5">
        <v>0</v>
      </c>
      <c r="CO53" s="5">
        <v>5</v>
      </c>
      <c r="CP53" s="5">
        <v>2</v>
      </c>
      <c r="CQ53" s="5">
        <v>0</v>
      </c>
      <c r="CR53" s="5">
        <v>3</v>
      </c>
      <c r="CS53" s="5">
        <v>0</v>
      </c>
      <c r="CT53" s="5">
        <v>1</v>
      </c>
      <c r="CU53" s="5">
        <v>3</v>
      </c>
      <c r="CV53" s="5">
        <v>3</v>
      </c>
      <c r="CW53" s="5">
        <v>5</v>
      </c>
      <c r="CX53" s="5">
        <v>1</v>
      </c>
      <c r="CY53" s="5">
        <v>2</v>
      </c>
      <c r="CZ53" s="5">
        <v>7</v>
      </c>
      <c r="DA53" s="5">
        <v>3</v>
      </c>
      <c r="DB53" s="5">
        <v>0</v>
      </c>
      <c r="DC53" s="5">
        <v>1</v>
      </c>
      <c r="DD53" s="5">
        <v>1</v>
      </c>
      <c r="DE53" s="5">
        <v>0</v>
      </c>
      <c r="DF53" s="5">
        <v>0</v>
      </c>
      <c r="DG53" s="5">
        <v>8</v>
      </c>
      <c r="DH53" s="5">
        <v>0</v>
      </c>
      <c r="DI53" s="5">
        <v>2</v>
      </c>
      <c r="DJ53" s="5">
        <v>1</v>
      </c>
      <c r="DK53" s="5">
        <v>1</v>
      </c>
      <c r="DL53" s="5">
        <v>0</v>
      </c>
      <c r="DM53" s="5">
        <v>1</v>
      </c>
      <c r="DN53" s="5">
        <v>0</v>
      </c>
      <c r="DO53" s="5">
        <v>0</v>
      </c>
      <c r="DP53" s="5">
        <v>3</v>
      </c>
      <c r="DQ53" s="5">
        <v>0</v>
      </c>
      <c r="DR53" s="5">
        <v>2</v>
      </c>
      <c r="DS53" s="5">
        <v>1</v>
      </c>
      <c r="DT53" s="5">
        <v>2</v>
      </c>
      <c r="DU53" s="5">
        <v>0</v>
      </c>
      <c r="DV53" s="5">
        <v>2</v>
      </c>
      <c r="DW53" s="5">
        <v>6</v>
      </c>
      <c r="DX53" s="5">
        <v>3</v>
      </c>
      <c r="DY53" s="5">
        <v>3</v>
      </c>
      <c r="DZ53" s="5">
        <v>1</v>
      </c>
      <c r="EA53" s="5">
        <v>4</v>
      </c>
      <c r="EB53" s="5">
        <v>3</v>
      </c>
      <c r="EC53" s="5">
        <v>1</v>
      </c>
      <c r="ED53" s="5">
        <v>2</v>
      </c>
      <c r="EE53" s="5">
        <v>1</v>
      </c>
      <c r="EF53" s="5">
        <v>4</v>
      </c>
      <c r="EG53" s="5">
        <v>0</v>
      </c>
      <c r="EH53" s="5">
        <v>4</v>
      </c>
      <c r="EI53" s="5">
        <v>3</v>
      </c>
      <c r="EJ53" s="5">
        <v>0</v>
      </c>
      <c r="EK53" s="5">
        <v>1</v>
      </c>
      <c r="EL53" s="5">
        <v>0</v>
      </c>
      <c r="EM53" s="5">
        <v>2</v>
      </c>
      <c r="EN53" s="5">
        <v>4</v>
      </c>
      <c r="EO53" s="5">
        <v>0</v>
      </c>
      <c r="EP53" s="5">
        <v>3</v>
      </c>
      <c r="EQ53" s="5">
        <v>3</v>
      </c>
      <c r="ER53" s="5">
        <v>0</v>
      </c>
      <c r="ES53" s="5">
        <v>4</v>
      </c>
      <c r="ET53" s="5">
        <v>3</v>
      </c>
      <c r="EU53" s="5">
        <v>1</v>
      </c>
      <c r="EV53" s="5">
        <v>3</v>
      </c>
      <c r="EW53" s="5">
        <v>2</v>
      </c>
      <c r="EX53" s="5">
        <v>2</v>
      </c>
      <c r="EY53" s="5">
        <v>4</v>
      </c>
      <c r="EZ53" s="5">
        <v>3</v>
      </c>
      <c r="FA53" s="5">
        <v>4</v>
      </c>
      <c r="FB53" s="5">
        <v>3</v>
      </c>
      <c r="FC53" s="5">
        <v>3</v>
      </c>
      <c r="FD53" s="5">
        <v>2</v>
      </c>
      <c r="FE53" s="5">
        <v>0</v>
      </c>
      <c r="FF53" s="5">
        <v>3</v>
      </c>
      <c r="FG53" s="5">
        <v>1</v>
      </c>
      <c r="FH53" s="5">
        <v>0</v>
      </c>
      <c r="FI53" s="5">
        <v>0</v>
      </c>
      <c r="FJ53" s="5">
        <v>1</v>
      </c>
      <c r="FK53" s="5">
        <v>0</v>
      </c>
      <c r="FL53" s="5">
        <v>0</v>
      </c>
      <c r="FM53" s="5">
        <v>2</v>
      </c>
      <c r="FN53" s="5">
        <v>3</v>
      </c>
      <c r="FO53" s="5">
        <v>3</v>
      </c>
      <c r="FP53" s="5">
        <v>3</v>
      </c>
      <c r="FQ53" s="5">
        <v>8</v>
      </c>
      <c r="FS53" s="5">
        <f t="shared" si="0"/>
        <v>171</v>
      </c>
      <c r="FT53" s="5">
        <f t="shared" si="1"/>
        <v>168</v>
      </c>
      <c r="FU53" s="5">
        <f t="shared" si="2"/>
        <v>339</v>
      </c>
      <c r="FV53" s="5" t="str">
        <f t="shared" si="3"/>
        <v>MALE AGE 23</v>
      </c>
    </row>
    <row r="54" spans="1:178" x14ac:dyDescent="0.35">
      <c r="A54" s="5" t="s">
        <v>255</v>
      </c>
      <c r="B54" s="5">
        <v>94</v>
      </c>
      <c r="C54" s="5">
        <v>95</v>
      </c>
      <c r="D54" s="5">
        <v>103</v>
      </c>
      <c r="E54" s="5">
        <v>92</v>
      </c>
      <c r="F54" s="5">
        <v>110</v>
      </c>
      <c r="G54" s="5">
        <v>118</v>
      </c>
      <c r="H54" s="5">
        <v>111</v>
      </c>
      <c r="I54" s="5">
        <v>99</v>
      </c>
      <c r="J54" s="5">
        <v>108</v>
      </c>
      <c r="K54" s="5">
        <v>99</v>
      </c>
      <c r="L54" s="5">
        <v>85</v>
      </c>
      <c r="M54" s="5">
        <v>84</v>
      </c>
      <c r="N54" s="5">
        <v>74</v>
      </c>
      <c r="O54" s="5">
        <v>63</v>
      </c>
      <c r="P54" s="5">
        <v>65</v>
      </c>
      <c r="Q54" s="5">
        <v>51</v>
      </c>
      <c r="R54" s="5">
        <v>52</v>
      </c>
      <c r="S54" s="5">
        <v>48</v>
      </c>
      <c r="T54" s="5">
        <v>52</v>
      </c>
      <c r="U54" s="5">
        <v>44</v>
      </c>
      <c r="V54" s="5">
        <v>41</v>
      </c>
      <c r="W54" s="5">
        <v>45</v>
      </c>
      <c r="X54" s="5">
        <v>42</v>
      </c>
      <c r="Y54" s="5">
        <v>49</v>
      </c>
      <c r="Z54" s="5">
        <v>52</v>
      </c>
      <c r="AA54" s="5">
        <v>64</v>
      </c>
      <c r="AB54" s="5">
        <v>72</v>
      </c>
      <c r="AC54" s="5">
        <v>66</v>
      </c>
      <c r="AD54" s="5">
        <v>82</v>
      </c>
      <c r="AE54" s="5">
        <v>80</v>
      </c>
      <c r="AF54" s="5">
        <v>71</v>
      </c>
      <c r="AG54" s="5">
        <v>80</v>
      </c>
      <c r="AH54" s="5">
        <v>86</v>
      </c>
      <c r="AI54" s="5">
        <v>97</v>
      </c>
      <c r="AJ54" s="5">
        <v>98</v>
      </c>
      <c r="AK54" s="5">
        <v>114</v>
      </c>
      <c r="AL54" s="5">
        <v>111</v>
      </c>
      <c r="AM54" s="5">
        <v>127</v>
      </c>
      <c r="AN54" s="5">
        <v>114</v>
      </c>
      <c r="AO54" s="5">
        <v>99</v>
      </c>
      <c r="AP54" s="5">
        <v>100</v>
      </c>
      <c r="AQ54" s="5">
        <v>83</v>
      </c>
      <c r="AR54" s="5">
        <v>79</v>
      </c>
      <c r="AS54" s="5">
        <v>94</v>
      </c>
      <c r="AT54" s="5">
        <v>97</v>
      </c>
      <c r="AU54" s="5">
        <v>76</v>
      </c>
      <c r="AV54" s="5">
        <v>80</v>
      </c>
      <c r="AW54" s="5">
        <v>69</v>
      </c>
      <c r="AX54" s="5">
        <v>67</v>
      </c>
      <c r="AY54" s="5">
        <v>60</v>
      </c>
      <c r="AZ54" s="5">
        <v>50</v>
      </c>
      <c r="BA54" s="5">
        <v>42</v>
      </c>
      <c r="BB54" s="5">
        <v>46</v>
      </c>
      <c r="BC54" s="5">
        <v>37</v>
      </c>
      <c r="BD54" s="5">
        <v>38</v>
      </c>
      <c r="BE54" s="5">
        <v>45</v>
      </c>
      <c r="BF54" s="5">
        <v>45</v>
      </c>
      <c r="BG54" s="5">
        <v>41</v>
      </c>
      <c r="BH54" s="5">
        <v>46</v>
      </c>
      <c r="BI54" s="5">
        <v>43</v>
      </c>
      <c r="BJ54" s="5">
        <v>27</v>
      </c>
      <c r="BK54" s="5">
        <v>22</v>
      </c>
      <c r="BL54" s="5">
        <v>23</v>
      </c>
      <c r="BM54" s="5">
        <v>18</v>
      </c>
      <c r="BN54" s="5">
        <v>14</v>
      </c>
      <c r="BO54" s="5">
        <v>12</v>
      </c>
      <c r="BP54" s="5">
        <v>11</v>
      </c>
      <c r="BQ54" s="5">
        <v>10</v>
      </c>
      <c r="BR54" s="5">
        <v>14</v>
      </c>
      <c r="BS54" s="5">
        <v>9</v>
      </c>
      <c r="BT54" s="5">
        <v>9</v>
      </c>
      <c r="BU54" s="5">
        <v>16</v>
      </c>
      <c r="BV54" s="5">
        <v>17</v>
      </c>
      <c r="BW54" s="5">
        <v>9</v>
      </c>
      <c r="BX54" s="5">
        <v>13</v>
      </c>
      <c r="BY54" s="5">
        <v>10</v>
      </c>
      <c r="BZ54" s="5">
        <v>3</v>
      </c>
      <c r="CA54" s="5">
        <v>1</v>
      </c>
      <c r="CB54" s="5">
        <v>5</v>
      </c>
      <c r="CC54" s="5">
        <v>3</v>
      </c>
      <c r="CD54" s="5">
        <v>6</v>
      </c>
      <c r="CE54" s="5">
        <v>1</v>
      </c>
      <c r="CF54" s="5">
        <v>3</v>
      </c>
      <c r="CG54" s="5">
        <v>1</v>
      </c>
      <c r="CH54" s="5">
        <v>1</v>
      </c>
      <c r="CI54" s="5">
        <v>8</v>
      </c>
      <c r="CJ54" s="5">
        <v>98</v>
      </c>
      <c r="CK54" s="5">
        <v>97</v>
      </c>
      <c r="CL54" s="5">
        <v>96</v>
      </c>
      <c r="CM54" s="5">
        <v>94</v>
      </c>
      <c r="CN54" s="5">
        <v>108</v>
      </c>
      <c r="CO54" s="5">
        <v>99</v>
      </c>
      <c r="CP54" s="5">
        <v>101</v>
      </c>
      <c r="CQ54" s="5">
        <v>98</v>
      </c>
      <c r="CR54" s="5">
        <v>94</v>
      </c>
      <c r="CS54" s="5">
        <v>82</v>
      </c>
      <c r="CT54" s="5">
        <v>81</v>
      </c>
      <c r="CU54" s="5">
        <v>69</v>
      </c>
      <c r="CV54" s="5">
        <v>59</v>
      </c>
      <c r="CW54" s="5">
        <v>66</v>
      </c>
      <c r="CX54" s="5">
        <v>56</v>
      </c>
      <c r="CY54" s="5">
        <v>72</v>
      </c>
      <c r="CZ54" s="5">
        <v>56</v>
      </c>
      <c r="DA54" s="5">
        <v>59</v>
      </c>
      <c r="DB54" s="5">
        <v>58</v>
      </c>
      <c r="DC54" s="5">
        <v>40</v>
      </c>
      <c r="DD54" s="5">
        <v>40</v>
      </c>
      <c r="DE54" s="5">
        <v>42</v>
      </c>
      <c r="DF54" s="5">
        <v>43</v>
      </c>
      <c r="DG54" s="5">
        <v>43</v>
      </c>
      <c r="DH54" s="5">
        <v>49</v>
      </c>
      <c r="DI54" s="5">
        <v>56</v>
      </c>
      <c r="DJ54" s="5">
        <v>67</v>
      </c>
      <c r="DK54" s="5">
        <v>69</v>
      </c>
      <c r="DL54" s="5">
        <v>79</v>
      </c>
      <c r="DM54" s="5">
        <v>72</v>
      </c>
      <c r="DN54" s="5">
        <v>80</v>
      </c>
      <c r="DO54" s="5">
        <v>77</v>
      </c>
      <c r="DP54" s="5">
        <v>87</v>
      </c>
      <c r="DQ54" s="5">
        <v>82</v>
      </c>
      <c r="DR54" s="5">
        <v>96</v>
      </c>
      <c r="DS54" s="5">
        <v>107</v>
      </c>
      <c r="DT54" s="5">
        <v>101</v>
      </c>
      <c r="DU54" s="5">
        <v>97</v>
      </c>
      <c r="DV54" s="5">
        <v>112</v>
      </c>
      <c r="DW54" s="5">
        <v>95</v>
      </c>
      <c r="DX54" s="5">
        <v>88</v>
      </c>
      <c r="DY54" s="5">
        <v>88</v>
      </c>
      <c r="DZ54" s="5">
        <v>86</v>
      </c>
      <c r="EA54" s="5">
        <v>99</v>
      </c>
      <c r="EB54" s="5">
        <v>88</v>
      </c>
      <c r="EC54" s="5">
        <v>94</v>
      </c>
      <c r="ED54" s="5">
        <v>80</v>
      </c>
      <c r="EE54" s="5">
        <v>79</v>
      </c>
      <c r="EF54" s="5">
        <v>59</v>
      </c>
      <c r="EG54" s="5">
        <v>71</v>
      </c>
      <c r="EH54" s="5">
        <v>54</v>
      </c>
      <c r="EI54" s="5">
        <v>47</v>
      </c>
      <c r="EJ54" s="5">
        <v>37</v>
      </c>
      <c r="EK54" s="5">
        <v>34</v>
      </c>
      <c r="EL54" s="5">
        <v>31</v>
      </c>
      <c r="EM54" s="5">
        <v>32</v>
      </c>
      <c r="EN54" s="5">
        <v>30</v>
      </c>
      <c r="EO54" s="5">
        <v>30</v>
      </c>
      <c r="EP54" s="5">
        <v>25</v>
      </c>
      <c r="EQ54" s="5">
        <v>35</v>
      </c>
      <c r="ER54" s="5">
        <v>35</v>
      </c>
      <c r="ES54" s="5">
        <v>23</v>
      </c>
      <c r="ET54" s="5">
        <v>25</v>
      </c>
      <c r="EU54" s="5">
        <v>23</v>
      </c>
      <c r="EV54" s="5">
        <v>14</v>
      </c>
      <c r="EW54" s="5">
        <v>15</v>
      </c>
      <c r="EX54" s="5">
        <v>17</v>
      </c>
      <c r="EY54" s="5">
        <v>11</v>
      </c>
      <c r="EZ54" s="5">
        <v>17</v>
      </c>
      <c r="FA54" s="5">
        <v>9</v>
      </c>
      <c r="FB54" s="5">
        <v>11</v>
      </c>
      <c r="FC54" s="5">
        <v>10</v>
      </c>
      <c r="FD54" s="5">
        <v>15</v>
      </c>
      <c r="FE54" s="5">
        <v>12</v>
      </c>
      <c r="FF54" s="5">
        <v>4</v>
      </c>
      <c r="FG54" s="5">
        <v>3</v>
      </c>
      <c r="FH54" s="5">
        <v>3</v>
      </c>
      <c r="FI54" s="5">
        <v>9</v>
      </c>
      <c r="FJ54" s="5">
        <v>0</v>
      </c>
      <c r="FK54" s="5">
        <v>2</v>
      </c>
      <c r="FL54" s="5">
        <v>5</v>
      </c>
      <c r="FM54" s="5">
        <v>2</v>
      </c>
      <c r="FN54" s="5">
        <v>5</v>
      </c>
      <c r="FO54" s="5">
        <v>1</v>
      </c>
      <c r="FP54" s="5">
        <v>1</v>
      </c>
      <c r="FQ54" s="5">
        <v>7</v>
      </c>
      <c r="FS54" s="5">
        <f t="shared" si="0"/>
        <v>4741</v>
      </c>
      <c r="FT54" s="5">
        <f t="shared" si="1"/>
        <v>4543</v>
      </c>
      <c r="FU54" s="5">
        <f t="shared" si="2"/>
        <v>9284</v>
      </c>
      <c r="FV54" s="5" t="str">
        <f t="shared" si="3"/>
        <v>FEMALE AGE 37</v>
      </c>
    </row>
    <row r="55" spans="1:178" x14ac:dyDescent="0.35">
      <c r="A55" s="5" t="s">
        <v>256</v>
      </c>
      <c r="B55" s="5">
        <v>14</v>
      </c>
      <c r="C55" s="5">
        <v>13</v>
      </c>
      <c r="D55" s="5">
        <v>15</v>
      </c>
      <c r="E55" s="5">
        <v>15</v>
      </c>
      <c r="F55" s="5">
        <v>22</v>
      </c>
      <c r="G55" s="5">
        <v>17</v>
      </c>
      <c r="H55" s="5">
        <v>16</v>
      </c>
      <c r="I55" s="5">
        <v>14</v>
      </c>
      <c r="J55" s="5">
        <v>17</v>
      </c>
      <c r="K55" s="5">
        <v>17</v>
      </c>
      <c r="L55" s="5">
        <v>19</v>
      </c>
      <c r="M55" s="5">
        <v>14</v>
      </c>
      <c r="N55" s="5">
        <v>16</v>
      </c>
      <c r="O55" s="5">
        <v>14</v>
      </c>
      <c r="P55" s="5">
        <v>17</v>
      </c>
      <c r="Q55" s="5">
        <v>21</v>
      </c>
      <c r="R55" s="5">
        <v>20</v>
      </c>
      <c r="S55" s="5">
        <v>18</v>
      </c>
      <c r="T55" s="5">
        <v>17</v>
      </c>
      <c r="U55" s="5">
        <v>15</v>
      </c>
      <c r="V55" s="5">
        <v>23</v>
      </c>
      <c r="W55" s="5">
        <v>20</v>
      </c>
      <c r="X55" s="5">
        <v>18</v>
      </c>
      <c r="Y55" s="5">
        <v>17</v>
      </c>
      <c r="Z55" s="5">
        <v>17</v>
      </c>
      <c r="AA55" s="5">
        <v>20</v>
      </c>
      <c r="AB55" s="5">
        <v>17</v>
      </c>
      <c r="AC55" s="5">
        <v>15</v>
      </c>
      <c r="AD55" s="5">
        <v>21</v>
      </c>
      <c r="AE55" s="5">
        <v>14</v>
      </c>
      <c r="AF55" s="5">
        <v>13</v>
      </c>
      <c r="AG55" s="5">
        <v>14</v>
      </c>
      <c r="AH55" s="5">
        <v>10</v>
      </c>
      <c r="AI55" s="5">
        <v>14</v>
      </c>
      <c r="AJ55" s="5">
        <v>17</v>
      </c>
      <c r="AK55" s="5">
        <v>17</v>
      </c>
      <c r="AL55" s="5">
        <v>14</v>
      </c>
      <c r="AM55" s="5">
        <v>16</v>
      </c>
      <c r="AN55" s="5">
        <v>14</v>
      </c>
      <c r="AO55" s="5">
        <v>14</v>
      </c>
      <c r="AP55" s="5">
        <v>15</v>
      </c>
      <c r="AQ55" s="5">
        <v>16</v>
      </c>
      <c r="AR55" s="5">
        <v>17</v>
      </c>
      <c r="AS55" s="5">
        <v>21</v>
      </c>
      <c r="AT55" s="5">
        <v>23</v>
      </c>
      <c r="AU55" s="5">
        <v>25</v>
      </c>
      <c r="AV55" s="5">
        <v>25</v>
      </c>
      <c r="AW55" s="5">
        <v>25</v>
      </c>
      <c r="AX55" s="5">
        <v>22</v>
      </c>
      <c r="AY55" s="5">
        <v>19</v>
      </c>
      <c r="AZ55" s="5">
        <v>18</v>
      </c>
      <c r="BA55" s="5">
        <v>14</v>
      </c>
      <c r="BB55" s="5">
        <v>13</v>
      </c>
      <c r="BC55" s="5">
        <v>13</v>
      </c>
      <c r="BD55" s="5">
        <v>14</v>
      </c>
      <c r="BE55" s="5">
        <v>12</v>
      </c>
      <c r="BF55" s="5">
        <v>11</v>
      </c>
      <c r="BG55" s="5">
        <v>17</v>
      </c>
      <c r="BH55" s="5">
        <v>12</v>
      </c>
      <c r="BI55" s="5">
        <v>18</v>
      </c>
      <c r="BJ55" s="5">
        <v>15</v>
      </c>
      <c r="BK55" s="5">
        <v>21</v>
      </c>
      <c r="BL55" s="5">
        <v>14</v>
      </c>
      <c r="BM55" s="5">
        <v>14</v>
      </c>
      <c r="BN55" s="5">
        <v>16</v>
      </c>
      <c r="BO55" s="5">
        <v>14</v>
      </c>
      <c r="BP55" s="5">
        <v>18</v>
      </c>
      <c r="BQ55" s="5">
        <v>21</v>
      </c>
      <c r="BR55" s="5">
        <v>24</v>
      </c>
      <c r="BS55" s="5">
        <v>21</v>
      </c>
      <c r="BT55" s="5">
        <v>23</v>
      </c>
      <c r="BU55" s="5">
        <v>27</v>
      </c>
      <c r="BV55" s="5">
        <v>12</v>
      </c>
      <c r="BW55" s="5">
        <v>25</v>
      </c>
      <c r="BX55" s="5">
        <v>19</v>
      </c>
      <c r="BY55" s="5">
        <v>25</v>
      </c>
      <c r="BZ55" s="5">
        <v>14</v>
      </c>
      <c r="CA55" s="5">
        <v>20</v>
      </c>
      <c r="CB55" s="5">
        <v>9</v>
      </c>
      <c r="CC55" s="5">
        <v>8</v>
      </c>
      <c r="CD55" s="5">
        <v>7</v>
      </c>
      <c r="CE55" s="5">
        <v>8</v>
      </c>
      <c r="CF55" s="5">
        <v>10</v>
      </c>
      <c r="CG55" s="5">
        <v>6</v>
      </c>
      <c r="CH55" s="5">
        <v>12</v>
      </c>
      <c r="CI55" s="5">
        <v>32</v>
      </c>
      <c r="CJ55" s="5">
        <v>13</v>
      </c>
      <c r="CK55" s="5">
        <v>13</v>
      </c>
      <c r="CL55" s="5">
        <v>14</v>
      </c>
      <c r="CM55" s="5">
        <v>14</v>
      </c>
      <c r="CN55" s="5">
        <v>15</v>
      </c>
      <c r="CO55" s="5">
        <v>14</v>
      </c>
      <c r="CP55" s="5">
        <v>15</v>
      </c>
      <c r="CQ55" s="5">
        <v>10</v>
      </c>
      <c r="CR55" s="5">
        <v>12</v>
      </c>
      <c r="CS55" s="5">
        <v>10</v>
      </c>
      <c r="CT55" s="5">
        <v>11</v>
      </c>
      <c r="CU55" s="5">
        <v>11</v>
      </c>
      <c r="CV55" s="5">
        <v>12</v>
      </c>
      <c r="CW55" s="5">
        <v>18</v>
      </c>
      <c r="CX55" s="5">
        <v>16</v>
      </c>
      <c r="CY55" s="5">
        <v>15</v>
      </c>
      <c r="CZ55" s="5">
        <v>20</v>
      </c>
      <c r="DA55" s="5">
        <v>20</v>
      </c>
      <c r="DB55" s="5">
        <v>27</v>
      </c>
      <c r="DC55" s="5">
        <v>24</v>
      </c>
      <c r="DD55" s="5">
        <v>26</v>
      </c>
      <c r="DE55" s="5">
        <v>24</v>
      </c>
      <c r="DF55" s="5">
        <v>19</v>
      </c>
      <c r="DG55" s="5">
        <v>19</v>
      </c>
      <c r="DH55" s="5">
        <v>17</v>
      </c>
      <c r="DI55" s="5">
        <v>21</v>
      </c>
      <c r="DJ55" s="5">
        <v>22</v>
      </c>
      <c r="DK55" s="5">
        <v>21</v>
      </c>
      <c r="DL55" s="5">
        <v>25</v>
      </c>
      <c r="DM55" s="5">
        <v>18</v>
      </c>
      <c r="DN55" s="5">
        <v>13</v>
      </c>
      <c r="DO55" s="5">
        <v>11</v>
      </c>
      <c r="DP55" s="5">
        <v>10</v>
      </c>
      <c r="DQ55" s="5">
        <v>14</v>
      </c>
      <c r="DR55" s="5">
        <v>16</v>
      </c>
      <c r="DS55" s="5">
        <v>17</v>
      </c>
      <c r="DT55" s="5">
        <v>16</v>
      </c>
      <c r="DU55" s="5">
        <v>16</v>
      </c>
      <c r="DV55" s="5">
        <v>16</v>
      </c>
      <c r="DW55" s="5">
        <v>20</v>
      </c>
      <c r="DX55" s="5">
        <v>22</v>
      </c>
      <c r="DY55" s="5">
        <v>22</v>
      </c>
      <c r="DZ55" s="5">
        <v>23</v>
      </c>
      <c r="EA55" s="5">
        <v>25</v>
      </c>
      <c r="EB55" s="5">
        <v>28</v>
      </c>
      <c r="EC55" s="5">
        <v>29</v>
      </c>
      <c r="ED55" s="5">
        <v>21</v>
      </c>
      <c r="EE55" s="5">
        <v>21</v>
      </c>
      <c r="EF55" s="5">
        <v>22</v>
      </c>
      <c r="EG55" s="5">
        <v>20</v>
      </c>
      <c r="EH55" s="5">
        <v>19</v>
      </c>
      <c r="EI55" s="5">
        <v>14</v>
      </c>
      <c r="EJ55" s="5">
        <v>12</v>
      </c>
      <c r="EK55" s="5">
        <v>10</v>
      </c>
      <c r="EL55" s="5">
        <v>12</v>
      </c>
      <c r="EM55" s="5">
        <v>9</v>
      </c>
      <c r="EN55" s="5">
        <v>12</v>
      </c>
      <c r="EO55" s="5">
        <v>19</v>
      </c>
      <c r="EP55" s="5">
        <v>13</v>
      </c>
      <c r="EQ55" s="5">
        <v>9</v>
      </c>
      <c r="ER55" s="5">
        <v>15</v>
      </c>
      <c r="ES55" s="5">
        <v>12</v>
      </c>
      <c r="ET55" s="5">
        <v>12</v>
      </c>
      <c r="EU55" s="5">
        <v>6</v>
      </c>
      <c r="EV55" s="5">
        <v>8</v>
      </c>
      <c r="EW55" s="5">
        <v>12</v>
      </c>
      <c r="EX55" s="5">
        <v>16</v>
      </c>
      <c r="EY55" s="5">
        <v>16</v>
      </c>
      <c r="EZ55" s="5">
        <v>14</v>
      </c>
      <c r="FA55" s="5">
        <v>18</v>
      </c>
      <c r="FB55" s="5">
        <v>19</v>
      </c>
      <c r="FC55" s="5">
        <v>16</v>
      </c>
      <c r="FD55" s="5">
        <v>22</v>
      </c>
      <c r="FE55" s="5">
        <v>13</v>
      </c>
      <c r="FF55" s="5">
        <v>12</v>
      </c>
      <c r="FG55" s="5">
        <v>13</v>
      </c>
      <c r="FH55" s="5">
        <v>24</v>
      </c>
      <c r="FI55" s="5">
        <v>9</v>
      </c>
      <c r="FJ55" s="5">
        <v>18</v>
      </c>
      <c r="FK55" s="5">
        <v>16</v>
      </c>
      <c r="FL55" s="5">
        <v>12</v>
      </c>
      <c r="FM55" s="5">
        <v>8</v>
      </c>
      <c r="FN55" s="5">
        <v>7</v>
      </c>
      <c r="FO55" s="5">
        <v>5</v>
      </c>
      <c r="FP55" s="5">
        <v>2</v>
      </c>
      <c r="FQ55" s="5">
        <v>36</v>
      </c>
      <c r="FS55" s="5">
        <f t="shared" si="0"/>
        <v>1441</v>
      </c>
      <c r="FT55" s="5">
        <f t="shared" si="1"/>
        <v>1388</v>
      </c>
      <c r="FU55" s="5">
        <f t="shared" si="2"/>
        <v>2829</v>
      </c>
      <c r="FV55" s="5" t="str">
        <f t="shared" si="3"/>
        <v>MALE AGE 85+</v>
      </c>
    </row>
    <row r="56" spans="1:178" x14ac:dyDescent="0.35">
      <c r="A56" s="5" t="s">
        <v>257</v>
      </c>
      <c r="B56" s="5">
        <v>20</v>
      </c>
      <c r="C56" s="5">
        <v>19</v>
      </c>
      <c r="D56" s="5">
        <v>20</v>
      </c>
      <c r="E56" s="5">
        <v>26</v>
      </c>
      <c r="F56" s="5">
        <v>23</v>
      </c>
      <c r="G56" s="5">
        <v>21</v>
      </c>
      <c r="H56" s="5">
        <v>24</v>
      </c>
      <c r="I56" s="5">
        <v>26</v>
      </c>
      <c r="J56" s="5">
        <v>27</v>
      </c>
      <c r="K56" s="5">
        <v>23</v>
      </c>
      <c r="L56" s="5">
        <v>24</v>
      </c>
      <c r="M56" s="5">
        <v>25</v>
      </c>
      <c r="N56" s="5">
        <v>24</v>
      </c>
      <c r="O56" s="5">
        <v>21</v>
      </c>
      <c r="P56" s="5">
        <v>16</v>
      </c>
      <c r="Q56" s="5">
        <v>14</v>
      </c>
      <c r="R56" s="5">
        <v>19</v>
      </c>
      <c r="S56" s="5">
        <v>16</v>
      </c>
      <c r="T56" s="5">
        <v>14</v>
      </c>
      <c r="U56" s="5">
        <v>21</v>
      </c>
      <c r="V56" s="5">
        <v>18</v>
      </c>
      <c r="W56" s="5">
        <v>13</v>
      </c>
      <c r="X56" s="5">
        <v>14</v>
      </c>
      <c r="Y56" s="5">
        <v>12</v>
      </c>
      <c r="Z56" s="5">
        <v>12</v>
      </c>
      <c r="AA56" s="5">
        <v>20</v>
      </c>
      <c r="AB56" s="5">
        <v>20</v>
      </c>
      <c r="AC56" s="5">
        <v>19</v>
      </c>
      <c r="AD56" s="5">
        <v>20</v>
      </c>
      <c r="AE56" s="5">
        <v>21</v>
      </c>
      <c r="AF56" s="5">
        <v>17</v>
      </c>
      <c r="AG56" s="5">
        <v>18</v>
      </c>
      <c r="AH56" s="5">
        <v>17</v>
      </c>
      <c r="AI56" s="5">
        <v>17</v>
      </c>
      <c r="AJ56" s="5">
        <v>14</v>
      </c>
      <c r="AK56" s="5">
        <v>13</v>
      </c>
      <c r="AL56" s="5">
        <v>19</v>
      </c>
      <c r="AM56" s="5">
        <v>18</v>
      </c>
      <c r="AN56" s="5">
        <v>19</v>
      </c>
      <c r="AO56" s="5">
        <v>20</v>
      </c>
      <c r="AP56" s="5">
        <v>21</v>
      </c>
      <c r="AQ56" s="5">
        <v>22</v>
      </c>
      <c r="AR56" s="5">
        <v>25</v>
      </c>
      <c r="AS56" s="5">
        <v>22</v>
      </c>
      <c r="AT56" s="5">
        <v>20</v>
      </c>
      <c r="AU56" s="5">
        <v>22</v>
      </c>
      <c r="AV56" s="5">
        <v>26</v>
      </c>
      <c r="AW56" s="5">
        <v>21</v>
      </c>
      <c r="AX56" s="5">
        <v>14</v>
      </c>
      <c r="AY56" s="5">
        <v>15</v>
      </c>
      <c r="AZ56" s="5">
        <v>14</v>
      </c>
      <c r="BA56" s="5">
        <v>18</v>
      </c>
      <c r="BB56" s="5">
        <v>20</v>
      </c>
      <c r="BC56" s="5">
        <v>9</v>
      </c>
      <c r="BD56" s="5">
        <v>15</v>
      </c>
      <c r="BE56" s="5">
        <v>15</v>
      </c>
      <c r="BF56" s="5">
        <v>14</v>
      </c>
      <c r="BG56" s="5">
        <v>19</v>
      </c>
      <c r="BH56" s="5">
        <v>16</v>
      </c>
      <c r="BI56" s="5">
        <v>13</v>
      </c>
      <c r="BJ56" s="5">
        <v>13</v>
      </c>
      <c r="BK56" s="5">
        <v>12</v>
      </c>
      <c r="BL56" s="5">
        <v>11</v>
      </c>
      <c r="BM56" s="5">
        <v>11</v>
      </c>
      <c r="BN56" s="5">
        <v>11</v>
      </c>
      <c r="BO56" s="5">
        <v>14</v>
      </c>
      <c r="BP56" s="5">
        <v>15</v>
      </c>
      <c r="BQ56" s="5">
        <v>16</v>
      </c>
      <c r="BR56" s="5">
        <v>14</v>
      </c>
      <c r="BS56" s="5">
        <v>18</v>
      </c>
      <c r="BT56" s="5">
        <v>11</v>
      </c>
      <c r="BU56" s="5">
        <v>19</v>
      </c>
      <c r="BV56" s="5">
        <v>15</v>
      </c>
      <c r="BW56" s="5">
        <v>15</v>
      </c>
      <c r="BX56" s="5">
        <v>13</v>
      </c>
      <c r="BY56" s="5">
        <v>7</v>
      </c>
      <c r="BZ56" s="5">
        <v>8</v>
      </c>
      <c r="CA56" s="5">
        <v>8</v>
      </c>
      <c r="CB56" s="5">
        <v>11</v>
      </c>
      <c r="CC56" s="5">
        <v>6</v>
      </c>
      <c r="CD56" s="5">
        <v>8</v>
      </c>
      <c r="CE56" s="5">
        <v>8</v>
      </c>
      <c r="CF56" s="5">
        <v>8</v>
      </c>
      <c r="CG56" s="5">
        <v>9</v>
      </c>
      <c r="CH56" s="5">
        <v>8</v>
      </c>
      <c r="CI56" s="5">
        <v>29</v>
      </c>
      <c r="CJ56" s="5">
        <v>19</v>
      </c>
      <c r="CK56" s="5">
        <v>21</v>
      </c>
      <c r="CL56" s="5">
        <v>20</v>
      </c>
      <c r="CM56" s="5">
        <v>27</v>
      </c>
      <c r="CN56" s="5">
        <v>21</v>
      </c>
      <c r="CO56" s="5">
        <v>28</v>
      </c>
      <c r="CP56" s="5">
        <v>29</v>
      </c>
      <c r="CQ56" s="5">
        <v>30</v>
      </c>
      <c r="CR56" s="5">
        <v>32</v>
      </c>
      <c r="CS56" s="5">
        <v>29</v>
      </c>
      <c r="CT56" s="5">
        <v>29</v>
      </c>
      <c r="CU56" s="5">
        <v>30</v>
      </c>
      <c r="CV56" s="5">
        <v>27</v>
      </c>
      <c r="CW56" s="5">
        <v>24</v>
      </c>
      <c r="CX56" s="5">
        <v>15</v>
      </c>
      <c r="CY56" s="5">
        <v>11</v>
      </c>
      <c r="CZ56" s="5">
        <v>10</v>
      </c>
      <c r="DA56" s="5">
        <v>12</v>
      </c>
      <c r="DB56" s="5">
        <v>16</v>
      </c>
      <c r="DC56" s="5">
        <v>14</v>
      </c>
      <c r="DD56" s="5">
        <v>13</v>
      </c>
      <c r="DE56" s="5">
        <v>13</v>
      </c>
      <c r="DF56" s="5">
        <v>13</v>
      </c>
      <c r="DG56" s="5">
        <v>15</v>
      </c>
      <c r="DH56" s="5">
        <v>16</v>
      </c>
      <c r="DI56" s="5">
        <v>23</v>
      </c>
      <c r="DJ56" s="5">
        <v>26</v>
      </c>
      <c r="DK56" s="5">
        <v>26</v>
      </c>
      <c r="DL56" s="5">
        <v>28</v>
      </c>
      <c r="DM56" s="5">
        <v>25</v>
      </c>
      <c r="DN56" s="5">
        <v>22</v>
      </c>
      <c r="DO56" s="5">
        <v>22</v>
      </c>
      <c r="DP56" s="5">
        <v>20</v>
      </c>
      <c r="DQ56" s="5">
        <v>18</v>
      </c>
      <c r="DR56" s="5">
        <v>19</v>
      </c>
      <c r="DS56" s="5">
        <v>22</v>
      </c>
      <c r="DT56" s="5">
        <v>21</v>
      </c>
      <c r="DU56" s="5">
        <v>22</v>
      </c>
      <c r="DV56" s="5">
        <v>21</v>
      </c>
      <c r="DW56" s="5">
        <v>24</v>
      </c>
      <c r="DX56" s="5">
        <v>25</v>
      </c>
      <c r="DY56" s="5">
        <v>26</v>
      </c>
      <c r="DZ56" s="5">
        <v>25</v>
      </c>
      <c r="EA56" s="5">
        <v>23</v>
      </c>
      <c r="EB56" s="5">
        <v>26</v>
      </c>
      <c r="EC56" s="5">
        <v>16</v>
      </c>
      <c r="ED56" s="5">
        <v>26</v>
      </c>
      <c r="EE56" s="5">
        <v>29</v>
      </c>
      <c r="EF56" s="5">
        <v>21</v>
      </c>
      <c r="EG56" s="5">
        <v>16</v>
      </c>
      <c r="EH56" s="5">
        <v>25</v>
      </c>
      <c r="EI56" s="5">
        <v>17</v>
      </c>
      <c r="EJ56" s="5">
        <v>16</v>
      </c>
      <c r="EK56" s="5">
        <v>16</v>
      </c>
      <c r="EL56" s="5">
        <v>13</v>
      </c>
      <c r="EM56" s="5">
        <v>16</v>
      </c>
      <c r="EN56" s="5">
        <v>19</v>
      </c>
      <c r="EO56" s="5">
        <v>12</v>
      </c>
      <c r="EP56" s="5">
        <v>10</v>
      </c>
      <c r="EQ56" s="5">
        <v>10</v>
      </c>
      <c r="ER56" s="5">
        <v>7</v>
      </c>
      <c r="ES56" s="5">
        <v>8</v>
      </c>
      <c r="ET56" s="5">
        <v>6</v>
      </c>
      <c r="EU56" s="5">
        <v>12</v>
      </c>
      <c r="EV56" s="5">
        <v>18</v>
      </c>
      <c r="EW56" s="5">
        <v>8</v>
      </c>
      <c r="EX56" s="5">
        <v>15</v>
      </c>
      <c r="EY56" s="5">
        <v>15</v>
      </c>
      <c r="EZ56" s="5">
        <v>13</v>
      </c>
      <c r="FA56" s="5">
        <v>16</v>
      </c>
      <c r="FB56" s="5">
        <v>11</v>
      </c>
      <c r="FC56" s="5">
        <v>23</v>
      </c>
      <c r="FD56" s="5">
        <v>16</v>
      </c>
      <c r="FE56" s="5">
        <v>10</v>
      </c>
      <c r="FF56" s="5">
        <v>11</v>
      </c>
      <c r="FG56" s="5">
        <v>13</v>
      </c>
      <c r="FH56" s="5">
        <v>6</v>
      </c>
      <c r="FI56" s="5">
        <v>8</v>
      </c>
      <c r="FJ56" s="5">
        <v>9</v>
      </c>
      <c r="FK56" s="5">
        <v>7</v>
      </c>
      <c r="FL56" s="5">
        <v>8</v>
      </c>
      <c r="FM56" s="5">
        <v>13</v>
      </c>
      <c r="FN56" s="5">
        <v>1</v>
      </c>
      <c r="FO56" s="5">
        <v>2</v>
      </c>
      <c r="FP56" s="5">
        <v>2</v>
      </c>
      <c r="FQ56" s="5">
        <v>16</v>
      </c>
      <c r="FS56" s="5">
        <f t="shared" si="0"/>
        <v>1443</v>
      </c>
      <c r="FT56" s="5">
        <f t="shared" si="1"/>
        <v>1514</v>
      </c>
      <c r="FU56" s="5">
        <f t="shared" si="2"/>
        <v>2957</v>
      </c>
      <c r="FV56" s="5" t="str">
        <f t="shared" si="3"/>
        <v>MALE AGE 8</v>
      </c>
    </row>
    <row r="57" spans="1:178" x14ac:dyDescent="0.35">
      <c r="A57" s="5" t="s">
        <v>258</v>
      </c>
      <c r="B57" s="5">
        <v>13</v>
      </c>
      <c r="C57" s="5">
        <v>14</v>
      </c>
      <c r="D57" s="5">
        <v>16</v>
      </c>
      <c r="E57" s="5">
        <v>12</v>
      </c>
      <c r="F57" s="5">
        <v>16</v>
      </c>
      <c r="G57" s="5">
        <v>17</v>
      </c>
      <c r="H57" s="5">
        <v>15</v>
      </c>
      <c r="I57" s="5">
        <v>14</v>
      </c>
      <c r="J57" s="5">
        <v>16</v>
      </c>
      <c r="K57" s="5">
        <v>17</v>
      </c>
      <c r="L57" s="5">
        <v>15</v>
      </c>
      <c r="M57" s="5">
        <v>14</v>
      </c>
      <c r="N57" s="5">
        <v>15</v>
      </c>
      <c r="O57" s="5">
        <v>15</v>
      </c>
      <c r="P57" s="5">
        <v>12</v>
      </c>
      <c r="Q57" s="5">
        <v>13</v>
      </c>
      <c r="R57" s="5">
        <v>13</v>
      </c>
      <c r="S57" s="5">
        <v>11</v>
      </c>
      <c r="T57" s="5">
        <v>12</v>
      </c>
      <c r="U57" s="5">
        <v>8</v>
      </c>
      <c r="V57" s="5">
        <v>11</v>
      </c>
      <c r="W57" s="5">
        <v>9</v>
      </c>
      <c r="X57" s="5">
        <v>6</v>
      </c>
      <c r="Y57" s="5">
        <v>5</v>
      </c>
      <c r="Z57" s="5">
        <v>4</v>
      </c>
      <c r="AA57" s="5">
        <v>5</v>
      </c>
      <c r="AB57" s="5">
        <v>7</v>
      </c>
      <c r="AC57" s="5">
        <v>12</v>
      </c>
      <c r="AD57" s="5">
        <v>14</v>
      </c>
      <c r="AE57" s="5">
        <v>9</v>
      </c>
      <c r="AF57" s="5">
        <v>12</v>
      </c>
      <c r="AG57" s="5">
        <v>14</v>
      </c>
      <c r="AH57" s="5">
        <v>16</v>
      </c>
      <c r="AI57" s="5">
        <v>15</v>
      </c>
      <c r="AJ57" s="5">
        <v>18</v>
      </c>
      <c r="AK57" s="5">
        <v>19</v>
      </c>
      <c r="AL57" s="5">
        <v>17</v>
      </c>
      <c r="AM57" s="5">
        <v>18</v>
      </c>
      <c r="AN57" s="5">
        <v>21</v>
      </c>
      <c r="AO57" s="5">
        <v>20</v>
      </c>
      <c r="AP57" s="5">
        <v>14</v>
      </c>
      <c r="AQ57" s="5">
        <v>16</v>
      </c>
      <c r="AR57" s="5">
        <v>16</v>
      </c>
      <c r="AS57" s="5">
        <v>15</v>
      </c>
      <c r="AT57" s="5">
        <v>18</v>
      </c>
      <c r="AU57" s="5">
        <v>20</v>
      </c>
      <c r="AV57" s="5">
        <v>21</v>
      </c>
      <c r="AW57" s="5">
        <v>24</v>
      </c>
      <c r="AX57" s="5">
        <v>19</v>
      </c>
      <c r="AY57" s="5">
        <v>22</v>
      </c>
      <c r="AZ57" s="5">
        <v>17</v>
      </c>
      <c r="BA57" s="5">
        <v>19</v>
      </c>
      <c r="BB57" s="5">
        <v>17</v>
      </c>
      <c r="BC57" s="5">
        <v>18</v>
      </c>
      <c r="BD57" s="5">
        <v>16</v>
      </c>
      <c r="BE57" s="5">
        <v>17</v>
      </c>
      <c r="BF57" s="5">
        <v>21</v>
      </c>
      <c r="BG57" s="5">
        <v>18</v>
      </c>
      <c r="BH57" s="5">
        <v>10</v>
      </c>
      <c r="BI57" s="5">
        <v>16</v>
      </c>
      <c r="BJ57" s="5">
        <v>11</v>
      </c>
      <c r="BK57" s="5">
        <v>14</v>
      </c>
      <c r="BL57" s="5">
        <v>10</v>
      </c>
      <c r="BM57" s="5">
        <v>12</v>
      </c>
      <c r="BN57" s="5">
        <v>10</v>
      </c>
      <c r="BO57" s="5">
        <v>11</v>
      </c>
      <c r="BP57" s="5">
        <v>17</v>
      </c>
      <c r="BQ57" s="5">
        <v>16</v>
      </c>
      <c r="BR57" s="5">
        <v>23</v>
      </c>
      <c r="BS57" s="5">
        <v>23</v>
      </c>
      <c r="BT57" s="5">
        <v>21</v>
      </c>
      <c r="BU57" s="5">
        <v>23</v>
      </c>
      <c r="BV57" s="5">
        <v>20</v>
      </c>
      <c r="BW57" s="5">
        <v>23</v>
      </c>
      <c r="BX57" s="5">
        <v>14</v>
      </c>
      <c r="BY57" s="5">
        <v>14</v>
      </c>
      <c r="BZ57" s="5">
        <v>6</v>
      </c>
      <c r="CA57" s="5">
        <v>11</v>
      </c>
      <c r="CB57" s="5">
        <v>7</v>
      </c>
      <c r="CC57" s="5">
        <v>10</v>
      </c>
      <c r="CD57" s="5">
        <v>6</v>
      </c>
      <c r="CE57" s="5">
        <v>1</v>
      </c>
      <c r="CF57" s="5">
        <v>7</v>
      </c>
      <c r="CG57" s="5">
        <v>7</v>
      </c>
      <c r="CH57" s="5">
        <v>4</v>
      </c>
      <c r="CI57" s="5">
        <v>40</v>
      </c>
      <c r="CJ57" s="5">
        <v>16</v>
      </c>
      <c r="CK57" s="5">
        <v>16</v>
      </c>
      <c r="CL57" s="5">
        <v>18</v>
      </c>
      <c r="CM57" s="5">
        <v>14</v>
      </c>
      <c r="CN57" s="5">
        <v>23</v>
      </c>
      <c r="CO57" s="5">
        <v>16</v>
      </c>
      <c r="CP57" s="5">
        <v>14</v>
      </c>
      <c r="CQ57" s="5">
        <v>20</v>
      </c>
      <c r="CR57" s="5">
        <v>25</v>
      </c>
      <c r="CS57" s="5">
        <v>22</v>
      </c>
      <c r="CT57" s="5">
        <v>21</v>
      </c>
      <c r="CU57" s="5">
        <v>18</v>
      </c>
      <c r="CV57" s="5">
        <v>18</v>
      </c>
      <c r="CW57" s="5">
        <v>18</v>
      </c>
      <c r="CX57" s="5">
        <v>23</v>
      </c>
      <c r="CY57" s="5">
        <v>16</v>
      </c>
      <c r="CZ57" s="5">
        <v>13</v>
      </c>
      <c r="DA57" s="5">
        <v>16</v>
      </c>
      <c r="DB57" s="5">
        <v>15</v>
      </c>
      <c r="DC57" s="5">
        <v>13</v>
      </c>
      <c r="DD57" s="5">
        <v>12</v>
      </c>
      <c r="DE57" s="5">
        <v>7</v>
      </c>
      <c r="DF57" s="5">
        <v>8</v>
      </c>
      <c r="DG57" s="5">
        <v>5</v>
      </c>
      <c r="DH57" s="5">
        <v>6</v>
      </c>
      <c r="DI57" s="5">
        <v>8</v>
      </c>
      <c r="DJ57" s="5">
        <v>12</v>
      </c>
      <c r="DK57" s="5">
        <v>15</v>
      </c>
      <c r="DL57" s="5">
        <v>16</v>
      </c>
      <c r="DM57" s="5">
        <v>11</v>
      </c>
      <c r="DN57" s="5">
        <v>12</v>
      </c>
      <c r="DO57" s="5">
        <v>12</v>
      </c>
      <c r="DP57" s="5">
        <v>17</v>
      </c>
      <c r="DQ57" s="5">
        <v>14</v>
      </c>
      <c r="DR57" s="5">
        <v>18</v>
      </c>
      <c r="DS57" s="5">
        <v>20</v>
      </c>
      <c r="DT57" s="5">
        <v>18</v>
      </c>
      <c r="DU57" s="5">
        <v>22</v>
      </c>
      <c r="DV57" s="5">
        <v>21</v>
      </c>
      <c r="DW57" s="5">
        <v>21</v>
      </c>
      <c r="DX57" s="5">
        <v>20</v>
      </c>
      <c r="DY57" s="5">
        <v>17</v>
      </c>
      <c r="DZ57" s="5">
        <v>21</v>
      </c>
      <c r="EA57" s="5">
        <v>20</v>
      </c>
      <c r="EB57" s="5">
        <v>22</v>
      </c>
      <c r="EC57" s="5">
        <v>22</v>
      </c>
      <c r="ED57" s="5">
        <v>21</v>
      </c>
      <c r="EE57" s="5">
        <v>17</v>
      </c>
      <c r="EF57" s="5">
        <v>19</v>
      </c>
      <c r="EG57" s="5">
        <v>17</v>
      </c>
      <c r="EH57" s="5">
        <v>20</v>
      </c>
      <c r="EI57" s="5">
        <v>14</v>
      </c>
      <c r="EJ57" s="5">
        <v>14</v>
      </c>
      <c r="EK57" s="5">
        <v>18</v>
      </c>
      <c r="EL57" s="5">
        <v>17</v>
      </c>
      <c r="EM57" s="5">
        <v>8</v>
      </c>
      <c r="EN57" s="5">
        <v>13</v>
      </c>
      <c r="EO57" s="5">
        <v>8</v>
      </c>
      <c r="EP57" s="5">
        <v>10</v>
      </c>
      <c r="EQ57" s="5">
        <v>9</v>
      </c>
      <c r="ER57" s="5">
        <v>7</v>
      </c>
      <c r="ES57" s="5">
        <v>9</v>
      </c>
      <c r="ET57" s="5">
        <v>10</v>
      </c>
      <c r="EU57" s="5">
        <v>5</v>
      </c>
      <c r="EV57" s="5">
        <v>7</v>
      </c>
      <c r="EW57" s="5">
        <v>11</v>
      </c>
      <c r="EX57" s="5">
        <v>7</v>
      </c>
      <c r="EY57" s="5">
        <v>6</v>
      </c>
      <c r="EZ57" s="5">
        <v>11</v>
      </c>
      <c r="FA57" s="5">
        <v>21</v>
      </c>
      <c r="FB57" s="5">
        <v>18</v>
      </c>
      <c r="FC57" s="5">
        <v>18</v>
      </c>
      <c r="FD57" s="5">
        <v>15</v>
      </c>
      <c r="FE57" s="5">
        <v>15</v>
      </c>
      <c r="FF57" s="5">
        <v>17</v>
      </c>
      <c r="FG57" s="5">
        <v>10</v>
      </c>
      <c r="FH57" s="5">
        <v>17</v>
      </c>
      <c r="FI57" s="5">
        <v>9</v>
      </c>
      <c r="FJ57" s="5">
        <v>12</v>
      </c>
      <c r="FK57" s="5">
        <v>3</v>
      </c>
      <c r="FL57" s="5">
        <v>8</v>
      </c>
      <c r="FM57" s="5">
        <v>14</v>
      </c>
      <c r="FN57" s="5">
        <v>5</v>
      </c>
      <c r="FO57" s="5">
        <v>7</v>
      </c>
      <c r="FP57" s="5">
        <v>7</v>
      </c>
      <c r="FQ57" s="5">
        <v>19</v>
      </c>
      <c r="FS57" s="5">
        <f t="shared" si="0"/>
        <v>1245</v>
      </c>
      <c r="FT57" s="5">
        <f t="shared" si="1"/>
        <v>1245</v>
      </c>
      <c r="FU57" s="5">
        <f t="shared" si="2"/>
        <v>2490</v>
      </c>
      <c r="FV57" s="5" t="str">
        <f t="shared" si="3"/>
        <v>FEMALE AGE 85+</v>
      </c>
    </row>
    <row r="58" spans="1:178" x14ac:dyDescent="0.35">
      <c r="A58" s="5" t="s">
        <v>259</v>
      </c>
      <c r="B58" s="5">
        <v>37</v>
      </c>
      <c r="C58" s="5">
        <v>36</v>
      </c>
      <c r="D58" s="5">
        <v>38</v>
      </c>
      <c r="E58" s="5">
        <v>35</v>
      </c>
      <c r="F58" s="5">
        <v>32</v>
      </c>
      <c r="G58" s="5">
        <v>38</v>
      </c>
      <c r="H58" s="5">
        <v>35</v>
      </c>
      <c r="I58" s="5">
        <v>33</v>
      </c>
      <c r="J58" s="5">
        <v>31</v>
      </c>
      <c r="K58" s="5">
        <v>31</v>
      </c>
      <c r="L58" s="5">
        <v>25</v>
      </c>
      <c r="M58" s="5">
        <v>24</v>
      </c>
      <c r="N58" s="5">
        <v>28</v>
      </c>
      <c r="O58" s="5">
        <v>28</v>
      </c>
      <c r="P58" s="5">
        <v>22</v>
      </c>
      <c r="Q58" s="5">
        <v>24</v>
      </c>
      <c r="R58" s="5">
        <v>28</v>
      </c>
      <c r="S58" s="5">
        <v>35</v>
      </c>
      <c r="T58" s="5">
        <v>26</v>
      </c>
      <c r="U58" s="5">
        <v>33</v>
      </c>
      <c r="V58" s="5">
        <v>32</v>
      </c>
      <c r="W58" s="5">
        <v>29</v>
      </c>
      <c r="X58" s="5">
        <v>33</v>
      </c>
      <c r="Y58" s="5">
        <v>29</v>
      </c>
      <c r="Z58" s="5">
        <v>32</v>
      </c>
      <c r="AA58" s="5">
        <v>26</v>
      </c>
      <c r="AB58" s="5">
        <v>29</v>
      </c>
      <c r="AC58" s="5">
        <v>34</v>
      </c>
      <c r="AD58" s="5">
        <v>37</v>
      </c>
      <c r="AE58" s="5">
        <v>29</v>
      </c>
      <c r="AF58" s="5">
        <v>30</v>
      </c>
      <c r="AG58" s="5">
        <v>33</v>
      </c>
      <c r="AH58" s="5">
        <v>32</v>
      </c>
      <c r="AI58" s="5">
        <v>31</v>
      </c>
      <c r="AJ58" s="5">
        <v>30</v>
      </c>
      <c r="AK58" s="5">
        <v>31</v>
      </c>
      <c r="AL58" s="5">
        <v>37</v>
      </c>
      <c r="AM58" s="5">
        <v>44</v>
      </c>
      <c r="AN58" s="5">
        <v>45</v>
      </c>
      <c r="AO58" s="5">
        <v>43</v>
      </c>
      <c r="AP58" s="5">
        <v>48</v>
      </c>
      <c r="AQ58" s="5">
        <v>45</v>
      </c>
      <c r="AR58" s="5">
        <v>40</v>
      </c>
      <c r="AS58" s="5">
        <v>42</v>
      </c>
      <c r="AT58" s="5">
        <v>32</v>
      </c>
      <c r="AU58" s="5">
        <v>33</v>
      </c>
      <c r="AV58" s="5">
        <v>40</v>
      </c>
      <c r="AW58" s="5">
        <v>37</v>
      </c>
      <c r="AX58" s="5">
        <v>30</v>
      </c>
      <c r="AY58" s="5">
        <v>28</v>
      </c>
      <c r="AZ58" s="5">
        <v>30</v>
      </c>
      <c r="BA58" s="5">
        <v>22</v>
      </c>
      <c r="BB58" s="5">
        <v>21</v>
      </c>
      <c r="BC58" s="5">
        <v>19</v>
      </c>
      <c r="BD58" s="5">
        <v>25</v>
      </c>
      <c r="BE58" s="5">
        <v>24</v>
      </c>
      <c r="BF58" s="5">
        <v>28</v>
      </c>
      <c r="BG58" s="5">
        <v>25</v>
      </c>
      <c r="BH58" s="5">
        <v>30</v>
      </c>
      <c r="BI58" s="5">
        <v>36</v>
      </c>
      <c r="BJ58" s="5">
        <v>28</v>
      </c>
      <c r="BK58" s="5">
        <v>32</v>
      </c>
      <c r="BL58" s="5">
        <v>30</v>
      </c>
      <c r="BM58" s="5">
        <v>29</v>
      </c>
      <c r="BN58" s="5">
        <v>28</v>
      </c>
      <c r="BO58" s="5">
        <v>27</v>
      </c>
      <c r="BP58" s="5">
        <v>27</v>
      </c>
      <c r="BQ58" s="5">
        <v>31</v>
      </c>
      <c r="BR58" s="5">
        <v>33</v>
      </c>
      <c r="BS58" s="5">
        <v>40</v>
      </c>
      <c r="BT58" s="5">
        <v>42</v>
      </c>
      <c r="BU58" s="5">
        <v>40</v>
      </c>
      <c r="BV58" s="5">
        <v>27</v>
      </c>
      <c r="BW58" s="5">
        <v>20</v>
      </c>
      <c r="BX58" s="5">
        <v>23</v>
      </c>
      <c r="BY58" s="5">
        <v>17</v>
      </c>
      <c r="BZ58" s="5">
        <v>20</v>
      </c>
      <c r="CA58" s="5">
        <v>15</v>
      </c>
      <c r="CB58" s="5">
        <v>13</v>
      </c>
      <c r="CC58" s="5">
        <v>8</v>
      </c>
      <c r="CD58" s="5">
        <v>6</v>
      </c>
      <c r="CE58" s="5">
        <v>6</v>
      </c>
      <c r="CF58" s="5">
        <v>8</v>
      </c>
      <c r="CG58" s="5">
        <v>15</v>
      </c>
      <c r="CH58" s="5">
        <v>8</v>
      </c>
      <c r="CI58" s="5">
        <v>46</v>
      </c>
      <c r="CJ58" s="5">
        <v>40</v>
      </c>
      <c r="CK58" s="5">
        <v>39</v>
      </c>
      <c r="CL58" s="5">
        <v>36</v>
      </c>
      <c r="CM58" s="5">
        <v>35</v>
      </c>
      <c r="CN58" s="5">
        <v>34</v>
      </c>
      <c r="CO58" s="5">
        <v>29</v>
      </c>
      <c r="CP58" s="5">
        <v>33</v>
      </c>
      <c r="CQ58" s="5">
        <v>33</v>
      </c>
      <c r="CR58" s="5">
        <v>30</v>
      </c>
      <c r="CS58" s="5">
        <v>34</v>
      </c>
      <c r="CT58" s="5">
        <v>28</v>
      </c>
      <c r="CU58" s="5">
        <v>27</v>
      </c>
      <c r="CV58" s="5">
        <v>31</v>
      </c>
      <c r="CW58" s="5">
        <v>26</v>
      </c>
      <c r="CX58" s="5">
        <v>32</v>
      </c>
      <c r="CY58" s="5">
        <v>27</v>
      </c>
      <c r="CZ58" s="5">
        <v>31</v>
      </c>
      <c r="DA58" s="5">
        <v>26</v>
      </c>
      <c r="DB58" s="5">
        <v>29</v>
      </c>
      <c r="DC58" s="5">
        <v>30</v>
      </c>
      <c r="DD58" s="5">
        <v>29</v>
      </c>
      <c r="DE58" s="5">
        <v>31</v>
      </c>
      <c r="DF58" s="5">
        <v>34</v>
      </c>
      <c r="DG58" s="5">
        <v>31</v>
      </c>
      <c r="DH58" s="5">
        <v>33</v>
      </c>
      <c r="DI58" s="5">
        <v>30</v>
      </c>
      <c r="DJ58" s="5">
        <v>34</v>
      </c>
      <c r="DK58" s="5">
        <v>36</v>
      </c>
      <c r="DL58" s="5">
        <v>38</v>
      </c>
      <c r="DM58" s="5">
        <v>31</v>
      </c>
      <c r="DN58" s="5">
        <v>34</v>
      </c>
      <c r="DO58" s="5">
        <v>38</v>
      </c>
      <c r="DP58" s="5">
        <v>33</v>
      </c>
      <c r="DQ58" s="5">
        <v>34</v>
      </c>
      <c r="DR58" s="5">
        <v>32</v>
      </c>
      <c r="DS58" s="5">
        <v>35</v>
      </c>
      <c r="DT58" s="5">
        <v>38</v>
      </c>
      <c r="DU58" s="5">
        <v>37</v>
      </c>
      <c r="DV58" s="5">
        <v>38</v>
      </c>
      <c r="DW58" s="5">
        <v>33</v>
      </c>
      <c r="DX58" s="5">
        <v>28</v>
      </c>
      <c r="DY58" s="5">
        <v>28</v>
      </c>
      <c r="DZ58" s="5">
        <v>29</v>
      </c>
      <c r="EA58" s="5">
        <v>34</v>
      </c>
      <c r="EB58" s="5">
        <v>34</v>
      </c>
      <c r="EC58" s="5">
        <v>30</v>
      </c>
      <c r="ED58" s="5">
        <v>36</v>
      </c>
      <c r="EE58" s="5">
        <v>35</v>
      </c>
      <c r="EF58" s="5">
        <v>26</v>
      </c>
      <c r="EG58" s="5">
        <v>36</v>
      </c>
      <c r="EH58" s="5">
        <v>31</v>
      </c>
      <c r="EI58" s="5">
        <v>24</v>
      </c>
      <c r="EJ58" s="5">
        <v>22</v>
      </c>
      <c r="EK58" s="5">
        <v>20</v>
      </c>
      <c r="EL58" s="5">
        <v>18</v>
      </c>
      <c r="EM58" s="5">
        <v>23</v>
      </c>
      <c r="EN58" s="5">
        <v>23</v>
      </c>
      <c r="EO58" s="5">
        <v>25</v>
      </c>
      <c r="EP58" s="5">
        <v>23</v>
      </c>
      <c r="EQ58" s="5">
        <v>20</v>
      </c>
      <c r="ER58" s="5">
        <v>24</v>
      </c>
      <c r="ES58" s="5">
        <v>25</v>
      </c>
      <c r="ET58" s="5">
        <v>23</v>
      </c>
      <c r="EU58" s="5">
        <v>27</v>
      </c>
      <c r="EV58" s="5">
        <v>24</v>
      </c>
      <c r="EW58" s="5">
        <v>22</v>
      </c>
      <c r="EX58" s="5">
        <v>21</v>
      </c>
      <c r="EY58" s="5">
        <v>31</v>
      </c>
      <c r="EZ58" s="5">
        <v>25</v>
      </c>
      <c r="FA58" s="5">
        <v>25</v>
      </c>
      <c r="FB58" s="5">
        <v>33</v>
      </c>
      <c r="FC58" s="5">
        <v>34</v>
      </c>
      <c r="FD58" s="5">
        <v>19</v>
      </c>
      <c r="FE58" s="5">
        <v>15</v>
      </c>
      <c r="FF58" s="5">
        <v>9</v>
      </c>
      <c r="FG58" s="5">
        <v>11</v>
      </c>
      <c r="FH58" s="5">
        <v>13</v>
      </c>
      <c r="FI58" s="5">
        <v>9</v>
      </c>
      <c r="FJ58" s="5">
        <v>5</v>
      </c>
      <c r="FK58" s="5">
        <v>8</v>
      </c>
      <c r="FL58" s="5">
        <v>6</v>
      </c>
      <c r="FM58" s="5">
        <v>8</v>
      </c>
      <c r="FN58" s="5">
        <v>3</v>
      </c>
      <c r="FO58" s="5">
        <v>4</v>
      </c>
      <c r="FP58" s="5">
        <v>5</v>
      </c>
      <c r="FQ58" s="5">
        <v>37</v>
      </c>
      <c r="FS58" s="5">
        <f t="shared" si="0"/>
        <v>2539</v>
      </c>
      <c r="FT58" s="5">
        <f t="shared" si="1"/>
        <v>2320</v>
      </c>
      <c r="FU58" s="5">
        <f t="shared" si="2"/>
        <v>4859</v>
      </c>
      <c r="FV58" s="5" t="str">
        <f t="shared" si="3"/>
        <v>FEMALE AGE 40</v>
      </c>
    </row>
    <row r="59" spans="1:178" x14ac:dyDescent="0.35">
      <c r="A59" s="5" t="s">
        <v>260</v>
      </c>
      <c r="B59" s="5">
        <v>14</v>
      </c>
      <c r="C59" s="5">
        <v>17</v>
      </c>
      <c r="D59" s="5">
        <v>16</v>
      </c>
      <c r="E59" s="5">
        <v>19</v>
      </c>
      <c r="F59" s="5">
        <v>18</v>
      </c>
      <c r="G59" s="5">
        <v>21</v>
      </c>
      <c r="H59" s="5">
        <v>22</v>
      </c>
      <c r="I59" s="5">
        <v>24</v>
      </c>
      <c r="J59" s="5">
        <v>27</v>
      </c>
      <c r="K59" s="5">
        <v>28</v>
      </c>
      <c r="L59" s="5">
        <v>27</v>
      </c>
      <c r="M59" s="5">
        <v>25</v>
      </c>
      <c r="N59" s="5">
        <v>26</v>
      </c>
      <c r="O59" s="5">
        <v>22</v>
      </c>
      <c r="P59" s="5">
        <v>23</v>
      </c>
      <c r="Q59" s="5">
        <v>19</v>
      </c>
      <c r="R59" s="5">
        <v>17</v>
      </c>
      <c r="S59" s="5">
        <v>16</v>
      </c>
      <c r="T59" s="5">
        <v>11</v>
      </c>
      <c r="U59" s="5">
        <v>13</v>
      </c>
      <c r="V59" s="5">
        <v>16</v>
      </c>
      <c r="W59" s="5">
        <v>14</v>
      </c>
      <c r="X59" s="5">
        <v>11</v>
      </c>
      <c r="Y59" s="5">
        <v>12</v>
      </c>
      <c r="Z59" s="5">
        <v>10</v>
      </c>
      <c r="AA59" s="5">
        <v>6</v>
      </c>
      <c r="AB59" s="5">
        <v>10</v>
      </c>
      <c r="AC59" s="5">
        <v>9</v>
      </c>
      <c r="AD59" s="5">
        <v>12</v>
      </c>
      <c r="AE59" s="5">
        <v>15</v>
      </c>
      <c r="AF59" s="5">
        <v>14</v>
      </c>
      <c r="AG59" s="5">
        <v>12</v>
      </c>
      <c r="AH59" s="5">
        <v>13</v>
      </c>
      <c r="AI59" s="5">
        <v>14</v>
      </c>
      <c r="AJ59" s="5">
        <v>15</v>
      </c>
      <c r="AK59" s="5">
        <v>18</v>
      </c>
      <c r="AL59" s="5">
        <v>17</v>
      </c>
      <c r="AM59" s="5">
        <v>18</v>
      </c>
      <c r="AN59" s="5">
        <v>20</v>
      </c>
      <c r="AO59" s="5">
        <v>18</v>
      </c>
      <c r="AP59" s="5">
        <v>19</v>
      </c>
      <c r="AQ59" s="5">
        <v>20</v>
      </c>
      <c r="AR59" s="5">
        <v>26</v>
      </c>
      <c r="AS59" s="5">
        <v>24</v>
      </c>
      <c r="AT59" s="5">
        <v>28</v>
      </c>
      <c r="AU59" s="5">
        <v>23</v>
      </c>
      <c r="AV59" s="5">
        <v>25</v>
      </c>
      <c r="AW59" s="5">
        <v>21</v>
      </c>
      <c r="AX59" s="5">
        <v>20</v>
      </c>
      <c r="AY59" s="5">
        <v>24</v>
      </c>
      <c r="AZ59" s="5">
        <v>20</v>
      </c>
      <c r="BA59" s="5">
        <v>20</v>
      </c>
      <c r="BB59" s="5">
        <v>20</v>
      </c>
      <c r="BC59" s="5">
        <v>15</v>
      </c>
      <c r="BD59" s="5">
        <v>13</v>
      </c>
      <c r="BE59" s="5">
        <v>22</v>
      </c>
      <c r="BF59" s="5">
        <v>21</v>
      </c>
      <c r="BG59" s="5">
        <v>16</v>
      </c>
      <c r="BH59" s="5">
        <v>18</v>
      </c>
      <c r="BI59" s="5">
        <v>14</v>
      </c>
      <c r="BJ59" s="5">
        <v>17</v>
      </c>
      <c r="BK59" s="5">
        <v>14</v>
      </c>
      <c r="BL59" s="5">
        <v>12</v>
      </c>
      <c r="BM59" s="5">
        <v>10</v>
      </c>
      <c r="BN59" s="5">
        <v>9</v>
      </c>
      <c r="BO59" s="5">
        <v>16</v>
      </c>
      <c r="BP59" s="5">
        <v>15</v>
      </c>
      <c r="BQ59" s="5">
        <v>14</v>
      </c>
      <c r="BR59" s="5">
        <v>13</v>
      </c>
      <c r="BS59" s="5">
        <v>8</v>
      </c>
      <c r="BT59" s="5">
        <v>10</v>
      </c>
      <c r="BU59" s="5">
        <v>12</v>
      </c>
      <c r="BV59" s="5">
        <v>7</v>
      </c>
      <c r="BW59" s="5">
        <v>11</v>
      </c>
      <c r="BX59" s="5">
        <v>12</v>
      </c>
      <c r="BY59" s="5">
        <v>8</v>
      </c>
      <c r="BZ59" s="5">
        <v>8</v>
      </c>
      <c r="CA59" s="5">
        <v>10</v>
      </c>
      <c r="CB59" s="5">
        <v>17</v>
      </c>
      <c r="CC59" s="5">
        <v>20</v>
      </c>
      <c r="CD59" s="5">
        <v>8</v>
      </c>
      <c r="CE59" s="5">
        <v>14</v>
      </c>
      <c r="CF59" s="5">
        <v>10</v>
      </c>
      <c r="CG59" s="5">
        <v>11</v>
      </c>
      <c r="CH59" s="5">
        <v>12</v>
      </c>
      <c r="CI59" s="5">
        <v>130</v>
      </c>
      <c r="CJ59" s="5">
        <v>13</v>
      </c>
      <c r="CK59" s="5">
        <v>17</v>
      </c>
      <c r="CL59" s="5">
        <v>16</v>
      </c>
      <c r="CM59" s="5">
        <v>20</v>
      </c>
      <c r="CN59" s="5">
        <v>26</v>
      </c>
      <c r="CO59" s="5">
        <v>20</v>
      </c>
      <c r="CP59" s="5">
        <v>25</v>
      </c>
      <c r="CQ59" s="5">
        <v>21</v>
      </c>
      <c r="CR59" s="5">
        <v>20</v>
      </c>
      <c r="CS59" s="5">
        <v>20</v>
      </c>
      <c r="CT59" s="5">
        <v>24</v>
      </c>
      <c r="CU59" s="5">
        <v>20</v>
      </c>
      <c r="CV59" s="5">
        <v>18</v>
      </c>
      <c r="CW59" s="5">
        <v>16</v>
      </c>
      <c r="CX59" s="5">
        <v>17</v>
      </c>
      <c r="CY59" s="5">
        <v>15</v>
      </c>
      <c r="CZ59" s="5">
        <v>12</v>
      </c>
      <c r="DA59" s="5">
        <v>16</v>
      </c>
      <c r="DB59" s="5">
        <v>13</v>
      </c>
      <c r="DC59" s="5">
        <v>16</v>
      </c>
      <c r="DD59" s="5">
        <v>17</v>
      </c>
      <c r="DE59" s="5">
        <v>19</v>
      </c>
      <c r="DF59" s="5">
        <v>19</v>
      </c>
      <c r="DG59" s="5">
        <v>17</v>
      </c>
      <c r="DH59" s="5">
        <v>12</v>
      </c>
      <c r="DI59" s="5">
        <v>9</v>
      </c>
      <c r="DJ59" s="5">
        <v>10</v>
      </c>
      <c r="DK59" s="5">
        <v>11</v>
      </c>
      <c r="DL59" s="5">
        <v>15</v>
      </c>
      <c r="DM59" s="5">
        <v>16</v>
      </c>
      <c r="DN59" s="5">
        <v>15</v>
      </c>
      <c r="DO59" s="5">
        <v>14</v>
      </c>
      <c r="DP59" s="5">
        <v>15</v>
      </c>
      <c r="DQ59" s="5">
        <v>16</v>
      </c>
      <c r="DR59" s="5">
        <v>16</v>
      </c>
      <c r="DS59" s="5">
        <v>15</v>
      </c>
      <c r="DT59" s="5">
        <v>16</v>
      </c>
      <c r="DU59" s="5">
        <v>16</v>
      </c>
      <c r="DV59" s="5">
        <v>19</v>
      </c>
      <c r="DW59" s="5">
        <v>21</v>
      </c>
      <c r="DX59" s="5">
        <v>26</v>
      </c>
      <c r="DY59" s="5">
        <v>27</v>
      </c>
      <c r="DZ59" s="5">
        <v>24</v>
      </c>
      <c r="EA59" s="5">
        <v>20</v>
      </c>
      <c r="EB59" s="5">
        <v>21</v>
      </c>
      <c r="EC59" s="5">
        <v>23</v>
      </c>
      <c r="ED59" s="5">
        <v>22</v>
      </c>
      <c r="EE59" s="5">
        <v>23</v>
      </c>
      <c r="EF59" s="5">
        <v>26</v>
      </c>
      <c r="EG59" s="5">
        <v>26</v>
      </c>
      <c r="EH59" s="5">
        <v>25</v>
      </c>
      <c r="EI59" s="5">
        <v>23</v>
      </c>
      <c r="EJ59" s="5">
        <v>25</v>
      </c>
      <c r="EK59" s="5">
        <v>21</v>
      </c>
      <c r="EL59" s="5">
        <v>18</v>
      </c>
      <c r="EM59" s="5">
        <v>21</v>
      </c>
      <c r="EN59" s="5">
        <v>20</v>
      </c>
      <c r="EO59" s="5">
        <v>22</v>
      </c>
      <c r="EP59" s="5">
        <v>23</v>
      </c>
      <c r="EQ59" s="5">
        <v>13</v>
      </c>
      <c r="ER59" s="5">
        <v>14</v>
      </c>
      <c r="ES59" s="5">
        <v>11</v>
      </c>
      <c r="ET59" s="5">
        <v>12</v>
      </c>
      <c r="EU59" s="5">
        <v>15</v>
      </c>
      <c r="EV59" s="5">
        <v>13</v>
      </c>
      <c r="EW59" s="5">
        <v>10</v>
      </c>
      <c r="EX59" s="5">
        <v>10</v>
      </c>
      <c r="EY59" s="5">
        <v>12</v>
      </c>
      <c r="EZ59" s="5">
        <v>15</v>
      </c>
      <c r="FA59" s="5">
        <v>12</v>
      </c>
      <c r="FB59" s="5">
        <v>13</v>
      </c>
      <c r="FC59" s="5">
        <v>12</v>
      </c>
      <c r="FD59" s="5">
        <v>14</v>
      </c>
      <c r="FE59" s="5">
        <v>5</v>
      </c>
      <c r="FF59" s="5">
        <v>3</v>
      </c>
      <c r="FG59" s="5">
        <v>9</v>
      </c>
      <c r="FH59" s="5">
        <v>15</v>
      </c>
      <c r="FI59" s="5">
        <v>6</v>
      </c>
      <c r="FJ59" s="5">
        <v>4</v>
      </c>
      <c r="FK59" s="5">
        <v>15</v>
      </c>
      <c r="FL59" s="5">
        <v>9</v>
      </c>
      <c r="FM59" s="5">
        <v>7</v>
      </c>
      <c r="FN59" s="5">
        <v>5</v>
      </c>
      <c r="FO59" s="5">
        <v>3</v>
      </c>
      <c r="FP59" s="5">
        <v>7</v>
      </c>
      <c r="FQ59" s="5">
        <v>58</v>
      </c>
      <c r="FS59" s="5">
        <f t="shared" si="0"/>
        <v>1516</v>
      </c>
      <c r="FT59" s="5">
        <f t="shared" si="1"/>
        <v>1431</v>
      </c>
      <c r="FU59" s="5">
        <f t="shared" si="2"/>
        <v>2947</v>
      </c>
      <c r="FV59" s="5" t="str">
        <f t="shared" si="3"/>
        <v>FEMALE AGE 85+</v>
      </c>
    </row>
    <row r="60" spans="1:178" x14ac:dyDescent="0.35">
      <c r="A60" s="5" t="s">
        <v>261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</v>
      </c>
      <c r="L60" s="5">
        <v>1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</v>
      </c>
      <c r="AA60" s="5">
        <v>2</v>
      </c>
      <c r="AB60" s="5">
        <v>0</v>
      </c>
      <c r="AC60" s="5">
        <v>1</v>
      </c>
      <c r="AD60" s="5">
        <v>0</v>
      </c>
      <c r="AE60" s="5">
        <v>0</v>
      </c>
      <c r="AF60" s="5">
        <v>0</v>
      </c>
      <c r="AG60" s="5">
        <v>4</v>
      </c>
      <c r="AH60" s="5">
        <v>0</v>
      </c>
      <c r="AI60" s="5">
        <v>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3</v>
      </c>
      <c r="AS60" s="5">
        <v>0</v>
      </c>
      <c r="AT60" s="5">
        <v>0</v>
      </c>
      <c r="AU60" s="5">
        <v>0</v>
      </c>
      <c r="AV60" s="5">
        <v>1</v>
      </c>
      <c r="AW60" s="5">
        <v>4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1</v>
      </c>
      <c r="BL60" s="5">
        <v>5</v>
      </c>
      <c r="BM60" s="5">
        <v>0</v>
      </c>
      <c r="BN60" s="5">
        <v>0</v>
      </c>
      <c r="BO60" s="5">
        <v>1</v>
      </c>
      <c r="BP60" s="5">
        <v>0</v>
      </c>
      <c r="BQ60" s="5">
        <v>0</v>
      </c>
      <c r="BR60" s="5">
        <v>0</v>
      </c>
      <c r="BS60" s="5">
        <v>0</v>
      </c>
      <c r="BT60" s="5">
        <v>1</v>
      </c>
      <c r="BU60" s="5">
        <v>1</v>
      </c>
      <c r="BV60" s="5">
        <v>0</v>
      </c>
      <c r="BW60" s="5">
        <v>0</v>
      </c>
      <c r="BX60" s="5">
        <v>0</v>
      </c>
      <c r="BY60" s="5">
        <v>0</v>
      </c>
      <c r="BZ60" s="5">
        <v>1</v>
      </c>
      <c r="CA60" s="5">
        <v>0</v>
      </c>
      <c r="CB60" s="5">
        <v>0</v>
      </c>
      <c r="CC60" s="5">
        <v>1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1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1</v>
      </c>
      <c r="DD60" s="5">
        <v>0</v>
      </c>
      <c r="DE60" s="5">
        <v>1</v>
      </c>
      <c r="DF60" s="5">
        <v>7</v>
      </c>
      <c r="DG60" s="5">
        <v>5</v>
      </c>
      <c r="DH60" s="5">
        <v>10</v>
      </c>
      <c r="DI60" s="5">
        <v>14</v>
      </c>
      <c r="DJ60" s="5">
        <v>16</v>
      </c>
      <c r="DK60" s="5">
        <v>17</v>
      </c>
      <c r="DL60" s="5">
        <v>8</v>
      </c>
      <c r="DM60" s="5">
        <v>9</v>
      </c>
      <c r="DN60" s="5">
        <v>13</v>
      </c>
      <c r="DO60" s="5">
        <v>14</v>
      </c>
      <c r="DP60" s="5">
        <v>14</v>
      </c>
      <c r="DQ60" s="5">
        <v>12</v>
      </c>
      <c r="DR60" s="5">
        <v>9</v>
      </c>
      <c r="DS60" s="5">
        <v>12</v>
      </c>
      <c r="DT60" s="5">
        <v>9</v>
      </c>
      <c r="DU60" s="5">
        <v>5</v>
      </c>
      <c r="DV60" s="5">
        <v>6</v>
      </c>
      <c r="DW60" s="5">
        <v>6</v>
      </c>
      <c r="DX60" s="5">
        <v>8</v>
      </c>
      <c r="DY60" s="5">
        <v>6</v>
      </c>
      <c r="DZ60" s="5">
        <v>7</v>
      </c>
      <c r="EA60" s="5">
        <v>10</v>
      </c>
      <c r="EB60" s="5">
        <v>5</v>
      </c>
      <c r="EC60" s="5">
        <v>3</v>
      </c>
      <c r="ED60" s="5">
        <v>4</v>
      </c>
      <c r="EE60" s="5">
        <v>4</v>
      </c>
      <c r="EF60" s="5">
        <v>3</v>
      </c>
      <c r="EG60" s="5">
        <v>4</v>
      </c>
      <c r="EH60" s="5">
        <v>4</v>
      </c>
      <c r="EI60" s="5">
        <v>0</v>
      </c>
      <c r="EJ60" s="5">
        <v>3</v>
      </c>
      <c r="EK60" s="5">
        <v>4</v>
      </c>
      <c r="EL60" s="5">
        <v>3</v>
      </c>
      <c r="EM60" s="5">
        <v>0</v>
      </c>
      <c r="EN60" s="5">
        <v>3</v>
      </c>
      <c r="EO60" s="5">
        <v>3</v>
      </c>
      <c r="EP60" s="5">
        <v>0</v>
      </c>
      <c r="EQ60" s="5">
        <v>3</v>
      </c>
      <c r="ER60" s="5">
        <v>3</v>
      </c>
      <c r="ES60" s="5">
        <v>4</v>
      </c>
      <c r="ET60" s="5">
        <v>0</v>
      </c>
      <c r="EU60" s="5">
        <v>0</v>
      </c>
      <c r="EV60" s="5">
        <v>3</v>
      </c>
      <c r="EW60" s="5">
        <v>0</v>
      </c>
      <c r="EX60" s="5">
        <v>0</v>
      </c>
      <c r="EY60" s="5">
        <v>1</v>
      </c>
      <c r="EZ60" s="5">
        <v>1</v>
      </c>
      <c r="FA60" s="5">
        <v>3</v>
      </c>
      <c r="FB60" s="5">
        <v>0</v>
      </c>
      <c r="FC60" s="5">
        <v>0</v>
      </c>
      <c r="FD60" s="5">
        <v>0</v>
      </c>
      <c r="FE60" s="5">
        <v>1</v>
      </c>
      <c r="FF60" s="5">
        <v>0</v>
      </c>
      <c r="FG60" s="5">
        <v>0</v>
      </c>
      <c r="FH60" s="5">
        <v>1</v>
      </c>
      <c r="FI60" s="5">
        <v>0</v>
      </c>
      <c r="FJ60" s="5">
        <v>0</v>
      </c>
      <c r="FK60" s="5">
        <v>0</v>
      </c>
      <c r="FL60" s="5">
        <v>4</v>
      </c>
      <c r="FM60" s="5">
        <v>0</v>
      </c>
      <c r="FN60" s="5">
        <v>0</v>
      </c>
      <c r="FO60" s="5">
        <v>0</v>
      </c>
      <c r="FP60" s="5">
        <v>0</v>
      </c>
      <c r="FQ60" s="5">
        <v>2</v>
      </c>
      <c r="FS60" s="5">
        <f t="shared" si="0"/>
        <v>32</v>
      </c>
      <c r="FT60" s="5">
        <f t="shared" si="1"/>
        <v>288</v>
      </c>
      <c r="FU60" s="5">
        <f t="shared" si="2"/>
        <v>320</v>
      </c>
      <c r="FV60" s="5" t="str">
        <f t="shared" si="3"/>
        <v>MALE AGE 27</v>
      </c>
    </row>
    <row r="61" spans="1:178" x14ac:dyDescent="0.35">
      <c r="A61" s="5" t="s">
        <v>262</v>
      </c>
      <c r="B61" s="5">
        <v>9</v>
      </c>
      <c r="C61" s="5">
        <v>12</v>
      </c>
      <c r="D61" s="5">
        <v>13</v>
      </c>
      <c r="E61" s="5">
        <v>13</v>
      </c>
      <c r="F61" s="5">
        <v>16</v>
      </c>
      <c r="G61" s="5">
        <v>15</v>
      </c>
      <c r="H61" s="5">
        <v>15</v>
      </c>
      <c r="I61" s="5">
        <v>16</v>
      </c>
      <c r="J61" s="5">
        <v>15</v>
      </c>
      <c r="K61" s="5">
        <v>11</v>
      </c>
      <c r="L61" s="5">
        <v>10</v>
      </c>
      <c r="M61" s="5">
        <v>11</v>
      </c>
      <c r="N61" s="5">
        <v>17</v>
      </c>
      <c r="O61" s="5">
        <v>10</v>
      </c>
      <c r="P61" s="5">
        <v>12</v>
      </c>
      <c r="Q61" s="5">
        <v>11</v>
      </c>
      <c r="R61" s="5">
        <v>19</v>
      </c>
      <c r="S61" s="5">
        <v>18</v>
      </c>
      <c r="T61" s="5">
        <v>15</v>
      </c>
      <c r="U61" s="5">
        <v>18</v>
      </c>
      <c r="V61" s="5">
        <v>16</v>
      </c>
      <c r="W61" s="5">
        <v>17</v>
      </c>
      <c r="X61" s="5">
        <v>9</v>
      </c>
      <c r="Y61" s="5">
        <v>7</v>
      </c>
      <c r="Z61" s="5">
        <v>12</v>
      </c>
      <c r="AA61" s="5">
        <v>10</v>
      </c>
      <c r="AB61" s="5">
        <v>13</v>
      </c>
      <c r="AC61" s="5">
        <v>6</v>
      </c>
      <c r="AD61" s="5">
        <v>5</v>
      </c>
      <c r="AE61" s="5">
        <v>5</v>
      </c>
      <c r="AF61" s="5">
        <v>6</v>
      </c>
      <c r="AG61" s="5">
        <v>4</v>
      </c>
      <c r="AH61" s="5">
        <v>5</v>
      </c>
      <c r="AI61" s="5">
        <v>6</v>
      </c>
      <c r="AJ61" s="5">
        <v>8</v>
      </c>
      <c r="AK61" s="5">
        <v>9</v>
      </c>
      <c r="AL61" s="5">
        <v>12</v>
      </c>
      <c r="AM61" s="5">
        <v>15</v>
      </c>
      <c r="AN61" s="5">
        <v>17</v>
      </c>
      <c r="AO61" s="5">
        <v>18</v>
      </c>
      <c r="AP61" s="5">
        <v>17</v>
      </c>
      <c r="AQ61" s="5">
        <v>15</v>
      </c>
      <c r="AR61" s="5">
        <v>13</v>
      </c>
      <c r="AS61" s="5">
        <v>11</v>
      </c>
      <c r="AT61" s="5">
        <v>13</v>
      </c>
      <c r="AU61" s="5">
        <v>17</v>
      </c>
      <c r="AV61" s="5">
        <v>15</v>
      </c>
      <c r="AW61" s="5">
        <v>14</v>
      </c>
      <c r="AX61" s="5">
        <v>16</v>
      </c>
      <c r="AY61" s="5">
        <v>15</v>
      </c>
      <c r="AZ61" s="5">
        <v>23</v>
      </c>
      <c r="BA61" s="5">
        <v>18</v>
      </c>
      <c r="BB61" s="5">
        <v>16</v>
      </c>
      <c r="BC61" s="5">
        <v>21</v>
      </c>
      <c r="BD61" s="5">
        <v>18</v>
      </c>
      <c r="BE61" s="5">
        <v>19</v>
      </c>
      <c r="BF61" s="5">
        <v>18</v>
      </c>
      <c r="BG61" s="5">
        <v>14</v>
      </c>
      <c r="BH61" s="5">
        <v>17</v>
      </c>
      <c r="BI61" s="5">
        <v>21</v>
      </c>
      <c r="BJ61" s="5">
        <v>15</v>
      </c>
      <c r="BK61" s="5">
        <v>15</v>
      </c>
      <c r="BL61" s="5">
        <v>13</v>
      </c>
      <c r="BM61" s="5">
        <v>11</v>
      </c>
      <c r="BN61" s="5">
        <v>8</v>
      </c>
      <c r="BO61" s="5">
        <v>12</v>
      </c>
      <c r="BP61" s="5">
        <v>11</v>
      </c>
      <c r="BQ61" s="5">
        <v>21</v>
      </c>
      <c r="BR61" s="5">
        <v>18</v>
      </c>
      <c r="BS61" s="5">
        <v>19</v>
      </c>
      <c r="BT61" s="5">
        <v>24</v>
      </c>
      <c r="BU61" s="5">
        <v>22</v>
      </c>
      <c r="BV61" s="5">
        <v>22</v>
      </c>
      <c r="BW61" s="5">
        <v>18</v>
      </c>
      <c r="BX61" s="5">
        <v>10</v>
      </c>
      <c r="BY61" s="5">
        <v>10</v>
      </c>
      <c r="BZ61" s="5">
        <v>18</v>
      </c>
      <c r="CA61" s="5">
        <v>11</v>
      </c>
      <c r="CB61" s="5">
        <v>6</v>
      </c>
      <c r="CC61" s="5">
        <v>9</v>
      </c>
      <c r="CD61" s="5">
        <v>9</v>
      </c>
      <c r="CE61" s="5">
        <v>10</v>
      </c>
      <c r="CF61" s="5">
        <v>5</v>
      </c>
      <c r="CG61" s="5">
        <v>11</v>
      </c>
      <c r="CH61" s="5">
        <v>6</v>
      </c>
      <c r="CI61" s="5">
        <v>48</v>
      </c>
      <c r="CJ61" s="5">
        <v>11</v>
      </c>
      <c r="CK61" s="5">
        <v>13</v>
      </c>
      <c r="CL61" s="5">
        <v>13</v>
      </c>
      <c r="CM61" s="5">
        <v>21</v>
      </c>
      <c r="CN61" s="5">
        <v>14</v>
      </c>
      <c r="CO61" s="5">
        <v>13</v>
      </c>
      <c r="CP61" s="5">
        <v>15</v>
      </c>
      <c r="CQ61" s="5">
        <v>19</v>
      </c>
      <c r="CR61" s="5">
        <v>11</v>
      </c>
      <c r="CS61" s="5">
        <v>11</v>
      </c>
      <c r="CT61" s="5">
        <v>13</v>
      </c>
      <c r="CU61" s="5">
        <v>11</v>
      </c>
      <c r="CV61" s="5">
        <v>12</v>
      </c>
      <c r="CW61" s="5">
        <v>13</v>
      </c>
      <c r="CX61" s="5">
        <v>10</v>
      </c>
      <c r="CY61" s="5">
        <v>9</v>
      </c>
      <c r="CZ61" s="5">
        <v>14</v>
      </c>
      <c r="DA61" s="5">
        <v>11</v>
      </c>
      <c r="DB61" s="5">
        <v>13</v>
      </c>
      <c r="DC61" s="5">
        <v>16</v>
      </c>
      <c r="DD61" s="5">
        <v>17</v>
      </c>
      <c r="DE61" s="5">
        <v>17</v>
      </c>
      <c r="DF61" s="5">
        <v>13</v>
      </c>
      <c r="DG61" s="5">
        <v>9</v>
      </c>
      <c r="DH61" s="5">
        <v>14</v>
      </c>
      <c r="DI61" s="5">
        <v>17</v>
      </c>
      <c r="DJ61" s="5">
        <v>18</v>
      </c>
      <c r="DK61" s="5">
        <v>10</v>
      </c>
      <c r="DL61" s="5">
        <v>10</v>
      </c>
      <c r="DM61" s="5">
        <v>8</v>
      </c>
      <c r="DN61" s="5">
        <v>6</v>
      </c>
      <c r="DO61" s="5">
        <v>7</v>
      </c>
      <c r="DP61" s="5">
        <v>6</v>
      </c>
      <c r="DQ61" s="5">
        <v>6</v>
      </c>
      <c r="DR61" s="5">
        <v>8</v>
      </c>
      <c r="DS61" s="5">
        <v>10</v>
      </c>
      <c r="DT61" s="5">
        <v>12</v>
      </c>
      <c r="DU61" s="5">
        <v>15</v>
      </c>
      <c r="DV61" s="5">
        <v>11</v>
      </c>
      <c r="DW61" s="5">
        <v>15</v>
      </c>
      <c r="DX61" s="5">
        <v>14</v>
      </c>
      <c r="DY61" s="5">
        <v>12</v>
      </c>
      <c r="DZ61" s="5">
        <v>11</v>
      </c>
      <c r="EA61" s="5">
        <v>13</v>
      </c>
      <c r="EB61" s="5">
        <v>14</v>
      </c>
      <c r="EC61" s="5">
        <v>13</v>
      </c>
      <c r="ED61" s="5">
        <v>15</v>
      </c>
      <c r="EE61" s="5">
        <v>14</v>
      </c>
      <c r="EF61" s="5">
        <v>13</v>
      </c>
      <c r="EG61" s="5">
        <v>16</v>
      </c>
      <c r="EH61" s="5">
        <v>12</v>
      </c>
      <c r="EI61" s="5">
        <v>14</v>
      </c>
      <c r="EJ61" s="5">
        <v>14</v>
      </c>
      <c r="EK61" s="5">
        <v>17</v>
      </c>
      <c r="EL61" s="5">
        <v>14</v>
      </c>
      <c r="EM61" s="5">
        <v>21</v>
      </c>
      <c r="EN61" s="5">
        <v>19</v>
      </c>
      <c r="EO61" s="5">
        <v>17</v>
      </c>
      <c r="EP61" s="5">
        <v>14</v>
      </c>
      <c r="EQ61" s="5">
        <v>13</v>
      </c>
      <c r="ER61" s="5">
        <v>13</v>
      </c>
      <c r="ES61" s="5">
        <v>14</v>
      </c>
      <c r="ET61" s="5">
        <v>14</v>
      </c>
      <c r="EU61" s="5">
        <v>10</v>
      </c>
      <c r="EV61" s="5">
        <v>14</v>
      </c>
      <c r="EW61" s="5">
        <v>17</v>
      </c>
      <c r="EX61" s="5">
        <v>19</v>
      </c>
      <c r="EY61" s="5">
        <v>14</v>
      </c>
      <c r="EZ61" s="5">
        <v>15</v>
      </c>
      <c r="FA61" s="5">
        <v>18</v>
      </c>
      <c r="FB61" s="5">
        <v>17</v>
      </c>
      <c r="FC61" s="5">
        <v>22</v>
      </c>
      <c r="FD61" s="5">
        <v>18</v>
      </c>
      <c r="FE61" s="5">
        <v>18</v>
      </c>
      <c r="FF61" s="5">
        <v>12</v>
      </c>
      <c r="FG61" s="5">
        <v>15</v>
      </c>
      <c r="FH61" s="5">
        <v>15</v>
      </c>
      <c r="FI61" s="5">
        <v>10</v>
      </c>
      <c r="FJ61" s="5">
        <v>6</v>
      </c>
      <c r="FK61" s="5">
        <v>8</v>
      </c>
      <c r="FL61" s="5">
        <v>7</v>
      </c>
      <c r="FM61" s="5">
        <v>6</v>
      </c>
      <c r="FN61" s="5">
        <v>3</v>
      </c>
      <c r="FO61" s="5">
        <v>4</v>
      </c>
      <c r="FP61" s="5">
        <v>4</v>
      </c>
      <c r="FQ61" s="5">
        <v>26</v>
      </c>
      <c r="FS61" s="5">
        <f t="shared" si="0"/>
        <v>1189</v>
      </c>
      <c r="FT61" s="5">
        <f t="shared" si="1"/>
        <v>1121</v>
      </c>
      <c r="FU61" s="5">
        <f t="shared" si="2"/>
        <v>2310</v>
      </c>
      <c r="FV61" s="5" t="str">
        <f t="shared" si="3"/>
        <v>FEMALE AGE 85+</v>
      </c>
    </row>
    <row r="62" spans="1:178" x14ac:dyDescent="0.35">
      <c r="A62" s="5" t="s">
        <v>20</v>
      </c>
      <c r="B62" s="5">
        <v>35</v>
      </c>
      <c r="C62" s="5">
        <v>33</v>
      </c>
      <c r="D62" s="5">
        <v>34</v>
      </c>
      <c r="E62" s="5">
        <v>34</v>
      </c>
      <c r="F62" s="5">
        <v>31</v>
      </c>
      <c r="G62" s="5">
        <v>32</v>
      </c>
      <c r="H62" s="5">
        <v>28</v>
      </c>
      <c r="I62" s="5">
        <v>29</v>
      </c>
      <c r="J62" s="5">
        <v>26</v>
      </c>
      <c r="K62" s="5">
        <v>25</v>
      </c>
      <c r="L62" s="5">
        <v>25</v>
      </c>
      <c r="M62" s="5">
        <v>26</v>
      </c>
      <c r="N62" s="5">
        <v>30</v>
      </c>
      <c r="O62" s="5">
        <v>28</v>
      </c>
      <c r="P62" s="5">
        <v>30</v>
      </c>
      <c r="Q62" s="5">
        <v>35</v>
      </c>
      <c r="R62" s="5">
        <v>22</v>
      </c>
      <c r="S62" s="5">
        <v>23</v>
      </c>
      <c r="T62" s="5">
        <v>21</v>
      </c>
      <c r="U62" s="5">
        <v>24</v>
      </c>
      <c r="V62" s="5">
        <v>19</v>
      </c>
      <c r="W62" s="5">
        <v>24</v>
      </c>
      <c r="X62" s="5">
        <v>19</v>
      </c>
      <c r="Y62" s="5">
        <v>21</v>
      </c>
      <c r="Z62" s="5">
        <v>24</v>
      </c>
      <c r="AA62" s="5">
        <v>36</v>
      </c>
      <c r="AB62" s="5">
        <v>35</v>
      </c>
      <c r="AC62" s="5">
        <v>34</v>
      </c>
      <c r="AD62" s="5">
        <v>35</v>
      </c>
      <c r="AE62" s="5">
        <v>36</v>
      </c>
      <c r="AF62" s="5">
        <v>32</v>
      </c>
      <c r="AG62" s="5">
        <v>31</v>
      </c>
      <c r="AH62" s="5">
        <v>32</v>
      </c>
      <c r="AI62" s="5">
        <v>33</v>
      </c>
      <c r="AJ62" s="5">
        <v>28</v>
      </c>
      <c r="AK62" s="5">
        <v>29</v>
      </c>
      <c r="AL62" s="5">
        <v>28</v>
      </c>
      <c r="AM62" s="5">
        <v>31</v>
      </c>
      <c r="AN62" s="5">
        <v>26</v>
      </c>
      <c r="AO62" s="5">
        <v>24</v>
      </c>
      <c r="AP62" s="5">
        <v>24</v>
      </c>
      <c r="AQ62" s="5">
        <v>27</v>
      </c>
      <c r="AR62" s="5">
        <v>22</v>
      </c>
      <c r="AS62" s="5">
        <v>28</v>
      </c>
      <c r="AT62" s="5">
        <v>29</v>
      </c>
      <c r="AU62" s="5">
        <v>31</v>
      </c>
      <c r="AV62" s="5">
        <v>30</v>
      </c>
      <c r="AW62" s="5">
        <v>40</v>
      </c>
      <c r="AX62" s="5">
        <v>34</v>
      </c>
      <c r="AY62" s="5">
        <v>35</v>
      </c>
      <c r="AZ62" s="5">
        <v>35</v>
      </c>
      <c r="BA62" s="5">
        <v>29</v>
      </c>
      <c r="BB62" s="5">
        <v>33</v>
      </c>
      <c r="BC62" s="5">
        <v>41</v>
      </c>
      <c r="BD62" s="5">
        <v>42</v>
      </c>
      <c r="BE62" s="5">
        <v>35</v>
      </c>
      <c r="BF62" s="5">
        <v>36</v>
      </c>
      <c r="BG62" s="5">
        <v>40</v>
      </c>
      <c r="BH62" s="5">
        <v>33</v>
      </c>
      <c r="BI62" s="5">
        <v>26</v>
      </c>
      <c r="BJ62" s="5">
        <v>38</v>
      </c>
      <c r="BK62" s="5">
        <v>36</v>
      </c>
      <c r="BL62" s="5">
        <v>23</v>
      </c>
      <c r="BM62" s="5">
        <v>19</v>
      </c>
      <c r="BN62" s="5">
        <v>19</v>
      </c>
      <c r="BO62" s="5">
        <v>17</v>
      </c>
      <c r="BP62" s="5">
        <v>19</v>
      </c>
      <c r="BQ62" s="5">
        <v>26</v>
      </c>
      <c r="BR62" s="5">
        <v>19</v>
      </c>
      <c r="BS62" s="5">
        <v>18</v>
      </c>
      <c r="BT62" s="5">
        <v>14</v>
      </c>
      <c r="BU62" s="5">
        <v>10</v>
      </c>
      <c r="BV62" s="5">
        <v>12</v>
      </c>
      <c r="BW62" s="5">
        <v>15</v>
      </c>
      <c r="BX62" s="5">
        <v>10</v>
      </c>
      <c r="BY62" s="5">
        <v>17</v>
      </c>
      <c r="BZ62" s="5">
        <v>11</v>
      </c>
      <c r="CA62" s="5">
        <v>16</v>
      </c>
      <c r="CB62" s="5">
        <v>9</v>
      </c>
      <c r="CC62" s="5">
        <v>11</v>
      </c>
      <c r="CD62" s="5">
        <v>3</v>
      </c>
      <c r="CE62" s="5">
        <v>5</v>
      </c>
      <c r="CF62" s="5">
        <v>7</v>
      </c>
      <c r="CG62" s="5">
        <v>5</v>
      </c>
      <c r="CH62" s="5">
        <v>3</v>
      </c>
      <c r="CI62" s="5">
        <v>21</v>
      </c>
      <c r="CJ62" s="5">
        <v>36</v>
      </c>
      <c r="CK62" s="5">
        <v>37</v>
      </c>
      <c r="CL62" s="5">
        <v>35</v>
      </c>
      <c r="CM62" s="5">
        <v>38</v>
      </c>
      <c r="CN62" s="5">
        <v>33</v>
      </c>
      <c r="CO62" s="5">
        <v>30</v>
      </c>
      <c r="CP62" s="5">
        <v>22</v>
      </c>
      <c r="CQ62" s="5">
        <v>26</v>
      </c>
      <c r="CR62" s="5">
        <v>24</v>
      </c>
      <c r="CS62" s="5">
        <v>27</v>
      </c>
      <c r="CT62" s="5">
        <v>27</v>
      </c>
      <c r="CU62" s="5">
        <v>24</v>
      </c>
      <c r="CV62" s="5">
        <v>28</v>
      </c>
      <c r="CW62" s="5">
        <v>26</v>
      </c>
      <c r="CX62" s="5">
        <v>33</v>
      </c>
      <c r="CY62" s="5">
        <v>31</v>
      </c>
      <c r="CZ62" s="5">
        <v>34</v>
      </c>
      <c r="DA62" s="5">
        <v>27</v>
      </c>
      <c r="DB62" s="5">
        <v>28</v>
      </c>
      <c r="DC62" s="5">
        <v>33</v>
      </c>
      <c r="DD62" s="5">
        <v>30</v>
      </c>
      <c r="DE62" s="5">
        <v>27</v>
      </c>
      <c r="DF62" s="5">
        <v>22</v>
      </c>
      <c r="DG62" s="5">
        <v>25</v>
      </c>
      <c r="DH62" s="5">
        <v>28</v>
      </c>
      <c r="DI62" s="5">
        <v>33</v>
      </c>
      <c r="DJ62" s="5">
        <v>38</v>
      </c>
      <c r="DK62" s="5">
        <v>37</v>
      </c>
      <c r="DL62" s="5">
        <v>38</v>
      </c>
      <c r="DM62" s="5">
        <v>43</v>
      </c>
      <c r="DN62" s="5">
        <v>39</v>
      </c>
      <c r="DO62" s="5">
        <v>39</v>
      </c>
      <c r="DP62" s="5">
        <v>42</v>
      </c>
      <c r="DQ62" s="5">
        <v>38</v>
      </c>
      <c r="DR62" s="5">
        <v>32</v>
      </c>
      <c r="DS62" s="5">
        <v>35</v>
      </c>
      <c r="DT62" s="5">
        <v>27</v>
      </c>
      <c r="DU62" s="5">
        <v>27</v>
      </c>
      <c r="DV62" s="5">
        <v>23</v>
      </c>
      <c r="DW62" s="5">
        <v>23</v>
      </c>
      <c r="DX62" s="5">
        <v>25</v>
      </c>
      <c r="DY62" s="5">
        <v>24</v>
      </c>
      <c r="DZ62" s="5">
        <v>23</v>
      </c>
      <c r="EA62" s="5">
        <v>26</v>
      </c>
      <c r="EB62" s="5">
        <v>24</v>
      </c>
      <c r="EC62" s="5">
        <v>26</v>
      </c>
      <c r="ED62" s="5">
        <v>29</v>
      </c>
      <c r="EE62" s="5">
        <v>23</v>
      </c>
      <c r="EF62" s="5">
        <v>19</v>
      </c>
      <c r="EG62" s="5">
        <v>24</v>
      </c>
      <c r="EH62" s="5">
        <v>21</v>
      </c>
      <c r="EI62" s="5">
        <v>23</v>
      </c>
      <c r="EJ62" s="5">
        <v>29</v>
      </c>
      <c r="EK62" s="5">
        <v>31</v>
      </c>
      <c r="EL62" s="5">
        <v>28</v>
      </c>
      <c r="EM62" s="5">
        <v>35</v>
      </c>
      <c r="EN62" s="5">
        <v>33</v>
      </c>
      <c r="EO62" s="5">
        <v>36</v>
      </c>
      <c r="EP62" s="5">
        <v>27</v>
      </c>
      <c r="EQ62" s="5">
        <v>26</v>
      </c>
      <c r="ER62" s="5">
        <v>23</v>
      </c>
      <c r="ES62" s="5">
        <v>28</v>
      </c>
      <c r="ET62" s="5">
        <v>23</v>
      </c>
      <c r="EU62" s="5">
        <v>18</v>
      </c>
      <c r="EV62" s="5">
        <v>25</v>
      </c>
      <c r="EW62" s="5">
        <v>15</v>
      </c>
      <c r="EX62" s="5">
        <v>17</v>
      </c>
      <c r="EY62" s="5">
        <v>20</v>
      </c>
      <c r="EZ62" s="5">
        <v>22</v>
      </c>
      <c r="FA62" s="5">
        <v>13</v>
      </c>
      <c r="FB62" s="5">
        <v>21</v>
      </c>
      <c r="FC62" s="5">
        <v>18</v>
      </c>
      <c r="FD62" s="5">
        <v>11</v>
      </c>
      <c r="FE62" s="5">
        <v>9</v>
      </c>
      <c r="FF62" s="5">
        <v>8</v>
      </c>
      <c r="FG62" s="5">
        <v>13</v>
      </c>
      <c r="FH62" s="5">
        <v>7</v>
      </c>
      <c r="FI62" s="5">
        <v>2</v>
      </c>
      <c r="FJ62" s="5">
        <v>7</v>
      </c>
      <c r="FK62" s="5">
        <v>13</v>
      </c>
      <c r="FL62" s="5">
        <v>3</v>
      </c>
      <c r="FM62" s="5">
        <v>6</v>
      </c>
      <c r="FN62" s="5">
        <v>3</v>
      </c>
      <c r="FO62" s="5">
        <v>5</v>
      </c>
      <c r="FP62" s="5">
        <v>4</v>
      </c>
      <c r="FQ62" s="5">
        <v>12</v>
      </c>
      <c r="FS62" s="5">
        <f t="shared" si="0"/>
        <v>2201</v>
      </c>
      <c r="FT62" s="5">
        <f t="shared" si="1"/>
        <v>2123</v>
      </c>
      <c r="FU62" s="5">
        <f t="shared" si="2"/>
        <v>4324</v>
      </c>
      <c r="FV62" s="5" t="str">
        <f t="shared" si="3"/>
        <v>MALE AGE 29</v>
      </c>
    </row>
    <row r="63" spans="1:178" x14ac:dyDescent="0.35">
      <c r="A63" s="5" t="s">
        <v>263</v>
      </c>
      <c r="B63" s="5">
        <v>41</v>
      </c>
      <c r="C63" s="5">
        <v>43</v>
      </c>
      <c r="D63" s="5">
        <v>39</v>
      </c>
      <c r="E63" s="5">
        <v>42</v>
      </c>
      <c r="F63" s="5">
        <v>36</v>
      </c>
      <c r="G63" s="5">
        <v>52</v>
      </c>
      <c r="H63" s="5">
        <v>42</v>
      </c>
      <c r="I63" s="5">
        <v>35</v>
      </c>
      <c r="J63" s="5">
        <v>39</v>
      </c>
      <c r="K63" s="5">
        <v>39</v>
      </c>
      <c r="L63" s="5">
        <v>39</v>
      </c>
      <c r="M63" s="5">
        <v>45</v>
      </c>
      <c r="N63" s="5">
        <v>41</v>
      </c>
      <c r="O63" s="5">
        <v>39</v>
      </c>
      <c r="P63" s="5">
        <v>44</v>
      </c>
      <c r="Q63" s="5">
        <v>44</v>
      </c>
      <c r="R63" s="5">
        <v>36</v>
      </c>
      <c r="S63" s="5">
        <v>48</v>
      </c>
      <c r="T63" s="5">
        <v>48</v>
      </c>
      <c r="U63" s="5">
        <v>49</v>
      </c>
      <c r="V63" s="5">
        <v>48</v>
      </c>
      <c r="W63" s="5">
        <v>56</v>
      </c>
      <c r="X63" s="5">
        <v>59</v>
      </c>
      <c r="Y63" s="5">
        <v>62</v>
      </c>
      <c r="Z63" s="5">
        <v>54</v>
      </c>
      <c r="AA63" s="5">
        <v>50</v>
      </c>
      <c r="AB63" s="5">
        <v>52</v>
      </c>
      <c r="AC63" s="5">
        <v>45</v>
      </c>
      <c r="AD63" s="5">
        <v>42</v>
      </c>
      <c r="AE63" s="5">
        <v>41</v>
      </c>
      <c r="AF63" s="5">
        <v>48</v>
      </c>
      <c r="AG63" s="5">
        <v>43</v>
      </c>
      <c r="AH63" s="5">
        <v>46</v>
      </c>
      <c r="AI63" s="5">
        <v>39</v>
      </c>
      <c r="AJ63" s="5">
        <v>41</v>
      </c>
      <c r="AK63" s="5">
        <v>41</v>
      </c>
      <c r="AL63" s="5">
        <v>48</v>
      </c>
      <c r="AM63" s="5">
        <v>42</v>
      </c>
      <c r="AN63" s="5">
        <v>45</v>
      </c>
      <c r="AO63" s="5">
        <v>39</v>
      </c>
      <c r="AP63" s="5">
        <v>35</v>
      </c>
      <c r="AQ63" s="5">
        <v>39</v>
      </c>
      <c r="AR63" s="5">
        <v>44</v>
      </c>
      <c r="AS63" s="5">
        <v>43</v>
      </c>
      <c r="AT63" s="5">
        <v>44</v>
      </c>
      <c r="AU63" s="5">
        <v>52</v>
      </c>
      <c r="AV63" s="5">
        <v>43</v>
      </c>
      <c r="AW63" s="5">
        <v>52</v>
      </c>
      <c r="AX63" s="5">
        <v>40</v>
      </c>
      <c r="AY63" s="5">
        <v>39</v>
      </c>
      <c r="AZ63" s="5">
        <v>31</v>
      </c>
      <c r="BA63" s="5">
        <v>30</v>
      </c>
      <c r="BB63" s="5">
        <v>43</v>
      </c>
      <c r="BC63" s="5">
        <v>58</v>
      </c>
      <c r="BD63" s="5">
        <v>50</v>
      </c>
      <c r="BE63" s="5">
        <v>58</v>
      </c>
      <c r="BF63" s="5">
        <v>46</v>
      </c>
      <c r="BG63" s="5">
        <v>65</v>
      </c>
      <c r="BH63" s="5">
        <v>51</v>
      </c>
      <c r="BI63" s="5">
        <v>53</v>
      </c>
      <c r="BJ63" s="5">
        <v>53</v>
      </c>
      <c r="BK63" s="5">
        <v>68</v>
      </c>
      <c r="BL63" s="5">
        <v>54</v>
      </c>
      <c r="BM63" s="5">
        <v>58</v>
      </c>
      <c r="BN63" s="5">
        <v>58</v>
      </c>
      <c r="BO63" s="5">
        <v>62</v>
      </c>
      <c r="BP63" s="5">
        <v>54</v>
      </c>
      <c r="BQ63" s="5">
        <v>66</v>
      </c>
      <c r="BR63" s="5">
        <v>52</v>
      </c>
      <c r="BS63" s="5">
        <v>43</v>
      </c>
      <c r="BT63" s="5">
        <v>36</v>
      </c>
      <c r="BU63" s="5">
        <v>42</v>
      </c>
      <c r="BV63" s="5">
        <v>24</v>
      </c>
      <c r="BW63" s="5">
        <v>27</v>
      </c>
      <c r="BX63" s="5">
        <v>23</v>
      </c>
      <c r="BY63" s="5">
        <v>24</v>
      </c>
      <c r="BZ63" s="5">
        <v>25</v>
      </c>
      <c r="CA63" s="5">
        <v>20</v>
      </c>
      <c r="CB63" s="5">
        <v>31</v>
      </c>
      <c r="CC63" s="5">
        <v>10</v>
      </c>
      <c r="CD63" s="5">
        <v>11</v>
      </c>
      <c r="CE63" s="5">
        <v>16</v>
      </c>
      <c r="CF63" s="5">
        <v>15</v>
      </c>
      <c r="CG63" s="5">
        <v>25</v>
      </c>
      <c r="CH63" s="5">
        <v>8</v>
      </c>
      <c r="CI63" s="5">
        <v>64</v>
      </c>
      <c r="CJ63" s="5">
        <v>42</v>
      </c>
      <c r="CK63" s="5">
        <v>42</v>
      </c>
      <c r="CL63" s="5">
        <v>41</v>
      </c>
      <c r="CM63" s="5">
        <v>51</v>
      </c>
      <c r="CN63" s="5">
        <v>39</v>
      </c>
      <c r="CO63" s="5">
        <v>38</v>
      </c>
      <c r="CP63" s="5">
        <v>49</v>
      </c>
      <c r="CQ63" s="5">
        <v>45</v>
      </c>
      <c r="CR63" s="5">
        <v>37</v>
      </c>
      <c r="CS63" s="5">
        <v>40</v>
      </c>
      <c r="CT63" s="5">
        <v>41</v>
      </c>
      <c r="CU63" s="5">
        <v>42</v>
      </c>
      <c r="CV63" s="5">
        <v>47</v>
      </c>
      <c r="CW63" s="5">
        <v>43</v>
      </c>
      <c r="CX63" s="5">
        <v>38</v>
      </c>
      <c r="CY63" s="5">
        <v>52</v>
      </c>
      <c r="CZ63" s="5">
        <v>45</v>
      </c>
      <c r="DA63" s="5">
        <v>45</v>
      </c>
      <c r="DB63" s="5">
        <v>57</v>
      </c>
      <c r="DC63" s="5">
        <v>55</v>
      </c>
      <c r="DD63" s="5">
        <v>65</v>
      </c>
      <c r="DE63" s="5">
        <v>66</v>
      </c>
      <c r="DF63" s="5">
        <v>62</v>
      </c>
      <c r="DG63" s="5">
        <v>66</v>
      </c>
      <c r="DH63" s="5">
        <v>59</v>
      </c>
      <c r="DI63" s="5">
        <v>66</v>
      </c>
      <c r="DJ63" s="5">
        <v>60</v>
      </c>
      <c r="DK63" s="5">
        <v>56</v>
      </c>
      <c r="DL63" s="5">
        <v>45</v>
      </c>
      <c r="DM63" s="5">
        <v>43</v>
      </c>
      <c r="DN63" s="5">
        <v>47</v>
      </c>
      <c r="DO63" s="5">
        <v>44</v>
      </c>
      <c r="DP63" s="5">
        <v>44</v>
      </c>
      <c r="DQ63" s="5">
        <v>37</v>
      </c>
      <c r="DR63" s="5">
        <v>41</v>
      </c>
      <c r="DS63" s="5">
        <v>44</v>
      </c>
      <c r="DT63" s="5">
        <v>46</v>
      </c>
      <c r="DU63" s="5">
        <v>44</v>
      </c>
      <c r="DV63" s="5">
        <v>42</v>
      </c>
      <c r="DW63" s="5">
        <v>48</v>
      </c>
      <c r="DX63" s="5">
        <v>46</v>
      </c>
      <c r="DY63" s="5">
        <v>48</v>
      </c>
      <c r="DZ63" s="5">
        <v>58</v>
      </c>
      <c r="EA63" s="5">
        <v>55</v>
      </c>
      <c r="EB63" s="5">
        <v>60</v>
      </c>
      <c r="EC63" s="5">
        <v>57</v>
      </c>
      <c r="ED63" s="5">
        <v>45</v>
      </c>
      <c r="EE63" s="5">
        <v>62</v>
      </c>
      <c r="EF63" s="5">
        <v>62</v>
      </c>
      <c r="EG63" s="5">
        <v>54</v>
      </c>
      <c r="EH63" s="5">
        <v>42</v>
      </c>
      <c r="EI63" s="5">
        <v>48</v>
      </c>
      <c r="EJ63" s="5">
        <v>40</v>
      </c>
      <c r="EK63" s="5">
        <v>39</v>
      </c>
      <c r="EL63" s="5">
        <v>43</v>
      </c>
      <c r="EM63" s="5">
        <v>47</v>
      </c>
      <c r="EN63" s="5">
        <v>57</v>
      </c>
      <c r="EO63" s="5">
        <v>52</v>
      </c>
      <c r="EP63" s="5">
        <v>44</v>
      </c>
      <c r="EQ63" s="5">
        <v>52</v>
      </c>
      <c r="ER63" s="5">
        <v>45</v>
      </c>
      <c r="ES63" s="5">
        <v>52</v>
      </c>
      <c r="ET63" s="5">
        <v>56</v>
      </c>
      <c r="EU63" s="5">
        <v>67</v>
      </c>
      <c r="EV63" s="5">
        <v>59</v>
      </c>
      <c r="EW63" s="5">
        <v>64</v>
      </c>
      <c r="EX63" s="5">
        <v>42</v>
      </c>
      <c r="EY63" s="5">
        <v>55</v>
      </c>
      <c r="EZ63" s="5">
        <v>44</v>
      </c>
      <c r="FA63" s="5">
        <v>40</v>
      </c>
      <c r="FB63" s="5">
        <v>45</v>
      </c>
      <c r="FC63" s="5">
        <v>36</v>
      </c>
      <c r="FD63" s="5">
        <v>27</v>
      </c>
      <c r="FE63" s="5">
        <v>26</v>
      </c>
      <c r="FF63" s="5">
        <v>25</v>
      </c>
      <c r="FG63" s="5">
        <v>25</v>
      </c>
      <c r="FH63" s="5">
        <v>24</v>
      </c>
      <c r="FI63" s="5">
        <v>14</v>
      </c>
      <c r="FJ63" s="5">
        <v>27</v>
      </c>
      <c r="FK63" s="5">
        <v>18</v>
      </c>
      <c r="FL63" s="5">
        <v>16</v>
      </c>
      <c r="FM63" s="5">
        <v>10</v>
      </c>
      <c r="FN63" s="5">
        <v>11</v>
      </c>
      <c r="FO63" s="5">
        <v>8</v>
      </c>
      <c r="FP63" s="5">
        <v>8</v>
      </c>
      <c r="FQ63" s="5">
        <v>52</v>
      </c>
      <c r="FS63" s="5">
        <f t="shared" si="0"/>
        <v>3667</v>
      </c>
      <c r="FT63" s="5">
        <f t="shared" si="1"/>
        <v>3821</v>
      </c>
      <c r="FU63" s="5">
        <f t="shared" si="2"/>
        <v>7488</v>
      </c>
      <c r="FV63" s="5" t="str">
        <f t="shared" si="3"/>
        <v>FEMALE AGE 61</v>
      </c>
    </row>
    <row r="64" spans="1:178" x14ac:dyDescent="0.35">
      <c r="A64" s="5" t="s">
        <v>264</v>
      </c>
      <c r="B64" s="5">
        <v>97</v>
      </c>
      <c r="C64" s="5">
        <v>103</v>
      </c>
      <c r="D64" s="5">
        <v>109</v>
      </c>
      <c r="E64" s="5">
        <v>103</v>
      </c>
      <c r="F64" s="5">
        <v>99</v>
      </c>
      <c r="G64" s="5">
        <v>105</v>
      </c>
      <c r="H64" s="5">
        <v>96</v>
      </c>
      <c r="I64" s="5">
        <v>106</v>
      </c>
      <c r="J64" s="5">
        <v>102</v>
      </c>
      <c r="K64" s="5">
        <v>100</v>
      </c>
      <c r="L64" s="5">
        <v>84</v>
      </c>
      <c r="M64" s="5">
        <v>83</v>
      </c>
      <c r="N64" s="5">
        <v>75</v>
      </c>
      <c r="O64" s="5">
        <v>78</v>
      </c>
      <c r="P64" s="5">
        <v>87</v>
      </c>
      <c r="Q64" s="5">
        <v>86</v>
      </c>
      <c r="R64" s="5">
        <v>87</v>
      </c>
      <c r="S64" s="5">
        <v>105</v>
      </c>
      <c r="T64" s="5">
        <v>109</v>
      </c>
      <c r="U64" s="5">
        <v>102</v>
      </c>
      <c r="V64" s="5">
        <v>94</v>
      </c>
      <c r="W64" s="5">
        <v>84</v>
      </c>
      <c r="X64" s="5">
        <v>75</v>
      </c>
      <c r="Y64" s="5">
        <v>75</v>
      </c>
      <c r="Z64" s="5">
        <v>64</v>
      </c>
      <c r="AA64" s="5">
        <v>70</v>
      </c>
      <c r="AB64" s="5">
        <v>69</v>
      </c>
      <c r="AC64" s="5">
        <v>75</v>
      </c>
      <c r="AD64" s="5">
        <v>80</v>
      </c>
      <c r="AE64" s="5">
        <v>79</v>
      </c>
      <c r="AF64" s="5">
        <v>84</v>
      </c>
      <c r="AG64" s="5">
        <v>85</v>
      </c>
      <c r="AH64" s="5">
        <v>95</v>
      </c>
      <c r="AI64" s="5">
        <v>99</v>
      </c>
      <c r="AJ64" s="5">
        <v>90</v>
      </c>
      <c r="AK64" s="5">
        <v>98</v>
      </c>
      <c r="AL64" s="5">
        <v>104</v>
      </c>
      <c r="AM64" s="5">
        <v>101</v>
      </c>
      <c r="AN64" s="5">
        <v>102</v>
      </c>
      <c r="AO64" s="5">
        <v>99</v>
      </c>
      <c r="AP64" s="5">
        <v>102</v>
      </c>
      <c r="AQ64" s="5">
        <v>95</v>
      </c>
      <c r="AR64" s="5">
        <v>97</v>
      </c>
      <c r="AS64" s="5">
        <v>95</v>
      </c>
      <c r="AT64" s="5">
        <v>94</v>
      </c>
      <c r="AU64" s="5">
        <v>98</v>
      </c>
      <c r="AV64" s="5">
        <v>104</v>
      </c>
      <c r="AW64" s="5">
        <v>107</v>
      </c>
      <c r="AX64" s="5">
        <v>103</v>
      </c>
      <c r="AY64" s="5">
        <v>99</v>
      </c>
      <c r="AZ64" s="5">
        <v>104</v>
      </c>
      <c r="BA64" s="5">
        <v>97</v>
      </c>
      <c r="BB64" s="5">
        <v>104</v>
      </c>
      <c r="BC64" s="5">
        <v>100</v>
      </c>
      <c r="BD64" s="5">
        <v>102</v>
      </c>
      <c r="BE64" s="5">
        <v>103</v>
      </c>
      <c r="BF64" s="5">
        <v>114</v>
      </c>
      <c r="BG64" s="5">
        <v>99</v>
      </c>
      <c r="BH64" s="5">
        <v>99</v>
      </c>
      <c r="BI64" s="5">
        <v>108</v>
      </c>
      <c r="BJ64" s="5">
        <v>90</v>
      </c>
      <c r="BK64" s="5">
        <v>94</v>
      </c>
      <c r="BL64" s="5">
        <v>110</v>
      </c>
      <c r="BM64" s="5">
        <v>101</v>
      </c>
      <c r="BN64" s="5">
        <v>108</v>
      </c>
      <c r="BO64" s="5">
        <v>127</v>
      </c>
      <c r="BP64" s="5">
        <v>123</v>
      </c>
      <c r="BQ64" s="5">
        <v>117</v>
      </c>
      <c r="BR64" s="5">
        <v>83</v>
      </c>
      <c r="BS64" s="5">
        <v>101</v>
      </c>
      <c r="BT64" s="5">
        <v>85</v>
      </c>
      <c r="BU64" s="5">
        <v>93</v>
      </c>
      <c r="BV64" s="5">
        <v>81</v>
      </c>
      <c r="BW64" s="5">
        <v>62</v>
      </c>
      <c r="BX64" s="5">
        <v>58</v>
      </c>
      <c r="BY64" s="5">
        <v>46</v>
      </c>
      <c r="BZ64" s="5">
        <v>40</v>
      </c>
      <c r="CA64" s="5">
        <v>31</v>
      </c>
      <c r="CB64" s="5">
        <v>31</v>
      </c>
      <c r="CC64" s="5">
        <v>27</v>
      </c>
      <c r="CD64" s="5">
        <v>30</v>
      </c>
      <c r="CE64" s="5">
        <v>28</v>
      </c>
      <c r="CF64" s="5">
        <v>25</v>
      </c>
      <c r="CG64" s="5">
        <v>19</v>
      </c>
      <c r="CH64" s="5">
        <v>24</v>
      </c>
      <c r="CI64" s="5">
        <v>57</v>
      </c>
      <c r="CJ64" s="5">
        <v>103</v>
      </c>
      <c r="CK64" s="5">
        <v>111</v>
      </c>
      <c r="CL64" s="5">
        <v>111</v>
      </c>
      <c r="CM64" s="5">
        <v>117</v>
      </c>
      <c r="CN64" s="5">
        <v>109</v>
      </c>
      <c r="CO64" s="5">
        <v>101</v>
      </c>
      <c r="CP64" s="5">
        <v>97</v>
      </c>
      <c r="CQ64" s="5">
        <v>94</v>
      </c>
      <c r="CR64" s="5">
        <v>89</v>
      </c>
      <c r="CS64" s="5">
        <v>79</v>
      </c>
      <c r="CT64" s="5">
        <v>74</v>
      </c>
      <c r="CU64" s="5">
        <v>90</v>
      </c>
      <c r="CV64" s="5">
        <v>95</v>
      </c>
      <c r="CW64" s="5">
        <v>87</v>
      </c>
      <c r="CX64" s="5">
        <v>89</v>
      </c>
      <c r="CY64" s="5">
        <v>107</v>
      </c>
      <c r="CZ64" s="5">
        <v>101</v>
      </c>
      <c r="DA64" s="5">
        <v>110</v>
      </c>
      <c r="DB64" s="5">
        <v>95</v>
      </c>
      <c r="DC64" s="5">
        <v>95</v>
      </c>
      <c r="DD64" s="5">
        <v>84</v>
      </c>
      <c r="DE64" s="5">
        <v>93</v>
      </c>
      <c r="DF64" s="5">
        <v>81</v>
      </c>
      <c r="DG64" s="5">
        <v>80</v>
      </c>
      <c r="DH64" s="5">
        <v>68</v>
      </c>
      <c r="DI64" s="5">
        <v>78</v>
      </c>
      <c r="DJ64" s="5">
        <v>66</v>
      </c>
      <c r="DK64" s="5">
        <v>77</v>
      </c>
      <c r="DL64" s="5">
        <v>80</v>
      </c>
      <c r="DM64" s="5">
        <v>79</v>
      </c>
      <c r="DN64" s="5">
        <v>79</v>
      </c>
      <c r="DO64" s="5">
        <v>77</v>
      </c>
      <c r="DP64" s="5">
        <v>92</v>
      </c>
      <c r="DQ64" s="5">
        <v>87</v>
      </c>
      <c r="DR64" s="5">
        <v>87</v>
      </c>
      <c r="DS64" s="5">
        <v>86</v>
      </c>
      <c r="DT64" s="5">
        <v>91</v>
      </c>
      <c r="DU64" s="5">
        <v>95</v>
      </c>
      <c r="DV64" s="5">
        <v>97</v>
      </c>
      <c r="DW64" s="5">
        <v>111</v>
      </c>
      <c r="DX64" s="5">
        <v>101</v>
      </c>
      <c r="DY64" s="5">
        <v>104</v>
      </c>
      <c r="DZ64" s="5">
        <v>106</v>
      </c>
      <c r="EA64" s="5">
        <v>113</v>
      </c>
      <c r="EB64" s="5">
        <v>106</v>
      </c>
      <c r="EC64" s="5">
        <v>100</v>
      </c>
      <c r="ED64" s="5">
        <v>99</v>
      </c>
      <c r="EE64" s="5">
        <v>106</v>
      </c>
      <c r="EF64" s="5">
        <v>97</v>
      </c>
      <c r="EG64" s="5">
        <v>92</v>
      </c>
      <c r="EH64" s="5">
        <v>105</v>
      </c>
      <c r="EI64" s="5">
        <v>87</v>
      </c>
      <c r="EJ64" s="5">
        <v>93</v>
      </c>
      <c r="EK64" s="5">
        <v>100</v>
      </c>
      <c r="EL64" s="5">
        <v>89</v>
      </c>
      <c r="EM64" s="5">
        <v>92</v>
      </c>
      <c r="EN64" s="5">
        <v>102</v>
      </c>
      <c r="EO64" s="5">
        <v>98</v>
      </c>
      <c r="EP64" s="5">
        <v>98</v>
      </c>
      <c r="EQ64" s="5">
        <v>72</v>
      </c>
      <c r="ER64" s="5">
        <v>84</v>
      </c>
      <c r="ES64" s="5">
        <v>89</v>
      </c>
      <c r="ET64" s="5">
        <v>82</v>
      </c>
      <c r="EU64" s="5">
        <v>81</v>
      </c>
      <c r="EV64" s="5">
        <v>93</v>
      </c>
      <c r="EW64" s="5">
        <v>103</v>
      </c>
      <c r="EX64" s="5">
        <v>111</v>
      </c>
      <c r="EY64" s="5">
        <v>99</v>
      </c>
      <c r="EZ64" s="5">
        <v>115</v>
      </c>
      <c r="FA64" s="5">
        <v>91</v>
      </c>
      <c r="FB64" s="5">
        <v>99</v>
      </c>
      <c r="FC64" s="5">
        <v>102</v>
      </c>
      <c r="FD64" s="5">
        <v>84</v>
      </c>
      <c r="FE64" s="5">
        <v>51</v>
      </c>
      <c r="FF64" s="5">
        <v>54</v>
      </c>
      <c r="FG64" s="5">
        <v>50</v>
      </c>
      <c r="FH64" s="5">
        <v>40</v>
      </c>
      <c r="FI64" s="5">
        <v>32</v>
      </c>
      <c r="FJ64" s="5">
        <v>35</v>
      </c>
      <c r="FK64" s="5">
        <v>33</v>
      </c>
      <c r="FL64" s="5">
        <v>25</v>
      </c>
      <c r="FM64" s="5">
        <v>25</v>
      </c>
      <c r="FN64" s="5">
        <v>24</v>
      </c>
      <c r="FO64" s="5">
        <v>19</v>
      </c>
      <c r="FP64" s="5">
        <v>10</v>
      </c>
      <c r="FQ64" s="5">
        <v>37</v>
      </c>
      <c r="FS64" s="5">
        <f t="shared" si="0"/>
        <v>7453</v>
      </c>
      <c r="FT64" s="5">
        <f t="shared" si="1"/>
        <v>7270</v>
      </c>
      <c r="FU64" s="5">
        <f t="shared" si="2"/>
        <v>14723</v>
      </c>
      <c r="FV64" s="5" t="str">
        <f t="shared" si="3"/>
        <v>FEMALE AGE 65</v>
      </c>
    </row>
    <row r="65" spans="1:178" x14ac:dyDescent="0.35">
      <c r="A65" s="5" t="s">
        <v>265</v>
      </c>
      <c r="B65" s="5">
        <v>31</v>
      </c>
      <c r="C65" s="5">
        <v>26</v>
      </c>
      <c r="D65" s="5">
        <v>22</v>
      </c>
      <c r="E65" s="5">
        <v>22</v>
      </c>
      <c r="F65" s="5">
        <v>20</v>
      </c>
      <c r="G65" s="5">
        <v>23</v>
      </c>
      <c r="H65" s="5">
        <v>16</v>
      </c>
      <c r="I65" s="5">
        <v>17</v>
      </c>
      <c r="J65" s="5">
        <v>16</v>
      </c>
      <c r="K65" s="5">
        <v>17</v>
      </c>
      <c r="L65" s="5">
        <v>15</v>
      </c>
      <c r="M65" s="5">
        <v>14</v>
      </c>
      <c r="N65" s="5">
        <v>13</v>
      </c>
      <c r="O65" s="5">
        <v>10</v>
      </c>
      <c r="P65" s="5">
        <v>11</v>
      </c>
      <c r="Q65" s="5">
        <v>9</v>
      </c>
      <c r="R65" s="5">
        <v>10</v>
      </c>
      <c r="S65" s="5">
        <v>13</v>
      </c>
      <c r="T65" s="5">
        <v>14</v>
      </c>
      <c r="U65" s="5">
        <v>14</v>
      </c>
      <c r="V65" s="5">
        <v>16</v>
      </c>
      <c r="W65" s="5">
        <v>15</v>
      </c>
      <c r="X65" s="5">
        <v>26</v>
      </c>
      <c r="Y65" s="5">
        <v>40</v>
      </c>
      <c r="Z65" s="5">
        <v>65</v>
      </c>
      <c r="AA65" s="5">
        <v>90</v>
      </c>
      <c r="AB65" s="5">
        <v>102</v>
      </c>
      <c r="AC65" s="5">
        <v>108</v>
      </c>
      <c r="AD65" s="5">
        <v>111</v>
      </c>
      <c r="AE65" s="5">
        <v>120</v>
      </c>
      <c r="AF65" s="5">
        <v>95</v>
      </c>
      <c r="AG65" s="5">
        <v>87</v>
      </c>
      <c r="AH65" s="5">
        <v>86</v>
      </c>
      <c r="AI65" s="5">
        <v>76</v>
      </c>
      <c r="AJ65" s="5">
        <v>64</v>
      </c>
      <c r="AK65" s="5">
        <v>59</v>
      </c>
      <c r="AL65" s="5">
        <v>62</v>
      </c>
      <c r="AM65" s="5">
        <v>60</v>
      </c>
      <c r="AN65" s="5">
        <v>51</v>
      </c>
      <c r="AO65" s="5">
        <v>41</v>
      </c>
      <c r="AP65" s="5">
        <v>44</v>
      </c>
      <c r="AQ65" s="5">
        <v>48</v>
      </c>
      <c r="AR65" s="5">
        <v>47</v>
      </c>
      <c r="AS65" s="5">
        <v>43</v>
      </c>
      <c r="AT65" s="5">
        <v>49</v>
      </c>
      <c r="AU65" s="5">
        <v>46</v>
      </c>
      <c r="AV65" s="5">
        <v>45</v>
      </c>
      <c r="AW65" s="5">
        <v>49</v>
      </c>
      <c r="AX65" s="5">
        <v>38</v>
      </c>
      <c r="AY65" s="5">
        <v>31</v>
      </c>
      <c r="AZ65" s="5">
        <v>35</v>
      </c>
      <c r="BA65" s="5">
        <v>31</v>
      </c>
      <c r="BB65" s="5">
        <v>31</v>
      </c>
      <c r="BC65" s="5">
        <v>28</v>
      </c>
      <c r="BD65" s="5">
        <v>36</v>
      </c>
      <c r="BE65" s="5">
        <v>38</v>
      </c>
      <c r="BF65" s="5">
        <v>49</v>
      </c>
      <c r="BG65" s="5">
        <v>54</v>
      </c>
      <c r="BH65" s="5">
        <v>45</v>
      </c>
      <c r="BI65" s="5">
        <v>51</v>
      </c>
      <c r="BJ65" s="5">
        <v>46</v>
      </c>
      <c r="BK65" s="5">
        <v>38</v>
      </c>
      <c r="BL65" s="5">
        <v>37</v>
      </c>
      <c r="BM65" s="5">
        <v>33</v>
      </c>
      <c r="BN65" s="5">
        <v>29</v>
      </c>
      <c r="BO65" s="5">
        <v>27</v>
      </c>
      <c r="BP65" s="5">
        <v>23</v>
      </c>
      <c r="BQ65" s="5">
        <v>18</v>
      </c>
      <c r="BR65" s="5">
        <v>21</v>
      </c>
      <c r="BS65" s="5">
        <v>18</v>
      </c>
      <c r="BT65" s="5">
        <v>18</v>
      </c>
      <c r="BU65" s="5">
        <v>22</v>
      </c>
      <c r="BV65" s="5">
        <v>13</v>
      </c>
      <c r="BW65" s="5">
        <v>16</v>
      </c>
      <c r="BX65" s="5">
        <v>16</v>
      </c>
      <c r="BY65" s="5">
        <v>10</v>
      </c>
      <c r="BZ65" s="5">
        <v>7</v>
      </c>
      <c r="CA65" s="5">
        <v>3</v>
      </c>
      <c r="CB65" s="5">
        <v>7</v>
      </c>
      <c r="CC65" s="5">
        <v>4</v>
      </c>
      <c r="CD65" s="5">
        <v>6</v>
      </c>
      <c r="CE65" s="5">
        <v>5</v>
      </c>
      <c r="CF65" s="5">
        <v>10</v>
      </c>
      <c r="CG65" s="5">
        <v>5</v>
      </c>
      <c r="CH65" s="5">
        <v>4</v>
      </c>
      <c r="CI65" s="5">
        <v>57</v>
      </c>
      <c r="CJ65" s="5">
        <v>31</v>
      </c>
      <c r="CK65" s="5">
        <v>27</v>
      </c>
      <c r="CL65" s="5">
        <v>20</v>
      </c>
      <c r="CM65" s="5">
        <v>23</v>
      </c>
      <c r="CN65" s="5">
        <v>21</v>
      </c>
      <c r="CO65" s="5">
        <v>21</v>
      </c>
      <c r="CP65" s="5">
        <v>15</v>
      </c>
      <c r="CQ65" s="5">
        <v>17</v>
      </c>
      <c r="CR65" s="5">
        <v>15</v>
      </c>
      <c r="CS65" s="5">
        <v>17</v>
      </c>
      <c r="CT65" s="5">
        <v>12</v>
      </c>
      <c r="CU65" s="5">
        <v>13</v>
      </c>
      <c r="CV65" s="5">
        <v>17</v>
      </c>
      <c r="CW65" s="5">
        <v>14</v>
      </c>
      <c r="CX65" s="5">
        <v>13</v>
      </c>
      <c r="CY65" s="5">
        <v>13</v>
      </c>
      <c r="CZ65" s="5">
        <v>18</v>
      </c>
      <c r="DA65" s="5">
        <v>16</v>
      </c>
      <c r="DB65" s="5">
        <v>16</v>
      </c>
      <c r="DC65" s="5">
        <v>15</v>
      </c>
      <c r="DD65" s="5">
        <v>17</v>
      </c>
      <c r="DE65" s="5">
        <v>20</v>
      </c>
      <c r="DF65" s="5">
        <v>26</v>
      </c>
      <c r="DG65" s="5">
        <v>36</v>
      </c>
      <c r="DH65" s="5">
        <v>53</v>
      </c>
      <c r="DI65" s="5">
        <v>73</v>
      </c>
      <c r="DJ65" s="5">
        <v>83</v>
      </c>
      <c r="DK65" s="5">
        <v>96</v>
      </c>
      <c r="DL65" s="5">
        <v>87</v>
      </c>
      <c r="DM65" s="5">
        <v>90</v>
      </c>
      <c r="DN65" s="5">
        <v>90</v>
      </c>
      <c r="DO65" s="5">
        <v>90</v>
      </c>
      <c r="DP65" s="5">
        <v>93</v>
      </c>
      <c r="DQ65" s="5">
        <v>87</v>
      </c>
      <c r="DR65" s="5">
        <v>83</v>
      </c>
      <c r="DS65" s="5">
        <v>75</v>
      </c>
      <c r="DT65" s="5">
        <v>73</v>
      </c>
      <c r="DU65" s="5">
        <v>65</v>
      </c>
      <c r="DV65" s="5">
        <v>48</v>
      </c>
      <c r="DW65" s="5">
        <v>36</v>
      </c>
      <c r="DX65" s="5">
        <v>39</v>
      </c>
      <c r="DY65" s="5">
        <v>39</v>
      </c>
      <c r="DZ65" s="5">
        <v>41</v>
      </c>
      <c r="EA65" s="5">
        <v>44</v>
      </c>
      <c r="EB65" s="5">
        <v>45</v>
      </c>
      <c r="EC65" s="5">
        <v>48</v>
      </c>
      <c r="ED65" s="5">
        <v>43</v>
      </c>
      <c r="EE65" s="5">
        <v>48</v>
      </c>
      <c r="EF65" s="5">
        <v>42</v>
      </c>
      <c r="EG65" s="5">
        <v>34</v>
      </c>
      <c r="EH65" s="5">
        <v>35</v>
      </c>
      <c r="EI65" s="5">
        <v>41</v>
      </c>
      <c r="EJ65" s="5">
        <v>33</v>
      </c>
      <c r="EK65" s="5">
        <v>39</v>
      </c>
      <c r="EL65" s="5">
        <v>37</v>
      </c>
      <c r="EM65" s="5">
        <v>43</v>
      </c>
      <c r="EN65" s="5">
        <v>48</v>
      </c>
      <c r="EO65" s="5">
        <v>53</v>
      </c>
      <c r="EP65" s="5">
        <v>48</v>
      </c>
      <c r="EQ65" s="5">
        <v>46</v>
      </c>
      <c r="ER65" s="5">
        <v>37</v>
      </c>
      <c r="ES65" s="5">
        <v>30</v>
      </c>
      <c r="ET65" s="5">
        <v>28</v>
      </c>
      <c r="EU65" s="5">
        <v>20</v>
      </c>
      <c r="EV65" s="5">
        <v>20</v>
      </c>
      <c r="EW65" s="5">
        <v>22</v>
      </c>
      <c r="EX65" s="5">
        <v>19</v>
      </c>
      <c r="EY65" s="5">
        <v>20</v>
      </c>
      <c r="EZ65" s="5">
        <v>15</v>
      </c>
      <c r="FA65" s="5">
        <v>13</v>
      </c>
      <c r="FB65" s="5">
        <v>15</v>
      </c>
      <c r="FC65" s="5">
        <v>16</v>
      </c>
      <c r="FD65" s="5">
        <v>15</v>
      </c>
      <c r="FE65" s="5">
        <v>12</v>
      </c>
      <c r="FF65" s="5">
        <v>11</v>
      </c>
      <c r="FG65" s="5">
        <v>7</v>
      </c>
      <c r="FH65" s="5">
        <v>10</v>
      </c>
      <c r="FI65" s="5">
        <v>9</v>
      </c>
      <c r="FJ65" s="5">
        <v>7</v>
      </c>
      <c r="FK65" s="5">
        <v>5</v>
      </c>
      <c r="FL65" s="5">
        <v>5</v>
      </c>
      <c r="FM65" s="5">
        <v>1</v>
      </c>
      <c r="FN65" s="5">
        <v>1</v>
      </c>
      <c r="FO65" s="5">
        <v>2</v>
      </c>
      <c r="FP65" s="5">
        <v>1</v>
      </c>
      <c r="FQ65" s="5">
        <v>39</v>
      </c>
      <c r="FS65" s="5">
        <f t="shared" si="0"/>
        <v>3038</v>
      </c>
      <c r="FT65" s="5">
        <f t="shared" si="1"/>
        <v>2901</v>
      </c>
      <c r="FU65" s="5">
        <f t="shared" si="2"/>
        <v>5939</v>
      </c>
      <c r="FV65" s="5" t="str">
        <f t="shared" si="3"/>
        <v>FEMALE AGE 29</v>
      </c>
    </row>
    <row r="66" spans="1:178" x14ac:dyDescent="0.35">
      <c r="A66" s="5" t="s">
        <v>266</v>
      </c>
      <c r="B66" s="5">
        <v>0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1</v>
      </c>
      <c r="AA66" s="5">
        <v>1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1</v>
      </c>
      <c r="AJ66" s="5">
        <v>1</v>
      </c>
      <c r="AK66" s="5">
        <v>1</v>
      </c>
      <c r="AL66" s="5">
        <v>0</v>
      </c>
      <c r="AM66" s="5">
        <v>0</v>
      </c>
      <c r="AN66" s="5">
        <v>1</v>
      </c>
      <c r="AO66" s="5">
        <v>1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1</v>
      </c>
      <c r="BA66" s="5">
        <v>1</v>
      </c>
      <c r="BB66" s="5">
        <v>1</v>
      </c>
      <c r="BC66" s="5">
        <v>1</v>
      </c>
      <c r="BD66" s="5">
        <v>0</v>
      </c>
      <c r="BE66" s="5">
        <v>0</v>
      </c>
      <c r="BF66" s="5">
        <v>0</v>
      </c>
      <c r="BG66" s="5">
        <v>0</v>
      </c>
      <c r="BH66" s="5">
        <v>1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1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1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1</v>
      </c>
      <c r="CJ66" s="5">
        <v>1</v>
      </c>
      <c r="CK66" s="5">
        <v>2</v>
      </c>
      <c r="CL66" s="5">
        <v>1</v>
      </c>
      <c r="CM66" s="5">
        <v>0</v>
      </c>
      <c r="CN66" s="5">
        <v>0</v>
      </c>
      <c r="CO66" s="5">
        <v>1</v>
      </c>
      <c r="CP66" s="5">
        <v>0</v>
      </c>
      <c r="CQ66" s="5">
        <v>0</v>
      </c>
      <c r="CR66" s="5">
        <v>0</v>
      </c>
      <c r="CS66" s="5">
        <v>0</v>
      </c>
      <c r="CT66" s="5">
        <v>1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1</v>
      </c>
      <c r="DC66" s="5">
        <v>0</v>
      </c>
      <c r="DD66" s="5">
        <v>1</v>
      </c>
      <c r="DE66" s="5">
        <v>1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1</v>
      </c>
      <c r="DS66" s="5">
        <v>1</v>
      </c>
      <c r="DT66" s="5">
        <v>0</v>
      </c>
      <c r="DU66" s="5">
        <v>0</v>
      </c>
      <c r="DV66" s="5">
        <v>1</v>
      </c>
      <c r="DW66" s="5">
        <v>1</v>
      </c>
      <c r="DX66" s="5">
        <v>0</v>
      </c>
      <c r="DY66" s="5">
        <v>0</v>
      </c>
      <c r="DZ66" s="5">
        <v>1</v>
      </c>
      <c r="EA66" s="5">
        <v>0</v>
      </c>
      <c r="EB66" s="5">
        <v>1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2</v>
      </c>
      <c r="EI66" s="5">
        <v>0</v>
      </c>
      <c r="EJ66" s="5">
        <v>0</v>
      </c>
      <c r="EK66" s="5">
        <v>0</v>
      </c>
      <c r="EL66" s="5">
        <v>1</v>
      </c>
      <c r="EM66" s="5">
        <v>1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1</v>
      </c>
      <c r="EW66" s="5">
        <v>1</v>
      </c>
      <c r="EX66" s="5">
        <v>1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1</v>
      </c>
      <c r="FS66" s="5">
        <f t="shared" si="0"/>
        <v>17</v>
      </c>
      <c r="FT66" s="5">
        <f t="shared" si="1"/>
        <v>23</v>
      </c>
      <c r="FU66" s="5">
        <f t="shared" si="2"/>
        <v>40</v>
      </c>
      <c r="FV66" s="5" t="str">
        <f t="shared" si="3"/>
        <v>MALE AGE 1</v>
      </c>
    </row>
    <row r="67" spans="1:178" x14ac:dyDescent="0.35">
      <c r="A67" s="5" t="s">
        <v>267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S67" s="5">
        <f t="shared" ref="FS67:FS111" si="4">SUM(B67:CI67)</f>
        <v>0</v>
      </c>
      <c r="FT67" s="5">
        <f t="shared" ref="FT67:FT111" si="5">SUM(CJ67:FR67)</f>
        <v>0</v>
      </c>
      <c r="FU67" s="5">
        <f t="shared" ref="FU67:FU111" si="6">FS67+FT67</f>
        <v>0</v>
      </c>
      <c r="FV67" s="5" t="str">
        <f t="shared" si="3"/>
        <v>FEMALE AGE 0</v>
      </c>
    </row>
    <row r="68" spans="1:178" x14ac:dyDescent="0.35">
      <c r="A68" s="5" t="s">
        <v>268</v>
      </c>
      <c r="B68" s="5">
        <v>22</v>
      </c>
      <c r="C68" s="5">
        <v>23</v>
      </c>
      <c r="D68" s="5">
        <v>26</v>
      </c>
      <c r="E68" s="5">
        <v>29</v>
      </c>
      <c r="F68" s="5">
        <v>35</v>
      </c>
      <c r="G68" s="5">
        <v>34</v>
      </c>
      <c r="H68" s="5">
        <v>25</v>
      </c>
      <c r="I68" s="5">
        <v>27</v>
      </c>
      <c r="J68" s="5">
        <v>29</v>
      </c>
      <c r="K68" s="5">
        <v>24</v>
      </c>
      <c r="L68" s="5">
        <v>20</v>
      </c>
      <c r="M68" s="5">
        <v>19</v>
      </c>
      <c r="N68" s="5">
        <v>15</v>
      </c>
      <c r="O68" s="5">
        <v>14</v>
      </c>
      <c r="P68" s="5">
        <v>14</v>
      </c>
      <c r="Q68" s="5">
        <v>14</v>
      </c>
      <c r="R68" s="5">
        <v>17</v>
      </c>
      <c r="S68" s="5">
        <v>13</v>
      </c>
      <c r="T68" s="5">
        <v>15</v>
      </c>
      <c r="U68" s="5">
        <v>16</v>
      </c>
      <c r="V68" s="5">
        <v>21</v>
      </c>
      <c r="W68" s="5">
        <v>22</v>
      </c>
      <c r="X68" s="5">
        <v>16</v>
      </c>
      <c r="Y68" s="5">
        <v>15</v>
      </c>
      <c r="Z68" s="5">
        <v>13</v>
      </c>
      <c r="AA68" s="5">
        <v>10</v>
      </c>
      <c r="AB68" s="5">
        <v>10</v>
      </c>
      <c r="AC68" s="5">
        <v>14</v>
      </c>
      <c r="AD68" s="5">
        <v>14</v>
      </c>
      <c r="AE68" s="5">
        <v>14</v>
      </c>
      <c r="AF68" s="5">
        <v>18</v>
      </c>
      <c r="AG68" s="5">
        <v>18</v>
      </c>
      <c r="AH68" s="5">
        <v>19</v>
      </c>
      <c r="AI68" s="5">
        <v>21</v>
      </c>
      <c r="AJ68" s="5">
        <v>23</v>
      </c>
      <c r="AK68" s="5">
        <v>26</v>
      </c>
      <c r="AL68" s="5">
        <v>23</v>
      </c>
      <c r="AM68" s="5">
        <v>24</v>
      </c>
      <c r="AN68" s="5">
        <v>22</v>
      </c>
      <c r="AO68" s="5">
        <v>21</v>
      </c>
      <c r="AP68" s="5">
        <v>18</v>
      </c>
      <c r="AQ68" s="5">
        <v>21</v>
      </c>
      <c r="AR68" s="5">
        <v>18</v>
      </c>
      <c r="AS68" s="5">
        <v>25</v>
      </c>
      <c r="AT68" s="5">
        <v>29</v>
      </c>
      <c r="AU68" s="5">
        <v>21</v>
      </c>
      <c r="AV68" s="5">
        <v>23</v>
      </c>
      <c r="AW68" s="5">
        <v>19</v>
      </c>
      <c r="AX68" s="5">
        <v>23</v>
      </c>
      <c r="AY68" s="5">
        <v>20</v>
      </c>
      <c r="AZ68" s="5">
        <v>14</v>
      </c>
      <c r="BA68" s="5">
        <v>15</v>
      </c>
      <c r="BB68" s="5">
        <v>16</v>
      </c>
      <c r="BC68" s="5">
        <v>21</v>
      </c>
      <c r="BD68" s="5">
        <v>24</v>
      </c>
      <c r="BE68" s="5">
        <v>29</v>
      </c>
      <c r="BF68" s="5">
        <v>28</v>
      </c>
      <c r="BG68" s="5">
        <v>34</v>
      </c>
      <c r="BH68" s="5">
        <v>31</v>
      </c>
      <c r="BI68" s="5">
        <v>32</v>
      </c>
      <c r="BJ68" s="5">
        <v>30</v>
      </c>
      <c r="BK68" s="5">
        <v>25</v>
      </c>
      <c r="BL68" s="5">
        <v>25</v>
      </c>
      <c r="BM68" s="5">
        <v>24</v>
      </c>
      <c r="BN68" s="5">
        <v>21</v>
      </c>
      <c r="BO68" s="5">
        <v>25</v>
      </c>
      <c r="BP68" s="5">
        <v>22</v>
      </c>
      <c r="BQ68" s="5">
        <v>17</v>
      </c>
      <c r="BR68" s="5">
        <v>25</v>
      </c>
      <c r="BS68" s="5">
        <v>26</v>
      </c>
      <c r="BT68" s="5">
        <v>31</v>
      </c>
      <c r="BU68" s="5">
        <v>23</v>
      </c>
      <c r="BV68" s="5">
        <v>18</v>
      </c>
      <c r="BW68" s="5">
        <v>24</v>
      </c>
      <c r="BX68" s="5">
        <v>12</v>
      </c>
      <c r="BY68" s="5">
        <v>14</v>
      </c>
      <c r="BZ68" s="5">
        <v>12</v>
      </c>
      <c r="CA68" s="5">
        <v>20</v>
      </c>
      <c r="CB68" s="5">
        <v>8</v>
      </c>
      <c r="CC68" s="5">
        <v>9</v>
      </c>
      <c r="CD68" s="5">
        <v>9</v>
      </c>
      <c r="CE68" s="5">
        <v>16</v>
      </c>
      <c r="CF68" s="5">
        <v>8</v>
      </c>
      <c r="CG68" s="5">
        <v>3</v>
      </c>
      <c r="CH68" s="5">
        <v>8</v>
      </c>
      <c r="CI68" s="5">
        <v>31</v>
      </c>
      <c r="CJ68" s="5">
        <v>21</v>
      </c>
      <c r="CK68" s="5">
        <v>24</v>
      </c>
      <c r="CL68" s="5">
        <v>27</v>
      </c>
      <c r="CM68" s="5">
        <v>32</v>
      </c>
      <c r="CN68" s="5">
        <v>25</v>
      </c>
      <c r="CO68" s="5">
        <v>26</v>
      </c>
      <c r="CP68" s="5">
        <v>25</v>
      </c>
      <c r="CQ68" s="5">
        <v>20</v>
      </c>
      <c r="CR68" s="5">
        <v>22</v>
      </c>
      <c r="CS68" s="5">
        <v>26</v>
      </c>
      <c r="CT68" s="5">
        <v>19</v>
      </c>
      <c r="CU68" s="5">
        <v>20</v>
      </c>
      <c r="CV68" s="5">
        <v>18</v>
      </c>
      <c r="CW68" s="5">
        <v>13</v>
      </c>
      <c r="CX68" s="5">
        <v>11</v>
      </c>
      <c r="CY68" s="5">
        <v>12</v>
      </c>
      <c r="CZ68" s="5">
        <v>17</v>
      </c>
      <c r="DA68" s="5">
        <v>11</v>
      </c>
      <c r="DB68" s="5">
        <v>6</v>
      </c>
      <c r="DC68" s="5">
        <v>12</v>
      </c>
      <c r="DD68" s="5">
        <v>18</v>
      </c>
      <c r="DE68" s="5">
        <v>22</v>
      </c>
      <c r="DF68" s="5">
        <v>19</v>
      </c>
      <c r="DG68" s="5">
        <v>19</v>
      </c>
      <c r="DH68" s="5">
        <v>17</v>
      </c>
      <c r="DI68" s="5">
        <v>16</v>
      </c>
      <c r="DJ68" s="5">
        <v>16</v>
      </c>
      <c r="DK68" s="5">
        <v>21</v>
      </c>
      <c r="DL68" s="5">
        <v>24</v>
      </c>
      <c r="DM68" s="5">
        <v>20</v>
      </c>
      <c r="DN68" s="5">
        <v>23</v>
      </c>
      <c r="DO68" s="5">
        <v>25</v>
      </c>
      <c r="DP68" s="5">
        <v>23</v>
      </c>
      <c r="DQ68" s="5">
        <v>21</v>
      </c>
      <c r="DR68" s="5">
        <v>22</v>
      </c>
      <c r="DS68" s="5">
        <v>19</v>
      </c>
      <c r="DT68" s="5">
        <v>21</v>
      </c>
      <c r="DU68" s="5">
        <v>23</v>
      </c>
      <c r="DV68" s="5">
        <v>21</v>
      </c>
      <c r="DW68" s="5">
        <v>28</v>
      </c>
      <c r="DX68" s="5">
        <v>28</v>
      </c>
      <c r="DY68" s="5">
        <v>27</v>
      </c>
      <c r="DZ68" s="5">
        <v>26</v>
      </c>
      <c r="EA68" s="5">
        <v>24</v>
      </c>
      <c r="EB68" s="5">
        <v>29</v>
      </c>
      <c r="EC68" s="5">
        <v>23</v>
      </c>
      <c r="ED68" s="5">
        <v>25</v>
      </c>
      <c r="EE68" s="5">
        <v>23</v>
      </c>
      <c r="EF68" s="5">
        <v>21</v>
      </c>
      <c r="EG68" s="5">
        <v>17</v>
      </c>
      <c r="EH68" s="5">
        <v>19</v>
      </c>
      <c r="EI68" s="5">
        <v>22</v>
      </c>
      <c r="EJ68" s="5">
        <v>15</v>
      </c>
      <c r="EK68" s="5">
        <v>22</v>
      </c>
      <c r="EL68" s="5">
        <v>27</v>
      </c>
      <c r="EM68" s="5">
        <v>17</v>
      </c>
      <c r="EN68" s="5">
        <v>19</v>
      </c>
      <c r="EO68" s="5">
        <v>20</v>
      </c>
      <c r="EP68" s="5">
        <v>18</v>
      </c>
      <c r="EQ68" s="5">
        <v>18</v>
      </c>
      <c r="ER68" s="5">
        <v>20</v>
      </c>
      <c r="ES68" s="5">
        <v>24</v>
      </c>
      <c r="ET68" s="5">
        <v>21</v>
      </c>
      <c r="EU68" s="5">
        <v>18</v>
      </c>
      <c r="EV68" s="5">
        <v>23</v>
      </c>
      <c r="EW68" s="5">
        <v>15</v>
      </c>
      <c r="EX68" s="5">
        <v>13</v>
      </c>
      <c r="EY68" s="5">
        <v>17</v>
      </c>
      <c r="EZ68" s="5">
        <v>12</v>
      </c>
      <c r="FA68" s="5">
        <v>19</v>
      </c>
      <c r="FB68" s="5">
        <v>18</v>
      </c>
      <c r="FC68" s="5">
        <v>18</v>
      </c>
      <c r="FD68" s="5">
        <v>16</v>
      </c>
      <c r="FE68" s="5">
        <v>21</v>
      </c>
      <c r="FF68" s="5">
        <v>11</v>
      </c>
      <c r="FG68" s="5">
        <v>14</v>
      </c>
      <c r="FH68" s="5">
        <v>15</v>
      </c>
      <c r="FI68" s="5">
        <v>11</v>
      </c>
      <c r="FJ68" s="5">
        <v>6</v>
      </c>
      <c r="FK68" s="5">
        <v>6</v>
      </c>
      <c r="FL68" s="5">
        <v>8</v>
      </c>
      <c r="FM68" s="5">
        <v>4</v>
      </c>
      <c r="FN68" s="5">
        <v>5</v>
      </c>
      <c r="FO68" s="5">
        <v>7</v>
      </c>
      <c r="FP68" s="5">
        <v>2</v>
      </c>
      <c r="FQ68" s="5">
        <v>27</v>
      </c>
      <c r="FS68" s="5">
        <f t="shared" si="4"/>
        <v>1742</v>
      </c>
      <c r="FT68" s="5">
        <f t="shared" si="5"/>
        <v>1616</v>
      </c>
      <c r="FU68" s="5">
        <f t="shared" si="6"/>
        <v>3358</v>
      </c>
      <c r="FV68" s="5" t="str">
        <f t="shared" ref="FV68:FV111" si="7">INDEX($B$1:$FR$1,0,MATCH(MAX($B68:$FR68),$B68:$FR68,0))</f>
        <v>FEMALE AGE 4</v>
      </c>
    </row>
    <row r="69" spans="1:178" x14ac:dyDescent="0.35">
      <c r="A69" s="5" t="s">
        <v>269</v>
      </c>
      <c r="B69" s="5">
        <v>15</v>
      </c>
      <c r="C69" s="5">
        <v>12</v>
      </c>
      <c r="D69" s="5">
        <v>13</v>
      </c>
      <c r="E69" s="5">
        <v>11</v>
      </c>
      <c r="F69" s="5">
        <v>11</v>
      </c>
      <c r="G69" s="5">
        <v>8</v>
      </c>
      <c r="H69" s="5">
        <v>6</v>
      </c>
      <c r="I69" s="5">
        <v>5</v>
      </c>
      <c r="J69" s="5">
        <v>7</v>
      </c>
      <c r="K69" s="5">
        <v>6</v>
      </c>
      <c r="L69" s="5">
        <v>5</v>
      </c>
      <c r="M69" s="5">
        <v>5</v>
      </c>
      <c r="N69" s="5">
        <v>7</v>
      </c>
      <c r="O69" s="5">
        <v>5</v>
      </c>
      <c r="P69" s="5">
        <v>4</v>
      </c>
      <c r="Q69" s="5">
        <v>4</v>
      </c>
      <c r="R69" s="5">
        <v>3</v>
      </c>
      <c r="S69" s="5">
        <v>3</v>
      </c>
      <c r="T69" s="5">
        <v>4</v>
      </c>
      <c r="U69" s="5">
        <v>5</v>
      </c>
      <c r="V69" s="5">
        <v>8</v>
      </c>
      <c r="W69" s="5">
        <v>11</v>
      </c>
      <c r="X69" s="5">
        <v>13</v>
      </c>
      <c r="Y69" s="5">
        <v>18</v>
      </c>
      <c r="Z69" s="5">
        <v>18</v>
      </c>
      <c r="AA69" s="5">
        <v>24</v>
      </c>
      <c r="AB69" s="5">
        <v>25</v>
      </c>
      <c r="AC69" s="5">
        <v>27</v>
      </c>
      <c r="AD69" s="5">
        <v>24</v>
      </c>
      <c r="AE69" s="5">
        <v>23</v>
      </c>
      <c r="AF69" s="5">
        <v>23</v>
      </c>
      <c r="AG69" s="5">
        <v>22</v>
      </c>
      <c r="AH69" s="5">
        <v>20</v>
      </c>
      <c r="AI69" s="5">
        <v>19</v>
      </c>
      <c r="AJ69" s="5">
        <v>17</v>
      </c>
      <c r="AK69" s="5">
        <v>15</v>
      </c>
      <c r="AL69" s="5">
        <v>14</v>
      </c>
      <c r="AM69" s="5">
        <v>12</v>
      </c>
      <c r="AN69" s="5">
        <v>10</v>
      </c>
      <c r="AO69" s="5">
        <v>8</v>
      </c>
      <c r="AP69" s="5">
        <v>8</v>
      </c>
      <c r="AQ69" s="5">
        <v>8</v>
      </c>
      <c r="AR69" s="5">
        <v>7</v>
      </c>
      <c r="AS69" s="5">
        <v>7</v>
      </c>
      <c r="AT69" s="5">
        <v>8</v>
      </c>
      <c r="AU69" s="5">
        <v>8</v>
      </c>
      <c r="AV69" s="5">
        <v>8</v>
      </c>
      <c r="AW69" s="5">
        <v>7</v>
      </c>
      <c r="AX69" s="5">
        <v>7</v>
      </c>
      <c r="AY69" s="5">
        <v>6</v>
      </c>
      <c r="AZ69" s="5">
        <v>2</v>
      </c>
      <c r="BA69" s="5">
        <v>3</v>
      </c>
      <c r="BB69" s="5">
        <v>3</v>
      </c>
      <c r="BC69" s="5">
        <v>3</v>
      </c>
      <c r="BD69" s="5">
        <v>2</v>
      </c>
      <c r="BE69" s="5">
        <v>2</v>
      </c>
      <c r="BF69" s="5">
        <v>1</v>
      </c>
      <c r="BG69" s="5">
        <v>1</v>
      </c>
      <c r="BH69" s="5">
        <v>1</v>
      </c>
      <c r="BI69" s="5">
        <v>1</v>
      </c>
      <c r="BJ69" s="5">
        <v>1</v>
      </c>
      <c r="BK69" s="5">
        <v>1</v>
      </c>
      <c r="BL69" s="5">
        <v>1</v>
      </c>
      <c r="BM69" s="5">
        <v>1</v>
      </c>
      <c r="BN69" s="5">
        <v>1</v>
      </c>
      <c r="BO69" s="5">
        <v>0</v>
      </c>
      <c r="BP69" s="5">
        <v>1</v>
      </c>
      <c r="BQ69" s="5">
        <v>1</v>
      </c>
      <c r="BR69" s="5">
        <v>1</v>
      </c>
      <c r="BS69" s="5">
        <v>1</v>
      </c>
      <c r="BT69" s="5">
        <v>1</v>
      </c>
      <c r="BU69" s="5">
        <v>1</v>
      </c>
      <c r="BV69" s="5">
        <v>1</v>
      </c>
      <c r="BW69" s="5">
        <v>1</v>
      </c>
      <c r="BX69" s="5">
        <v>1</v>
      </c>
      <c r="BY69" s="5">
        <v>0</v>
      </c>
      <c r="BZ69" s="5">
        <v>1</v>
      </c>
      <c r="CA69" s="5">
        <v>0</v>
      </c>
      <c r="CB69" s="5">
        <v>1</v>
      </c>
      <c r="CC69" s="5">
        <v>1</v>
      </c>
      <c r="CD69" s="5">
        <v>1</v>
      </c>
      <c r="CE69" s="5">
        <v>0</v>
      </c>
      <c r="CF69" s="5">
        <v>1</v>
      </c>
      <c r="CG69" s="5">
        <v>1</v>
      </c>
      <c r="CH69" s="5">
        <v>0</v>
      </c>
      <c r="CI69" s="5">
        <v>12</v>
      </c>
      <c r="CJ69" s="5">
        <v>16</v>
      </c>
      <c r="CK69" s="5">
        <v>11</v>
      </c>
      <c r="CL69" s="5">
        <v>13</v>
      </c>
      <c r="CM69" s="5">
        <v>12</v>
      </c>
      <c r="CN69" s="5">
        <v>13</v>
      </c>
      <c r="CO69" s="5">
        <v>9</v>
      </c>
      <c r="CP69" s="5">
        <v>7</v>
      </c>
      <c r="CQ69" s="5">
        <v>5</v>
      </c>
      <c r="CR69" s="5">
        <v>6</v>
      </c>
      <c r="CS69" s="5">
        <v>5</v>
      </c>
      <c r="CT69" s="5">
        <v>4</v>
      </c>
      <c r="CU69" s="5">
        <v>4</v>
      </c>
      <c r="CV69" s="5">
        <v>6</v>
      </c>
      <c r="CW69" s="5">
        <v>4</v>
      </c>
      <c r="CX69" s="5">
        <v>4</v>
      </c>
      <c r="CY69" s="5">
        <v>4</v>
      </c>
      <c r="CZ69" s="5">
        <v>2</v>
      </c>
      <c r="DA69" s="5">
        <v>2</v>
      </c>
      <c r="DB69" s="5">
        <v>4</v>
      </c>
      <c r="DC69" s="5">
        <v>5</v>
      </c>
      <c r="DD69" s="5">
        <v>9</v>
      </c>
      <c r="DE69" s="5">
        <v>13</v>
      </c>
      <c r="DF69" s="5">
        <v>14</v>
      </c>
      <c r="DG69" s="5">
        <v>21</v>
      </c>
      <c r="DH69" s="5">
        <v>22</v>
      </c>
      <c r="DI69" s="5">
        <v>28</v>
      </c>
      <c r="DJ69" s="5">
        <v>28</v>
      </c>
      <c r="DK69" s="5">
        <v>28</v>
      </c>
      <c r="DL69" s="5">
        <v>28</v>
      </c>
      <c r="DM69" s="5">
        <v>22</v>
      </c>
      <c r="DN69" s="5">
        <v>21</v>
      </c>
      <c r="DO69" s="5">
        <v>21</v>
      </c>
      <c r="DP69" s="5">
        <v>21</v>
      </c>
      <c r="DQ69" s="5">
        <v>20</v>
      </c>
      <c r="DR69" s="5">
        <v>20</v>
      </c>
      <c r="DS69" s="5">
        <v>16</v>
      </c>
      <c r="DT69" s="5">
        <v>12</v>
      </c>
      <c r="DU69" s="5">
        <v>11</v>
      </c>
      <c r="DV69" s="5">
        <v>9</v>
      </c>
      <c r="DW69" s="5">
        <v>6</v>
      </c>
      <c r="DX69" s="5">
        <v>7</v>
      </c>
      <c r="DY69" s="5">
        <v>8</v>
      </c>
      <c r="DZ69" s="5">
        <v>7</v>
      </c>
      <c r="EA69" s="5">
        <v>7</v>
      </c>
      <c r="EB69" s="5">
        <v>7</v>
      </c>
      <c r="EC69" s="5">
        <v>7</v>
      </c>
      <c r="ED69" s="5">
        <v>8</v>
      </c>
      <c r="EE69" s="5">
        <v>7</v>
      </c>
      <c r="EF69" s="5">
        <v>8</v>
      </c>
      <c r="EG69" s="5">
        <v>8</v>
      </c>
      <c r="EH69" s="5">
        <v>3</v>
      </c>
      <c r="EI69" s="5">
        <v>3</v>
      </c>
      <c r="EJ69" s="5">
        <v>3</v>
      </c>
      <c r="EK69" s="5">
        <v>3</v>
      </c>
      <c r="EL69" s="5">
        <v>3</v>
      </c>
      <c r="EM69" s="5">
        <v>2</v>
      </c>
      <c r="EN69" s="5">
        <v>1</v>
      </c>
      <c r="EO69" s="5">
        <v>1</v>
      </c>
      <c r="EP69" s="5">
        <v>1</v>
      </c>
      <c r="EQ69" s="5">
        <v>1</v>
      </c>
      <c r="ER69" s="5">
        <v>1</v>
      </c>
      <c r="ES69" s="5">
        <v>1</v>
      </c>
      <c r="ET69" s="5">
        <v>1</v>
      </c>
      <c r="EU69" s="5">
        <v>1</v>
      </c>
      <c r="EV69" s="5">
        <v>1</v>
      </c>
      <c r="EW69" s="5">
        <v>0</v>
      </c>
      <c r="EX69" s="5">
        <v>1</v>
      </c>
      <c r="EY69" s="5">
        <v>1</v>
      </c>
      <c r="EZ69" s="5">
        <v>0</v>
      </c>
      <c r="FA69" s="5">
        <v>1</v>
      </c>
      <c r="FB69" s="5">
        <v>0</v>
      </c>
      <c r="FC69" s="5">
        <v>1</v>
      </c>
      <c r="FD69" s="5">
        <v>0</v>
      </c>
      <c r="FE69" s="5">
        <v>1</v>
      </c>
      <c r="FF69" s="5">
        <v>0</v>
      </c>
      <c r="FG69" s="5">
        <v>1</v>
      </c>
      <c r="FH69" s="5">
        <v>1</v>
      </c>
      <c r="FI69" s="5">
        <v>1</v>
      </c>
      <c r="FJ69" s="5">
        <v>0</v>
      </c>
      <c r="FK69" s="5">
        <v>1</v>
      </c>
      <c r="FL69" s="5">
        <v>1</v>
      </c>
      <c r="FM69" s="5">
        <v>1</v>
      </c>
      <c r="FN69" s="5">
        <v>0</v>
      </c>
      <c r="FO69" s="5">
        <v>0</v>
      </c>
      <c r="FP69" s="5">
        <v>1</v>
      </c>
      <c r="FQ69" s="5">
        <v>7</v>
      </c>
      <c r="FS69" s="5">
        <f t="shared" si="4"/>
        <v>615</v>
      </c>
      <c r="FT69" s="5">
        <f t="shared" si="5"/>
        <v>625</v>
      </c>
      <c r="FU69" s="5">
        <f t="shared" si="6"/>
        <v>1240</v>
      </c>
      <c r="FV69" s="5" t="str">
        <f t="shared" si="7"/>
        <v>MALE AGE 25</v>
      </c>
    </row>
    <row r="70" spans="1:178" x14ac:dyDescent="0.35">
      <c r="A70" s="5" t="s">
        <v>270</v>
      </c>
      <c r="B70" s="5">
        <v>33</v>
      </c>
      <c r="C70" s="5">
        <v>32</v>
      </c>
      <c r="D70" s="5">
        <v>27</v>
      </c>
      <c r="E70" s="5">
        <v>24</v>
      </c>
      <c r="F70" s="5">
        <v>16</v>
      </c>
      <c r="G70" s="5">
        <v>17</v>
      </c>
      <c r="H70" s="5">
        <v>16</v>
      </c>
      <c r="I70" s="5">
        <v>17</v>
      </c>
      <c r="J70" s="5">
        <v>20</v>
      </c>
      <c r="K70" s="5">
        <v>20</v>
      </c>
      <c r="L70" s="5">
        <v>21</v>
      </c>
      <c r="M70" s="5">
        <v>23</v>
      </c>
      <c r="N70" s="5">
        <v>22</v>
      </c>
      <c r="O70" s="5">
        <v>16</v>
      </c>
      <c r="P70" s="5">
        <v>16</v>
      </c>
      <c r="Q70" s="5">
        <v>16</v>
      </c>
      <c r="R70" s="5">
        <v>21</v>
      </c>
      <c r="S70" s="5">
        <v>20</v>
      </c>
      <c r="T70" s="5">
        <v>30</v>
      </c>
      <c r="U70" s="5">
        <v>25</v>
      </c>
      <c r="V70" s="5">
        <v>33</v>
      </c>
      <c r="W70" s="5">
        <v>40</v>
      </c>
      <c r="X70" s="5">
        <v>45</v>
      </c>
      <c r="Y70" s="5">
        <v>52</v>
      </c>
      <c r="Z70" s="5">
        <v>59</v>
      </c>
      <c r="AA70" s="5">
        <v>58</v>
      </c>
      <c r="AB70" s="5">
        <v>65</v>
      </c>
      <c r="AC70" s="5">
        <v>56</v>
      </c>
      <c r="AD70" s="5">
        <v>57</v>
      </c>
      <c r="AE70" s="5">
        <v>51</v>
      </c>
      <c r="AF70" s="5">
        <v>54</v>
      </c>
      <c r="AG70" s="5">
        <v>51</v>
      </c>
      <c r="AH70" s="5">
        <v>52</v>
      </c>
      <c r="AI70" s="5">
        <v>52</v>
      </c>
      <c r="AJ70" s="5">
        <v>46</v>
      </c>
      <c r="AK70" s="5">
        <v>46</v>
      </c>
      <c r="AL70" s="5">
        <v>41</v>
      </c>
      <c r="AM70" s="5">
        <v>35</v>
      </c>
      <c r="AN70" s="5">
        <v>33</v>
      </c>
      <c r="AO70" s="5">
        <v>34</v>
      </c>
      <c r="AP70" s="5">
        <v>31</v>
      </c>
      <c r="AQ70" s="5">
        <v>31</v>
      </c>
      <c r="AR70" s="5">
        <v>32</v>
      </c>
      <c r="AS70" s="5">
        <v>29</v>
      </c>
      <c r="AT70" s="5">
        <v>28</v>
      </c>
      <c r="AU70" s="5">
        <v>30</v>
      </c>
      <c r="AV70" s="5">
        <v>31</v>
      </c>
      <c r="AW70" s="5">
        <v>30</v>
      </c>
      <c r="AX70" s="5">
        <v>34</v>
      </c>
      <c r="AY70" s="5">
        <v>29</v>
      </c>
      <c r="AZ70" s="5">
        <v>26</v>
      </c>
      <c r="BA70" s="5">
        <v>33</v>
      </c>
      <c r="BB70" s="5">
        <v>36</v>
      </c>
      <c r="BC70" s="5">
        <v>34</v>
      </c>
      <c r="BD70" s="5">
        <v>32</v>
      </c>
      <c r="BE70" s="5">
        <v>32</v>
      </c>
      <c r="BF70" s="5">
        <v>35</v>
      </c>
      <c r="BG70" s="5">
        <v>35</v>
      </c>
      <c r="BH70" s="5">
        <v>28</v>
      </c>
      <c r="BI70" s="5">
        <v>36</v>
      </c>
      <c r="BJ70" s="5">
        <v>36</v>
      </c>
      <c r="BK70" s="5">
        <v>33</v>
      </c>
      <c r="BL70" s="5">
        <v>33</v>
      </c>
      <c r="BM70" s="5">
        <v>35</v>
      </c>
      <c r="BN70" s="5">
        <v>32</v>
      </c>
      <c r="BO70" s="5">
        <v>25</v>
      </c>
      <c r="BP70" s="5">
        <v>24</v>
      </c>
      <c r="BQ70" s="5">
        <v>21</v>
      </c>
      <c r="BR70" s="5">
        <v>21</v>
      </c>
      <c r="BS70" s="5">
        <v>25</v>
      </c>
      <c r="BT70" s="5">
        <v>19</v>
      </c>
      <c r="BU70" s="5">
        <v>10</v>
      </c>
      <c r="BV70" s="5">
        <v>20</v>
      </c>
      <c r="BW70" s="5">
        <v>23</v>
      </c>
      <c r="BX70" s="5">
        <v>18</v>
      </c>
      <c r="BY70" s="5">
        <v>13</v>
      </c>
      <c r="BZ70" s="5">
        <v>7</v>
      </c>
      <c r="CA70" s="5">
        <v>13</v>
      </c>
      <c r="CB70" s="5">
        <v>10</v>
      </c>
      <c r="CC70" s="5">
        <v>12</v>
      </c>
      <c r="CD70" s="5">
        <v>22</v>
      </c>
      <c r="CE70" s="5">
        <v>10</v>
      </c>
      <c r="CF70" s="5">
        <v>8</v>
      </c>
      <c r="CG70" s="5">
        <v>10</v>
      </c>
      <c r="CH70" s="5">
        <v>6</v>
      </c>
      <c r="CI70" s="5">
        <v>61</v>
      </c>
      <c r="CJ70" s="5">
        <v>37</v>
      </c>
      <c r="CK70" s="5">
        <v>38</v>
      </c>
      <c r="CL70" s="5">
        <v>31</v>
      </c>
      <c r="CM70" s="5">
        <v>24</v>
      </c>
      <c r="CN70" s="5">
        <v>25</v>
      </c>
      <c r="CO70" s="5">
        <v>24</v>
      </c>
      <c r="CP70" s="5">
        <v>19</v>
      </c>
      <c r="CQ70" s="5">
        <v>15</v>
      </c>
      <c r="CR70" s="5">
        <v>20</v>
      </c>
      <c r="CS70" s="5">
        <v>15</v>
      </c>
      <c r="CT70" s="5">
        <v>15</v>
      </c>
      <c r="CU70" s="5">
        <v>11</v>
      </c>
      <c r="CV70" s="5">
        <v>18</v>
      </c>
      <c r="CW70" s="5">
        <v>16</v>
      </c>
      <c r="CX70" s="5">
        <v>15</v>
      </c>
      <c r="CY70" s="5">
        <v>16</v>
      </c>
      <c r="CZ70" s="5">
        <v>17</v>
      </c>
      <c r="DA70" s="5">
        <v>18</v>
      </c>
      <c r="DB70" s="5">
        <v>25</v>
      </c>
      <c r="DC70" s="5">
        <v>22</v>
      </c>
      <c r="DD70" s="5">
        <v>33</v>
      </c>
      <c r="DE70" s="5">
        <v>47</v>
      </c>
      <c r="DF70" s="5">
        <v>46</v>
      </c>
      <c r="DG70" s="5">
        <v>52</v>
      </c>
      <c r="DH70" s="5">
        <v>64</v>
      </c>
      <c r="DI70" s="5">
        <v>64</v>
      </c>
      <c r="DJ70" s="5">
        <v>68</v>
      </c>
      <c r="DK70" s="5">
        <v>68</v>
      </c>
      <c r="DL70" s="5">
        <v>72</v>
      </c>
      <c r="DM70" s="5">
        <v>64</v>
      </c>
      <c r="DN70" s="5">
        <v>63</v>
      </c>
      <c r="DO70" s="5">
        <v>59</v>
      </c>
      <c r="DP70" s="5">
        <v>58</v>
      </c>
      <c r="DQ70" s="5">
        <v>57</v>
      </c>
      <c r="DR70" s="5">
        <v>51</v>
      </c>
      <c r="DS70" s="5">
        <v>45</v>
      </c>
      <c r="DT70" s="5">
        <v>41</v>
      </c>
      <c r="DU70" s="5">
        <v>33</v>
      </c>
      <c r="DV70" s="5">
        <v>29</v>
      </c>
      <c r="DW70" s="5">
        <v>33</v>
      </c>
      <c r="DX70" s="5">
        <v>26</v>
      </c>
      <c r="DY70" s="5">
        <v>27</v>
      </c>
      <c r="DZ70" s="5">
        <v>25</v>
      </c>
      <c r="EA70" s="5">
        <v>27</v>
      </c>
      <c r="EB70" s="5">
        <v>30</v>
      </c>
      <c r="EC70" s="5">
        <v>35</v>
      </c>
      <c r="ED70" s="5">
        <v>32</v>
      </c>
      <c r="EE70" s="5">
        <v>31</v>
      </c>
      <c r="EF70" s="5">
        <v>32</v>
      </c>
      <c r="EG70" s="5">
        <v>29</v>
      </c>
      <c r="EH70" s="5">
        <v>30</v>
      </c>
      <c r="EI70" s="5">
        <v>29</v>
      </c>
      <c r="EJ70" s="5">
        <v>38</v>
      </c>
      <c r="EK70" s="5">
        <v>32</v>
      </c>
      <c r="EL70" s="5">
        <v>31</v>
      </c>
      <c r="EM70" s="5">
        <v>26</v>
      </c>
      <c r="EN70" s="5">
        <v>26</v>
      </c>
      <c r="EO70" s="5">
        <v>28</v>
      </c>
      <c r="EP70" s="5">
        <v>32</v>
      </c>
      <c r="EQ70" s="5">
        <v>31</v>
      </c>
      <c r="ER70" s="5">
        <v>32</v>
      </c>
      <c r="ES70" s="5">
        <v>30</v>
      </c>
      <c r="ET70" s="5">
        <v>38</v>
      </c>
      <c r="EU70" s="5">
        <v>34</v>
      </c>
      <c r="EV70" s="5">
        <v>28</v>
      </c>
      <c r="EW70" s="5">
        <v>26</v>
      </c>
      <c r="EX70" s="5">
        <v>23</v>
      </c>
      <c r="EY70" s="5">
        <v>23</v>
      </c>
      <c r="EZ70" s="5">
        <v>25</v>
      </c>
      <c r="FA70" s="5">
        <v>27</v>
      </c>
      <c r="FB70" s="5">
        <v>16</v>
      </c>
      <c r="FC70" s="5">
        <v>24</v>
      </c>
      <c r="FD70" s="5">
        <v>9</v>
      </c>
      <c r="FE70" s="5">
        <v>12</v>
      </c>
      <c r="FF70" s="5">
        <v>11</v>
      </c>
      <c r="FG70" s="5">
        <v>11</v>
      </c>
      <c r="FH70" s="5">
        <v>12</v>
      </c>
      <c r="FI70" s="5">
        <v>6</v>
      </c>
      <c r="FJ70" s="5">
        <v>10</v>
      </c>
      <c r="FK70" s="5">
        <v>15</v>
      </c>
      <c r="FL70" s="5">
        <v>9</v>
      </c>
      <c r="FM70" s="5">
        <v>8</v>
      </c>
      <c r="FN70" s="5">
        <v>19</v>
      </c>
      <c r="FO70" s="5">
        <v>4</v>
      </c>
      <c r="FP70" s="5">
        <v>5</v>
      </c>
      <c r="FQ70" s="5">
        <v>25</v>
      </c>
      <c r="FS70" s="5">
        <f t="shared" si="4"/>
        <v>2571</v>
      </c>
      <c r="FT70" s="5">
        <f t="shared" si="5"/>
        <v>2547</v>
      </c>
      <c r="FU70" s="5">
        <f t="shared" si="6"/>
        <v>5118</v>
      </c>
      <c r="FV70" s="5" t="str">
        <f t="shared" si="7"/>
        <v>MALE AGE 28</v>
      </c>
    </row>
    <row r="71" spans="1:178" x14ac:dyDescent="0.35">
      <c r="A71" s="5" t="s">
        <v>271</v>
      </c>
      <c r="B71" s="5">
        <v>16</v>
      </c>
      <c r="C71" s="5">
        <v>20</v>
      </c>
      <c r="D71" s="5">
        <v>17</v>
      </c>
      <c r="E71" s="5">
        <v>24</v>
      </c>
      <c r="F71" s="5">
        <v>27</v>
      </c>
      <c r="G71" s="5">
        <v>25</v>
      </c>
      <c r="H71" s="5">
        <v>24</v>
      </c>
      <c r="I71" s="5">
        <v>18</v>
      </c>
      <c r="J71" s="5">
        <v>18</v>
      </c>
      <c r="K71" s="5">
        <v>20</v>
      </c>
      <c r="L71" s="5">
        <v>18</v>
      </c>
      <c r="M71" s="5">
        <v>15</v>
      </c>
      <c r="N71" s="5">
        <v>14</v>
      </c>
      <c r="O71" s="5">
        <v>13</v>
      </c>
      <c r="P71" s="5">
        <v>12</v>
      </c>
      <c r="Q71" s="5">
        <v>12</v>
      </c>
      <c r="R71" s="5">
        <v>12</v>
      </c>
      <c r="S71" s="5">
        <v>16</v>
      </c>
      <c r="T71" s="5">
        <v>15</v>
      </c>
      <c r="U71" s="5">
        <v>18</v>
      </c>
      <c r="V71" s="5">
        <v>16</v>
      </c>
      <c r="W71" s="5">
        <v>16</v>
      </c>
      <c r="X71" s="5">
        <v>21</v>
      </c>
      <c r="Y71" s="5">
        <v>25</v>
      </c>
      <c r="Z71" s="5">
        <v>29</v>
      </c>
      <c r="AA71" s="5">
        <v>28</v>
      </c>
      <c r="AB71" s="5">
        <v>28</v>
      </c>
      <c r="AC71" s="5">
        <v>28</v>
      </c>
      <c r="AD71" s="5">
        <v>26</v>
      </c>
      <c r="AE71" s="5">
        <v>25</v>
      </c>
      <c r="AF71" s="5">
        <v>30</v>
      </c>
      <c r="AG71" s="5">
        <v>21</v>
      </c>
      <c r="AH71" s="5">
        <v>22</v>
      </c>
      <c r="AI71" s="5">
        <v>23</v>
      </c>
      <c r="AJ71" s="5">
        <v>27</v>
      </c>
      <c r="AK71" s="5">
        <v>31</v>
      </c>
      <c r="AL71" s="5">
        <v>28</v>
      </c>
      <c r="AM71" s="5">
        <v>26</v>
      </c>
      <c r="AN71" s="5">
        <v>25</v>
      </c>
      <c r="AO71" s="5">
        <v>25</v>
      </c>
      <c r="AP71" s="5">
        <v>19</v>
      </c>
      <c r="AQ71" s="5">
        <v>16</v>
      </c>
      <c r="AR71" s="5">
        <v>19</v>
      </c>
      <c r="AS71" s="5">
        <v>19</v>
      </c>
      <c r="AT71" s="5">
        <v>18</v>
      </c>
      <c r="AU71" s="5">
        <v>20</v>
      </c>
      <c r="AV71" s="5">
        <v>25</v>
      </c>
      <c r="AW71" s="5">
        <v>29</v>
      </c>
      <c r="AX71" s="5">
        <v>22</v>
      </c>
      <c r="AY71" s="5">
        <v>22</v>
      </c>
      <c r="AZ71" s="5">
        <v>25</v>
      </c>
      <c r="BA71" s="5">
        <v>23</v>
      </c>
      <c r="BB71" s="5">
        <v>22</v>
      </c>
      <c r="BC71" s="5">
        <v>17</v>
      </c>
      <c r="BD71" s="5">
        <v>19</v>
      </c>
      <c r="BE71" s="5">
        <v>18</v>
      </c>
      <c r="BF71" s="5">
        <v>20</v>
      </c>
      <c r="BG71" s="5">
        <v>17</v>
      </c>
      <c r="BH71" s="5">
        <v>14</v>
      </c>
      <c r="BI71" s="5">
        <v>11</v>
      </c>
      <c r="BJ71" s="5">
        <v>13</v>
      </c>
      <c r="BK71" s="5">
        <v>13</v>
      </c>
      <c r="BL71" s="5">
        <v>9</v>
      </c>
      <c r="BM71" s="5">
        <v>15</v>
      </c>
      <c r="BN71" s="5">
        <v>10</v>
      </c>
      <c r="BO71" s="5">
        <v>9</v>
      </c>
      <c r="BP71" s="5">
        <v>12</v>
      </c>
      <c r="BQ71" s="5">
        <v>5</v>
      </c>
      <c r="BR71" s="5">
        <v>9</v>
      </c>
      <c r="BS71" s="5">
        <v>10</v>
      </c>
      <c r="BT71" s="5">
        <v>12</v>
      </c>
      <c r="BU71" s="5">
        <v>12</v>
      </c>
      <c r="BV71" s="5">
        <v>11</v>
      </c>
      <c r="BW71" s="5">
        <v>11</v>
      </c>
      <c r="BX71" s="5">
        <v>12</v>
      </c>
      <c r="BY71" s="5">
        <v>9</v>
      </c>
      <c r="BZ71" s="5">
        <v>9</v>
      </c>
      <c r="CA71" s="5">
        <v>17</v>
      </c>
      <c r="CB71" s="5">
        <v>13</v>
      </c>
      <c r="CC71" s="5">
        <v>15</v>
      </c>
      <c r="CD71" s="5">
        <v>15</v>
      </c>
      <c r="CE71" s="5">
        <v>13</v>
      </c>
      <c r="CF71" s="5">
        <v>10</v>
      </c>
      <c r="CG71" s="5">
        <v>9</v>
      </c>
      <c r="CH71" s="5">
        <v>7</v>
      </c>
      <c r="CI71" s="5">
        <v>54</v>
      </c>
      <c r="CJ71" s="5">
        <v>17</v>
      </c>
      <c r="CK71" s="5">
        <v>19</v>
      </c>
      <c r="CL71" s="5">
        <v>17</v>
      </c>
      <c r="CM71" s="5">
        <v>22</v>
      </c>
      <c r="CN71" s="5">
        <v>19</v>
      </c>
      <c r="CO71" s="5">
        <v>18</v>
      </c>
      <c r="CP71" s="5">
        <v>20</v>
      </c>
      <c r="CQ71" s="5">
        <v>20</v>
      </c>
      <c r="CR71" s="5">
        <v>22</v>
      </c>
      <c r="CS71" s="5">
        <v>27</v>
      </c>
      <c r="CT71" s="5">
        <v>22</v>
      </c>
      <c r="CU71" s="5">
        <v>22</v>
      </c>
      <c r="CV71" s="5">
        <v>23</v>
      </c>
      <c r="CW71" s="5">
        <v>20</v>
      </c>
      <c r="CX71" s="5">
        <v>16</v>
      </c>
      <c r="CY71" s="5">
        <v>18</v>
      </c>
      <c r="CZ71" s="5">
        <v>17</v>
      </c>
      <c r="DA71" s="5">
        <v>24</v>
      </c>
      <c r="DB71" s="5">
        <v>22</v>
      </c>
      <c r="DC71" s="5">
        <v>21</v>
      </c>
      <c r="DD71" s="5">
        <v>17</v>
      </c>
      <c r="DE71" s="5">
        <v>17</v>
      </c>
      <c r="DF71" s="5">
        <v>15</v>
      </c>
      <c r="DG71" s="5">
        <v>21</v>
      </c>
      <c r="DH71" s="5">
        <v>24</v>
      </c>
      <c r="DI71" s="5">
        <v>26</v>
      </c>
      <c r="DJ71" s="5">
        <v>26</v>
      </c>
      <c r="DK71" s="5">
        <v>26</v>
      </c>
      <c r="DL71" s="5">
        <v>27</v>
      </c>
      <c r="DM71" s="5">
        <v>23</v>
      </c>
      <c r="DN71" s="5">
        <v>33</v>
      </c>
      <c r="DO71" s="5">
        <v>27</v>
      </c>
      <c r="DP71" s="5">
        <v>25</v>
      </c>
      <c r="DQ71" s="5">
        <v>30</v>
      </c>
      <c r="DR71" s="5">
        <v>35</v>
      </c>
      <c r="DS71" s="5">
        <v>35</v>
      </c>
      <c r="DT71" s="5">
        <v>35</v>
      </c>
      <c r="DU71" s="5">
        <v>30</v>
      </c>
      <c r="DV71" s="5">
        <v>26</v>
      </c>
      <c r="DW71" s="5">
        <v>29</v>
      </c>
      <c r="DX71" s="5">
        <v>23</v>
      </c>
      <c r="DY71" s="5">
        <v>22</v>
      </c>
      <c r="DZ71" s="5">
        <v>23</v>
      </c>
      <c r="EA71" s="5">
        <v>23</v>
      </c>
      <c r="EB71" s="5">
        <v>26</v>
      </c>
      <c r="EC71" s="5">
        <v>25</v>
      </c>
      <c r="ED71" s="5">
        <v>25</v>
      </c>
      <c r="EE71" s="5">
        <v>27</v>
      </c>
      <c r="EF71" s="5">
        <v>26</v>
      </c>
      <c r="EG71" s="5">
        <v>25</v>
      </c>
      <c r="EH71" s="5">
        <v>19</v>
      </c>
      <c r="EI71" s="5">
        <v>26</v>
      </c>
      <c r="EJ71" s="5">
        <v>25</v>
      </c>
      <c r="EK71" s="5">
        <v>20</v>
      </c>
      <c r="EL71" s="5">
        <v>20</v>
      </c>
      <c r="EM71" s="5">
        <v>24</v>
      </c>
      <c r="EN71" s="5">
        <v>23</v>
      </c>
      <c r="EO71" s="5">
        <v>20</v>
      </c>
      <c r="EP71" s="5">
        <v>14</v>
      </c>
      <c r="EQ71" s="5">
        <v>14</v>
      </c>
      <c r="ER71" s="5">
        <v>16</v>
      </c>
      <c r="ES71" s="5">
        <v>18</v>
      </c>
      <c r="ET71" s="5">
        <v>15</v>
      </c>
      <c r="EU71" s="5">
        <v>17</v>
      </c>
      <c r="EV71" s="5">
        <v>17</v>
      </c>
      <c r="EW71" s="5">
        <v>12</v>
      </c>
      <c r="EX71" s="5">
        <v>12</v>
      </c>
      <c r="EY71" s="5">
        <v>8</v>
      </c>
      <c r="EZ71" s="5">
        <v>14</v>
      </c>
      <c r="FA71" s="5">
        <v>9</v>
      </c>
      <c r="FB71" s="5">
        <v>9</v>
      </c>
      <c r="FC71" s="5">
        <v>9</v>
      </c>
      <c r="FD71" s="5">
        <v>9</v>
      </c>
      <c r="FE71" s="5">
        <v>6</v>
      </c>
      <c r="FF71" s="5">
        <v>9</v>
      </c>
      <c r="FG71" s="5">
        <v>10</v>
      </c>
      <c r="FH71" s="5">
        <v>12</v>
      </c>
      <c r="FI71" s="5">
        <v>8</v>
      </c>
      <c r="FJ71" s="5">
        <v>8</v>
      </c>
      <c r="FK71" s="5">
        <v>12</v>
      </c>
      <c r="FL71" s="5">
        <v>7</v>
      </c>
      <c r="FM71" s="5">
        <v>10</v>
      </c>
      <c r="FN71" s="5">
        <v>6</v>
      </c>
      <c r="FO71" s="5">
        <v>7</v>
      </c>
      <c r="FP71" s="5">
        <v>5</v>
      </c>
      <c r="FQ71" s="5">
        <v>21</v>
      </c>
      <c r="FS71" s="5">
        <f t="shared" si="4"/>
        <v>1583</v>
      </c>
      <c r="FT71" s="5">
        <f t="shared" si="5"/>
        <v>1669</v>
      </c>
      <c r="FU71" s="5">
        <f t="shared" si="6"/>
        <v>3252</v>
      </c>
      <c r="FV71" s="5" t="str">
        <f t="shared" si="7"/>
        <v>FEMALE AGE 85+</v>
      </c>
    </row>
    <row r="72" spans="1:178" x14ac:dyDescent="0.35">
      <c r="A72" s="5" t="s">
        <v>272</v>
      </c>
      <c r="B72" s="5">
        <v>6</v>
      </c>
      <c r="C72" s="5">
        <v>6</v>
      </c>
      <c r="D72" s="5">
        <v>6</v>
      </c>
      <c r="E72" s="5">
        <v>8</v>
      </c>
      <c r="F72" s="5">
        <v>8</v>
      </c>
      <c r="G72" s="5">
        <v>10</v>
      </c>
      <c r="H72" s="5">
        <v>13</v>
      </c>
      <c r="I72" s="5">
        <v>11</v>
      </c>
      <c r="J72" s="5">
        <v>10</v>
      </c>
      <c r="K72" s="5">
        <v>10</v>
      </c>
      <c r="L72" s="5">
        <v>9</v>
      </c>
      <c r="M72" s="5">
        <v>6</v>
      </c>
      <c r="N72" s="5">
        <v>4</v>
      </c>
      <c r="O72" s="5">
        <v>5</v>
      </c>
      <c r="P72" s="5">
        <v>3</v>
      </c>
      <c r="Q72" s="5">
        <v>5</v>
      </c>
      <c r="R72" s="5">
        <v>4</v>
      </c>
      <c r="S72" s="5">
        <v>3</v>
      </c>
      <c r="T72" s="5">
        <v>4</v>
      </c>
      <c r="U72" s="5">
        <v>12</v>
      </c>
      <c r="V72" s="5">
        <v>14</v>
      </c>
      <c r="W72" s="5">
        <v>12</v>
      </c>
      <c r="X72" s="5">
        <v>12</v>
      </c>
      <c r="Y72" s="5">
        <v>13</v>
      </c>
      <c r="Z72" s="5">
        <v>9</v>
      </c>
      <c r="AA72" s="5">
        <v>9</v>
      </c>
      <c r="AB72" s="5">
        <v>9</v>
      </c>
      <c r="AC72" s="5">
        <v>7</v>
      </c>
      <c r="AD72" s="5">
        <v>9</v>
      </c>
      <c r="AE72" s="5">
        <v>8</v>
      </c>
      <c r="AF72" s="5">
        <v>9</v>
      </c>
      <c r="AG72" s="5">
        <v>5</v>
      </c>
      <c r="AH72" s="5">
        <v>8</v>
      </c>
      <c r="AI72" s="5">
        <v>5</v>
      </c>
      <c r="AJ72" s="5">
        <v>5</v>
      </c>
      <c r="AK72" s="5">
        <v>7</v>
      </c>
      <c r="AL72" s="5">
        <v>3</v>
      </c>
      <c r="AM72" s="5">
        <v>5</v>
      </c>
      <c r="AN72" s="5">
        <v>4</v>
      </c>
      <c r="AO72" s="5">
        <v>6</v>
      </c>
      <c r="AP72" s="5">
        <v>7</v>
      </c>
      <c r="AQ72" s="5">
        <v>9</v>
      </c>
      <c r="AR72" s="5">
        <v>6</v>
      </c>
      <c r="AS72" s="5">
        <v>7</v>
      </c>
      <c r="AT72" s="5">
        <v>6</v>
      </c>
      <c r="AU72" s="5">
        <v>7</v>
      </c>
      <c r="AV72" s="5">
        <v>8</v>
      </c>
      <c r="AW72" s="5">
        <v>8</v>
      </c>
      <c r="AX72" s="5">
        <v>10</v>
      </c>
      <c r="AY72" s="5">
        <v>14</v>
      </c>
      <c r="AZ72" s="5">
        <v>10</v>
      </c>
      <c r="BA72" s="5">
        <v>12</v>
      </c>
      <c r="BB72" s="5">
        <v>13</v>
      </c>
      <c r="BC72" s="5">
        <v>15</v>
      </c>
      <c r="BD72" s="5">
        <v>14</v>
      </c>
      <c r="BE72" s="5">
        <v>11</v>
      </c>
      <c r="BF72" s="5">
        <v>13</v>
      </c>
      <c r="BG72" s="5">
        <v>10</v>
      </c>
      <c r="BH72" s="5">
        <v>15</v>
      </c>
      <c r="BI72" s="5">
        <v>10</v>
      </c>
      <c r="BJ72" s="5">
        <v>10</v>
      </c>
      <c r="BK72" s="5">
        <v>14</v>
      </c>
      <c r="BL72" s="5">
        <v>10</v>
      </c>
      <c r="BM72" s="5">
        <v>8</v>
      </c>
      <c r="BN72" s="5">
        <v>9</v>
      </c>
      <c r="BO72" s="5">
        <v>7</v>
      </c>
      <c r="BP72" s="5">
        <v>6</v>
      </c>
      <c r="BQ72" s="5">
        <v>4</v>
      </c>
      <c r="BR72" s="5">
        <v>3</v>
      </c>
      <c r="BS72" s="5">
        <v>7</v>
      </c>
      <c r="BT72" s="5">
        <v>4</v>
      </c>
      <c r="BU72" s="5">
        <v>5</v>
      </c>
      <c r="BV72" s="5">
        <v>6</v>
      </c>
      <c r="BW72" s="5">
        <v>3</v>
      </c>
      <c r="BX72" s="5">
        <v>3</v>
      </c>
      <c r="BY72" s="5">
        <v>4</v>
      </c>
      <c r="BZ72" s="5">
        <v>3</v>
      </c>
      <c r="CA72" s="5">
        <v>3</v>
      </c>
      <c r="CB72" s="5">
        <v>3</v>
      </c>
      <c r="CC72" s="5">
        <v>0</v>
      </c>
      <c r="CD72" s="5">
        <v>0</v>
      </c>
      <c r="CE72" s="5">
        <v>0</v>
      </c>
      <c r="CF72" s="5">
        <v>2</v>
      </c>
      <c r="CG72" s="5">
        <v>4</v>
      </c>
      <c r="CH72" s="5">
        <v>3</v>
      </c>
      <c r="CI72" s="5">
        <v>6</v>
      </c>
      <c r="CJ72" s="5">
        <v>8</v>
      </c>
      <c r="CK72" s="5">
        <v>8</v>
      </c>
      <c r="CL72" s="5">
        <v>7</v>
      </c>
      <c r="CM72" s="5">
        <v>8</v>
      </c>
      <c r="CN72" s="5">
        <v>16</v>
      </c>
      <c r="CO72" s="5">
        <v>11</v>
      </c>
      <c r="CP72" s="5">
        <v>9</v>
      </c>
      <c r="CQ72" s="5">
        <v>7</v>
      </c>
      <c r="CR72" s="5">
        <v>7</v>
      </c>
      <c r="CS72" s="5">
        <v>8</v>
      </c>
      <c r="CT72" s="5">
        <v>10</v>
      </c>
      <c r="CU72" s="5">
        <v>9</v>
      </c>
      <c r="CV72" s="5">
        <v>15</v>
      </c>
      <c r="CW72" s="5">
        <v>10</v>
      </c>
      <c r="CX72" s="5">
        <v>8</v>
      </c>
      <c r="CY72" s="5">
        <v>6</v>
      </c>
      <c r="CZ72" s="5">
        <v>5</v>
      </c>
      <c r="DA72" s="5">
        <v>10</v>
      </c>
      <c r="DB72" s="5">
        <v>16</v>
      </c>
      <c r="DC72" s="5">
        <v>13</v>
      </c>
      <c r="DD72" s="5">
        <v>18</v>
      </c>
      <c r="DE72" s="5">
        <v>25</v>
      </c>
      <c r="DF72" s="5">
        <v>16</v>
      </c>
      <c r="DG72" s="5">
        <v>14</v>
      </c>
      <c r="DH72" s="5">
        <v>15</v>
      </c>
      <c r="DI72" s="5">
        <v>13</v>
      </c>
      <c r="DJ72" s="5">
        <v>10</v>
      </c>
      <c r="DK72" s="5">
        <v>11</v>
      </c>
      <c r="DL72" s="5">
        <v>12</v>
      </c>
      <c r="DM72" s="5">
        <v>10</v>
      </c>
      <c r="DN72" s="5">
        <v>9</v>
      </c>
      <c r="DO72" s="5">
        <v>8</v>
      </c>
      <c r="DP72" s="5">
        <v>6</v>
      </c>
      <c r="DQ72" s="5">
        <v>7</v>
      </c>
      <c r="DR72" s="5">
        <v>7</v>
      </c>
      <c r="DS72" s="5">
        <v>4</v>
      </c>
      <c r="DT72" s="5">
        <v>8</v>
      </c>
      <c r="DU72" s="5">
        <v>8</v>
      </c>
      <c r="DV72" s="5">
        <v>7</v>
      </c>
      <c r="DW72" s="5">
        <v>8</v>
      </c>
      <c r="DX72" s="5">
        <v>7</v>
      </c>
      <c r="DY72" s="5">
        <v>6</v>
      </c>
      <c r="DZ72" s="5">
        <v>6</v>
      </c>
      <c r="EA72" s="5">
        <v>6</v>
      </c>
      <c r="EB72" s="5">
        <v>10</v>
      </c>
      <c r="EC72" s="5">
        <v>11</v>
      </c>
      <c r="ED72" s="5">
        <v>11</v>
      </c>
      <c r="EE72" s="5">
        <v>17</v>
      </c>
      <c r="EF72" s="5">
        <v>12</v>
      </c>
      <c r="EG72" s="5">
        <v>13</v>
      </c>
      <c r="EH72" s="5">
        <v>14</v>
      </c>
      <c r="EI72" s="5">
        <v>10</v>
      </c>
      <c r="EJ72" s="5">
        <v>12</v>
      </c>
      <c r="EK72" s="5">
        <v>10</v>
      </c>
      <c r="EL72" s="5">
        <v>7</v>
      </c>
      <c r="EM72" s="5">
        <v>15</v>
      </c>
      <c r="EN72" s="5">
        <v>16</v>
      </c>
      <c r="EO72" s="5">
        <v>9</v>
      </c>
      <c r="EP72" s="5">
        <v>11</v>
      </c>
      <c r="EQ72" s="5">
        <v>14</v>
      </c>
      <c r="ER72" s="5">
        <v>13</v>
      </c>
      <c r="ES72" s="5">
        <v>7</v>
      </c>
      <c r="ET72" s="5">
        <v>11</v>
      </c>
      <c r="EU72" s="5">
        <v>10</v>
      </c>
      <c r="EV72" s="5">
        <v>15</v>
      </c>
      <c r="EW72" s="5">
        <v>9</v>
      </c>
      <c r="EX72" s="5">
        <v>8</v>
      </c>
      <c r="EY72" s="5">
        <v>5</v>
      </c>
      <c r="EZ72" s="5">
        <v>11</v>
      </c>
      <c r="FA72" s="5">
        <v>9</v>
      </c>
      <c r="FB72" s="5">
        <v>11</v>
      </c>
      <c r="FC72" s="5">
        <v>3</v>
      </c>
      <c r="FD72" s="5">
        <v>3</v>
      </c>
      <c r="FE72" s="5">
        <v>6</v>
      </c>
      <c r="FF72" s="5">
        <v>6</v>
      </c>
      <c r="FG72" s="5">
        <v>0</v>
      </c>
      <c r="FH72" s="5">
        <v>5</v>
      </c>
      <c r="FI72" s="5">
        <v>2</v>
      </c>
      <c r="FJ72" s="5">
        <v>3</v>
      </c>
      <c r="FK72" s="5">
        <v>0</v>
      </c>
      <c r="FL72" s="5">
        <v>0</v>
      </c>
      <c r="FM72" s="5">
        <v>0</v>
      </c>
      <c r="FN72" s="5">
        <v>3</v>
      </c>
      <c r="FO72" s="5">
        <v>4</v>
      </c>
      <c r="FP72" s="5">
        <v>1</v>
      </c>
      <c r="FQ72" s="5">
        <v>7</v>
      </c>
      <c r="FS72" s="5">
        <f t="shared" si="4"/>
        <v>634</v>
      </c>
      <c r="FT72" s="5">
        <f t="shared" si="5"/>
        <v>776</v>
      </c>
      <c r="FU72" s="5">
        <f t="shared" si="6"/>
        <v>1410</v>
      </c>
      <c r="FV72" s="5" t="str">
        <f t="shared" si="7"/>
        <v>MALE AGE 21</v>
      </c>
    </row>
    <row r="73" spans="1:178" x14ac:dyDescent="0.35">
      <c r="A73" s="5" t="s">
        <v>273</v>
      </c>
      <c r="B73" s="5">
        <v>71</v>
      </c>
      <c r="C73" s="5">
        <v>72</v>
      </c>
      <c r="D73" s="5">
        <v>70</v>
      </c>
      <c r="E73" s="5">
        <v>84</v>
      </c>
      <c r="F73" s="5">
        <v>75</v>
      </c>
      <c r="G73" s="5">
        <v>69</v>
      </c>
      <c r="H73" s="5">
        <v>71</v>
      </c>
      <c r="I73" s="5">
        <v>57</v>
      </c>
      <c r="J73" s="5">
        <v>68</v>
      </c>
      <c r="K73" s="5">
        <v>48</v>
      </c>
      <c r="L73" s="5">
        <v>48</v>
      </c>
      <c r="M73" s="5">
        <v>43</v>
      </c>
      <c r="N73" s="5">
        <v>30</v>
      </c>
      <c r="O73" s="5">
        <v>28</v>
      </c>
      <c r="P73" s="5">
        <v>28</v>
      </c>
      <c r="Q73" s="5">
        <v>33</v>
      </c>
      <c r="R73" s="5">
        <v>35</v>
      </c>
      <c r="S73" s="5">
        <v>38</v>
      </c>
      <c r="T73" s="5">
        <v>36</v>
      </c>
      <c r="U73" s="5">
        <v>36</v>
      </c>
      <c r="V73" s="5">
        <v>39</v>
      </c>
      <c r="W73" s="5">
        <v>39</v>
      </c>
      <c r="X73" s="5">
        <v>40</v>
      </c>
      <c r="Y73" s="5">
        <v>35</v>
      </c>
      <c r="Z73" s="5">
        <v>42</v>
      </c>
      <c r="AA73" s="5">
        <v>49</v>
      </c>
      <c r="AB73" s="5">
        <v>53</v>
      </c>
      <c r="AC73" s="5">
        <v>66</v>
      </c>
      <c r="AD73" s="5">
        <v>65</v>
      </c>
      <c r="AE73" s="5">
        <v>74</v>
      </c>
      <c r="AF73" s="5">
        <v>77</v>
      </c>
      <c r="AG73" s="5">
        <v>81</v>
      </c>
      <c r="AH73" s="5">
        <v>95</v>
      </c>
      <c r="AI73" s="5">
        <v>89</v>
      </c>
      <c r="AJ73" s="5">
        <v>89</v>
      </c>
      <c r="AK73" s="5">
        <v>77</v>
      </c>
      <c r="AL73" s="5">
        <v>91</v>
      </c>
      <c r="AM73" s="5">
        <v>77</v>
      </c>
      <c r="AN73" s="5">
        <v>74</v>
      </c>
      <c r="AO73" s="5">
        <v>73</v>
      </c>
      <c r="AP73" s="5">
        <v>64</v>
      </c>
      <c r="AQ73" s="5">
        <v>58</v>
      </c>
      <c r="AR73" s="5">
        <v>43</v>
      </c>
      <c r="AS73" s="5">
        <v>42</v>
      </c>
      <c r="AT73" s="5">
        <v>36</v>
      </c>
      <c r="AU73" s="5">
        <v>36</v>
      </c>
      <c r="AV73" s="5">
        <v>37</v>
      </c>
      <c r="AW73" s="5">
        <v>41</v>
      </c>
      <c r="AX73" s="5">
        <v>29</v>
      </c>
      <c r="AY73" s="5">
        <v>27</v>
      </c>
      <c r="AZ73" s="5">
        <v>22</v>
      </c>
      <c r="BA73" s="5">
        <v>26</v>
      </c>
      <c r="BB73" s="5">
        <v>28</v>
      </c>
      <c r="BC73" s="5">
        <v>17</v>
      </c>
      <c r="BD73" s="5">
        <v>25</v>
      </c>
      <c r="BE73" s="5">
        <v>26</v>
      </c>
      <c r="BF73" s="5">
        <v>25</v>
      </c>
      <c r="BG73" s="5">
        <v>31</v>
      </c>
      <c r="BH73" s="5">
        <v>32</v>
      </c>
      <c r="BI73" s="5">
        <v>30</v>
      </c>
      <c r="BJ73" s="5">
        <v>25</v>
      </c>
      <c r="BK73" s="5">
        <v>23</v>
      </c>
      <c r="BL73" s="5">
        <v>17</v>
      </c>
      <c r="BM73" s="5">
        <v>23</v>
      </c>
      <c r="BN73" s="5">
        <v>19</v>
      </c>
      <c r="BO73" s="5">
        <v>25</v>
      </c>
      <c r="BP73" s="5">
        <v>19</v>
      </c>
      <c r="BQ73" s="5">
        <v>26</v>
      </c>
      <c r="BR73" s="5">
        <v>24</v>
      </c>
      <c r="BS73" s="5">
        <v>14</v>
      </c>
      <c r="BT73" s="5">
        <v>21</v>
      </c>
      <c r="BU73" s="5">
        <v>24</v>
      </c>
      <c r="BV73" s="5">
        <v>16</v>
      </c>
      <c r="BW73" s="5">
        <v>14</v>
      </c>
      <c r="BX73" s="5">
        <v>14</v>
      </c>
      <c r="BY73" s="5">
        <v>10</v>
      </c>
      <c r="BZ73" s="5">
        <v>8</v>
      </c>
      <c r="CA73" s="5">
        <v>6</v>
      </c>
      <c r="CB73" s="5">
        <v>7</v>
      </c>
      <c r="CC73" s="5">
        <v>4</v>
      </c>
      <c r="CD73" s="5">
        <v>3</v>
      </c>
      <c r="CE73" s="5">
        <v>10</v>
      </c>
      <c r="CF73" s="5">
        <v>7</v>
      </c>
      <c r="CG73" s="5">
        <v>4</v>
      </c>
      <c r="CH73" s="5">
        <v>7</v>
      </c>
      <c r="CI73" s="5">
        <v>18</v>
      </c>
      <c r="CJ73" s="5">
        <v>75</v>
      </c>
      <c r="CK73" s="5">
        <v>72</v>
      </c>
      <c r="CL73" s="5">
        <v>74</v>
      </c>
      <c r="CM73" s="5">
        <v>62</v>
      </c>
      <c r="CN73" s="5">
        <v>72</v>
      </c>
      <c r="CO73" s="5">
        <v>70</v>
      </c>
      <c r="CP73" s="5">
        <v>65</v>
      </c>
      <c r="CQ73" s="5">
        <v>54</v>
      </c>
      <c r="CR73" s="5">
        <v>55</v>
      </c>
      <c r="CS73" s="5">
        <v>43</v>
      </c>
      <c r="CT73" s="5">
        <v>44</v>
      </c>
      <c r="CU73" s="5">
        <v>43</v>
      </c>
      <c r="CV73" s="5">
        <v>34</v>
      </c>
      <c r="CW73" s="5">
        <v>37</v>
      </c>
      <c r="CX73" s="5">
        <v>36</v>
      </c>
      <c r="CY73" s="5">
        <v>41</v>
      </c>
      <c r="CZ73" s="5">
        <v>32</v>
      </c>
      <c r="DA73" s="5">
        <v>27</v>
      </c>
      <c r="DB73" s="5">
        <v>37</v>
      </c>
      <c r="DC73" s="5">
        <v>39</v>
      </c>
      <c r="DD73" s="5">
        <v>36</v>
      </c>
      <c r="DE73" s="5">
        <v>39</v>
      </c>
      <c r="DF73" s="5">
        <v>38</v>
      </c>
      <c r="DG73" s="5">
        <v>39</v>
      </c>
      <c r="DH73" s="5">
        <v>45</v>
      </c>
      <c r="DI73" s="5">
        <v>52</v>
      </c>
      <c r="DJ73" s="5">
        <v>52</v>
      </c>
      <c r="DK73" s="5">
        <v>60</v>
      </c>
      <c r="DL73" s="5">
        <v>64</v>
      </c>
      <c r="DM73" s="5">
        <v>63</v>
      </c>
      <c r="DN73" s="5">
        <v>65</v>
      </c>
      <c r="DO73" s="5">
        <v>71</v>
      </c>
      <c r="DP73" s="5">
        <v>75</v>
      </c>
      <c r="DQ73" s="5">
        <v>77</v>
      </c>
      <c r="DR73" s="5">
        <v>80</v>
      </c>
      <c r="DS73" s="5">
        <v>80</v>
      </c>
      <c r="DT73" s="5">
        <v>85</v>
      </c>
      <c r="DU73" s="5">
        <v>72</v>
      </c>
      <c r="DV73" s="5">
        <v>67</v>
      </c>
      <c r="DW73" s="5">
        <v>56</v>
      </c>
      <c r="DX73" s="5">
        <v>52</v>
      </c>
      <c r="DY73" s="5">
        <v>52</v>
      </c>
      <c r="DZ73" s="5">
        <v>53</v>
      </c>
      <c r="EA73" s="5">
        <v>44</v>
      </c>
      <c r="EB73" s="5">
        <v>41</v>
      </c>
      <c r="EC73" s="5">
        <v>38</v>
      </c>
      <c r="ED73" s="5">
        <v>39</v>
      </c>
      <c r="EE73" s="5">
        <v>44</v>
      </c>
      <c r="EF73" s="5">
        <v>32</v>
      </c>
      <c r="EG73" s="5">
        <v>36</v>
      </c>
      <c r="EH73" s="5">
        <v>33</v>
      </c>
      <c r="EI73" s="5">
        <v>32</v>
      </c>
      <c r="EJ73" s="5">
        <v>21</v>
      </c>
      <c r="EK73" s="5">
        <v>26</v>
      </c>
      <c r="EL73" s="5">
        <v>21</v>
      </c>
      <c r="EM73" s="5">
        <v>25</v>
      </c>
      <c r="EN73" s="5">
        <v>22</v>
      </c>
      <c r="EO73" s="5">
        <v>25</v>
      </c>
      <c r="EP73" s="5">
        <v>23</v>
      </c>
      <c r="EQ73" s="5">
        <v>31</v>
      </c>
      <c r="ER73" s="5">
        <v>24</v>
      </c>
      <c r="ES73" s="5">
        <v>25</v>
      </c>
      <c r="ET73" s="5">
        <v>25</v>
      </c>
      <c r="EU73" s="5">
        <v>23</v>
      </c>
      <c r="EV73" s="5">
        <v>32</v>
      </c>
      <c r="EW73" s="5">
        <v>20</v>
      </c>
      <c r="EX73" s="5">
        <v>22</v>
      </c>
      <c r="EY73" s="5">
        <v>14</v>
      </c>
      <c r="EZ73" s="5">
        <v>21</v>
      </c>
      <c r="FA73" s="5">
        <v>21</v>
      </c>
      <c r="FB73" s="5">
        <v>19</v>
      </c>
      <c r="FC73" s="5">
        <v>19</v>
      </c>
      <c r="FD73" s="5">
        <v>13</v>
      </c>
      <c r="FE73" s="5">
        <v>8</v>
      </c>
      <c r="FF73" s="5">
        <v>20</v>
      </c>
      <c r="FG73" s="5">
        <v>13</v>
      </c>
      <c r="FH73" s="5">
        <v>8</v>
      </c>
      <c r="FI73" s="5">
        <v>8</v>
      </c>
      <c r="FJ73" s="5">
        <v>8</v>
      </c>
      <c r="FK73" s="5">
        <v>5</v>
      </c>
      <c r="FL73" s="5">
        <v>8</v>
      </c>
      <c r="FM73" s="5">
        <v>3</v>
      </c>
      <c r="FN73" s="5">
        <v>3</v>
      </c>
      <c r="FO73" s="5">
        <v>14</v>
      </c>
      <c r="FP73" s="5">
        <v>2</v>
      </c>
      <c r="FQ73" s="5">
        <v>8</v>
      </c>
      <c r="FS73" s="5">
        <f t="shared" si="4"/>
        <v>3428</v>
      </c>
      <c r="FT73" s="5">
        <f t="shared" si="5"/>
        <v>3304</v>
      </c>
      <c r="FU73" s="5">
        <f t="shared" si="6"/>
        <v>6732</v>
      </c>
      <c r="FV73" s="5" t="str">
        <f t="shared" si="7"/>
        <v>FEMALE AGE 32</v>
      </c>
    </row>
    <row r="74" spans="1:178" x14ac:dyDescent="0.35">
      <c r="A74" s="5" t="s">
        <v>274</v>
      </c>
      <c r="B74" s="5">
        <v>24</v>
      </c>
      <c r="C74" s="5">
        <v>27</v>
      </c>
      <c r="D74" s="5">
        <v>28</v>
      </c>
      <c r="E74" s="5">
        <v>24</v>
      </c>
      <c r="F74" s="5">
        <v>23</v>
      </c>
      <c r="G74" s="5">
        <v>16</v>
      </c>
      <c r="H74" s="5">
        <v>16</v>
      </c>
      <c r="I74" s="5">
        <v>10</v>
      </c>
      <c r="J74" s="5">
        <v>9</v>
      </c>
      <c r="K74" s="5">
        <v>5</v>
      </c>
      <c r="L74" s="5">
        <v>6</v>
      </c>
      <c r="M74" s="5">
        <v>6</v>
      </c>
      <c r="N74" s="5">
        <v>6</v>
      </c>
      <c r="O74" s="5">
        <v>8</v>
      </c>
      <c r="P74" s="5">
        <v>8</v>
      </c>
      <c r="Q74" s="5">
        <v>9</v>
      </c>
      <c r="R74" s="5">
        <v>9</v>
      </c>
      <c r="S74" s="5">
        <v>8</v>
      </c>
      <c r="T74" s="5">
        <v>16</v>
      </c>
      <c r="U74" s="5">
        <v>17</v>
      </c>
      <c r="V74" s="5">
        <v>25</v>
      </c>
      <c r="W74" s="5">
        <v>29</v>
      </c>
      <c r="X74" s="5">
        <v>32</v>
      </c>
      <c r="Y74" s="5">
        <v>24</v>
      </c>
      <c r="Z74" s="5">
        <v>21</v>
      </c>
      <c r="AA74" s="5">
        <v>26</v>
      </c>
      <c r="AB74" s="5">
        <v>28</v>
      </c>
      <c r="AC74" s="5">
        <v>24</v>
      </c>
      <c r="AD74" s="5">
        <v>20</v>
      </c>
      <c r="AE74" s="5">
        <v>19</v>
      </c>
      <c r="AF74" s="5">
        <v>22</v>
      </c>
      <c r="AG74" s="5">
        <v>23</v>
      </c>
      <c r="AH74" s="5">
        <v>19</v>
      </c>
      <c r="AI74" s="5">
        <v>21</v>
      </c>
      <c r="AJ74" s="5">
        <v>26</v>
      </c>
      <c r="AK74" s="5">
        <v>27</v>
      </c>
      <c r="AL74" s="5">
        <v>25</v>
      </c>
      <c r="AM74" s="5">
        <v>23</v>
      </c>
      <c r="AN74" s="5">
        <v>20</v>
      </c>
      <c r="AO74" s="5">
        <v>17</v>
      </c>
      <c r="AP74" s="5">
        <v>19</v>
      </c>
      <c r="AQ74" s="5">
        <v>16</v>
      </c>
      <c r="AR74" s="5">
        <v>19</v>
      </c>
      <c r="AS74" s="5">
        <v>23</v>
      </c>
      <c r="AT74" s="5">
        <v>21</v>
      </c>
      <c r="AU74" s="5">
        <v>23</v>
      </c>
      <c r="AV74" s="5">
        <v>22</v>
      </c>
      <c r="AW74" s="5">
        <v>26</v>
      </c>
      <c r="AX74" s="5">
        <v>22</v>
      </c>
      <c r="AY74" s="5">
        <v>18</v>
      </c>
      <c r="AZ74" s="5">
        <v>19</v>
      </c>
      <c r="BA74" s="5">
        <v>17</v>
      </c>
      <c r="BB74" s="5">
        <v>14</v>
      </c>
      <c r="BC74" s="5">
        <v>15</v>
      </c>
      <c r="BD74" s="5">
        <v>12</v>
      </c>
      <c r="BE74" s="5">
        <v>9</v>
      </c>
      <c r="BF74" s="5">
        <v>12</v>
      </c>
      <c r="BG74" s="5">
        <v>18</v>
      </c>
      <c r="BH74" s="5">
        <v>17</v>
      </c>
      <c r="BI74" s="5">
        <v>12</v>
      </c>
      <c r="BJ74" s="5">
        <v>20</v>
      </c>
      <c r="BK74" s="5">
        <v>13</v>
      </c>
      <c r="BL74" s="5">
        <v>15</v>
      </c>
      <c r="BM74" s="5">
        <v>11</v>
      </c>
      <c r="BN74" s="5">
        <v>12</v>
      </c>
      <c r="BO74" s="5">
        <v>11</v>
      </c>
      <c r="BP74" s="5">
        <v>11</v>
      </c>
      <c r="BQ74" s="5">
        <v>8</v>
      </c>
      <c r="BR74" s="5">
        <v>13</v>
      </c>
      <c r="BS74" s="5">
        <v>7</v>
      </c>
      <c r="BT74" s="5">
        <v>12</v>
      </c>
      <c r="BU74" s="5">
        <v>27</v>
      </c>
      <c r="BV74" s="5">
        <v>16</v>
      </c>
      <c r="BW74" s="5">
        <v>17</v>
      </c>
      <c r="BX74" s="5">
        <v>8</v>
      </c>
      <c r="BY74" s="5">
        <v>14</v>
      </c>
      <c r="BZ74" s="5">
        <v>7</v>
      </c>
      <c r="CA74" s="5">
        <v>4</v>
      </c>
      <c r="CB74" s="5">
        <v>3</v>
      </c>
      <c r="CC74" s="5">
        <v>13</v>
      </c>
      <c r="CD74" s="5">
        <v>9</v>
      </c>
      <c r="CE74" s="5">
        <v>6</v>
      </c>
      <c r="CF74" s="5">
        <v>5</v>
      </c>
      <c r="CG74" s="5">
        <v>4</v>
      </c>
      <c r="CH74" s="5">
        <v>7</v>
      </c>
      <c r="CI74" s="5">
        <v>29</v>
      </c>
      <c r="CJ74" s="5">
        <v>27</v>
      </c>
      <c r="CK74" s="5">
        <v>30</v>
      </c>
      <c r="CL74" s="5">
        <v>30</v>
      </c>
      <c r="CM74" s="5">
        <v>26</v>
      </c>
      <c r="CN74" s="5">
        <v>24</v>
      </c>
      <c r="CO74" s="5">
        <v>17</v>
      </c>
      <c r="CP74" s="5">
        <v>16</v>
      </c>
      <c r="CQ74" s="5">
        <v>13</v>
      </c>
      <c r="CR74" s="5">
        <v>15</v>
      </c>
      <c r="CS74" s="5">
        <v>11</v>
      </c>
      <c r="CT74" s="5">
        <v>14</v>
      </c>
      <c r="CU74" s="5">
        <v>12</v>
      </c>
      <c r="CV74" s="5">
        <v>14</v>
      </c>
      <c r="CW74" s="5">
        <v>10</v>
      </c>
      <c r="CX74" s="5">
        <v>12</v>
      </c>
      <c r="CY74" s="5">
        <v>9</v>
      </c>
      <c r="CZ74" s="5">
        <v>10</v>
      </c>
      <c r="DA74" s="5">
        <v>9</v>
      </c>
      <c r="DB74" s="5">
        <v>15</v>
      </c>
      <c r="DC74" s="5">
        <v>20</v>
      </c>
      <c r="DD74" s="5">
        <v>21</v>
      </c>
      <c r="DE74" s="5">
        <v>26</v>
      </c>
      <c r="DF74" s="5">
        <v>25</v>
      </c>
      <c r="DG74" s="5">
        <v>18</v>
      </c>
      <c r="DH74" s="5">
        <v>19</v>
      </c>
      <c r="DI74" s="5">
        <v>22</v>
      </c>
      <c r="DJ74" s="5">
        <v>25</v>
      </c>
      <c r="DK74" s="5">
        <v>23</v>
      </c>
      <c r="DL74" s="5">
        <v>19</v>
      </c>
      <c r="DM74" s="5">
        <v>18</v>
      </c>
      <c r="DN74" s="5">
        <v>22</v>
      </c>
      <c r="DO74" s="5">
        <v>19</v>
      </c>
      <c r="DP74" s="5">
        <v>18</v>
      </c>
      <c r="DQ74" s="5">
        <v>21</v>
      </c>
      <c r="DR74" s="5">
        <v>26</v>
      </c>
      <c r="DS74" s="5">
        <v>26</v>
      </c>
      <c r="DT74" s="5">
        <v>27</v>
      </c>
      <c r="DU74" s="5">
        <v>22</v>
      </c>
      <c r="DV74" s="5">
        <v>19</v>
      </c>
      <c r="DW74" s="5">
        <v>20</v>
      </c>
      <c r="DX74" s="5">
        <v>20</v>
      </c>
      <c r="DY74" s="5">
        <v>17</v>
      </c>
      <c r="DZ74" s="5">
        <v>18</v>
      </c>
      <c r="EA74" s="5">
        <v>19</v>
      </c>
      <c r="EB74" s="5">
        <v>22</v>
      </c>
      <c r="EC74" s="5">
        <v>19</v>
      </c>
      <c r="ED74" s="5">
        <v>19</v>
      </c>
      <c r="EE74" s="5">
        <v>22</v>
      </c>
      <c r="EF74" s="5">
        <v>18</v>
      </c>
      <c r="EG74" s="5">
        <v>14</v>
      </c>
      <c r="EH74" s="5">
        <v>12</v>
      </c>
      <c r="EI74" s="5">
        <v>8</v>
      </c>
      <c r="EJ74" s="5">
        <v>9</v>
      </c>
      <c r="EK74" s="5">
        <v>20</v>
      </c>
      <c r="EL74" s="5">
        <v>13</v>
      </c>
      <c r="EM74" s="5">
        <v>10</v>
      </c>
      <c r="EN74" s="5">
        <v>16</v>
      </c>
      <c r="EO74" s="5">
        <v>11</v>
      </c>
      <c r="EP74" s="5">
        <v>15</v>
      </c>
      <c r="EQ74" s="5">
        <v>23</v>
      </c>
      <c r="ER74" s="5">
        <v>23</v>
      </c>
      <c r="ES74" s="5">
        <v>23</v>
      </c>
      <c r="ET74" s="5">
        <v>13</v>
      </c>
      <c r="EU74" s="5">
        <v>16</v>
      </c>
      <c r="EV74" s="5">
        <v>12</v>
      </c>
      <c r="EW74" s="5">
        <v>14</v>
      </c>
      <c r="EX74" s="5">
        <v>15</v>
      </c>
      <c r="EY74" s="5">
        <v>11</v>
      </c>
      <c r="EZ74" s="5">
        <v>6</v>
      </c>
      <c r="FA74" s="5">
        <v>12</v>
      </c>
      <c r="FB74" s="5">
        <v>9</v>
      </c>
      <c r="FC74" s="5">
        <v>5</v>
      </c>
      <c r="FD74" s="5">
        <v>9</v>
      </c>
      <c r="FE74" s="5">
        <v>12</v>
      </c>
      <c r="FF74" s="5">
        <v>16</v>
      </c>
      <c r="FG74" s="5">
        <v>8</v>
      </c>
      <c r="FH74" s="5">
        <v>11</v>
      </c>
      <c r="FI74" s="5">
        <v>6</v>
      </c>
      <c r="FJ74" s="5">
        <v>12</v>
      </c>
      <c r="FK74" s="5">
        <v>9</v>
      </c>
      <c r="FL74" s="5">
        <v>7</v>
      </c>
      <c r="FM74" s="5">
        <v>12</v>
      </c>
      <c r="FN74" s="5">
        <v>3</v>
      </c>
      <c r="FO74" s="5">
        <v>7</v>
      </c>
      <c r="FP74" s="5">
        <v>4</v>
      </c>
      <c r="FQ74" s="5">
        <v>23</v>
      </c>
      <c r="FS74" s="5">
        <f t="shared" si="4"/>
        <v>1402</v>
      </c>
      <c r="FT74" s="5">
        <f t="shared" si="5"/>
        <v>1393</v>
      </c>
      <c r="FU74" s="5">
        <f t="shared" si="6"/>
        <v>2795</v>
      </c>
      <c r="FV74" s="5" t="str">
        <f t="shared" si="7"/>
        <v>FEMALE AGE 22</v>
      </c>
    </row>
    <row r="75" spans="1:178" x14ac:dyDescent="0.35">
      <c r="A75" s="5" t="s">
        <v>275</v>
      </c>
      <c r="B75" s="5">
        <v>2</v>
      </c>
      <c r="C75" s="5">
        <v>3</v>
      </c>
      <c r="D75" s="5">
        <v>0</v>
      </c>
      <c r="E75" s="5">
        <v>2</v>
      </c>
      <c r="F75" s="5">
        <v>4</v>
      </c>
      <c r="G75" s="5">
        <v>0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3</v>
      </c>
      <c r="Q75" s="5">
        <v>0</v>
      </c>
      <c r="R75" s="5">
        <v>0</v>
      </c>
      <c r="S75" s="5">
        <v>3</v>
      </c>
      <c r="T75" s="5">
        <v>6</v>
      </c>
      <c r="U75" s="5">
        <v>1</v>
      </c>
      <c r="V75" s="5">
        <v>1</v>
      </c>
      <c r="W75" s="5">
        <v>2</v>
      </c>
      <c r="X75" s="5">
        <v>5</v>
      </c>
      <c r="Y75" s="5">
        <v>0</v>
      </c>
      <c r="Z75" s="5">
        <v>2</v>
      </c>
      <c r="AA75" s="5">
        <v>1</v>
      </c>
      <c r="AB75" s="5">
        <v>0</v>
      </c>
      <c r="AC75" s="5">
        <v>2</v>
      </c>
      <c r="AD75" s="5">
        <v>1</v>
      </c>
      <c r="AE75" s="5">
        <v>0</v>
      </c>
      <c r="AF75" s="5">
        <v>2</v>
      </c>
      <c r="AG75" s="5">
        <v>0</v>
      </c>
      <c r="AH75" s="5">
        <v>0</v>
      </c>
      <c r="AI75" s="5">
        <v>4</v>
      </c>
      <c r="AJ75" s="5">
        <v>4</v>
      </c>
      <c r="AK75" s="5">
        <v>4</v>
      </c>
      <c r="AL75" s="5">
        <v>0</v>
      </c>
      <c r="AM75" s="5">
        <v>0</v>
      </c>
      <c r="AN75" s="5">
        <v>0</v>
      </c>
      <c r="AO75" s="5">
        <v>3</v>
      </c>
      <c r="AP75" s="5">
        <v>0</v>
      </c>
      <c r="AQ75" s="5">
        <v>0</v>
      </c>
      <c r="AR75" s="5">
        <v>1</v>
      </c>
      <c r="AS75" s="5">
        <v>1</v>
      </c>
      <c r="AT75" s="5">
        <v>1</v>
      </c>
      <c r="AU75" s="5">
        <v>1</v>
      </c>
      <c r="AV75" s="5">
        <v>4</v>
      </c>
      <c r="AW75" s="5">
        <v>5</v>
      </c>
      <c r="AX75" s="5">
        <v>1</v>
      </c>
      <c r="AY75" s="5">
        <v>4</v>
      </c>
      <c r="AZ75" s="5">
        <v>3</v>
      </c>
      <c r="BA75" s="5">
        <v>0</v>
      </c>
      <c r="BB75" s="5">
        <v>0</v>
      </c>
      <c r="BC75" s="5">
        <v>0</v>
      </c>
      <c r="BD75" s="5">
        <v>3</v>
      </c>
      <c r="BE75" s="5">
        <v>1</v>
      </c>
      <c r="BF75" s="5">
        <v>0</v>
      </c>
      <c r="BG75" s="5">
        <v>0</v>
      </c>
      <c r="BH75" s="5">
        <v>1</v>
      </c>
      <c r="BI75" s="5">
        <v>0</v>
      </c>
      <c r="BJ75" s="5">
        <v>0</v>
      </c>
      <c r="BK75" s="5">
        <v>0</v>
      </c>
      <c r="BL75" s="5">
        <v>1</v>
      </c>
      <c r="BM75" s="5">
        <v>1</v>
      </c>
      <c r="BN75" s="5">
        <v>0</v>
      </c>
      <c r="BO75" s="5">
        <v>3</v>
      </c>
      <c r="BP75" s="5">
        <v>0</v>
      </c>
      <c r="BQ75" s="5">
        <v>0</v>
      </c>
      <c r="BR75" s="5">
        <v>0</v>
      </c>
      <c r="BS75" s="5">
        <v>0</v>
      </c>
      <c r="BT75" s="5">
        <v>2</v>
      </c>
      <c r="BU75" s="5">
        <v>1</v>
      </c>
      <c r="BV75" s="5">
        <v>0</v>
      </c>
      <c r="BW75" s="5">
        <v>3</v>
      </c>
      <c r="BX75" s="5">
        <v>0</v>
      </c>
      <c r="BY75" s="5">
        <v>0</v>
      </c>
      <c r="BZ75" s="5">
        <v>0</v>
      </c>
      <c r="CA75" s="5">
        <v>0</v>
      </c>
      <c r="CB75" s="5">
        <v>3</v>
      </c>
      <c r="CC75" s="5">
        <v>0</v>
      </c>
      <c r="CD75" s="5">
        <v>0</v>
      </c>
      <c r="CE75" s="5">
        <v>0</v>
      </c>
      <c r="CF75" s="5">
        <v>1</v>
      </c>
      <c r="CG75" s="5">
        <v>3</v>
      </c>
      <c r="CH75" s="5">
        <v>0</v>
      </c>
      <c r="CI75" s="5">
        <v>5</v>
      </c>
      <c r="CJ75" s="5">
        <v>2</v>
      </c>
      <c r="CK75" s="5">
        <v>4</v>
      </c>
      <c r="CL75" s="5">
        <v>3</v>
      </c>
      <c r="CM75" s="5">
        <v>3</v>
      </c>
      <c r="CN75" s="5">
        <v>1</v>
      </c>
      <c r="CO75" s="5">
        <v>4</v>
      </c>
      <c r="CP75" s="5">
        <v>3</v>
      </c>
      <c r="CQ75" s="5">
        <v>0</v>
      </c>
      <c r="CR75" s="5">
        <v>0</v>
      </c>
      <c r="CS75" s="5">
        <v>0</v>
      </c>
      <c r="CT75" s="5">
        <v>1</v>
      </c>
      <c r="CU75" s="5">
        <v>2</v>
      </c>
      <c r="CV75" s="5">
        <v>1</v>
      </c>
      <c r="CW75" s="5">
        <v>4</v>
      </c>
      <c r="CX75" s="5">
        <v>0</v>
      </c>
      <c r="CY75" s="5">
        <v>0</v>
      </c>
      <c r="CZ75" s="5">
        <v>3</v>
      </c>
      <c r="DA75" s="5">
        <v>1</v>
      </c>
      <c r="DB75" s="5">
        <v>0</v>
      </c>
      <c r="DC75" s="5">
        <v>1</v>
      </c>
      <c r="DD75" s="5">
        <v>5</v>
      </c>
      <c r="DE75" s="5">
        <v>0</v>
      </c>
      <c r="DF75" s="5">
        <v>2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5</v>
      </c>
      <c r="DM75" s="5">
        <v>0</v>
      </c>
      <c r="DN75" s="5">
        <v>1</v>
      </c>
      <c r="DO75" s="5">
        <v>0</v>
      </c>
      <c r="DP75" s="5">
        <v>3</v>
      </c>
      <c r="DQ75" s="5">
        <v>4</v>
      </c>
      <c r="DR75" s="5">
        <v>0</v>
      </c>
      <c r="DS75" s="5">
        <v>2</v>
      </c>
      <c r="DT75" s="5">
        <v>4</v>
      </c>
      <c r="DU75" s="5">
        <v>1</v>
      </c>
      <c r="DV75" s="5">
        <v>1</v>
      </c>
      <c r="DW75" s="5">
        <v>8</v>
      </c>
      <c r="DX75" s="5">
        <v>1</v>
      </c>
      <c r="DY75" s="5">
        <v>0</v>
      </c>
      <c r="DZ75" s="5">
        <v>2</v>
      </c>
      <c r="EA75" s="5">
        <v>3</v>
      </c>
      <c r="EB75" s="5">
        <v>3</v>
      </c>
      <c r="EC75" s="5">
        <v>1</v>
      </c>
      <c r="ED75" s="5">
        <v>5</v>
      </c>
      <c r="EE75" s="5">
        <v>4</v>
      </c>
      <c r="EF75" s="5">
        <v>1</v>
      </c>
      <c r="EG75" s="5">
        <v>1</v>
      </c>
      <c r="EH75" s="5">
        <v>0</v>
      </c>
      <c r="EI75" s="5">
        <v>3</v>
      </c>
      <c r="EJ75" s="5">
        <v>0</v>
      </c>
      <c r="EK75" s="5">
        <v>2</v>
      </c>
      <c r="EL75" s="5">
        <v>2</v>
      </c>
      <c r="EM75" s="5">
        <v>7</v>
      </c>
      <c r="EN75" s="5">
        <v>4</v>
      </c>
      <c r="EO75" s="5">
        <v>1</v>
      </c>
      <c r="EP75" s="5">
        <v>3</v>
      </c>
      <c r="EQ75" s="5">
        <v>0</v>
      </c>
      <c r="ER75" s="5">
        <v>1</v>
      </c>
      <c r="ES75" s="5">
        <v>2</v>
      </c>
      <c r="ET75" s="5">
        <v>4</v>
      </c>
      <c r="EU75" s="5">
        <v>1</v>
      </c>
      <c r="EV75" s="5">
        <v>4</v>
      </c>
      <c r="EW75" s="5">
        <v>1</v>
      </c>
      <c r="EX75" s="5">
        <v>0</v>
      </c>
      <c r="EY75" s="5">
        <v>3</v>
      </c>
      <c r="EZ75" s="5">
        <v>0</v>
      </c>
      <c r="FA75" s="5">
        <v>3</v>
      </c>
      <c r="FB75" s="5">
        <v>0</v>
      </c>
      <c r="FC75" s="5">
        <v>3</v>
      </c>
      <c r="FD75" s="5">
        <v>0</v>
      </c>
      <c r="FE75" s="5">
        <v>0</v>
      </c>
      <c r="FF75" s="5">
        <v>3</v>
      </c>
      <c r="FG75" s="5">
        <v>0</v>
      </c>
      <c r="FH75" s="5">
        <v>0</v>
      </c>
      <c r="FI75" s="5">
        <v>4</v>
      </c>
      <c r="FJ75" s="5">
        <v>0</v>
      </c>
      <c r="FK75" s="5">
        <v>0</v>
      </c>
      <c r="FL75" s="5">
        <v>1</v>
      </c>
      <c r="FM75" s="5">
        <v>0</v>
      </c>
      <c r="FN75" s="5">
        <v>0</v>
      </c>
      <c r="FO75" s="5">
        <v>1</v>
      </c>
      <c r="FP75" s="5">
        <v>0</v>
      </c>
      <c r="FQ75" s="5">
        <v>5</v>
      </c>
      <c r="FS75" s="5">
        <f t="shared" si="4"/>
        <v>105</v>
      </c>
      <c r="FT75" s="5">
        <f t="shared" si="5"/>
        <v>148</v>
      </c>
      <c r="FU75" s="5">
        <f t="shared" si="6"/>
        <v>253</v>
      </c>
      <c r="FV75" s="5" t="str">
        <f t="shared" si="7"/>
        <v>MALE AGE 39</v>
      </c>
    </row>
    <row r="76" spans="1:178" x14ac:dyDescent="0.35">
      <c r="A76" s="5" t="s">
        <v>276</v>
      </c>
      <c r="B76" s="5">
        <v>19</v>
      </c>
      <c r="C76" s="5">
        <v>17</v>
      </c>
      <c r="D76" s="5">
        <v>15</v>
      </c>
      <c r="E76" s="5">
        <v>12</v>
      </c>
      <c r="F76" s="5">
        <v>8</v>
      </c>
      <c r="G76" s="5">
        <v>7</v>
      </c>
      <c r="H76" s="5">
        <v>7</v>
      </c>
      <c r="I76" s="5">
        <v>11</v>
      </c>
      <c r="J76" s="5">
        <v>10</v>
      </c>
      <c r="K76" s="5">
        <v>8</v>
      </c>
      <c r="L76" s="5">
        <v>9</v>
      </c>
      <c r="M76" s="5">
        <v>10</v>
      </c>
      <c r="N76" s="5">
        <v>10</v>
      </c>
      <c r="O76" s="5">
        <v>12</v>
      </c>
      <c r="P76" s="5">
        <v>11</v>
      </c>
      <c r="Q76" s="5">
        <v>14</v>
      </c>
      <c r="R76" s="5">
        <v>13</v>
      </c>
      <c r="S76" s="5">
        <v>17</v>
      </c>
      <c r="T76" s="5">
        <v>19</v>
      </c>
      <c r="U76" s="5">
        <v>17</v>
      </c>
      <c r="V76" s="5">
        <v>22</v>
      </c>
      <c r="W76" s="5">
        <v>14</v>
      </c>
      <c r="X76" s="5">
        <v>18</v>
      </c>
      <c r="Y76" s="5">
        <v>17</v>
      </c>
      <c r="Z76" s="5">
        <v>13</v>
      </c>
      <c r="AA76" s="5">
        <v>12</v>
      </c>
      <c r="AB76" s="5">
        <v>20</v>
      </c>
      <c r="AC76" s="5">
        <v>15</v>
      </c>
      <c r="AD76" s="5">
        <v>21</v>
      </c>
      <c r="AE76" s="5">
        <v>24</v>
      </c>
      <c r="AF76" s="5">
        <v>22</v>
      </c>
      <c r="AG76" s="5">
        <v>16</v>
      </c>
      <c r="AH76" s="5">
        <v>21</v>
      </c>
      <c r="AI76" s="5">
        <v>23</v>
      </c>
      <c r="AJ76" s="5">
        <v>25</v>
      </c>
      <c r="AK76" s="5">
        <v>25</v>
      </c>
      <c r="AL76" s="5">
        <v>26</v>
      </c>
      <c r="AM76" s="5">
        <v>23</v>
      </c>
      <c r="AN76" s="5">
        <v>21</v>
      </c>
      <c r="AO76" s="5">
        <v>18</v>
      </c>
      <c r="AP76" s="5">
        <v>16</v>
      </c>
      <c r="AQ76" s="5">
        <v>14</v>
      </c>
      <c r="AR76" s="5">
        <v>13</v>
      </c>
      <c r="AS76" s="5">
        <v>17</v>
      </c>
      <c r="AT76" s="5">
        <v>24</v>
      </c>
      <c r="AU76" s="5">
        <v>27</v>
      </c>
      <c r="AV76" s="5">
        <v>24</v>
      </c>
      <c r="AW76" s="5">
        <v>29</v>
      </c>
      <c r="AX76" s="5">
        <v>25</v>
      </c>
      <c r="AY76" s="5">
        <v>30</v>
      </c>
      <c r="AZ76" s="5">
        <v>23</v>
      </c>
      <c r="BA76" s="5">
        <v>22</v>
      </c>
      <c r="BB76" s="5">
        <v>18</v>
      </c>
      <c r="BC76" s="5">
        <v>22</v>
      </c>
      <c r="BD76" s="5">
        <v>25</v>
      </c>
      <c r="BE76" s="5">
        <v>19</v>
      </c>
      <c r="BF76" s="5">
        <v>27</v>
      </c>
      <c r="BG76" s="5">
        <v>26</v>
      </c>
      <c r="BH76" s="5">
        <v>20</v>
      </c>
      <c r="BI76" s="5">
        <v>18</v>
      </c>
      <c r="BJ76" s="5">
        <v>23</v>
      </c>
      <c r="BK76" s="5">
        <v>23</v>
      </c>
      <c r="BL76" s="5">
        <v>21</v>
      </c>
      <c r="BM76" s="5">
        <v>16</v>
      </c>
      <c r="BN76" s="5">
        <v>16</v>
      </c>
      <c r="BO76" s="5">
        <v>21</v>
      </c>
      <c r="BP76" s="5">
        <v>24</v>
      </c>
      <c r="BQ76" s="5">
        <v>22</v>
      </c>
      <c r="BR76" s="5">
        <v>18</v>
      </c>
      <c r="BS76" s="5">
        <v>14</v>
      </c>
      <c r="BT76" s="5">
        <v>18</v>
      </c>
      <c r="BU76" s="5">
        <v>25</v>
      </c>
      <c r="BV76" s="5">
        <v>25</v>
      </c>
      <c r="BW76" s="5">
        <v>20</v>
      </c>
      <c r="BX76" s="5">
        <v>13</v>
      </c>
      <c r="BY76" s="5">
        <v>14</v>
      </c>
      <c r="BZ76" s="5">
        <v>9</v>
      </c>
      <c r="CA76" s="5">
        <v>10</v>
      </c>
      <c r="CB76" s="5">
        <v>5</v>
      </c>
      <c r="CC76" s="5">
        <v>10</v>
      </c>
      <c r="CD76" s="5">
        <v>9</v>
      </c>
      <c r="CE76" s="5">
        <v>12</v>
      </c>
      <c r="CF76" s="5">
        <v>6</v>
      </c>
      <c r="CG76" s="5">
        <v>11</v>
      </c>
      <c r="CH76" s="5">
        <v>14</v>
      </c>
      <c r="CI76" s="5">
        <v>32</v>
      </c>
      <c r="CJ76" s="5">
        <v>20</v>
      </c>
      <c r="CK76" s="5">
        <v>19</v>
      </c>
      <c r="CL76" s="5">
        <v>14</v>
      </c>
      <c r="CM76" s="5">
        <v>16</v>
      </c>
      <c r="CN76" s="5">
        <v>11</v>
      </c>
      <c r="CO76" s="5">
        <v>10</v>
      </c>
      <c r="CP76" s="5">
        <v>11</v>
      </c>
      <c r="CQ76" s="5">
        <v>15</v>
      </c>
      <c r="CR76" s="5">
        <v>12</v>
      </c>
      <c r="CS76" s="5">
        <v>12</v>
      </c>
      <c r="CT76" s="5">
        <v>12</v>
      </c>
      <c r="CU76" s="5">
        <v>12</v>
      </c>
      <c r="CV76" s="5">
        <v>10</v>
      </c>
      <c r="CW76" s="5">
        <v>13</v>
      </c>
      <c r="CX76" s="5">
        <v>8</v>
      </c>
      <c r="CY76" s="5">
        <v>13</v>
      </c>
      <c r="CZ76" s="5">
        <v>17</v>
      </c>
      <c r="DA76" s="5">
        <v>17</v>
      </c>
      <c r="DB76" s="5">
        <v>20</v>
      </c>
      <c r="DC76" s="5">
        <v>21</v>
      </c>
      <c r="DD76" s="5">
        <v>20</v>
      </c>
      <c r="DE76" s="5">
        <v>18</v>
      </c>
      <c r="DF76" s="5">
        <v>20</v>
      </c>
      <c r="DG76" s="5">
        <v>22</v>
      </c>
      <c r="DH76" s="5">
        <v>17</v>
      </c>
      <c r="DI76" s="5">
        <v>15</v>
      </c>
      <c r="DJ76" s="5">
        <v>23</v>
      </c>
      <c r="DK76" s="5">
        <v>21</v>
      </c>
      <c r="DL76" s="5">
        <v>25</v>
      </c>
      <c r="DM76" s="5">
        <v>29</v>
      </c>
      <c r="DN76" s="5">
        <v>30</v>
      </c>
      <c r="DO76" s="5">
        <v>23</v>
      </c>
      <c r="DP76" s="5">
        <v>28</v>
      </c>
      <c r="DQ76" s="5">
        <v>30</v>
      </c>
      <c r="DR76" s="5">
        <v>32</v>
      </c>
      <c r="DS76" s="5">
        <v>28</v>
      </c>
      <c r="DT76" s="5">
        <v>27</v>
      </c>
      <c r="DU76" s="5">
        <v>21</v>
      </c>
      <c r="DV76" s="5">
        <v>21</v>
      </c>
      <c r="DW76" s="5">
        <v>19</v>
      </c>
      <c r="DX76" s="5">
        <v>19</v>
      </c>
      <c r="DY76" s="5">
        <v>14</v>
      </c>
      <c r="DZ76" s="5">
        <v>17</v>
      </c>
      <c r="EA76" s="5">
        <v>20</v>
      </c>
      <c r="EB76" s="5">
        <v>22</v>
      </c>
      <c r="EC76" s="5">
        <v>26</v>
      </c>
      <c r="ED76" s="5">
        <v>19</v>
      </c>
      <c r="EE76" s="5">
        <v>20</v>
      </c>
      <c r="EF76" s="5">
        <v>18</v>
      </c>
      <c r="EG76" s="5">
        <v>19</v>
      </c>
      <c r="EH76" s="5">
        <v>21</v>
      </c>
      <c r="EI76" s="5">
        <v>26</v>
      </c>
      <c r="EJ76" s="5">
        <v>23</v>
      </c>
      <c r="EK76" s="5">
        <v>24</v>
      </c>
      <c r="EL76" s="5">
        <v>25</v>
      </c>
      <c r="EM76" s="5">
        <v>21</v>
      </c>
      <c r="EN76" s="5">
        <v>22</v>
      </c>
      <c r="EO76" s="5">
        <v>25</v>
      </c>
      <c r="EP76" s="5">
        <v>22</v>
      </c>
      <c r="EQ76" s="5">
        <v>21</v>
      </c>
      <c r="ER76" s="5">
        <v>16</v>
      </c>
      <c r="ES76" s="5">
        <v>19</v>
      </c>
      <c r="ET76" s="5">
        <v>14</v>
      </c>
      <c r="EU76" s="5">
        <v>15</v>
      </c>
      <c r="EV76" s="5">
        <v>19</v>
      </c>
      <c r="EW76" s="5">
        <v>15</v>
      </c>
      <c r="EX76" s="5">
        <v>17</v>
      </c>
      <c r="EY76" s="5">
        <v>12</v>
      </c>
      <c r="EZ76" s="5">
        <v>12</v>
      </c>
      <c r="FA76" s="5">
        <v>13</v>
      </c>
      <c r="FB76" s="5">
        <v>19</v>
      </c>
      <c r="FC76" s="5">
        <v>9</v>
      </c>
      <c r="FD76" s="5">
        <v>10</v>
      </c>
      <c r="FE76" s="5">
        <v>14</v>
      </c>
      <c r="FF76" s="5">
        <v>12</v>
      </c>
      <c r="FG76" s="5">
        <v>13</v>
      </c>
      <c r="FH76" s="5">
        <v>10</v>
      </c>
      <c r="FI76" s="5">
        <v>16</v>
      </c>
      <c r="FJ76" s="5">
        <v>11</v>
      </c>
      <c r="FK76" s="5">
        <v>14</v>
      </c>
      <c r="FL76" s="5">
        <v>12</v>
      </c>
      <c r="FM76" s="5">
        <v>15</v>
      </c>
      <c r="FN76" s="5">
        <v>7</v>
      </c>
      <c r="FO76" s="5">
        <v>6</v>
      </c>
      <c r="FP76" s="5">
        <v>5</v>
      </c>
      <c r="FQ76" s="5">
        <v>30</v>
      </c>
      <c r="FS76" s="5">
        <f t="shared" si="4"/>
        <v>1512</v>
      </c>
      <c r="FT76" s="5">
        <f t="shared" si="5"/>
        <v>1531</v>
      </c>
      <c r="FU76" s="5">
        <f t="shared" si="6"/>
        <v>3043</v>
      </c>
      <c r="FV76" s="5" t="str">
        <f t="shared" si="7"/>
        <v>FEMALE AGE 85+</v>
      </c>
    </row>
    <row r="77" spans="1:178" x14ac:dyDescent="0.35">
      <c r="A77" s="5" t="s">
        <v>277</v>
      </c>
      <c r="B77" s="5">
        <v>12</v>
      </c>
      <c r="C77" s="5">
        <v>11</v>
      </c>
      <c r="D77" s="5">
        <v>11</v>
      </c>
      <c r="E77" s="5">
        <v>16</v>
      </c>
      <c r="F77" s="5">
        <v>15</v>
      </c>
      <c r="G77" s="5">
        <v>18</v>
      </c>
      <c r="H77" s="5">
        <v>18</v>
      </c>
      <c r="I77" s="5">
        <v>19</v>
      </c>
      <c r="J77" s="5">
        <v>15</v>
      </c>
      <c r="K77" s="5">
        <v>20</v>
      </c>
      <c r="L77" s="5">
        <v>24</v>
      </c>
      <c r="M77" s="5">
        <v>21</v>
      </c>
      <c r="N77" s="5">
        <v>27</v>
      </c>
      <c r="O77" s="5">
        <v>25</v>
      </c>
      <c r="P77" s="5">
        <v>23</v>
      </c>
      <c r="Q77" s="5">
        <v>26</v>
      </c>
      <c r="R77" s="5">
        <v>19</v>
      </c>
      <c r="S77" s="5">
        <v>22</v>
      </c>
      <c r="T77" s="5">
        <v>18</v>
      </c>
      <c r="U77" s="5">
        <v>17</v>
      </c>
      <c r="V77" s="5">
        <v>17</v>
      </c>
      <c r="W77" s="5">
        <v>19</v>
      </c>
      <c r="X77" s="5">
        <v>21</v>
      </c>
      <c r="Y77" s="5">
        <v>17</v>
      </c>
      <c r="Z77" s="5">
        <v>16</v>
      </c>
      <c r="AA77" s="5">
        <v>11</v>
      </c>
      <c r="AB77" s="5">
        <v>8</v>
      </c>
      <c r="AC77" s="5">
        <v>9</v>
      </c>
      <c r="AD77" s="5">
        <v>9</v>
      </c>
      <c r="AE77" s="5">
        <v>10</v>
      </c>
      <c r="AF77" s="5">
        <v>13</v>
      </c>
      <c r="AG77" s="5">
        <v>13</v>
      </c>
      <c r="AH77" s="5">
        <v>12</v>
      </c>
      <c r="AI77" s="5">
        <v>12</v>
      </c>
      <c r="AJ77" s="5">
        <v>14</v>
      </c>
      <c r="AK77" s="5">
        <v>19</v>
      </c>
      <c r="AL77" s="5">
        <v>18</v>
      </c>
      <c r="AM77" s="5">
        <v>19</v>
      </c>
      <c r="AN77" s="5">
        <v>17</v>
      </c>
      <c r="AO77" s="5">
        <v>18</v>
      </c>
      <c r="AP77" s="5">
        <v>22</v>
      </c>
      <c r="AQ77" s="5">
        <v>18</v>
      </c>
      <c r="AR77" s="5">
        <v>16</v>
      </c>
      <c r="AS77" s="5">
        <v>13</v>
      </c>
      <c r="AT77" s="5">
        <v>23</v>
      </c>
      <c r="AU77" s="5">
        <v>23</v>
      </c>
      <c r="AV77" s="5">
        <v>16</v>
      </c>
      <c r="AW77" s="5">
        <v>19</v>
      </c>
      <c r="AX77" s="5">
        <v>29</v>
      </c>
      <c r="AY77" s="5">
        <v>25</v>
      </c>
      <c r="AZ77" s="5">
        <v>29</v>
      </c>
      <c r="BA77" s="5">
        <v>31</v>
      </c>
      <c r="BB77" s="5">
        <v>23</v>
      </c>
      <c r="BC77" s="5">
        <v>19</v>
      </c>
      <c r="BD77" s="5">
        <v>18</v>
      </c>
      <c r="BE77" s="5">
        <v>20</v>
      </c>
      <c r="BF77" s="5">
        <v>23</v>
      </c>
      <c r="BG77" s="5">
        <v>20</v>
      </c>
      <c r="BH77" s="5">
        <v>20</v>
      </c>
      <c r="BI77" s="5">
        <v>20</v>
      </c>
      <c r="BJ77" s="5">
        <v>26</v>
      </c>
      <c r="BK77" s="5">
        <v>19</v>
      </c>
      <c r="BL77" s="5">
        <v>27</v>
      </c>
      <c r="BM77" s="5">
        <v>22</v>
      </c>
      <c r="BN77" s="5">
        <v>24</v>
      </c>
      <c r="BO77" s="5">
        <v>16</v>
      </c>
      <c r="BP77" s="5">
        <v>16</v>
      </c>
      <c r="BQ77" s="5">
        <v>19</v>
      </c>
      <c r="BR77" s="5">
        <v>22</v>
      </c>
      <c r="BS77" s="5">
        <v>17</v>
      </c>
      <c r="BT77" s="5">
        <v>20</v>
      </c>
      <c r="BU77" s="5">
        <v>13</v>
      </c>
      <c r="BV77" s="5">
        <v>12</v>
      </c>
      <c r="BW77" s="5">
        <v>14</v>
      </c>
      <c r="BX77" s="5">
        <v>8</v>
      </c>
      <c r="BY77" s="5">
        <v>11</v>
      </c>
      <c r="BZ77" s="5">
        <v>8</v>
      </c>
      <c r="CA77" s="5">
        <v>11</v>
      </c>
      <c r="CB77" s="5">
        <v>8</v>
      </c>
      <c r="CC77" s="5">
        <v>10</v>
      </c>
      <c r="CD77" s="5">
        <v>5</v>
      </c>
      <c r="CE77" s="5">
        <v>12</v>
      </c>
      <c r="CF77" s="5">
        <v>11</v>
      </c>
      <c r="CG77" s="5">
        <v>15</v>
      </c>
      <c r="CH77" s="5">
        <v>6</v>
      </c>
      <c r="CI77" s="5">
        <v>27</v>
      </c>
      <c r="CJ77" s="5">
        <v>14</v>
      </c>
      <c r="CK77" s="5">
        <v>14</v>
      </c>
      <c r="CL77" s="5">
        <v>15</v>
      </c>
      <c r="CM77" s="5">
        <v>16</v>
      </c>
      <c r="CN77" s="5">
        <v>11</v>
      </c>
      <c r="CO77" s="5">
        <v>15</v>
      </c>
      <c r="CP77" s="5">
        <v>14</v>
      </c>
      <c r="CQ77" s="5">
        <v>18</v>
      </c>
      <c r="CR77" s="5">
        <v>21</v>
      </c>
      <c r="CS77" s="5">
        <v>23</v>
      </c>
      <c r="CT77" s="5">
        <v>23</v>
      </c>
      <c r="CU77" s="5">
        <v>26</v>
      </c>
      <c r="CV77" s="5">
        <v>27</v>
      </c>
      <c r="CW77" s="5">
        <v>22</v>
      </c>
      <c r="CX77" s="5">
        <v>17</v>
      </c>
      <c r="CY77" s="5">
        <v>11</v>
      </c>
      <c r="CZ77" s="5">
        <v>18</v>
      </c>
      <c r="DA77" s="5">
        <v>18</v>
      </c>
      <c r="DB77" s="5">
        <v>16</v>
      </c>
      <c r="DC77" s="5">
        <v>18</v>
      </c>
      <c r="DD77" s="5">
        <v>21</v>
      </c>
      <c r="DE77" s="5">
        <v>19</v>
      </c>
      <c r="DF77" s="5">
        <v>21</v>
      </c>
      <c r="DG77" s="5">
        <v>20</v>
      </c>
      <c r="DH77" s="5">
        <v>21</v>
      </c>
      <c r="DI77" s="5">
        <v>18</v>
      </c>
      <c r="DJ77" s="5">
        <v>16</v>
      </c>
      <c r="DK77" s="5">
        <v>13</v>
      </c>
      <c r="DL77" s="5">
        <v>15</v>
      </c>
      <c r="DM77" s="5">
        <v>14</v>
      </c>
      <c r="DN77" s="5">
        <v>12</v>
      </c>
      <c r="DO77" s="5">
        <v>12</v>
      </c>
      <c r="DP77" s="5">
        <v>14</v>
      </c>
      <c r="DQ77" s="5">
        <v>13</v>
      </c>
      <c r="DR77" s="5">
        <v>14</v>
      </c>
      <c r="DS77" s="5">
        <v>17</v>
      </c>
      <c r="DT77" s="5">
        <v>14</v>
      </c>
      <c r="DU77" s="5">
        <v>14</v>
      </c>
      <c r="DV77" s="5">
        <v>15</v>
      </c>
      <c r="DW77" s="5">
        <v>14</v>
      </c>
      <c r="DX77" s="5">
        <v>19</v>
      </c>
      <c r="DY77" s="5">
        <v>21</v>
      </c>
      <c r="DZ77" s="5">
        <v>16</v>
      </c>
      <c r="EA77" s="5">
        <v>20</v>
      </c>
      <c r="EB77" s="5">
        <v>17</v>
      </c>
      <c r="EC77" s="5">
        <v>23</v>
      </c>
      <c r="ED77" s="5">
        <v>23</v>
      </c>
      <c r="EE77" s="5">
        <v>16</v>
      </c>
      <c r="EF77" s="5">
        <v>16</v>
      </c>
      <c r="EG77" s="5">
        <v>17</v>
      </c>
      <c r="EH77" s="5">
        <v>28</v>
      </c>
      <c r="EI77" s="5">
        <v>28</v>
      </c>
      <c r="EJ77" s="5">
        <v>21</v>
      </c>
      <c r="EK77" s="5">
        <v>23</v>
      </c>
      <c r="EL77" s="5">
        <v>17</v>
      </c>
      <c r="EM77" s="5">
        <v>18</v>
      </c>
      <c r="EN77" s="5">
        <v>23</v>
      </c>
      <c r="EO77" s="5">
        <v>21</v>
      </c>
      <c r="EP77" s="5">
        <v>15</v>
      </c>
      <c r="EQ77" s="5">
        <v>14</v>
      </c>
      <c r="ER77" s="5">
        <v>13</v>
      </c>
      <c r="ES77" s="5">
        <v>12</v>
      </c>
      <c r="ET77" s="5">
        <v>12</v>
      </c>
      <c r="EU77" s="5">
        <v>26</v>
      </c>
      <c r="EV77" s="5">
        <v>18</v>
      </c>
      <c r="EW77" s="5">
        <v>18</v>
      </c>
      <c r="EX77" s="5">
        <v>16</v>
      </c>
      <c r="EY77" s="5">
        <v>18</v>
      </c>
      <c r="EZ77" s="5">
        <v>12</v>
      </c>
      <c r="FA77" s="5">
        <v>21</v>
      </c>
      <c r="FB77" s="5">
        <v>16</v>
      </c>
      <c r="FC77" s="5">
        <v>16</v>
      </c>
      <c r="FD77" s="5">
        <v>12</v>
      </c>
      <c r="FE77" s="5">
        <v>11</v>
      </c>
      <c r="FF77" s="5">
        <v>10</v>
      </c>
      <c r="FG77" s="5">
        <v>7</v>
      </c>
      <c r="FH77" s="5">
        <v>6</v>
      </c>
      <c r="FI77" s="5">
        <v>5</v>
      </c>
      <c r="FJ77" s="5">
        <v>2</v>
      </c>
      <c r="FK77" s="5">
        <v>9</v>
      </c>
      <c r="FL77" s="5">
        <v>6</v>
      </c>
      <c r="FM77" s="5">
        <v>1</v>
      </c>
      <c r="FN77" s="5">
        <v>5</v>
      </c>
      <c r="FO77" s="5">
        <v>3</v>
      </c>
      <c r="FP77" s="5">
        <v>7</v>
      </c>
      <c r="FQ77" s="5">
        <v>30</v>
      </c>
      <c r="FS77" s="5">
        <f t="shared" si="4"/>
        <v>1495</v>
      </c>
      <c r="FT77" s="5">
        <f t="shared" si="5"/>
        <v>1382</v>
      </c>
      <c r="FU77" s="5">
        <f t="shared" si="6"/>
        <v>2877</v>
      </c>
      <c r="FV77" s="5" t="str">
        <f t="shared" si="7"/>
        <v>FEMALE AGE 51</v>
      </c>
    </row>
    <row r="78" spans="1:178" x14ac:dyDescent="0.35">
      <c r="A78" s="5" t="s">
        <v>278</v>
      </c>
      <c r="B78" s="5">
        <v>21</v>
      </c>
      <c r="C78" s="5">
        <v>20</v>
      </c>
      <c r="D78" s="5">
        <v>25</v>
      </c>
      <c r="E78" s="5">
        <v>26</v>
      </c>
      <c r="F78" s="5">
        <v>24</v>
      </c>
      <c r="G78" s="5">
        <v>26</v>
      </c>
      <c r="H78" s="5">
        <v>26</v>
      </c>
      <c r="I78" s="5">
        <v>26</v>
      </c>
      <c r="J78" s="5">
        <v>26</v>
      </c>
      <c r="K78" s="5">
        <v>27</v>
      </c>
      <c r="L78" s="5">
        <v>24</v>
      </c>
      <c r="M78" s="5">
        <v>24</v>
      </c>
      <c r="N78" s="5">
        <v>22</v>
      </c>
      <c r="O78" s="5">
        <v>16</v>
      </c>
      <c r="P78" s="5">
        <v>19</v>
      </c>
      <c r="Q78" s="5">
        <v>15</v>
      </c>
      <c r="R78" s="5">
        <v>12</v>
      </c>
      <c r="S78" s="5">
        <v>16</v>
      </c>
      <c r="T78" s="5">
        <v>15</v>
      </c>
      <c r="U78" s="5">
        <v>18</v>
      </c>
      <c r="V78" s="5">
        <v>15</v>
      </c>
      <c r="W78" s="5">
        <v>17</v>
      </c>
      <c r="X78" s="5">
        <v>16</v>
      </c>
      <c r="Y78" s="5">
        <v>14</v>
      </c>
      <c r="Z78" s="5">
        <v>15</v>
      </c>
      <c r="AA78" s="5">
        <v>14</v>
      </c>
      <c r="AB78" s="5">
        <v>16</v>
      </c>
      <c r="AC78" s="5">
        <v>15</v>
      </c>
      <c r="AD78" s="5">
        <v>16</v>
      </c>
      <c r="AE78" s="5">
        <v>18</v>
      </c>
      <c r="AF78" s="5">
        <v>18</v>
      </c>
      <c r="AG78" s="5">
        <v>19</v>
      </c>
      <c r="AH78" s="5">
        <v>20</v>
      </c>
      <c r="AI78" s="5">
        <v>19</v>
      </c>
      <c r="AJ78" s="5">
        <v>20</v>
      </c>
      <c r="AK78" s="5">
        <v>23</v>
      </c>
      <c r="AL78" s="5">
        <v>23</v>
      </c>
      <c r="AM78" s="5">
        <v>23</v>
      </c>
      <c r="AN78" s="5">
        <v>23</v>
      </c>
      <c r="AO78" s="5">
        <v>27</v>
      </c>
      <c r="AP78" s="5">
        <v>26</v>
      </c>
      <c r="AQ78" s="5">
        <v>30</v>
      </c>
      <c r="AR78" s="5">
        <v>32</v>
      </c>
      <c r="AS78" s="5">
        <v>22</v>
      </c>
      <c r="AT78" s="5">
        <v>23</v>
      </c>
      <c r="AU78" s="5">
        <v>25</v>
      </c>
      <c r="AV78" s="5">
        <v>18</v>
      </c>
      <c r="AW78" s="5">
        <v>23</v>
      </c>
      <c r="AX78" s="5">
        <v>19</v>
      </c>
      <c r="AY78" s="5">
        <v>20</v>
      </c>
      <c r="AZ78" s="5">
        <v>17</v>
      </c>
      <c r="BA78" s="5">
        <v>14</v>
      </c>
      <c r="BB78" s="5">
        <v>12</v>
      </c>
      <c r="BC78" s="5">
        <v>12</v>
      </c>
      <c r="BD78" s="5">
        <v>15</v>
      </c>
      <c r="BE78" s="5">
        <v>12</v>
      </c>
      <c r="BF78" s="5">
        <v>15</v>
      </c>
      <c r="BG78" s="5">
        <v>23</v>
      </c>
      <c r="BH78" s="5">
        <v>20</v>
      </c>
      <c r="BI78" s="5">
        <v>17</v>
      </c>
      <c r="BJ78" s="5">
        <v>16</v>
      </c>
      <c r="BK78" s="5">
        <v>13</v>
      </c>
      <c r="BL78" s="5">
        <v>12</v>
      </c>
      <c r="BM78" s="5">
        <v>20</v>
      </c>
      <c r="BN78" s="5">
        <v>19</v>
      </c>
      <c r="BO78" s="5">
        <v>19</v>
      </c>
      <c r="BP78" s="5">
        <v>23</v>
      </c>
      <c r="BQ78" s="5">
        <v>21</v>
      </c>
      <c r="BR78" s="5">
        <v>18</v>
      </c>
      <c r="BS78" s="5">
        <v>19</v>
      </c>
      <c r="BT78" s="5">
        <v>21</v>
      </c>
      <c r="BU78" s="5">
        <v>15</v>
      </c>
      <c r="BV78" s="5">
        <v>11</v>
      </c>
      <c r="BW78" s="5">
        <v>22</v>
      </c>
      <c r="BX78" s="5">
        <v>14</v>
      </c>
      <c r="BY78" s="5">
        <v>15</v>
      </c>
      <c r="BZ78" s="5">
        <v>15</v>
      </c>
      <c r="CA78" s="5">
        <v>16</v>
      </c>
      <c r="CB78" s="5">
        <v>15</v>
      </c>
      <c r="CC78" s="5">
        <v>9</v>
      </c>
      <c r="CD78" s="5">
        <v>9</v>
      </c>
      <c r="CE78" s="5">
        <v>13</v>
      </c>
      <c r="CF78" s="5">
        <v>3</v>
      </c>
      <c r="CG78" s="5">
        <v>7</v>
      </c>
      <c r="CH78" s="5">
        <v>4</v>
      </c>
      <c r="CI78" s="5">
        <v>15</v>
      </c>
      <c r="CJ78" s="5">
        <v>21</v>
      </c>
      <c r="CK78" s="5">
        <v>21</v>
      </c>
      <c r="CL78" s="5">
        <v>26</v>
      </c>
      <c r="CM78" s="5">
        <v>30</v>
      </c>
      <c r="CN78" s="5">
        <v>27</v>
      </c>
      <c r="CO78" s="5">
        <v>23</v>
      </c>
      <c r="CP78" s="5">
        <v>26</v>
      </c>
      <c r="CQ78" s="5">
        <v>28</v>
      </c>
      <c r="CR78" s="5">
        <v>29</v>
      </c>
      <c r="CS78" s="5">
        <v>23</v>
      </c>
      <c r="CT78" s="5">
        <v>21</v>
      </c>
      <c r="CU78" s="5">
        <v>21</v>
      </c>
      <c r="CV78" s="5">
        <v>17</v>
      </c>
      <c r="CW78" s="5">
        <v>13</v>
      </c>
      <c r="CX78" s="5">
        <v>11</v>
      </c>
      <c r="CY78" s="5">
        <v>15</v>
      </c>
      <c r="CZ78" s="5">
        <v>9</v>
      </c>
      <c r="DA78" s="5">
        <v>9</v>
      </c>
      <c r="DB78" s="5">
        <v>15</v>
      </c>
      <c r="DC78" s="5">
        <v>21</v>
      </c>
      <c r="DD78" s="5">
        <v>21</v>
      </c>
      <c r="DE78" s="5">
        <v>23</v>
      </c>
      <c r="DF78" s="5">
        <v>14</v>
      </c>
      <c r="DG78" s="5">
        <v>19</v>
      </c>
      <c r="DH78" s="5">
        <v>19</v>
      </c>
      <c r="DI78" s="5">
        <v>18</v>
      </c>
      <c r="DJ78" s="5">
        <v>15</v>
      </c>
      <c r="DK78" s="5">
        <v>15</v>
      </c>
      <c r="DL78" s="5">
        <v>13</v>
      </c>
      <c r="DM78" s="5">
        <v>13</v>
      </c>
      <c r="DN78" s="5">
        <v>17</v>
      </c>
      <c r="DO78" s="5">
        <v>15</v>
      </c>
      <c r="DP78" s="5">
        <v>16</v>
      </c>
      <c r="DQ78" s="5">
        <v>16</v>
      </c>
      <c r="DR78" s="5">
        <v>17</v>
      </c>
      <c r="DS78" s="5">
        <v>22</v>
      </c>
      <c r="DT78" s="5">
        <v>26</v>
      </c>
      <c r="DU78" s="5">
        <v>27</v>
      </c>
      <c r="DV78" s="5">
        <v>25</v>
      </c>
      <c r="DW78" s="5">
        <v>26</v>
      </c>
      <c r="DX78" s="5">
        <v>25</v>
      </c>
      <c r="DY78" s="5">
        <v>25</v>
      </c>
      <c r="DZ78" s="5">
        <v>28</v>
      </c>
      <c r="EA78" s="5">
        <v>29</v>
      </c>
      <c r="EB78" s="5">
        <v>29</v>
      </c>
      <c r="EC78" s="5">
        <v>26</v>
      </c>
      <c r="ED78" s="5">
        <v>22</v>
      </c>
      <c r="EE78" s="5">
        <v>22</v>
      </c>
      <c r="EF78" s="5">
        <v>21</v>
      </c>
      <c r="EG78" s="5">
        <v>16</v>
      </c>
      <c r="EH78" s="5">
        <v>14</v>
      </c>
      <c r="EI78" s="5">
        <v>22</v>
      </c>
      <c r="EJ78" s="5">
        <v>16</v>
      </c>
      <c r="EK78" s="5">
        <v>22</v>
      </c>
      <c r="EL78" s="5">
        <v>21</v>
      </c>
      <c r="EM78" s="5">
        <v>14</v>
      </c>
      <c r="EN78" s="5">
        <v>13</v>
      </c>
      <c r="EO78" s="5">
        <v>10</v>
      </c>
      <c r="EP78" s="5">
        <v>11</v>
      </c>
      <c r="EQ78" s="5">
        <v>8</v>
      </c>
      <c r="ER78" s="5">
        <v>12</v>
      </c>
      <c r="ES78" s="5">
        <v>12</v>
      </c>
      <c r="ET78" s="5">
        <v>17</v>
      </c>
      <c r="EU78" s="5">
        <v>21</v>
      </c>
      <c r="EV78" s="5">
        <v>20</v>
      </c>
      <c r="EW78" s="5">
        <v>18</v>
      </c>
      <c r="EX78" s="5">
        <v>18</v>
      </c>
      <c r="EY78" s="5">
        <v>20</v>
      </c>
      <c r="EZ78" s="5">
        <v>17</v>
      </c>
      <c r="FA78" s="5">
        <v>21</v>
      </c>
      <c r="FB78" s="5">
        <v>15</v>
      </c>
      <c r="FC78" s="5">
        <v>22</v>
      </c>
      <c r="FD78" s="5">
        <v>17</v>
      </c>
      <c r="FE78" s="5">
        <v>23</v>
      </c>
      <c r="FF78" s="5">
        <v>17</v>
      </c>
      <c r="FG78" s="5">
        <v>15</v>
      </c>
      <c r="FH78" s="5">
        <v>14</v>
      </c>
      <c r="FI78" s="5">
        <v>10</v>
      </c>
      <c r="FJ78" s="5">
        <v>8</v>
      </c>
      <c r="FK78" s="5">
        <v>11</v>
      </c>
      <c r="FL78" s="5">
        <v>9</v>
      </c>
      <c r="FM78" s="5">
        <v>7</v>
      </c>
      <c r="FN78" s="5">
        <v>8</v>
      </c>
      <c r="FO78" s="5">
        <v>5</v>
      </c>
      <c r="FP78" s="5">
        <v>4</v>
      </c>
      <c r="FQ78" s="5">
        <v>21</v>
      </c>
      <c r="FS78" s="5">
        <f t="shared" si="4"/>
        <v>1578</v>
      </c>
      <c r="FT78" s="5">
        <f t="shared" si="5"/>
        <v>1559</v>
      </c>
      <c r="FU78" s="5">
        <f t="shared" si="6"/>
        <v>3137</v>
      </c>
      <c r="FV78" s="5" t="str">
        <f t="shared" si="7"/>
        <v>FEMALE AGE 42</v>
      </c>
    </row>
    <row r="79" spans="1:178" x14ac:dyDescent="0.35">
      <c r="A79" s="5" t="s">
        <v>279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1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1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1</v>
      </c>
      <c r="BI79" s="5">
        <v>1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1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1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1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1</v>
      </c>
      <c r="FI79" s="5">
        <v>0</v>
      </c>
      <c r="FJ79" s="5">
        <v>0</v>
      </c>
      <c r="FK79" s="5">
        <v>0</v>
      </c>
      <c r="FL79" s="5">
        <v>0</v>
      </c>
      <c r="FM79" s="5">
        <v>1</v>
      </c>
      <c r="FN79" s="5">
        <v>0</v>
      </c>
      <c r="FO79" s="5">
        <v>0</v>
      </c>
      <c r="FP79" s="5">
        <v>0</v>
      </c>
      <c r="FQ79" s="5">
        <v>0</v>
      </c>
      <c r="FS79" s="5">
        <f t="shared" si="4"/>
        <v>5</v>
      </c>
      <c r="FT79" s="5">
        <f t="shared" si="5"/>
        <v>4</v>
      </c>
      <c r="FU79" s="5">
        <f t="shared" si="6"/>
        <v>9</v>
      </c>
      <c r="FV79" s="5" t="str">
        <f t="shared" si="7"/>
        <v>FEMALE AGE 24</v>
      </c>
    </row>
    <row r="80" spans="1:178" x14ac:dyDescent="0.35">
      <c r="A80" s="5" t="s">
        <v>280</v>
      </c>
      <c r="B80" s="5">
        <v>13</v>
      </c>
      <c r="C80" s="5">
        <v>11</v>
      </c>
      <c r="D80" s="5">
        <v>11</v>
      </c>
      <c r="E80" s="5">
        <v>10</v>
      </c>
      <c r="F80" s="5">
        <v>11</v>
      </c>
      <c r="G80" s="5">
        <v>7</v>
      </c>
      <c r="H80" s="5">
        <v>5</v>
      </c>
      <c r="I80" s="5">
        <v>4</v>
      </c>
      <c r="J80" s="5">
        <v>6</v>
      </c>
      <c r="K80" s="5">
        <v>5</v>
      </c>
      <c r="L80" s="5">
        <v>4</v>
      </c>
      <c r="M80" s="5">
        <v>4</v>
      </c>
      <c r="N80" s="5">
        <v>7</v>
      </c>
      <c r="O80" s="5">
        <v>5</v>
      </c>
      <c r="P80" s="5">
        <v>4</v>
      </c>
      <c r="Q80" s="5">
        <v>3</v>
      </c>
      <c r="R80" s="5">
        <v>3</v>
      </c>
      <c r="S80" s="5">
        <v>3</v>
      </c>
      <c r="T80" s="5">
        <v>3</v>
      </c>
      <c r="U80" s="5">
        <v>4</v>
      </c>
      <c r="V80" s="5">
        <v>7</v>
      </c>
      <c r="W80" s="5">
        <v>9</v>
      </c>
      <c r="X80" s="5">
        <v>11</v>
      </c>
      <c r="Y80" s="5">
        <v>16</v>
      </c>
      <c r="Z80" s="5">
        <v>16</v>
      </c>
      <c r="AA80" s="5">
        <v>21</v>
      </c>
      <c r="AB80" s="5">
        <v>22</v>
      </c>
      <c r="AC80" s="5">
        <v>23</v>
      </c>
      <c r="AD80" s="5">
        <v>21</v>
      </c>
      <c r="AE80" s="5">
        <v>20</v>
      </c>
      <c r="AF80" s="5">
        <v>20</v>
      </c>
      <c r="AG80" s="5">
        <v>19</v>
      </c>
      <c r="AH80" s="5">
        <v>18</v>
      </c>
      <c r="AI80" s="5">
        <v>17</v>
      </c>
      <c r="AJ80" s="5">
        <v>15</v>
      </c>
      <c r="AK80" s="5">
        <v>13</v>
      </c>
      <c r="AL80" s="5">
        <v>12</v>
      </c>
      <c r="AM80" s="5">
        <v>10</v>
      </c>
      <c r="AN80" s="5">
        <v>9</v>
      </c>
      <c r="AO80" s="5">
        <v>7</v>
      </c>
      <c r="AP80" s="5">
        <v>7</v>
      </c>
      <c r="AQ80" s="5">
        <v>7</v>
      </c>
      <c r="AR80" s="5">
        <v>6</v>
      </c>
      <c r="AS80" s="5">
        <v>6</v>
      </c>
      <c r="AT80" s="5">
        <v>8</v>
      </c>
      <c r="AU80" s="5">
        <v>10</v>
      </c>
      <c r="AV80" s="5">
        <v>7</v>
      </c>
      <c r="AW80" s="5">
        <v>6</v>
      </c>
      <c r="AX80" s="5">
        <v>7</v>
      </c>
      <c r="AY80" s="5">
        <v>7</v>
      </c>
      <c r="AZ80" s="5">
        <v>2</v>
      </c>
      <c r="BA80" s="5">
        <v>3</v>
      </c>
      <c r="BB80" s="5">
        <v>3</v>
      </c>
      <c r="BC80" s="5">
        <v>3</v>
      </c>
      <c r="BD80" s="5">
        <v>2</v>
      </c>
      <c r="BE80" s="5">
        <v>2</v>
      </c>
      <c r="BF80" s="5">
        <v>2</v>
      </c>
      <c r="BG80" s="5">
        <v>2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1</v>
      </c>
      <c r="BN80" s="5">
        <v>1</v>
      </c>
      <c r="BO80" s="5">
        <v>0</v>
      </c>
      <c r="BP80" s="5">
        <v>1</v>
      </c>
      <c r="BQ80" s="5">
        <v>1</v>
      </c>
      <c r="BR80" s="5">
        <v>1</v>
      </c>
      <c r="BS80" s="5">
        <v>1</v>
      </c>
      <c r="BT80" s="5">
        <v>2</v>
      </c>
      <c r="BU80" s="5">
        <v>0</v>
      </c>
      <c r="BV80" s="5">
        <v>1</v>
      </c>
      <c r="BW80" s="5">
        <v>0</v>
      </c>
      <c r="BX80" s="5">
        <v>0</v>
      </c>
      <c r="BY80" s="5">
        <v>0</v>
      </c>
      <c r="BZ80" s="5">
        <v>1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1</v>
      </c>
      <c r="CH80" s="5">
        <v>0</v>
      </c>
      <c r="CI80" s="5">
        <v>10</v>
      </c>
      <c r="CJ80" s="5">
        <v>14</v>
      </c>
      <c r="CK80" s="5">
        <v>10</v>
      </c>
      <c r="CL80" s="5">
        <v>11</v>
      </c>
      <c r="CM80" s="5">
        <v>10</v>
      </c>
      <c r="CN80" s="5">
        <v>12</v>
      </c>
      <c r="CO80" s="5">
        <v>8</v>
      </c>
      <c r="CP80" s="5">
        <v>6</v>
      </c>
      <c r="CQ80" s="5">
        <v>4</v>
      </c>
      <c r="CR80" s="5">
        <v>6</v>
      </c>
      <c r="CS80" s="5">
        <v>4</v>
      </c>
      <c r="CT80" s="5">
        <v>3</v>
      </c>
      <c r="CU80" s="5">
        <v>4</v>
      </c>
      <c r="CV80" s="5">
        <v>6</v>
      </c>
      <c r="CW80" s="5">
        <v>4</v>
      </c>
      <c r="CX80" s="5">
        <v>3</v>
      </c>
      <c r="CY80" s="5">
        <v>5</v>
      </c>
      <c r="CZ80" s="5">
        <v>3</v>
      </c>
      <c r="DA80" s="5">
        <v>2</v>
      </c>
      <c r="DB80" s="5">
        <v>4</v>
      </c>
      <c r="DC80" s="5">
        <v>5</v>
      </c>
      <c r="DD80" s="5">
        <v>8</v>
      </c>
      <c r="DE80" s="5">
        <v>11</v>
      </c>
      <c r="DF80" s="5">
        <v>12</v>
      </c>
      <c r="DG80" s="5">
        <v>20</v>
      </c>
      <c r="DH80" s="5">
        <v>19</v>
      </c>
      <c r="DI80" s="5">
        <v>25</v>
      </c>
      <c r="DJ80" s="5">
        <v>25</v>
      </c>
      <c r="DK80" s="5">
        <v>25</v>
      </c>
      <c r="DL80" s="5">
        <v>24</v>
      </c>
      <c r="DM80" s="5">
        <v>20</v>
      </c>
      <c r="DN80" s="5">
        <v>19</v>
      </c>
      <c r="DO80" s="5">
        <v>19</v>
      </c>
      <c r="DP80" s="5">
        <v>18</v>
      </c>
      <c r="DQ80" s="5">
        <v>18</v>
      </c>
      <c r="DR80" s="5">
        <v>18</v>
      </c>
      <c r="DS80" s="5">
        <v>14</v>
      </c>
      <c r="DT80" s="5">
        <v>10</v>
      </c>
      <c r="DU80" s="5">
        <v>9</v>
      </c>
      <c r="DV80" s="5">
        <v>8</v>
      </c>
      <c r="DW80" s="5">
        <v>6</v>
      </c>
      <c r="DX80" s="5">
        <v>6</v>
      </c>
      <c r="DY80" s="5">
        <v>7</v>
      </c>
      <c r="DZ80" s="5">
        <v>6</v>
      </c>
      <c r="EA80" s="5">
        <v>6</v>
      </c>
      <c r="EB80" s="5">
        <v>6</v>
      </c>
      <c r="EC80" s="5">
        <v>6</v>
      </c>
      <c r="ED80" s="5">
        <v>8</v>
      </c>
      <c r="EE80" s="5">
        <v>6</v>
      </c>
      <c r="EF80" s="5">
        <v>7</v>
      </c>
      <c r="EG80" s="5">
        <v>7</v>
      </c>
      <c r="EH80" s="5">
        <v>3</v>
      </c>
      <c r="EI80" s="5">
        <v>2</v>
      </c>
      <c r="EJ80" s="5">
        <v>2</v>
      </c>
      <c r="EK80" s="5">
        <v>3</v>
      </c>
      <c r="EL80" s="5">
        <v>2</v>
      </c>
      <c r="EM80" s="5">
        <v>2</v>
      </c>
      <c r="EN80" s="5">
        <v>1</v>
      </c>
      <c r="EO80" s="5">
        <v>1</v>
      </c>
      <c r="EP80" s="5">
        <v>1</v>
      </c>
      <c r="EQ80" s="5">
        <v>1</v>
      </c>
      <c r="ER80" s="5">
        <v>1</v>
      </c>
      <c r="ES80" s="5">
        <v>1</v>
      </c>
      <c r="ET80" s="5">
        <v>1</v>
      </c>
      <c r="EU80" s="5">
        <v>1</v>
      </c>
      <c r="EV80" s="5">
        <v>1</v>
      </c>
      <c r="EW80" s="5">
        <v>0</v>
      </c>
      <c r="EX80" s="5">
        <v>1</v>
      </c>
      <c r="EY80" s="5">
        <v>1</v>
      </c>
      <c r="EZ80" s="5">
        <v>0</v>
      </c>
      <c r="FA80" s="5">
        <v>1</v>
      </c>
      <c r="FB80" s="5">
        <v>1</v>
      </c>
      <c r="FC80" s="5">
        <v>1</v>
      </c>
      <c r="FD80" s="5">
        <v>1</v>
      </c>
      <c r="FE80" s="5">
        <v>0</v>
      </c>
      <c r="FF80" s="5">
        <v>0</v>
      </c>
      <c r="FG80" s="5">
        <v>1</v>
      </c>
      <c r="FH80" s="5">
        <v>0</v>
      </c>
      <c r="FI80" s="5">
        <v>1</v>
      </c>
      <c r="FJ80" s="5">
        <v>0</v>
      </c>
      <c r="FK80" s="5">
        <v>0</v>
      </c>
      <c r="FL80" s="5">
        <v>1</v>
      </c>
      <c r="FM80" s="5">
        <v>0</v>
      </c>
      <c r="FN80" s="5">
        <v>0</v>
      </c>
      <c r="FO80" s="5">
        <v>0</v>
      </c>
      <c r="FP80" s="5">
        <v>0</v>
      </c>
      <c r="FQ80" s="5">
        <v>7</v>
      </c>
      <c r="FS80" s="5">
        <f t="shared" si="4"/>
        <v>545</v>
      </c>
      <c r="FT80" s="5">
        <f t="shared" si="5"/>
        <v>556</v>
      </c>
      <c r="FU80" s="5">
        <f t="shared" si="6"/>
        <v>1101</v>
      </c>
      <c r="FV80" s="5" t="str">
        <f t="shared" si="7"/>
        <v>MALE AGE 25</v>
      </c>
    </row>
    <row r="81" spans="1:178" x14ac:dyDescent="0.35">
      <c r="A81" s="5" t="s">
        <v>281</v>
      </c>
      <c r="B81" s="5">
        <v>25</v>
      </c>
      <c r="C81" s="5">
        <v>24</v>
      </c>
      <c r="D81" s="5">
        <v>23</v>
      </c>
      <c r="E81" s="5">
        <v>23</v>
      </c>
      <c r="F81" s="5">
        <v>22</v>
      </c>
      <c r="G81" s="5">
        <v>23</v>
      </c>
      <c r="H81" s="5">
        <v>24</v>
      </c>
      <c r="I81" s="5">
        <v>28</v>
      </c>
      <c r="J81" s="5">
        <v>30</v>
      </c>
      <c r="K81" s="5">
        <v>29</v>
      </c>
      <c r="L81" s="5">
        <v>29</v>
      </c>
      <c r="M81" s="5">
        <v>26</v>
      </c>
      <c r="N81" s="5">
        <v>31</v>
      </c>
      <c r="O81" s="5">
        <v>31</v>
      </c>
      <c r="P81" s="5">
        <v>33</v>
      </c>
      <c r="Q81" s="5">
        <v>29</v>
      </c>
      <c r="R81" s="5">
        <v>28</v>
      </c>
      <c r="S81" s="5">
        <v>23</v>
      </c>
      <c r="T81" s="5">
        <v>34</v>
      </c>
      <c r="U81" s="5">
        <v>29</v>
      </c>
      <c r="V81" s="5">
        <v>33</v>
      </c>
      <c r="W81" s="5">
        <v>28</v>
      </c>
      <c r="X81" s="5">
        <v>36</v>
      </c>
      <c r="Y81" s="5">
        <v>30</v>
      </c>
      <c r="Z81" s="5">
        <v>30</v>
      </c>
      <c r="AA81" s="5">
        <v>27</v>
      </c>
      <c r="AB81" s="5">
        <v>23</v>
      </c>
      <c r="AC81" s="5">
        <v>21</v>
      </c>
      <c r="AD81" s="5">
        <v>21</v>
      </c>
      <c r="AE81" s="5">
        <v>18</v>
      </c>
      <c r="AF81" s="5">
        <v>18</v>
      </c>
      <c r="AG81" s="5">
        <v>24</v>
      </c>
      <c r="AH81" s="5">
        <v>22</v>
      </c>
      <c r="AI81" s="5">
        <v>24</v>
      </c>
      <c r="AJ81" s="5">
        <v>25</v>
      </c>
      <c r="AK81" s="5">
        <v>23</v>
      </c>
      <c r="AL81" s="5">
        <v>27</v>
      </c>
      <c r="AM81" s="5">
        <v>29</v>
      </c>
      <c r="AN81" s="5">
        <v>29</v>
      </c>
      <c r="AO81" s="5">
        <v>27</v>
      </c>
      <c r="AP81" s="5">
        <v>25</v>
      </c>
      <c r="AQ81" s="5">
        <v>28</v>
      </c>
      <c r="AR81" s="5">
        <v>27</v>
      </c>
      <c r="AS81" s="5">
        <v>33</v>
      </c>
      <c r="AT81" s="5">
        <v>30</v>
      </c>
      <c r="AU81" s="5">
        <v>39</v>
      </c>
      <c r="AV81" s="5">
        <v>43</v>
      </c>
      <c r="AW81" s="5">
        <v>39</v>
      </c>
      <c r="AX81" s="5">
        <v>29</v>
      </c>
      <c r="AY81" s="5">
        <v>38</v>
      </c>
      <c r="AZ81" s="5">
        <v>28</v>
      </c>
      <c r="BA81" s="5">
        <v>27</v>
      </c>
      <c r="BB81" s="5">
        <v>31</v>
      </c>
      <c r="BC81" s="5">
        <v>31</v>
      </c>
      <c r="BD81" s="5">
        <v>45</v>
      </c>
      <c r="BE81" s="5">
        <v>46</v>
      </c>
      <c r="BF81" s="5">
        <v>48</v>
      </c>
      <c r="BG81" s="5">
        <v>49</v>
      </c>
      <c r="BH81" s="5">
        <v>50</v>
      </c>
      <c r="BI81" s="5">
        <v>49</v>
      </c>
      <c r="BJ81" s="5">
        <v>55</v>
      </c>
      <c r="BK81" s="5">
        <v>58</v>
      </c>
      <c r="BL81" s="5">
        <v>50</v>
      </c>
      <c r="BM81" s="5">
        <v>48</v>
      </c>
      <c r="BN81" s="5">
        <v>47</v>
      </c>
      <c r="BO81" s="5">
        <v>36</v>
      </c>
      <c r="BP81" s="5">
        <v>31</v>
      </c>
      <c r="BQ81" s="5">
        <v>31</v>
      </c>
      <c r="BR81" s="5">
        <v>30</v>
      </c>
      <c r="BS81" s="5">
        <v>27</v>
      </c>
      <c r="BT81" s="5">
        <v>27</v>
      </c>
      <c r="BU81" s="5">
        <v>29</v>
      </c>
      <c r="BV81" s="5">
        <v>23</v>
      </c>
      <c r="BW81" s="5">
        <v>28</v>
      </c>
      <c r="BX81" s="5">
        <v>25</v>
      </c>
      <c r="BY81" s="5">
        <v>23</v>
      </c>
      <c r="BZ81" s="5">
        <v>31</v>
      </c>
      <c r="CA81" s="5">
        <v>28</v>
      </c>
      <c r="CB81" s="5">
        <v>31</v>
      </c>
      <c r="CC81" s="5">
        <v>30</v>
      </c>
      <c r="CD81" s="5">
        <v>26</v>
      </c>
      <c r="CE81" s="5">
        <v>15</v>
      </c>
      <c r="CF81" s="5">
        <v>23</v>
      </c>
      <c r="CG81" s="5">
        <v>12</v>
      </c>
      <c r="CH81" s="5">
        <v>12</v>
      </c>
      <c r="CI81" s="5">
        <v>88</v>
      </c>
      <c r="CJ81" s="5">
        <v>27</v>
      </c>
      <c r="CK81" s="5">
        <v>30</v>
      </c>
      <c r="CL81" s="5">
        <v>26</v>
      </c>
      <c r="CM81" s="5">
        <v>30</v>
      </c>
      <c r="CN81" s="5">
        <v>30</v>
      </c>
      <c r="CO81" s="5">
        <v>31</v>
      </c>
      <c r="CP81" s="5">
        <v>30</v>
      </c>
      <c r="CQ81" s="5">
        <v>25</v>
      </c>
      <c r="CR81" s="5">
        <v>29</v>
      </c>
      <c r="CS81" s="5">
        <v>35</v>
      </c>
      <c r="CT81" s="5">
        <v>31</v>
      </c>
      <c r="CU81" s="5">
        <v>28</v>
      </c>
      <c r="CV81" s="5">
        <v>30</v>
      </c>
      <c r="CW81" s="5">
        <v>31</v>
      </c>
      <c r="CX81" s="5">
        <v>32</v>
      </c>
      <c r="CY81" s="5">
        <v>32</v>
      </c>
      <c r="CZ81" s="5">
        <v>26</v>
      </c>
      <c r="DA81" s="5">
        <v>38</v>
      </c>
      <c r="DB81" s="5">
        <v>40</v>
      </c>
      <c r="DC81" s="5">
        <v>37</v>
      </c>
      <c r="DD81" s="5">
        <v>44</v>
      </c>
      <c r="DE81" s="5">
        <v>39</v>
      </c>
      <c r="DF81" s="5">
        <v>49</v>
      </c>
      <c r="DG81" s="5">
        <v>37</v>
      </c>
      <c r="DH81" s="5">
        <v>31</v>
      </c>
      <c r="DI81" s="5">
        <v>35</v>
      </c>
      <c r="DJ81" s="5">
        <v>31</v>
      </c>
      <c r="DK81" s="5">
        <v>27</v>
      </c>
      <c r="DL81" s="5">
        <v>28</v>
      </c>
      <c r="DM81" s="5">
        <v>22</v>
      </c>
      <c r="DN81" s="5">
        <v>25</v>
      </c>
      <c r="DO81" s="5">
        <v>28</v>
      </c>
      <c r="DP81" s="5">
        <v>29</v>
      </c>
      <c r="DQ81" s="5">
        <v>31</v>
      </c>
      <c r="DR81" s="5">
        <v>30</v>
      </c>
      <c r="DS81" s="5">
        <v>30</v>
      </c>
      <c r="DT81" s="5">
        <v>34</v>
      </c>
      <c r="DU81" s="5">
        <v>32</v>
      </c>
      <c r="DV81" s="5">
        <v>32</v>
      </c>
      <c r="DW81" s="5">
        <v>32</v>
      </c>
      <c r="DX81" s="5">
        <v>26</v>
      </c>
      <c r="DY81" s="5">
        <v>28</v>
      </c>
      <c r="DZ81" s="5">
        <v>30</v>
      </c>
      <c r="EA81" s="5">
        <v>32</v>
      </c>
      <c r="EB81" s="5">
        <v>32</v>
      </c>
      <c r="EC81" s="5">
        <v>34</v>
      </c>
      <c r="ED81" s="5">
        <v>35</v>
      </c>
      <c r="EE81" s="5">
        <v>38</v>
      </c>
      <c r="EF81" s="5">
        <v>32</v>
      </c>
      <c r="EG81" s="5">
        <v>28</v>
      </c>
      <c r="EH81" s="5">
        <v>26</v>
      </c>
      <c r="EI81" s="5">
        <v>30</v>
      </c>
      <c r="EJ81" s="5">
        <v>30</v>
      </c>
      <c r="EK81" s="5">
        <v>32</v>
      </c>
      <c r="EL81" s="5">
        <v>31</v>
      </c>
      <c r="EM81" s="5">
        <v>35</v>
      </c>
      <c r="EN81" s="5">
        <v>32</v>
      </c>
      <c r="EO81" s="5">
        <v>38</v>
      </c>
      <c r="EP81" s="5">
        <v>43</v>
      </c>
      <c r="EQ81" s="5">
        <v>46</v>
      </c>
      <c r="ER81" s="5">
        <v>38</v>
      </c>
      <c r="ES81" s="5">
        <v>37</v>
      </c>
      <c r="ET81" s="5">
        <v>47</v>
      </c>
      <c r="EU81" s="5">
        <v>40</v>
      </c>
      <c r="EV81" s="5">
        <v>33</v>
      </c>
      <c r="EW81" s="5">
        <v>43</v>
      </c>
      <c r="EX81" s="5">
        <v>28</v>
      </c>
      <c r="EY81" s="5">
        <v>34</v>
      </c>
      <c r="EZ81" s="5">
        <v>29</v>
      </c>
      <c r="FA81" s="5">
        <v>34</v>
      </c>
      <c r="FB81" s="5">
        <v>26</v>
      </c>
      <c r="FC81" s="5">
        <v>25</v>
      </c>
      <c r="FD81" s="5">
        <v>25</v>
      </c>
      <c r="FE81" s="5">
        <v>26</v>
      </c>
      <c r="FF81" s="5">
        <v>33</v>
      </c>
      <c r="FG81" s="5">
        <v>22</v>
      </c>
      <c r="FH81" s="5">
        <v>16</v>
      </c>
      <c r="FI81" s="5">
        <v>18</v>
      </c>
      <c r="FJ81" s="5">
        <v>19</v>
      </c>
      <c r="FK81" s="5">
        <v>17</v>
      </c>
      <c r="FL81" s="5">
        <v>6</v>
      </c>
      <c r="FM81" s="5">
        <v>9</v>
      </c>
      <c r="FN81" s="5">
        <v>9</v>
      </c>
      <c r="FO81" s="5">
        <v>13</v>
      </c>
      <c r="FP81" s="5">
        <v>11</v>
      </c>
      <c r="FQ81" s="5">
        <v>53</v>
      </c>
      <c r="FS81" s="5">
        <f t="shared" si="4"/>
        <v>2658</v>
      </c>
      <c r="FT81" s="5">
        <f t="shared" si="5"/>
        <v>2613</v>
      </c>
      <c r="FU81" s="5">
        <f t="shared" si="6"/>
        <v>5271</v>
      </c>
      <c r="FV81" s="5" t="str">
        <f t="shared" si="7"/>
        <v>FEMALE AGE 85+</v>
      </c>
    </row>
    <row r="82" spans="1:178" x14ac:dyDescent="0.35">
      <c r="A82" s="5" t="s">
        <v>282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1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1</v>
      </c>
      <c r="FD82" s="5">
        <v>0</v>
      </c>
      <c r="FE82" s="5">
        <v>0</v>
      </c>
      <c r="FF82" s="5">
        <v>0</v>
      </c>
      <c r="FG82" s="5">
        <v>1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S82" s="5">
        <f t="shared" si="4"/>
        <v>1</v>
      </c>
      <c r="FT82" s="5">
        <f t="shared" si="5"/>
        <v>2</v>
      </c>
      <c r="FU82" s="5">
        <f t="shared" si="6"/>
        <v>3</v>
      </c>
      <c r="FV82" s="5" t="str">
        <f t="shared" si="7"/>
        <v>FEMALE AGE 10</v>
      </c>
    </row>
    <row r="83" spans="1:178" x14ac:dyDescent="0.35">
      <c r="A83" s="5" t="s">
        <v>283</v>
      </c>
      <c r="B83" s="5">
        <v>0</v>
      </c>
      <c r="C83" s="5">
        <v>2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1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1</v>
      </c>
      <c r="Z83" s="5">
        <v>1</v>
      </c>
      <c r="AA83" s="5">
        <v>0</v>
      </c>
      <c r="AB83" s="5">
        <v>0</v>
      </c>
      <c r="AC83" s="5">
        <v>0</v>
      </c>
      <c r="AD83" s="5">
        <v>0</v>
      </c>
      <c r="AE83" s="5">
        <v>1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1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1</v>
      </c>
      <c r="BH83" s="5">
        <v>0</v>
      </c>
      <c r="BI83" s="5">
        <v>0</v>
      </c>
      <c r="BJ83" s="5">
        <v>1</v>
      </c>
      <c r="BK83" s="5">
        <v>1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1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1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2</v>
      </c>
      <c r="CJ83" s="5">
        <v>0</v>
      </c>
      <c r="CK83" s="5">
        <v>0</v>
      </c>
      <c r="CL83" s="5">
        <v>0</v>
      </c>
      <c r="CM83" s="5">
        <v>0</v>
      </c>
      <c r="CN83" s="5">
        <v>1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1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1</v>
      </c>
      <c r="DU83" s="5">
        <v>1</v>
      </c>
      <c r="DV83" s="5">
        <v>1</v>
      </c>
      <c r="DW83" s="5">
        <v>0</v>
      </c>
      <c r="DX83" s="5">
        <v>0</v>
      </c>
      <c r="DY83" s="5">
        <v>0</v>
      </c>
      <c r="DZ83" s="5">
        <v>0</v>
      </c>
      <c r="EA83" s="5">
        <v>1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5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1</v>
      </c>
      <c r="EW83" s="5">
        <v>0</v>
      </c>
      <c r="EX83" s="5">
        <v>0</v>
      </c>
      <c r="EY83" s="5">
        <v>0</v>
      </c>
      <c r="EZ83" s="5">
        <v>1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1</v>
      </c>
      <c r="FI83" s="5">
        <v>0</v>
      </c>
      <c r="FJ83" s="5">
        <v>0</v>
      </c>
      <c r="FK83" s="5">
        <v>0</v>
      </c>
      <c r="FL83" s="5">
        <v>0</v>
      </c>
      <c r="FM83" s="5">
        <v>1</v>
      </c>
      <c r="FN83" s="5">
        <v>0</v>
      </c>
      <c r="FO83" s="5">
        <v>0</v>
      </c>
      <c r="FP83" s="5">
        <v>0</v>
      </c>
      <c r="FQ83" s="5">
        <v>1</v>
      </c>
      <c r="FS83" s="5">
        <f t="shared" si="4"/>
        <v>15</v>
      </c>
      <c r="FT83" s="5">
        <f t="shared" si="5"/>
        <v>16</v>
      </c>
      <c r="FU83" s="5">
        <f t="shared" si="6"/>
        <v>31</v>
      </c>
      <c r="FV83" s="5" t="str">
        <f t="shared" si="7"/>
        <v>MALE AGE 54</v>
      </c>
    </row>
    <row r="84" spans="1:178" x14ac:dyDescent="0.35">
      <c r="A84" s="5" t="s">
        <v>6</v>
      </c>
      <c r="B84" s="5">
        <v>38</v>
      </c>
      <c r="C84" s="5">
        <v>38</v>
      </c>
      <c r="D84" s="5">
        <v>37</v>
      </c>
      <c r="E84" s="5">
        <v>37</v>
      </c>
      <c r="F84" s="5">
        <v>35</v>
      </c>
      <c r="G84" s="5">
        <v>34</v>
      </c>
      <c r="H84" s="5">
        <v>36</v>
      </c>
      <c r="I84" s="5">
        <v>43</v>
      </c>
      <c r="J84" s="5">
        <v>46</v>
      </c>
      <c r="K84" s="5">
        <v>43</v>
      </c>
      <c r="L84" s="5">
        <v>45</v>
      </c>
      <c r="M84" s="5">
        <v>40</v>
      </c>
      <c r="N84" s="5">
        <v>46</v>
      </c>
      <c r="O84" s="5">
        <v>37</v>
      </c>
      <c r="P84" s="5">
        <v>38</v>
      </c>
      <c r="Q84" s="5">
        <v>36</v>
      </c>
      <c r="R84" s="5">
        <v>35</v>
      </c>
      <c r="S84" s="5">
        <v>38</v>
      </c>
      <c r="T84" s="5">
        <v>37</v>
      </c>
      <c r="U84" s="5">
        <v>33</v>
      </c>
      <c r="V84" s="5">
        <v>30</v>
      </c>
      <c r="W84" s="5">
        <v>32</v>
      </c>
      <c r="X84" s="5">
        <v>35</v>
      </c>
      <c r="Y84" s="5">
        <v>39</v>
      </c>
      <c r="Z84" s="5">
        <v>41</v>
      </c>
      <c r="AA84" s="5">
        <v>39</v>
      </c>
      <c r="AB84" s="5">
        <v>46</v>
      </c>
      <c r="AC84" s="5">
        <v>43</v>
      </c>
      <c r="AD84" s="5">
        <v>42</v>
      </c>
      <c r="AE84" s="5">
        <v>36</v>
      </c>
      <c r="AF84" s="5">
        <v>36</v>
      </c>
      <c r="AG84" s="5">
        <v>41</v>
      </c>
      <c r="AH84" s="5">
        <v>35</v>
      </c>
      <c r="AI84" s="5">
        <v>38</v>
      </c>
      <c r="AJ84" s="5">
        <v>41</v>
      </c>
      <c r="AK84" s="5">
        <v>48</v>
      </c>
      <c r="AL84" s="5">
        <v>58</v>
      </c>
      <c r="AM84" s="5">
        <v>59</v>
      </c>
      <c r="AN84" s="5">
        <v>52</v>
      </c>
      <c r="AO84" s="5">
        <v>56</v>
      </c>
      <c r="AP84" s="5">
        <v>60</v>
      </c>
      <c r="AQ84" s="5">
        <v>58</v>
      </c>
      <c r="AR84" s="5">
        <v>54</v>
      </c>
      <c r="AS84" s="5">
        <v>62</v>
      </c>
      <c r="AT84" s="5">
        <v>60</v>
      </c>
      <c r="AU84" s="5">
        <v>49</v>
      </c>
      <c r="AV84" s="5">
        <v>55</v>
      </c>
      <c r="AW84" s="5">
        <v>54</v>
      </c>
      <c r="AX84" s="5">
        <v>49</v>
      </c>
      <c r="AY84" s="5">
        <v>62</v>
      </c>
      <c r="AZ84" s="5">
        <v>52</v>
      </c>
      <c r="BA84" s="5">
        <v>46</v>
      </c>
      <c r="BB84" s="5">
        <v>50</v>
      </c>
      <c r="BC84" s="5">
        <v>54</v>
      </c>
      <c r="BD84" s="5">
        <v>54</v>
      </c>
      <c r="BE84" s="5">
        <v>43</v>
      </c>
      <c r="BF84" s="5">
        <v>47</v>
      </c>
      <c r="BG84" s="5">
        <v>50</v>
      </c>
      <c r="BH84" s="5">
        <v>44</v>
      </c>
      <c r="BI84" s="5">
        <v>43</v>
      </c>
      <c r="BJ84" s="5">
        <v>36</v>
      </c>
      <c r="BK84" s="5">
        <v>30</v>
      </c>
      <c r="BL84" s="5">
        <v>27</v>
      </c>
      <c r="BM84" s="5">
        <v>30</v>
      </c>
      <c r="BN84" s="5">
        <v>29</v>
      </c>
      <c r="BO84" s="5">
        <v>31</v>
      </c>
      <c r="BP84" s="5">
        <v>30</v>
      </c>
      <c r="BQ84" s="5">
        <v>28</v>
      </c>
      <c r="BR84" s="5">
        <v>22</v>
      </c>
      <c r="BS84" s="5">
        <v>16</v>
      </c>
      <c r="BT84" s="5">
        <v>19</v>
      </c>
      <c r="BU84" s="5">
        <v>18</v>
      </c>
      <c r="BV84" s="5">
        <v>26</v>
      </c>
      <c r="BW84" s="5">
        <v>13</v>
      </c>
      <c r="BX84" s="5">
        <v>12</v>
      </c>
      <c r="BY84" s="5">
        <v>10</v>
      </c>
      <c r="BZ84" s="5">
        <v>10</v>
      </c>
      <c r="CA84" s="5">
        <v>8</v>
      </c>
      <c r="CB84" s="5">
        <v>17</v>
      </c>
      <c r="CC84" s="5">
        <v>15</v>
      </c>
      <c r="CD84" s="5">
        <v>15</v>
      </c>
      <c r="CE84" s="5">
        <v>12</v>
      </c>
      <c r="CF84" s="5">
        <v>11</v>
      </c>
      <c r="CG84" s="5">
        <v>10</v>
      </c>
      <c r="CH84" s="5">
        <v>16</v>
      </c>
      <c r="CI84" s="5">
        <v>63</v>
      </c>
      <c r="CJ84" s="5">
        <v>39</v>
      </c>
      <c r="CK84" s="5">
        <v>43</v>
      </c>
      <c r="CL84" s="5">
        <v>41</v>
      </c>
      <c r="CM84" s="5">
        <v>39</v>
      </c>
      <c r="CN84" s="5">
        <v>42</v>
      </c>
      <c r="CO84" s="5">
        <v>44</v>
      </c>
      <c r="CP84" s="5">
        <v>37</v>
      </c>
      <c r="CQ84" s="5">
        <v>38</v>
      </c>
      <c r="CR84" s="5">
        <v>39</v>
      </c>
      <c r="CS84" s="5">
        <v>36</v>
      </c>
      <c r="CT84" s="5">
        <v>38</v>
      </c>
      <c r="CU84" s="5">
        <v>37</v>
      </c>
      <c r="CV84" s="5">
        <v>39</v>
      </c>
      <c r="CW84" s="5">
        <v>39</v>
      </c>
      <c r="CX84" s="5">
        <v>34</v>
      </c>
      <c r="CY84" s="5">
        <v>37</v>
      </c>
      <c r="CZ84" s="5">
        <v>42</v>
      </c>
      <c r="DA84" s="5">
        <v>35</v>
      </c>
      <c r="DB84" s="5">
        <v>32</v>
      </c>
      <c r="DC84" s="5">
        <v>32</v>
      </c>
      <c r="DD84" s="5">
        <v>29</v>
      </c>
      <c r="DE84" s="5">
        <v>32</v>
      </c>
      <c r="DF84" s="5">
        <v>33</v>
      </c>
      <c r="DG84" s="5">
        <v>39</v>
      </c>
      <c r="DH84" s="5">
        <v>44</v>
      </c>
      <c r="DI84" s="5">
        <v>43</v>
      </c>
      <c r="DJ84" s="5">
        <v>50</v>
      </c>
      <c r="DK84" s="5">
        <v>55</v>
      </c>
      <c r="DL84" s="5">
        <v>49</v>
      </c>
      <c r="DM84" s="5">
        <v>40</v>
      </c>
      <c r="DN84" s="5">
        <v>34</v>
      </c>
      <c r="DO84" s="5">
        <v>38</v>
      </c>
      <c r="DP84" s="5">
        <v>33</v>
      </c>
      <c r="DQ84" s="5">
        <v>31</v>
      </c>
      <c r="DR84" s="5">
        <v>33</v>
      </c>
      <c r="DS84" s="5">
        <v>39</v>
      </c>
      <c r="DT84" s="5">
        <v>42</v>
      </c>
      <c r="DU84" s="5">
        <v>48</v>
      </c>
      <c r="DV84" s="5">
        <v>40</v>
      </c>
      <c r="DW84" s="5">
        <v>49</v>
      </c>
      <c r="DX84" s="5">
        <v>51</v>
      </c>
      <c r="DY84" s="5">
        <v>54</v>
      </c>
      <c r="DZ84" s="5">
        <v>52</v>
      </c>
      <c r="EA84" s="5">
        <v>56</v>
      </c>
      <c r="EB84" s="5">
        <v>52</v>
      </c>
      <c r="EC84" s="5">
        <v>53</v>
      </c>
      <c r="ED84" s="5">
        <v>52</v>
      </c>
      <c r="EE84" s="5">
        <v>56</v>
      </c>
      <c r="EF84" s="5">
        <v>56</v>
      </c>
      <c r="EG84" s="5">
        <v>45</v>
      </c>
      <c r="EH84" s="5">
        <v>58</v>
      </c>
      <c r="EI84" s="5">
        <v>50</v>
      </c>
      <c r="EJ84" s="5">
        <v>40</v>
      </c>
      <c r="EK84" s="5">
        <v>44</v>
      </c>
      <c r="EL84" s="5">
        <v>47</v>
      </c>
      <c r="EM84" s="5">
        <v>36</v>
      </c>
      <c r="EN84" s="5">
        <v>44</v>
      </c>
      <c r="EO84" s="5">
        <v>40</v>
      </c>
      <c r="EP84" s="5">
        <v>44</v>
      </c>
      <c r="EQ84" s="5">
        <v>37</v>
      </c>
      <c r="ER84" s="5">
        <v>40</v>
      </c>
      <c r="ES84" s="5">
        <v>31</v>
      </c>
      <c r="ET84" s="5">
        <v>36</v>
      </c>
      <c r="EU84" s="5">
        <v>33</v>
      </c>
      <c r="EV84" s="5">
        <v>34</v>
      </c>
      <c r="EW84" s="5">
        <v>40</v>
      </c>
      <c r="EX84" s="5">
        <v>27</v>
      </c>
      <c r="EY84" s="5">
        <v>22</v>
      </c>
      <c r="EZ84" s="5">
        <v>22</v>
      </c>
      <c r="FA84" s="5">
        <v>25</v>
      </c>
      <c r="FB84" s="5">
        <v>21</v>
      </c>
      <c r="FC84" s="5">
        <v>17</v>
      </c>
      <c r="FD84" s="5">
        <v>18</v>
      </c>
      <c r="FE84" s="5">
        <v>21</v>
      </c>
      <c r="FF84" s="5">
        <v>13</v>
      </c>
      <c r="FG84" s="5">
        <v>8</v>
      </c>
      <c r="FH84" s="5">
        <v>15</v>
      </c>
      <c r="FI84" s="5">
        <v>9</v>
      </c>
      <c r="FJ84" s="5">
        <v>10</v>
      </c>
      <c r="FK84" s="5">
        <v>11</v>
      </c>
      <c r="FL84" s="5">
        <v>6</v>
      </c>
      <c r="FM84" s="5">
        <v>9</v>
      </c>
      <c r="FN84" s="5">
        <v>8</v>
      </c>
      <c r="FO84" s="5">
        <v>15</v>
      </c>
      <c r="FP84" s="5">
        <v>4</v>
      </c>
      <c r="FQ84" s="5">
        <v>23</v>
      </c>
      <c r="FS84" s="5">
        <f t="shared" si="4"/>
        <v>3219</v>
      </c>
      <c r="FT84" s="5">
        <f t="shared" si="5"/>
        <v>3049</v>
      </c>
      <c r="FU84" s="5">
        <f t="shared" si="6"/>
        <v>6268</v>
      </c>
      <c r="FV84" s="5" t="str">
        <f t="shared" si="7"/>
        <v>FEMALE AGE 85+</v>
      </c>
    </row>
    <row r="85" spans="1:178" x14ac:dyDescent="0.35">
      <c r="A85" s="5" t="s">
        <v>284</v>
      </c>
      <c r="B85" s="5">
        <v>101</v>
      </c>
      <c r="C85" s="5">
        <v>94</v>
      </c>
      <c r="D85" s="5">
        <v>100</v>
      </c>
      <c r="E85" s="5">
        <v>89</v>
      </c>
      <c r="F85" s="5">
        <v>79</v>
      </c>
      <c r="G85" s="5">
        <v>83</v>
      </c>
      <c r="H85" s="5">
        <v>76</v>
      </c>
      <c r="I85" s="5">
        <v>78</v>
      </c>
      <c r="J85" s="5">
        <v>78</v>
      </c>
      <c r="K85" s="5">
        <v>68</v>
      </c>
      <c r="L85" s="5">
        <v>69</v>
      </c>
      <c r="M85" s="5">
        <v>70</v>
      </c>
      <c r="N85" s="5">
        <v>66</v>
      </c>
      <c r="O85" s="5">
        <v>66</v>
      </c>
      <c r="P85" s="5">
        <v>66</v>
      </c>
      <c r="Q85" s="5">
        <v>63</v>
      </c>
      <c r="R85" s="5">
        <v>65</v>
      </c>
      <c r="S85" s="5">
        <v>62</v>
      </c>
      <c r="T85" s="5">
        <v>63</v>
      </c>
      <c r="U85" s="5">
        <v>65</v>
      </c>
      <c r="V85" s="5">
        <v>66</v>
      </c>
      <c r="W85" s="5">
        <v>70</v>
      </c>
      <c r="X85" s="5">
        <v>70</v>
      </c>
      <c r="Y85" s="5">
        <v>67</v>
      </c>
      <c r="Z85" s="5">
        <v>69</v>
      </c>
      <c r="AA85" s="5">
        <v>89</v>
      </c>
      <c r="AB85" s="5">
        <v>89</v>
      </c>
      <c r="AC85" s="5">
        <v>101</v>
      </c>
      <c r="AD85" s="5">
        <v>108</v>
      </c>
      <c r="AE85" s="5">
        <v>107</v>
      </c>
      <c r="AF85" s="5">
        <v>107</v>
      </c>
      <c r="AG85" s="5">
        <v>103</v>
      </c>
      <c r="AH85" s="5">
        <v>100</v>
      </c>
      <c r="AI85" s="5">
        <v>108</v>
      </c>
      <c r="AJ85" s="5">
        <v>117</v>
      </c>
      <c r="AK85" s="5">
        <v>107</v>
      </c>
      <c r="AL85" s="5">
        <v>110</v>
      </c>
      <c r="AM85" s="5">
        <v>99</v>
      </c>
      <c r="AN85" s="5">
        <v>99</v>
      </c>
      <c r="AO85" s="5">
        <v>101</v>
      </c>
      <c r="AP85" s="5">
        <v>97</v>
      </c>
      <c r="AQ85" s="5">
        <v>84</v>
      </c>
      <c r="AR85" s="5">
        <v>86</v>
      </c>
      <c r="AS85" s="5">
        <v>76</v>
      </c>
      <c r="AT85" s="5">
        <v>76</v>
      </c>
      <c r="AU85" s="5">
        <v>82</v>
      </c>
      <c r="AV85" s="5">
        <v>78</v>
      </c>
      <c r="AW85" s="5">
        <v>84</v>
      </c>
      <c r="AX85" s="5">
        <v>78</v>
      </c>
      <c r="AY85" s="5">
        <v>73</v>
      </c>
      <c r="AZ85" s="5">
        <v>67</v>
      </c>
      <c r="BA85" s="5">
        <v>74</v>
      </c>
      <c r="BB85" s="5">
        <v>78</v>
      </c>
      <c r="BC85" s="5">
        <v>71</v>
      </c>
      <c r="BD85" s="5">
        <v>68</v>
      </c>
      <c r="BE85" s="5">
        <v>62</v>
      </c>
      <c r="BF85" s="5">
        <v>65</v>
      </c>
      <c r="BG85" s="5">
        <v>59</v>
      </c>
      <c r="BH85" s="5">
        <v>53</v>
      </c>
      <c r="BI85" s="5">
        <v>48</v>
      </c>
      <c r="BJ85" s="5">
        <v>41</v>
      </c>
      <c r="BK85" s="5">
        <v>51</v>
      </c>
      <c r="BL85" s="5">
        <v>42</v>
      </c>
      <c r="BM85" s="5">
        <v>27</v>
      </c>
      <c r="BN85" s="5">
        <v>29</v>
      </c>
      <c r="BO85" s="5">
        <v>31</v>
      </c>
      <c r="BP85" s="5">
        <v>25</v>
      </c>
      <c r="BQ85" s="5">
        <v>32</v>
      </c>
      <c r="BR85" s="5">
        <v>33</v>
      </c>
      <c r="BS85" s="5">
        <v>26</v>
      </c>
      <c r="BT85" s="5">
        <v>33</v>
      </c>
      <c r="BU85" s="5">
        <v>38</v>
      </c>
      <c r="BV85" s="5">
        <v>33</v>
      </c>
      <c r="BW85" s="5">
        <v>16</v>
      </c>
      <c r="BX85" s="5">
        <v>24</v>
      </c>
      <c r="BY85" s="5">
        <v>16</v>
      </c>
      <c r="BZ85" s="5">
        <v>21</v>
      </c>
      <c r="CA85" s="5">
        <v>13</v>
      </c>
      <c r="CB85" s="5">
        <v>11</v>
      </c>
      <c r="CC85" s="5">
        <v>7</v>
      </c>
      <c r="CD85" s="5">
        <v>16</v>
      </c>
      <c r="CE85" s="5">
        <v>10</v>
      </c>
      <c r="CF85" s="5">
        <v>15</v>
      </c>
      <c r="CG85" s="5">
        <v>7</v>
      </c>
      <c r="CH85" s="5">
        <v>3</v>
      </c>
      <c r="CI85" s="5">
        <v>47</v>
      </c>
      <c r="CJ85" s="5">
        <v>106</v>
      </c>
      <c r="CK85" s="5">
        <v>102</v>
      </c>
      <c r="CL85" s="5">
        <v>106</v>
      </c>
      <c r="CM85" s="5">
        <v>95</v>
      </c>
      <c r="CN85" s="5">
        <v>104</v>
      </c>
      <c r="CO85" s="5">
        <v>95</v>
      </c>
      <c r="CP85" s="5">
        <v>97</v>
      </c>
      <c r="CQ85" s="5">
        <v>95</v>
      </c>
      <c r="CR85" s="5">
        <v>94</v>
      </c>
      <c r="CS85" s="5">
        <v>83</v>
      </c>
      <c r="CT85" s="5">
        <v>67</v>
      </c>
      <c r="CU85" s="5">
        <v>69</v>
      </c>
      <c r="CV85" s="5">
        <v>66</v>
      </c>
      <c r="CW85" s="5">
        <v>70</v>
      </c>
      <c r="CX85" s="5">
        <v>70</v>
      </c>
      <c r="CY85" s="5">
        <v>71</v>
      </c>
      <c r="CZ85" s="5">
        <v>69</v>
      </c>
      <c r="DA85" s="5">
        <v>73</v>
      </c>
      <c r="DB85" s="5">
        <v>61</v>
      </c>
      <c r="DC85" s="5">
        <v>58</v>
      </c>
      <c r="DD85" s="5">
        <v>62</v>
      </c>
      <c r="DE85" s="5">
        <v>62</v>
      </c>
      <c r="DF85" s="5">
        <v>61</v>
      </c>
      <c r="DG85" s="5">
        <v>68</v>
      </c>
      <c r="DH85" s="5">
        <v>69</v>
      </c>
      <c r="DI85" s="5">
        <v>83</v>
      </c>
      <c r="DJ85" s="5">
        <v>90</v>
      </c>
      <c r="DK85" s="5">
        <v>100</v>
      </c>
      <c r="DL85" s="5">
        <v>109</v>
      </c>
      <c r="DM85" s="5">
        <v>117</v>
      </c>
      <c r="DN85" s="5">
        <v>113</v>
      </c>
      <c r="DO85" s="5">
        <v>108</v>
      </c>
      <c r="DP85" s="5">
        <v>111</v>
      </c>
      <c r="DQ85" s="5">
        <v>108</v>
      </c>
      <c r="DR85" s="5">
        <v>116</v>
      </c>
      <c r="DS85" s="5">
        <v>106</v>
      </c>
      <c r="DT85" s="5">
        <v>95</v>
      </c>
      <c r="DU85" s="5">
        <v>91</v>
      </c>
      <c r="DV85" s="5">
        <v>84</v>
      </c>
      <c r="DW85" s="5">
        <v>90</v>
      </c>
      <c r="DX85" s="5">
        <v>83</v>
      </c>
      <c r="DY85" s="5">
        <v>88</v>
      </c>
      <c r="DZ85" s="5">
        <v>89</v>
      </c>
      <c r="EA85" s="5">
        <v>88</v>
      </c>
      <c r="EB85" s="5">
        <v>88</v>
      </c>
      <c r="EC85" s="5">
        <v>87</v>
      </c>
      <c r="ED85" s="5">
        <v>85</v>
      </c>
      <c r="EE85" s="5">
        <v>81</v>
      </c>
      <c r="EF85" s="5">
        <v>70</v>
      </c>
      <c r="EG85" s="5">
        <v>62</v>
      </c>
      <c r="EH85" s="5">
        <v>62</v>
      </c>
      <c r="EI85" s="5">
        <v>59</v>
      </c>
      <c r="EJ85" s="5">
        <v>50</v>
      </c>
      <c r="EK85" s="5">
        <v>62</v>
      </c>
      <c r="EL85" s="5">
        <v>60</v>
      </c>
      <c r="EM85" s="5">
        <v>63</v>
      </c>
      <c r="EN85" s="5">
        <v>60</v>
      </c>
      <c r="EO85" s="5">
        <v>56</v>
      </c>
      <c r="EP85" s="5">
        <v>57</v>
      </c>
      <c r="EQ85" s="5">
        <v>44</v>
      </c>
      <c r="ER85" s="5">
        <v>48</v>
      </c>
      <c r="ES85" s="5">
        <v>36</v>
      </c>
      <c r="ET85" s="5">
        <v>37</v>
      </c>
      <c r="EU85" s="5">
        <v>40</v>
      </c>
      <c r="EV85" s="5">
        <v>36</v>
      </c>
      <c r="EW85" s="5">
        <v>28</v>
      </c>
      <c r="EX85" s="5">
        <v>23</v>
      </c>
      <c r="EY85" s="5">
        <v>23</v>
      </c>
      <c r="EZ85" s="5">
        <v>19</v>
      </c>
      <c r="FA85" s="5">
        <v>18</v>
      </c>
      <c r="FB85" s="5">
        <v>16</v>
      </c>
      <c r="FC85" s="5">
        <v>32</v>
      </c>
      <c r="FD85" s="5">
        <v>15</v>
      </c>
      <c r="FE85" s="5">
        <v>21</v>
      </c>
      <c r="FF85" s="5">
        <v>18</v>
      </c>
      <c r="FG85" s="5">
        <v>10</v>
      </c>
      <c r="FH85" s="5">
        <v>13</v>
      </c>
      <c r="FI85" s="5">
        <v>16</v>
      </c>
      <c r="FJ85" s="5">
        <v>10</v>
      </c>
      <c r="FK85" s="5">
        <v>10</v>
      </c>
      <c r="FL85" s="5">
        <v>5</v>
      </c>
      <c r="FM85" s="5">
        <v>9</v>
      </c>
      <c r="FN85" s="5">
        <v>4</v>
      </c>
      <c r="FO85" s="5">
        <v>3</v>
      </c>
      <c r="FP85" s="5">
        <v>4</v>
      </c>
      <c r="FQ85" s="5">
        <v>32</v>
      </c>
      <c r="FS85" s="5">
        <f t="shared" si="4"/>
        <v>5494</v>
      </c>
      <c r="FT85" s="5">
        <f t="shared" si="5"/>
        <v>5414</v>
      </c>
      <c r="FU85" s="5">
        <f t="shared" si="6"/>
        <v>10908</v>
      </c>
      <c r="FV85" s="5" t="str">
        <f t="shared" si="7"/>
        <v>FEMALE AGE 34</v>
      </c>
    </row>
    <row r="86" spans="1:178" x14ac:dyDescent="0.35">
      <c r="A86" s="5" t="s">
        <v>285</v>
      </c>
      <c r="B86" s="5">
        <v>29</v>
      </c>
      <c r="C86" s="5">
        <v>31</v>
      </c>
      <c r="D86" s="5">
        <v>32</v>
      </c>
      <c r="E86" s="5">
        <v>29</v>
      </c>
      <c r="F86" s="5">
        <v>32</v>
      </c>
      <c r="G86" s="5">
        <v>34</v>
      </c>
      <c r="H86" s="5">
        <v>31</v>
      </c>
      <c r="I86" s="5">
        <v>35</v>
      </c>
      <c r="J86" s="5">
        <v>42</v>
      </c>
      <c r="K86" s="5">
        <v>42</v>
      </c>
      <c r="L86" s="5">
        <v>42</v>
      </c>
      <c r="M86" s="5">
        <v>39</v>
      </c>
      <c r="N86" s="5">
        <v>44</v>
      </c>
      <c r="O86" s="5">
        <v>46</v>
      </c>
      <c r="P86" s="5">
        <v>53</v>
      </c>
      <c r="Q86" s="5">
        <v>64</v>
      </c>
      <c r="R86" s="5">
        <v>69</v>
      </c>
      <c r="S86" s="5">
        <v>64</v>
      </c>
      <c r="T86" s="5">
        <v>66</v>
      </c>
      <c r="U86" s="5">
        <v>51</v>
      </c>
      <c r="V86" s="5">
        <v>51</v>
      </c>
      <c r="W86" s="5">
        <v>46</v>
      </c>
      <c r="X86" s="5">
        <v>34</v>
      </c>
      <c r="Y86" s="5">
        <v>25</v>
      </c>
      <c r="Z86" s="5">
        <v>19</v>
      </c>
      <c r="AA86" s="5">
        <v>20</v>
      </c>
      <c r="AB86" s="5">
        <v>16</v>
      </c>
      <c r="AC86" s="5">
        <v>19</v>
      </c>
      <c r="AD86" s="5">
        <v>23</v>
      </c>
      <c r="AE86" s="5">
        <v>24</v>
      </c>
      <c r="AF86" s="5">
        <v>26</v>
      </c>
      <c r="AG86" s="5">
        <v>31</v>
      </c>
      <c r="AH86" s="5">
        <v>31</v>
      </c>
      <c r="AI86" s="5">
        <v>28</v>
      </c>
      <c r="AJ86" s="5">
        <v>34</v>
      </c>
      <c r="AK86" s="5">
        <v>44</v>
      </c>
      <c r="AL86" s="5">
        <v>44</v>
      </c>
      <c r="AM86" s="5">
        <v>52</v>
      </c>
      <c r="AN86" s="5">
        <v>53</v>
      </c>
      <c r="AO86" s="5">
        <v>48</v>
      </c>
      <c r="AP86" s="5">
        <v>54</v>
      </c>
      <c r="AQ86" s="5">
        <v>52</v>
      </c>
      <c r="AR86" s="5">
        <v>50</v>
      </c>
      <c r="AS86" s="5">
        <v>54</v>
      </c>
      <c r="AT86" s="5">
        <v>53</v>
      </c>
      <c r="AU86" s="5">
        <v>53</v>
      </c>
      <c r="AV86" s="5">
        <v>63</v>
      </c>
      <c r="AW86" s="5">
        <v>67</v>
      </c>
      <c r="AX86" s="5">
        <v>59</v>
      </c>
      <c r="AY86" s="5">
        <v>65</v>
      </c>
      <c r="AZ86" s="5">
        <v>76</v>
      </c>
      <c r="BA86" s="5">
        <v>65</v>
      </c>
      <c r="BB86" s="5">
        <v>61</v>
      </c>
      <c r="BC86" s="5">
        <v>51</v>
      </c>
      <c r="BD86" s="5">
        <v>56</v>
      </c>
      <c r="BE86" s="5">
        <v>51</v>
      </c>
      <c r="BF86" s="5">
        <v>43</v>
      </c>
      <c r="BG86" s="5">
        <v>42</v>
      </c>
      <c r="BH86" s="5">
        <v>37</v>
      </c>
      <c r="BI86" s="5">
        <v>40</v>
      </c>
      <c r="BJ86" s="5">
        <v>36</v>
      </c>
      <c r="BK86" s="5">
        <v>38</v>
      </c>
      <c r="BL86" s="5">
        <v>39</v>
      </c>
      <c r="BM86" s="5">
        <v>39</v>
      </c>
      <c r="BN86" s="5">
        <v>28</v>
      </c>
      <c r="BO86" s="5">
        <v>45</v>
      </c>
      <c r="BP86" s="5">
        <v>34</v>
      </c>
      <c r="BQ86" s="5">
        <v>40</v>
      </c>
      <c r="BR86" s="5">
        <v>45</v>
      </c>
      <c r="BS86" s="5">
        <v>33</v>
      </c>
      <c r="BT86" s="5">
        <v>27</v>
      </c>
      <c r="BU86" s="5">
        <v>35</v>
      </c>
      <c r="BV86" s="5">
        <v>26</v>
      </c>
      <c r="BW86" s="5">
        <v>32</v>
      </c>
      <c r="BX86" s="5">
        <v>23</v>
      </c>
      <c r="BY86" s="5">
        <v>30</v>
      </c>
      <c r="BZ86" s="5">
        <v>20</v>
      </c>
      <c r="CA86" s="5">
        <v>21</v>
      </c>
      <c r="CB86" s="5">
        <v>12</v>
      </c>
      <c r="CC86" s="5">
        <v>16</v>
      </c>
      <c r="CD86" s="5">
        <v>13</v>
      </c>
      <c r="CE86" s="5">
        <v>13</v>
      </c>
      <c r="CF86" s="5">
        <v>11</v>
      </c>
      <c r="CG86" s="5">
        <v>6</v>
      </c>
      <c r="CH86" s="5">
        <v>4</v>
      </c>
      <c r="CI86" s="5">
        <v>54</v>
      </c>
      <c r="CJ86" s="5">
        <v>31</v>
      </c>
      <c r="CK86" s="5">
        <v>32</v>
      </c>
      <c r="CL86" s="5">
        <v>34</v>
      </c>
      <c r="CM86" s="5">
        <v>32</v>
      </c>
      <c r="CN86" s="5">
        <v>38</v>
      </c>
      <c r="CO86" s="5">
        <v>33</v>
      </c>
      <c r="CP86" s="5">
        <v>37</v>
      </c>
      <c r="CQ86" s="5">
        <v>43</v>
      </c>
      <c r="CR86" s="5">
        <v>45</v>
      </c>
      <c r="CS86" s="5">
        <v>50</v>
      </c>
      <c r="CT86" s="5">
        <v>50</v>
      </c>
      <c r="CU86" s="5">
        <v>51</v>
      </c>
      <c r="CV86" s="5">
        <v>53</v>
      </c>
      <c r="CW86" s="5">
        <v>64</v>
      </c>
      <c r="CX86" s="5">
        <v>63</v>
      </c>
      <c r="CY86" s="5">
        <v>65</v>
      </c>
      <c r="CZ86" s="5">
        <v>66</v>
      </c>
      <c r="DA86" s="5">
        <v>73</v>
      </c>
      <c r="DB86" s="5">
        <v>59</v>
      </c>
      <c r="DC86" s="5">
        <v>61</v>
      </c>
      <c r="DD86" s="5">
        <v>46</v>
      </c>
      <c r="DE86" s="5">
        <v>42</v>
      </c>
      <c r="DF86" s="5">
        <v>33</v>
      </c>
      <c r="DG86" s="5">
        <v>23</v>
      </c>
      <c r="DH86" s="5">
        <v>21</v>
      </c>
      <c r="DI86" s="5">
        <v>20</v>
      </c>
      <c r="DJ86" s="5">
        <v>16</v>
      </c>
      <c r="DK86" s="5">
        <v>17</v>
      </c>
      <c r="DL86" s="5">
        <v>19</v>
      </c>
      <c r="DM86" s="5">
        <v>23</v>
      </c>
      <c r="DN86" s="5">
        <v>23</v>
      </c>
      <c r="DO86" s="5">
        <v>26</v>
      </c>
      <c r="DP86" s="5">
        <v>29</v>
      </c>
      <c r="DQ86" s="5">
        <v>28</v>
      </c>
      <c r="DR86" s="5">
        <v>31</v>
      </c>
      <c r="DS86" s="5">
        <v>36</v>
      </c>
      <c r="DT86" s="5">
        <v>41</v>
      </c>
      <c r="DU86" s="5">
        <v>42</v>
      </c>
      <c r="DV86" s="5">
        <v>40</v>
      </c>
      <c r="DW86" s="5">
        <v>41</v>
      </c>
      <c r="DX86" s="5">
        <v>41</v>
      </c>
      <c r="DY86" s="5">
        <v>44</v>
      </c>
      <c r="DZ86" s="5">
        <v>46</v>
      </c>
      <c r="EA86" s="5">
        <v>43</v>
      </c>
      <c r="EB86" s="5">
        <v>47</v>
      </c>
      <c r="EC86" s="5">
        <v>55</v>
      </c>
      <c r="ED86" s="5">
        <v>54</v>
      </c>
      <c r="EE86" s="5">
        <v>60</v>
      </c>
      <c r="EF86" s="5">
        <v>67</v>
      </c>
      <c r="EG86" s="5">
        <v>68</v>
      </c>
      <c r="EH86" s="5">
        <v>67</v>
      </c>
      <c r="EI86" s="5">
        <v>67</v>
      </c>
      <c r="EJ86" s="5">
        <v>65</v>
      </c>
      <c r="EK86" s="5">
        <v>66</v>
      </c>
      <c r="EL86" s="5">
        <v>61</v>
      </c>
      <c r="EM86" s="5">
        <v>56</v>
      </c>
      <c r="EN86" s="5">
        <v>47</v>
      </c>
      <c r="EO86" s="5">
        <v>48</v>
      </c>
      <c r="EP86" s="5">
        <v>43</v>
      </c>
      <c r="EQ86" s="5">
        <v>38</v>
      </c>
      <c r="ER86" s="5">
        <v>36</v>
      </c>
      <c r="ES86" s="5">
        <v>41</v>
      </c>
      <c r="ET86" s="5">
        <v>37</v>
      </c>
      <c r="EU86" s="5">
        <v>43</v>
      </c>
      <c r="EV86" s="5">
        <v>38</v>
      </c>
      <c r="EW86" s="5">
        <v>51</v>
      </c>
      <c r="EX86" s="5">
        <v>31</v>
      </c>
      <c r="EY86" s="5">
        <v>37</v>
      </c>
      <c r="EZ86" s="5">
        <v>30</v>
      </c>
      <c r="FA86" s="5">
        <v>22</v>
      </c>
      <c r="FB86" s="5">
        <v>37</v>
      </c>
      <c r="FC86" s="5">
        <v>40</v>
      </c>
      <c r="FD86" s="5">
        <v>36</v>
      </c>
      <c r="FE86" s="5">
        <v>30</v>
      </c>
      <c r="FF86" s="5">
        <v>31</v>
      </c>
      <c r="FG86" s="5">
        <v>22</v>
      </c>
      <c r="FH86" s="5">
        <v>34</v>
      </c>
      <c r="FI86" s="5">
        <v>20</v>
      </c>
      <c r="FJ86" s="5">
        <v>12</v>
      </c>
      <c r="FK86" s="5">
        <v>10</v>
      </c>
      <c r="FL86" s="5">
        <v>13</v>
      </c>
      <c r="FM86" s="5">
        <v>14</v>
      </c>
      <c r="FN86" s="5">
        <v>8</v>
      </c>
      <c r="FO86" s="5">
        <v>5</v>
      </c>
      <c r="FP86" s="5">
        <v>3</v>
      </c>
      <c r="FQ86" s="5">
        <v>20</v>
      </c>
      <c r="FS86" s="5">
        <f t="shared" si="4"/>
        <v>3355</v>
      </c>
      <c r="FT86" s="5">
        <f t="shared" si="5"/>
        <v>3361</v>
      </c>
      <c r="FU86" s="5">
        <f t="shared" si="6"/>
        <v>6716</v>
      </c>
      <c r="FV86" s="5" t="str">
        <f t="shared" si="7"/>
        <v>FEMALE AGE 50</v>
      </c>
    </row>
    <row r="87" spans="1:178" x14ac:dyDescent="0.35">
      <c r="A87" s="5" t="s">
        <v>286</v>
      </c>
      <c r="B87" s="5">
        <v>31</v>
      </c>
      <c r="C87" s="5">
        <v>30</v>
      </c>
      <c r="D87" s="5">
        <v>32</v>
      </c>
      <c r="E87" s="5">
        <v>29</v>
      </c>
      <c r="F87" s="5">
        <v>34</v>
      </c>
      <c r="G87" s="5">
        <v>38</v>
      </c>
      <c r="H87" s="5">
        <v>32</v>
      </c>
      <c r="I87" s="5">
        <v>40</v>
      </c>
      <c r="J87" s="5">
        <v>39</v>
      </c>
      <c r="K87" s="5">
        <v>32</v>
      </c>
      <c r="L87" s="5">
        <v>35</v>
      </c>
      <c r="M87" s="5">
        <v>34</v>
      </c>
      <c r="N87" s="5">
        <v>26</v>
      </c>
      <c r="O87" s="5">
        <v>28</v>
      </c>
      <c r="P87" s="5">
        <v>28</v>
      </c>
      <c r="Q87" s="5">
        <v>33</v>
      </c>
      <c r="R87" s="5">
        <v>34</v>
      </c>
      <c r="S87" s="5">
        <v>31</v>
      </c>
      <c r="T87" s="5">
        <v>35</v>
      </c>
      <c r="U87" s="5">
        <v>34</v>
      </c>
      <c r="V87" s="5">
        <v>40</v>
      </c>
      <c r="W87" s="5">
        <v>50</v>
      </c>
      <c r="X87" s="5">
        <v>66</v>
      </c>
      <c r="Y87" s="5">
        <v>60</v>
      </c>
      <c r="Z87" s="5">
        <v>60</v>
      </c>
      <c r="AA87" s="5">
        <v>45</v>
      </c>
      <c r="AB87" s="5">
        <v>48</v>
      </c>
      <c r="AC87" s="5">
        <v>45</v>
      </c>
      <c r="AD87" s="5">
        <v>47</v>
      </c>
      <c r="AE87" s="5">
        <v>40</v>
      </c>
      <c r="AF87" s="5">
        <v>32</v>
      </c>
      <c r="AG87" s="5">
        <v>35</v>
      </c>
      <c r="AH87" s="5">
        <v>46</v>
      </c>
      <c r="AI87" s="5">
        <v>43</v>
      </c>
      <c r="AJ87" s="5">
        <v>49</v>
      </c>
      <c r="AK87" s="5">
        <v>47</v>
      </c>
      <c r="AL87" s="5">
        <v>48</v>
      </c>
      <c r="AM87" s="5">
        <v>49</v>
      </c>
      <c r="AN87" s="5">
        <v>42</v>
      </c>
      <c r="AO87" s="5">
        <v>37</v>
      </c>
      <c r="AP87" s="5">
        <v>41</v>
      </c>
      <c r="AQ87" s="5">
        <v>42</v>
      </c>
      <c r="AR87" s="5">
        <v>35</v>
      </c>
      <c r="AS87" s="5">
        <v>41</v>
      </c>
      <c r="AT87" s="5">
        <v>46</v>
      </c>
      <c r="AU87" s="5">
        <v>46</v>
      </c>
      <c r="AV87" s="5">
        <v>44</v>
      </c>
      <c r="AW87" s="5">
        <v>48</v>
      </c>
      <c r="AX87" s="5">
        <v>48</v>
      </c>
      <c r="AY87" s="5">
        <v>43</v>
      </c>
      <c r="AZ87" s="5">
        <v>42</v>
      </c>
      <c r="BA87" s="5">
        <v>44</v>
      </c>
      <c r="BB87" s="5">
        <v>32</v>
      </c>
      <c r="BC87" s="5">
        <v>29</v>
      </c>
      <c r="BD87" s="5">
        <v>46</v>
      </c>
      <c r="BE87" s="5">
        <v>39</v>
      </c>
      <c r="BF87" s="5">
        <v>32</v>
      </c>
      <c r="BG87" s="5">
        <v>36</v>
      </c>
      <c r="BH87" s="5">
        <v>41</v>
      </c>
      <c r="BI87" s="5">
        <v>45</v>
      </c>
      <c r="BJ87" s="5">
        <v>31</v>
      </c>
      <c r="BK87" s="5">
        <v>28</v>
      </c>
      <c r="BL87" s="5">
        <v>23</v>
      </c>
      <c r="BM87" s="5">
        <v>26</v>
      </c>
      <c r="BN87" s="5">
        <v>30</v>
      </c>
      <c r="BO87" s="5">
        <v>31</v>
      </c>
      <c r="BP87" s="5">
        <v>33</v>
      </c>
      <c r="BQ87" s="5">
        <v>31</v>
      </c>
      <c r="BR87" s="5">
        <v>19</v>
      </c>
      <c r="BS87" s="5">
        <v>15</v>
      </c>
      <c r="BT87" s="5">
        <v>13</v>
      </c>
      <c r="BU87" s="5">
        <v>25</v>
      </c>
      <c r="BV87" s="5">
        <v>10</v>
      </c>
      <c r="BW87" s="5">
        <v>11</v>
      </c>
      <c r="BX87" s="5">
        <v>14</v>
      </c>
      <c r="BY87" s="5">
        <v>13</v>
      </c>
      <c r="BZ87" s="5">
        <v>12</v>
      </c>
      <c r="CA87" s="5">
        <v>10</v>
      </c>
      <c r="CB87" s="5">
        <v>5</v>
      </c>
      <c r="CC87" s="5">
        <v>8</v>
      </c>
      <c r="CD87" s="5">
        <v>12</v>
      </c>
      <c r="CE87" s="5">
        <v>16</v>
      </c>
      <c r="CF87" s="5">
        <v>12</v>
      </c>
      <c r="CG87" s="5">
        <v>17</v>
      </c>
      <c r="CH87" s="5">
        <v>9</v>
      </c>
      <c r="CI87" s="5">
        <v>64</v>
      </c>
      <c r="CJ87" s="5">
        <v>34</v>
      </c>
      <c r="CK87" s="5">
        <v>34</v>
      </c>
      <c r="CL87" s="5">
        <v>35</v>
      </c>
      <c r="CM87" s="5">
        <v>36</v>
      </c>
      <c r="CN87" s="5">
        <v>37</v>
      </c>
      <c r="CO87" s="5">
        <v>38</v>
      </c>
      <c r="CP87" s="5">
        <v>43</v>
      </c>
      <c r="CQ87" s="5">
        <v>36</v>
      </c>
      <c r="CR87" s="5">
        <v>30</v>
      </c>
      <c r="CS87" s="5">
        <v>34</v>
      </c>
      <c r="CT87" s="5">
        <v>29</v>
      </c>
      <c r="CU87" s="5">
        <v>28</v>
      </c>
      <c r="CV87" s="5">
        <v>36</v>
      </c>
      <c r="CW87" s="5">
        <v>32</v>
      </c>
      <c r="CX87" s="5">
        <v>33</v>
      </c>
      <c r="CY87" s="5">
        <v>23</v>
      </c>
      <c r="CZ87" s="5">
        <v>31</v>
      </c>
      <c r="DA87" s="5">
        <v>32</v>
      </c>
      <c r="DB87" s="5">
        <v>35</v>
      </c>
      <c r="DC87" s="5">
        <v>39</v>
      </c>
      <c r="DD87" s="5">
        <v>33</v>
      </c>
      <c r="DE87" s="5">
        <v>45</v>
      </c>
      <c r="DF87" s="5">
        <v>62</v>
      </c>
      <c r="DG87" s="5">
        <v>60</v>
      </c>
      <c r="DH87" s="5">
        <v>55</v>
      </c>
      <c r="DI87" s="5">
        <v>41</v>
      </c>
      <c r="DJ87" s="5">
        <v>44</v>
      </c>
      <c r="DK87" s="5">
        <v>55</v>
      </c>
      <c r="DL87" s="5">
        <v>50</v>
      </c>
      <c r="DM87" s="5">
        <v>43</v>
      </c>
      <c r="DN87" s="5">
        <v>39</v>
      </c>
      <c r="DO87" s="5">
        <v>39</v>
      </c>
      <c r="DP87" s="5">
        <v>41</v>
      </c>
      <c r="DQ87" s="5">
        <v>41</v>
      </c>
      <c r="DR87" s="5">
        <v>43</v>
      </c>
      <c r="DS87" s="5">
        <v>37</v>
      </c>
      <c r="DT87" s="5">
        <v>43</v>
      </c>
      <c r="DU87" s="5">
        <v>43</v>
      </c>
      <c r="DV87" s="5">
        <v>37</v>
      </c>
      <c r="DW87" s="5">
        <v>39</v>
      </c>
      <c r="DX87" s="5">
        <v>37</v>
      </c>
      <c r="DY87" s="5">
        <v>35</v>
      </c>
      <c r="DZ87" s="5">
        <v>40</v>
      </c>
      <c r="EA87" s="5">
        <v>44</v>
      </c>
      <c r="EB87" s="5">
        <v>42</v>
      </c>
      <c r="EC87" s="5">
        <v>40</v>
      </c>
      <c r="ED87" s="5">
        <v>41</v>
      </c>
      <c r="EE87" s="5">
        <v>46</v>
      </c>
      <c r="EF87" s="5">
        <v>45</v>
      </c>
      <c r="EG87" s="5">
        <v>44</v>
      </c>
      <c r="EH87" s="5">
        <v>40</v>
      </c>
      <c r="EI87" s="5">
        <v>46</v>
      </c>
      <c r="EJ87" s="5">
        <v>34</v>
      </c>
      <c r="EK87" s="5">
        <v>43</v>
      </c>
      <c r="EL87" s="5">
        <v>36</v>
      </c>
      <c r="EM87" s="5">
        <v>27</v>
      </c>
      <c r="EN87" s="5">
        <v>31</v>
      </c>
      <c r="EO87" s="5">
        <v>38</v>
      </c>
      <c r="EP87" s="5">
        <v>40</v>
      </c>
      <c r="EQ87" s="5">
        <v>43</v>
      </c>
      <c r="ER87" s="5">
        <v>38</v>
      </c>
      <c r="ES87" s="5">
        <v>36</v>
      </c>
      <c r="ET87" s="5">
        <v>30</v>
      </c>
      <c r="EU87" s="5">
        <v>23</v>
      </c>
      <c r="EV87" s="5">
        <v>24</v>
      </c>
      <c r="EW87" s="5">
        <v>24</v>
      </c>
      <c r="EX87" s="5">
        <v>23</v>
      </c>
      <c r="EY87" s="5">
        <v>19</v>
      </c>
      <c r="EZ87" s="5">
        <v>21</v>
      </c>
      <c r="FA87" s="5">
        <v>16</v>
      </c>
      <c r="FB87" s="5">
        <v>18</v>
      </c>
      <c r="FC87" s="5">
        <v>23</v>
      </c>
      <c r="FD87" s="5">
        <v>10</v>
      </c>
      <c r="FE87" s="5">
        <v>9</v>
      </c>
      <c r="FF87" s="5">
        <v>11</v>
      </c>
      <c r="FG87" s="5">
        <v>11</v>
      </c>
      <c r="FH87" s="5">
        <v>19</v>
      </c>
      <c r="FI87" s="5">
        <v>19</v>
      </c>
      <c r="FJ87" s="5">
        <v>7</v>
      </c>
      <c r="FK87" s="5">
        <v>5</v>
      </c>
      <c r="FL87" s="5">
        <v>10</v>
      </c>
      <c r="FM87" s="5">
        <v>4</v>
      </c>
      <c r="FN87" s="5">
        <v>6</v>
      </c>
      <c r="FO87" s="5">
        <v>5</v>
      </c>
      <c r="FP87" s="5">
        <v>5</v>
      </c>
      <c r="FQ87" s="5">
        <v>43</v>
      </c>
      <c r="FS87" s="5">
        <f t="shared" si="4"/>
        <v>2922</v>
      </c>
      <c r="FT87" s="5">
        <f t="shared" si="5"/>
        <v>2816</v>
      </c>
      <c r="FU87" s="5">
        <f t="shared" si="6"/>
        <v>5738</v>
      </c>
      <c r="FV87" s="5" t="str">
        <f t="shared" si="7"/>
        <v>FEMALE AGE 22</v>
      </c>
    </row>
    <row r="88" spans="1:178" x14ac:dyDescent="0.35">
      <c r="A88" s="5" t="s">
        <v>287</v>
      </c>
      <c r="B88" s="5">
        <v>5</v>
      </c>
      <c r="C88" s="5">
        <v>5</v>
      </c>
      <c r="D88" s="5">
        <v>5</v>
      </c>
      <c r="E88" s="5">
        <v>6</v>
      </c>
      <c r="F88" s="5">
        <v>5</v>
      </c>
      <c r="G88" s="5">
        <v>9</v>
      </c>
      <c r="H88" s="5">
        <v>9</v>
      </c>
      <c r="I88" s="5">
        <v>8</v>
      </c>
      <c r="J88" s="5">
        <v>10</v>
      </c>
      <c r="K88" s="5">
        <v>10</v>
      </c>
      <c r="L88" s="5">
        <v>8</v>
      </c>
      <c r="M88" s="5">
        <v>10</v>
      </c>
      <c r="N88" s="5">
        <v>12</v>
      </c>
      <c r="O88" s="5">
        <v>10</v>
      </c>
      <c r="P88" s="5">
        <v>13</v>
      </c>
      <c r="Q88" s="5">
        <v>15</v>
      </c>
      <c r="R88" s="5">
        <v>7</v>
      </c>
      <c r="S88" s="5">
        <v>8</v>
      </c>
      <c r="T88" s="5">
        <v>13</v>
      </c>
      <c r="U88" s="5">
        <v>7</v>
      </c>
      <c r="V88" s="5">
        <v>8</v>
      </c>
      <c r="W88" s="5">
        <v>6</v>
      </c>
      <c r="X88" s="5">
        <v>4</v>
      </c>
      <c r="Y88" s="5">
        <v>2</v>
      </c>
      <c r="Z88" s="5">
        <v>2</v>
      </c>
      <c r="AA88" s="5">
        <v>1</v>
      </c>
      <c r="AB88" s="5">
        <v>2</v>
      </c>
      <c r="AC88" s="5">
        <v>2</v>
      </c>
      <c r="AD88" s="5">
        <v>2</v>
      </c>
      <c r="AE88" s="5">
        <v>1</v>
      </c>
      <c r="AF88" s="5">
        <v>1</v>
      </c>
      <c r="AG88" s="5">
        <v>2</v>
      </c>
      <c r="AH88" s="5">
        <v>2</v>
      </c>
      <c r="AI88" s="5">
        <v>3</v>
      </c>
      <c r="AJ88" s="5">
        <v>2</v>
      </c>
      <c r="AK88" s="5">
        <v>3</v>
      </c>
      <c r="AL88" s="5">
        <v>3</v>
      </c>
      <c r="AM88" s="5">
        <v>2</v>
      </c>
      <c r="AN88" s="5">
        <v>0</v>
      </c>
      <c r="AO88" s="5">
        <v>2</v>
      </c>
      <c r="AP88" s="5">
        <v>5</v>
      </c>
      <c r="AQ88" s="5">
        <v>6</v>
      </c>
      <c r="AR88" s="5">
        <v>5</v>
      </c>
      <c r="AS88" s="5">
        <v>11</v>
      </c>
      <c r="AT88" s="5">
        <v>7</v>
      </c>
      <c r="AU88" s="5">
        <v>10</v>
      </c>
      <c r="AV88" s="5">
        <v>10</v>
      </c>
      <c r="AW88" s="5">
        <v>11</v>
      </c>
      <c r="AX88" s="5">
        <v>13</v>
      </c>
      <c r="AY88" s="5">
        <v>9</v>
      </c>
      <c r="AZ88" s="5">
        <v>9</v>
      </c>
      <c r="BA88" s="5">
        <v>5</v>
      </c>
      <c r="BB88" s="5">
        <v>13</v>
      </c>
      <c r="BC88" s="5">
        <v>5</v>
      </c>
      <c r="BD88" s="5">
        <v>8</v>
      </c>
      <c r="BE88" s="5">
        <v>7</v>
      </c>
      <c r="BF88" s="5">
        <v>13</v>
      </c>
      <c r="BG88" s="5">
        <v>5</v>
      </c>
      <c r="BH88" s="5">
        <v>1</v>
      </c>
      <c r="BI88" s="5">
        <v>4</v>
      </c>
      <c r="BJ88" s="5">
        <v>4</v>
      </c>
      <c r="BK88" s="5">
        <v>1</v>
      </c>
      <c r="BL88" s="5">
        <v>2</v>
      </c>
      <c r="BM88" s="5">
        <v>1</v>
      </c>
      <c r="BN88" s="5">
        <v>3</v>
      </c>
      <c r="BO88" s="5">
        <v>5</v>
      </c>
      <c r="BP88" s="5">
        <v>4</v>
      </c>
      <c r="BQ88" s="5">
        <v>7</v>
      </c>
      <c r="BR88" s="5">
        <v>4</v>
      </c>
      <c r="BS88" s="5">
        <v>6</v>
      </c>
      <c r="BT88" s="5">
        <v>6</v>
      </c>
      <c r="BU88" s="5">
        <v>16</v>
      </c>
      <c r="BV88" s="5">
        <v>11</v>
      </c>
      <c r="BW88" s="5">
        <v>7</v>
      </c>
      <c r="BX88" s="5">
        <v>8</v>
      </c>
      <c r="BY88" s="5">
        <v>5</v>
      </c>
      <c r="BZ88" s="5">
        <v>6</v>
      </c>
      <c r="CA88" s="5">
        <v>3</v>
      </c>
      <c r="CB88" s="5">
        <v>4</v>
      </c>
      <c r="CC88" s="5">
        <v>3</v>
      </c>
      <c r="CD88" s="5">
        <v>3</v>
      </c>
      <c r="CE88" s="5">
        <v>5</v>
      </c>
      <c r="CF88" s="5">
        <v>2</v>
      </c>
      <c r="CG88" s="5">
        <v>1</v>
      </c>
      <c r="CH88" s="5">
        <v>2</v>
      </c>
      <c r="CI88" s="5">
        <v>6</v>
      </c>
      <c r="CJ88" s="5">
        <v>7</v>
      </c>
      <c r="CK88" s="5">
        <v>7</v>
      </c>
      <c r="CL88" s="5">
        <v>8</v>
      </c>
      <c r="CM88" s="5">
        <v>4</v>
      </c>
      <c r="CN88" s="5">
        <v>6</v>
      </c>
      <c r="CO88" s="5">
        <v>8</v>
      </c>
      <c r="CP88" s="5">
        <v>5</v>
      </c>
      <c r="CQ88" s="5">
        <v>3</v>
      </c>
      <c r="CR88" s="5">
        <v>4</v>
      </c>
      <c r="CS88" s="5">
        <v>5</v>
      </c>
      <c r="CT88" s="5">
        <v>7</v>
      </c>
      <c r="CU88" s="5">
        <v>9</v>
      </c>
      <c r="CV88" s="5">
        <v>12</v>
      </c>
      <c r="CW88" s="5">
        <v>11</v>
      </c>
      <c r="CX88" s="5">
        <v>14</v>
      </c>
      <c r="CY88" s="5">
        <v>13</v>
      </c>
      <c r="CZ88" s="5">
        <v>11</v>
      </c>
      <c r="DA88" s="5">
        <v>8</v>
      </c>
      <c r="DB88" s="5">
        <v>13</v>
      </c>
      <c r="DC88" s="5">
        <v>8</v>
      </c>
      <c r="DD88" s="5">
        <v>5</v>
      </c>
      <c r="DE88" s="5">
        <v>6</v>
      </c>
      <c r="DF88" s="5">
        <v>2</v>
      </c>
      <c r="DG88" s="5">
        <v>2</v>
      </c>
      <c r="DH88" s="5">
        <v>0</v>
      </c>
      <c r="DI88" s="5">
        <v>1</v>
      </c>
      <c r="DJ88" s="5">
        <v>2</v>
      </c>
      <c r="DK88" s="5">
        <v>2</v>
      </c>
      <c r="DL88" s="5">
        <v>2</v>
      </c>
      <c r="DM88" s="5">
        <v>1</v>
      </c>
      <c r="DN88" s="5">
        <v>2</v>
      </c>
      <c r="DO88" s="5">
        <v>0</v>
      </c>
      <c r="DP88" s="5">
        <v>1</v>
      </c>
      <c r="DQ88" s="5">
        <v>2</v>
      </c>
      <c r="DR88" s="5">
        <v>2</v>
      </c>
      <c r="DS88" s="5">
        <v>1</v>
      </c>
      <c r="DT88" s="5">
        <v>3</v>
      </c>
      <c r="DU88" s="5">
        <v>2</v>
      </c>
      <c r="DV88" s="5">
        <v>4</v>
      </c>
      <c r="DW88" s="5">
        <v>5</v>
      </c>
      <c r="DX88" s="5">
        <v>4</v>
      </c>
      <c r="DY88" s="5">
        <v>5</v>
      </c>
      <c r="DZ88" s="5">
        <v>5</v>
      </c>
      <c r="EA88" s="5">
        <v>13</v>
      </c>
      <c r="EB88" s="5">
        <v>8</v>
      </c>
      <c r="EC88" s="5">
        <v>10</v>
      </c>
      <c r="ED88" s="5">
        <v>12</v>
      </c>
      <c r="EE88" s="5">
        <v>10</v>
      </c>
      <c r="EF88" s="5">
        <v>10</v>
      </c>
      <c r="EG88" s="5">
        <v>13</v>
      </c>
      <c r="EH88" s="5">
        <v>12</v>
      </c>
      <c r="EI88" s="5">
        <v>12</v>
      </c>
      <c r="EJ88" s="5">
        <v>11</v>
      </c>
      <c r="EK88" s="5">
        <v>6</v>
      </c>
      <c r="EL88" s="5">
        <v>7</v>
      </c>
      <c r="EM88" s="5">
        <v>5</v>
      </c>
      <c r="EN88" s="5">
        <v>5</v>
      </c>
      <c r="EO88" s="5">
        <v>6</v>
      </c>
      <c r="EP88" s="5">
        <v>3</v>
      </c>
      <c r="EQ88" s="5">
        <v>4</v>
      </c>
      <c r="ER88" s="5">
        <v>3</v>
      </c>
      <c r="ES88" s="5">
        <v>8</v>
      </c>
      <c r="ET88" s="5">
        <v>7</v>
      </c>
      <c r="EU88" s="5">
        <v>3</v>
      </c>
      <c r="EV88" s="5">
        <v>2</v>
      </c>
      <c r="EW88" s="5">
        <v>1</v>
      </c>
      <c r="EX88" s="5">
        <v>1</v>
      </c>
      <c r="EY88" s="5">
        <v>2</v>
      </c>
      <c r="EZ88" s="5">
        <v>3</v>
      </c>
      <c r="FA88" s="5">
        <v>2</v>
      </c>
      <c r="FB88" s="5">
        <v>4</v>
      </c>
      <c r="FC88" s="5">
        <v>4</v>
      </c>
      <c r="FD88" s="5">
        <v>5</v>
      </c>
      <c r="FE88" s="5">
        <v>5</v>
      </c>
      <c r="FF88" s="5">
        <v>5</v>
      </c>
      <c r="FG88" s="5">
        <v>4</v>
      </c>
      <c r="FH88" s="5">
        <v>3</v>
      </c>
      <c r="FI88" s="5">
        <v>5</v>
      </c>
      <c r="FJ88" s="5">
        <v>5</v>
      </c>
      <c r="FK88" s="5">
        <v>3</v>
      </c>
      <c r="FL88" s="5">
        <v>9</v>
      </c>
      <c r="FM88" s="5">
        <v>4</v>
      </c>
      <c r="FN88" s="5">
        <v>4</v>
      </c>
      <c r="FO88" s="5">
        <v>2</v>
      </c>
      <c r="FP88" s="5">
        <v>1</v>
      </c>
      <c r="FQ88" s="5">
        <v>12</v>
      </c>
      <c r="FS88" s="5">
        <f t="shared" si="4"/>
        <v>507</v>
      </c>
      <c r="FT88" s="5">
        <f t="shared" si="5"/>
        <v>476</v>
      </c>
      <c r="FU88" s="5">
        <f t="shared" si="6"/>
        <v>983</v>
      </c>
      <c r="FV88" s="5" t="str">
        <f t="shared" si="7"/>
        <v>FEMALE AGE 71</v>
      </c>
    </row>
    <row r="89" spans="1:178" x14ac:dyDescent="0.35">
      <c r="A89" s="5" t="s">
        <v>288</v>
      </c>
      <c r="B89" s="5">
        <v>8</v>
      </c>
      <c r="C89" s="5">
        <v>7</v>
      </c>
      <c r="D89" s="5">
        <v>7</v>
      </c>
      <c r="E89" s="5">
        <v>5</v>
      </c>
      <c r="F89" s="5">
        <v>5</v>
      </c>
      <c r="G89" s="5">
        <v>5</v>
      </c>
      <c r="H89" s="5">
        <v>4</v>
      </c>
      <c r="I89" s="5">
        <v>5</v>
      </c>
      <c r="J89" s="5">
        <v>9</v>
      </c>
      <c r="K89" s="5">
        <v>8</v>
      </c>
      <c r="L89" s="5">
        <v>9</v>
      </c>
      <c r="M89" s="5">
        <v>8</v>
      </c>
      <c r="N89" s="5">
        <v>14</v>
      </c>
      <c r="O89" s="5">
        <v>12</v>
      </c>
      <c r="P89" s="5">
        <v>14</v>
      </c>
      <c r="Q89" s="5">
        <v>15</v>
      </c>
      <c r="R89" s="5">
        <v>17</v>
      </c>
      <c r="S89" s="5">
        <v>14</v>
      </c>
      <c r="T89" s="5">
        <v>18</v>
      </c>
      <c r="U89" s="5">
        <v>17</v>
      </c>
      <c r="V89" s="5">
        <v>14</v>
      </c>
      <c r="W89" s="5">
        <v>16</v>
      </c>
      <c r="X89" s="5">
        <v>15</v>
      </c>
      <c r="Y89" s="5">
        <v>14</v>
      </c>
      <c r="Z89" s="5">
        <v>12</v>
      </c>
      <c r="AA89" s="5">
        <v>12</v>
      </c>
      <c r="AB89" s="5">
        <v>10</v>
      </c>
      <c r="AC89" s="5">
        <v>12</v>
      </c>
      <c r="AD89" s="5">
        <v>8</v>
      </c>
      <c r="AE89" s="5">
        <v>8</v>
      </c>
      <c r="AF89" s="5">
        <v>7</v>
      </c>
      <c r="AG89" s="5">
        <v>8</v>
      </c>
      <c r="AH89" s="5">
        <v>6</v>
      </c>
      <c r="AI89" s="5">
        <v>4</v>
      </c>
      <c r="AJ89" s="5">
        <v>7</v>
      </c>
      <c r="AK89" s="5">
        <v>7</v>
      </c>
      <c r="AL89" s="5">
        <v>7</v>
      </c>
      <c r="AM89" s="5">
        <v>8</v>
      </c>
      <c r="AN89" s="5">
        <v>9</v>
      </c>
      <c r="AO89" s="5">
        <v>9</v>
      </c>
      <c r="AP89" s="5">
        <v>9</v>
      </c>
      <c r="AQ89" s="5">
        <v>11</v>
      </c>
      <c r="AR89" s="5">
        <v>9</v>
      </c>
      <c r="AS89" s="5">
        <v>10</v>
      </c>
      <c r="AT89" s="5">
        <v>13</v>
      </c>
      <c r="AU89" s="5">
        <v>18</v>
      </c>
      <c r="AV89" s="5">
        <v>12</v>
      </c>
      <c r="AW89" s="5">
        <v>16</v>
      </c>
      <c r="AX89" s="5">
        <v>12</v>
      </c>
      <c r="AY89" s="5">
        <v>12</v>
      </c>
      <c r="AZ89" s="5">
        <v>12</v>
      </c>
      <c r="BA89" s="5">
        <v>11</v>
      </c>
      <c r="BB89" s="5">
        <v>12</v>
      </c>
      <c r="BC89" s="5">
        <v>15</v>
      </c>
      <c r="BD89" s="5">
        <v>18</v>
      </c>
      <c r="BE89" s="5">
        <v>18</v>
      </c>
      <c r="BF89" s="5">
        <v>20</v>
      </c>
      <c r="BG89" s="5">
        <v>14</v>
      </c>
      <c r="BH89" s="5">
        <v>15</v>
      </c>
      <c r="BI89" s="5">
        <v>17</v>
      </c>
      <c r="BJ89" s="5">
        <v>16</v>
      </c>
      <c r="BK89" s="5">
        <v>13</v>
      </c>
      <c r="BL89" s="5">
        <v>16</v>
      </c>
      <c r="BM89" s="5">
        <v>12</v>
      </c>
      <c r="BN89" s="5">
        <v>13</v>
      </c>
      <c r="BO89" s="5">
        <v>7</v>
      </c>
      <c r="BP89" s="5">
        <v>15</v>
      </c>
      <c r="BQ89" s="5">
        <v>10</v>
      </c>
      <c r="BR89" s="5">
        <v>6</v>
      </c>
      <c r="BS89" s="5">
        <v>8</v>
      </c>
      <c r="BT89" s="5">
        <v>3</v>
      </c>
      <c r="BU89" s="5">
        <v>12</v>
      </c>
      <c r="BV89" s="5">
        <v>4</v>
      </c>
      <c r="BW89" s="5">
        <v>6</v>
      </c>
      <c r="BX89" s="5">
        <v>0</v>
      </c>
      <c r="BY89" s="5">
        <v>2</v>
      </c>
      <c r="BZ89" s="5">
        <v>0</v>
      </c>
      <c r="CA89" s="5">
        <v>3</v>
      </c>
      <c r="CB89" s="5">
        <v>3</v>
      </c>
      <c r="CC89" s="5">
        <v>5</v>
      </c>
      <c r="CD89" s="5">
        <v>3</v>
      </c>
      <c r="CE89" s="5">
        <v>4</v>
      </c>
      <c r="CF89" s="5">
        <v>0</v>
      </c>
      <c r="CG89" s="5">
        <v>1</v>
      </c>
      <c r="CH89" s="5">
        <v>6</v>
      </c>
      <c r="CI89" s="5">
        <v>9</v>
      </c>
      <c r="CJ89" s="5">
        <v>9</v>
      </c>
      <c r="CK89" s="5">
        <v>8</v>
      </c>
      <c r="CL89" s="5">
        <v>7</v>
      </c>
      <c r="CM89" s="5">
        <v>6</v>
      </c>
      <c r="CN89" s="5">
        <v>5</v>
      </c>
      <c r="CO89" s="5">
        <v>8</v>
      </c>
      <c r="CP89" s="5">
        <v>8</v>
      </c>
      <c r="CQ89" s="5">
        <v>5</v>
      </c>
      <c r="CR89" s="5">
        <v>8</v>
      </c>
      <c r="CS89" s="5">
        <v>10</v>
      </c>
      <c r="CT89" s="5">
        <v>10</v>
      </c>
      <c r="CU89" s="5">
        <v>15</v>
      </c>
      <c r="CV89" s="5">
        <v>15</v>
      </c>
      <c r="CW89" s="5">
        <v>12</v>
      </c>
      <c r="CX89" s="5">
        <v>19</v>
      </c>
      <c r="CY89" s="5">
        <v>21</v>
      </c>
      <c r="CZ89" s="5">
        <v>14</v>
      </c>
      <c r="DA89" s="5">
        <v>19</v>
      </c>
      <c r="DB89" s="5">
        <v>14</v>
      </c>
      <c r="DC89" s="5">
        <v>20</v>
      </c>
      <c r="DD89" s="5">
        <v>13</v>
      </c>
      <c r="DE89" s="5">
        <v>16</v>
      </c>
      <c r="DF89" s="5">
        <v>16</v>
      </c>
      <c r="DG89" s="5">
        <v>14</v>
      </c>
      <c r="DH89" s="5">
        <v>15</v>
      </c>
      <c r="DI89" s="5">
        <v>14</v>
      </c>
      <c r="DJ89" s="5">
        <v>13</v>
      </c>
      <c r="DK89" s="5">
        <v>15</v>
      </c>
      <c r="DL89" s="5">
        <v>11</v>
      </c>
      <c r="DM89" s="5">
        <v>11</v>
      </c>
      <c r="DN89" s="5">
        <v>9</v>
      </c>
      <c r="DO89" s="5">
        <v>10</v>
      </c>
      <c r="DP89" s="5">
        <v>9</v>
      </c>
      <c r="DQ89" s="5">
        <v>10</v>
      </c>
      <c r="DR89" s="5">
        <v>8</v>
      </c>
      <c r="DS89" s="5">
        <v>9</v>
      </c>
      <c r="DT89" s="5">
        <v>9</v>
      </c>
      <c r="DU89" s="5">
        <v>8</v>
      </c>
      <c r="DV89" s="5">
        <v>8</v>
      </c>
      <c r="DW89" s="5">
        <v>10</v>
      </c>
      <c r="DX89" s="5">
        <v>13</v>
      </c>
      <c r="DY89" s="5">
        <v>13</v>
      </c>
      <c r="DZ89" s="5">
        <v>10</v>
      </c>
      <c r="EA89" s="5">
        <v>15</v>
      </c>
      <c r="EB89" s="5">
        <v>9</v>
      </c>
      <c r="EC89" s="5">
        <v>14</v>
      </c>
      <c r="ED89" s="5">
        <v>11</v>
      </c>
      <c r="EE89" s="5">
        <v>8</v>
      </c>
      <c r="EF89" s="5">
        <v>8</v>
      </c>
      <c r="EG89" s="5">
        <v>10</v>
      </c>
      <c r="EH89" s="5">
        <v>11</v>
      </c>
      <c r="EI89" s="5">
        <v>10</v>
      </c>
      <c r="EJ89" s="5">
        <v>14</v>
      </c>
      <c r="EK89" s="5">
        <v>9</v>
      </c>
      <c r="EL89" s="5">
        <v>11</v>
      </c>
      <c r="EM89" s="5">
        <v>17</v>
      </c>
      <c r="EN89" s="5">
        <v>13</v>
      </c>
      <c r="EO89" s="5">
        <v>11</v>
      </c>
      <c r="EP89" s="5">
        <v>11</v>
      </c>
      <c r="EQ89" s="5">
        <v>10</v>
      </c>
      <c r="ER89" s="5">
        <v>12</v>
      </c>
      <c r="ES89" s="5">
        <v>9</v>
      </c>
      <c r="ET89" s="5">
        <v>10</v>
      </c>
      <c r="EU89" s="5">
        <v>8</v>
      </c>
      <c r="EV89" s="5">
        <v>12</v>
      </c>
      <c r="EW89" s="5">
        <v>15</v>
      </c>
      <c r="EX89" s="5">
        <v>14</v>
      </c>
      <c r="EY89" s="5">
        <v>13</v>
      </c>
      <c r="EZ89" s="5">
        <v>11</v>
      </c>
      <c r="FA89" s="5">
        <v>12</v>
      </c>
      <c r="FB89" s="5">
        <v>11</v>
      </c>
      <c r="FC89" s="5">
        <v>9</v>
      </c>
      <c r="FD89" s="5">
        <v>6</v>
      </c>
      <c r="FE89" s="5">
        <v>5</v>
      </c>
      <c r="FF89" s="5">
        <v>3</v>
      </c>
      <c r="FG89" s="5">
        <v>5</v>
      </c>
      <c r="FH89" s="5">
        <v>2</v>
      </c>
      <c r="FI89" s="5">
        <v>2</v>
      </c>
      <c r="FJ89" s="5">
        <v>2</v>
      </c>
      <c r="FK89" s="5">
        <v>3</v>
      </c>
      <c r="FL89" s="5">
        <v>0</v>
      </c>
      <c r="FM89" s="5">
        <v>1</v>
      </c>
      <c r="FN89" s="5">
        <v>3</v>
      </c>
      <c r="FO89" s="5">
        <v>0</v>
      </c>
      <c r="FP89" s="5">
        <v>1</v>
      </c>
      <c r="FQ89" s="5">
        <v>7</v>
      </c>
      <c r="FS89" s="5">
        <f t="shared" si="4"/>
        <v>845</v>
      </c>
      <c r="FT89" s="5">
        <f t="shared" si="5"/>
        <v>865</v>
      </c>
      <c r="FU89" s="5">
        <f t="shared" si="6"/>
        <v>1710</v>
      </c>
      <c r="FV89" s="5" t="str">
        <f t="shared" si="7"/>
        <v>MALE AGE 15</v>
      </c>
    </row>
    <row r="90" spans="1:178" x14ac:dyDescent="0.35">
      <c r="A90" s="5" t="s">
        <v>289</v>
      </c>
      <c r="B90" s="5">
        <v>20</v>
      </c>
      <c r="C90" s="5">
        <v>22</v>
      </c>
      <c r="D90" s="5">
        <v>19</v>
      </c>
      <c r="E90" s="5">
        <v>18</v>
      </c>
      <c r="F90" s="5">
        <v>17</v>
      </c>
      <c r="G90" s="5">
        <v>16</v>
      </c>
      <c r="H90" s="5">
        <v>12</v>
      </c>
      <c r="I90" s="5">
        <v>15</v>
      </c>
      <c r="J90" s="5">
        <v>16</v>
      </c>
      <c r="K90" s="5">
        <v>11</v>
      </c>
      <c r="L90" s="5">
        <v>14</v>
      </c>
      <c r="M90" s="5">
        <v>12</v>
      </c>
      <c r="N90" s="5">
        <v>12</v>
      </c>
      <c r="O90" s="5">
        <v>10</v>
      </c>
      <c r="P90" s="5">
        <v>10</v>
      </c>
      <c r="Q90" s="5">
        <v>10</v>
      </c>
      <c r="R90" s="5">
        <v>17</v>
      </c>
      <c r="S90" s="5">
        <v>13</v>
      </c>
      <c r="T90" s="5">
        <v>14</v>
      </c>
      <c r="U90" s="5">
        <v>14</v>
      </c>
      <c r="V90" s="5">
        <v>24</v>
      </c>
      <c r="W90" s="5">
        <v>25</v>
      </c>
      <c r="X90" s="5">
        <v>20</v>
      </c>
      <c r="Y90" s="5">
        <v>23</v>
      </c>
      <c r="Z90" s="5">
        <v>19</v>
      </c>
      <c r="AA90" s="5">
        <v>20</v>
      </c>
      <c r="AB90" s="5">
        <v>20</v>
      </c>
      <c r="AC90" s="5">
        <v>24</v>
      </c>
      <c r="AD90" s="5">
        <v>23</v>
      </c>
      <c r="AE90" s="5">
        <v>22</v>
      </c>
      <c r="AF90" s="5">
        <v>23</v>
      </c>
      <c r="AG90" s="5">
        <v>30</v>
      </c>
      <c r="AH90" s="5">
        <v>23</v>
      </c>
      <c r="AI90" s="5">
        <v>27</v>
      </c>
      <c r="AJ90" s="5">
        <v>27</v>
      </c>
      <c r="AK90" s="5">
        <v>31</v>
      </c>
      <c r="AL90" s="5">
        <v>28</v>
      </c>
      <c r="AM90" s="5">
        <v>30</v>
      </c>
      <c r="AN90" s="5">
        <v>25</v>
      </c>
      <c r="AO90" s="5">
        <v>22</v>
      </c>
      <c r="AP90" s="5">
        <v>24</v>
      </c>
      <c r="AQ90" s="5">
        <v>25</v>
      </c>
      <c r="AR90" s="5">
        <v>22</v>
      </c>
      <c r="AS90" s="5">
        <v>19</v>
      </c>
      <c r="AT90" s="5">
        <v>20</v>
      </c>
      <c r="AU90" s="5">
        <v>19</v>
      </c>
      <c r="AV90" s="5">
        <v>19</v>
      </c>
      <c r="AW90" s="5">
        <v>14</v>
      </c>
      <c r="AX90" s="5">
        <v>13</v>
      </c>
      <c r="AY90" s="5">
        <v>14</v>
      </c>
      <c r="AZ90" s="5">
        <v>14</v>
      </c>
      <c r="BA90" s="5">
        <v>14</v>
      </c>
      <c r="BB90" s="5">
        <v>11</v>
      </c>
      <c r="BC90" s="5">
        <v>15</v>
      </c>
      <c r="BD90" s="5">
        <v>13</v>
      </c>
      <c r="BE90" s="5">
        <v>13</v>
      </c>
      <c r="BF90" s="5">
        <v>9</v>
      </c>
      <c r="BG90" s="5">
        <v>12</v>
      </c>
      <c r="BH90" s="5">
        <v>15</v>
      </c>
      <c r="BI90" s="5">
        <v>11</v>
      </c>
      <c r="BJ90" s="5">
        <v>9</v>
      </c>
      <c r="BK90" s="5">
        <v>9</v>
      </c>
      <c r="BL90" s="5">
        <v>9</v>
      </c>
      <c r="BM90" s="5">
        <v>14</v>
      </c>
      <c r="BN90" s="5">
        <v>9</v>
      </c>
      <c r="BO90" s="5">
        <v>13</v>
      </c>
      <c r="BP90" s="5">
        <v>10</v>
      </c>
      <c r="BQ90" s="5">
        <v>13</v>
      </c>
      <c r="BR90" s="5">
        <v>12</v>
      </c>
      <c r="BS90" s="5">
        <v>18</v>
      </c>
      <c r="BT90" s="5">
        <v>18</v>
      </c>
      <c r="BU90" s="5">
        <v>15</v>
      </c>
      <c r="BV90" s="5">
        <v>9</v>
      </c>
      <c r="BW90" s="5">
        <v>15</v>
      </c>
      <c r="BX90" s="5">
        <v>19</v>
      </c>
      <c r="BY90" s="5">
        <v>10</v>
      </c>
      <c r="BZ90" s="5">
        <v>15</v>
      </c>
      <c r="CA90" s="5">
        <v>18</v>
      </c>
      <c r="CB90" s="5">
        <v>12</v>
      </c>
      <c r="CC90" s="5">
        <v>15</v>
      </c>
      <c r="CD90" s="5">
        <v>11</v>
      </c>
      <c r="CE90" s="5">
        <v>17</v>
      </c>
      <c r="CF90" s="5">
        <v>10</v>
      </c>
      <c r="CG90" s="5">
        <v>15</v>
      </c>
      <c r="CH90" s="5">
        <v>14</v>
      </c>
      <c r="CI90" s="5">
        <v>140</v>
      </c>
      <c r="CJ90" s="5">
        <v>21</v>
      </c>
      <c r="CK90" s="5">
        <v>24</v>
      </c>
      <c r="CL90" s="5">
        <v>22</v>
      </c>
      <c r="CM90" s="5">
        <v>19</v>
      </c>
      <c r="CN90" s="5">
        <v>18</v>
      </c>
      <c r="CO90" s="5">
        <v>19</v>
      </c>
      <c r="CP90" s="5">
        <v>20</v>
      </c>
      <c r="CQ90" s="5">
        <v>20</v>
      </c>
      <c r="CR90" s="5">
        <v>16</v>
      </c>
      <c r="CS90" s="5">
        <v>20</v>
      </c>
      <c r="CT90" s="5">
        <v>20</v>
      </c>
      <c r="CU90" s="5">
        <v>22</v>
      </c>
      <c r="CV90" s="5">
        <v>17</v>
      </c>
      <c r="CW90" s="5">
        <v>11</v>
      </c>
      <c r="CX90" s="5">
        <v>14</v>
      </c>
      <c r="CY90" s="5">
        <v>11</v>
      </c>
      <c r="CZ90" s="5">
        <v>13</v>
      </c>
      <c r="DA90" s="5">
        <v>12</v>
      </c>
      <c r="DB90" s="5">
        <v>11</v>
      </c>
      <c r="DC90" s="5">
        <v>16</v>
      </c>
      <c r="DD90" s="5">
        <v>19</v>
      </c>
      <c r="DE90" s="5">
        <v>17</v>
      </c>
      <c r="DF90" s="5">
        <v>16</v>
      </c>
      <c r="DG90" s="5">
        <v>17</v>
      </c>
      <c r="DH90" s="5">
        <v>13</v>
      </c>
      <c r="DI90" s="5">
        <v>16</v>
      </c>
      <c r="DJ90" s="5">
        <v>18</v>
      </c>
      <c r="DK90" s="5">
        <v>23</v>
      </c>
      <c r="DL90" s="5">
        <v>21</v>
      </c>
      <c r="DM90" s="5">
        <v>20</v>
      </c>
      <c r="DN90" s="5">
        <v>19</v>
      </c>
      <c r="DO90" s="5">
        <v>24</v>
      </c>
      <c r="DP90" s="5">
        <v>24</v>
      </c>
      <c r="DQ90" s="5">
        <v>27</v>
      </c>
      <c r="DR90" s="5">
        <v>27</v>
      </c>
      <c r="DS90" s="5">
        <v>29</v>
      </c>
      <c r="DT90" s="5">
        <v>31</v>
      </c>
      <c r="DU90" s="5">
        <v>25</v>
      </c>
      <c r="DV90" s="5">
        <v>26</v>
      </c>
      <c r="DW90" s="5">
        <v>21</v>
      </c>
      <c r="DX90" s="5">
        <v>18</v>
      </c>
      <c r="DY90" s="5">
        <v>15</v>
      </c>
      <c r="DZ90" s="5">
        <v>16</v>
      </c>
      <c r="EA90" s="5">
        <v>17</v>
      </c>
      <c r="EB90" s="5">
        <v>15</v>
      </c>
      <c r="EC90" s="5">
        <v>15</v>
      </c>
      <c r="ED90" s="5">
        <v>16</v>
      </c>
      <c r="EE90" s="5">
        <v>17</v>
      </c>
      <c r="EF90" s="5">
        <v>16</v>
      </c>
      <c r="EG90" s="5">
        <v>12</v>
      </c>
      <c r="EH90" s="5">
        <v>11</v>
      </c>
      <c r="EI90" s="5">
        <v>14</v>
      </c>
      <c r="EJ90" s="5">
        <v>8</v>
      </c>
      <c r="EK90" s="5">
        <v>13</v>
      </c>
      <c r="EL90" s="5">
        <v>11</v>
      </c>
      <c r="EM90" s="5">
        <v>11</v>
      </c>
      <c r="EN90" s="5">
        <v>15</v>
      </c>
      <c r="EO90" s="5">
        <v>9</v>
      </c>
      <c r="EP90" s="5">
        <v>9</v>
      </c>
      <c r="EQ90" s="5">
        <v>7</v>
      </c>
      <c r="ER90" s="5">
        <v>7</v>
      </c>
      <c r="ES90" s="5">
        <v>6</v>
      </c>
      <c r="ET90" s="5">
        <v>4</v>
      </c>
      <c r="EU90" s="5">
        <v>4</v>
      </c>
      <c r="EV90" s="5">
        <v>11</v>
      </c>
      <c r="EW90" s="5">
        <v>13</v>
      </c>
      <c r="EX90" s="5">
        <v>12</v>
      </c>
      <c r="EY90" s="5">
        <v>10</v>
      </c>
      <c r="EZ90" s="5">
        <v>11</v>
      </c>
      <c r="FA90" s="5">
        <v>9</v>
      </c>
      <c r="FB90" s="5">
        <v>13</v>
      </c>
      <c r="FC90" s="5">
        <v>19</v>
      </c>
      <c r="FD90" s="5">
        <v>20</v>
      </c>
      <c r="FE90" s="5">
        <v>15</v>
      </c>
      <c r="FF90" s="5">
        <v>11</v>
      </c>
      <c r="FG90" s="5">
        <v>7</v>
      </c>
      <c r="FH90" s="5">
        <v>11</v>
      </c>
      <c r="FI90" s="5">
        <v>8</v>
      </c>
      <c r="FJ90" s="5">
        <v>9</v>
      </c>
      <c r="FK90" s="5">
        <v>6</v>
      </c>
      <c r="FL90" s="5">
        <v>6</v>
      </c>
      <c r="FM90" s="5">
        <v>2</v>
      </c>
      <c r="FN90" s="5">
        <v>3</v>
      </c>
      <c r="FO90" s="5">
        <v>10</v>
      </c>
      <c r="FP90" s="5">
        <v>6</v>
      </c>
      <c r="FQ90" s="5">
        <v>58</v>
      </c>
      <c r="FS90" s="5">
        <f t="shared" si="4"/>
        <v>1563</v>
      </c>
      <c r="FT90" s="5">
        <f t="shared" si="5"/>
        <v>1335</v>
      </c>
      <c r="FU90" s="5">
        <f t="shared" si="6"/>
        <v>2898</v>
      </c>
      <c r="FV90" s="5" t="str">
        <f t="shared" si="7"/>
        <v>FEMALE AGE 85+</v>
      </c>
    </row>
    <row r="91" spans="1:178" x14ac:dyDescent="0.35">
      <c r="A91" s="5" t="s">
        <v>290</v>
      </c>
      <c r="B91" s="5">
        <v>38</v>
      </c>
      <c r="C91" s="5">
        <v>38</v>
      </c>
      <c r="D91" s="5">
        <v>34</v>
      </c>
      <c r="E91" s="5">
        <v>36</v>
      </c>
      <c r="F91" s="5">
        <v>36</v>
      </c>
      <c r="G91" s="5">
        <v>40</v>
      </c>
      <c r="H91" s="5">
        <v>38</v>
      </c>
      <c r="I91" s="5">
        <v>35</v>
      </c>
      <c r="J91" s="5">
        <v>32</v>
      </c>
      <c r="K91" s="5">
        <v>29</v>
      </c>
      <c r="L91" s="5">
        <v>30</v>
      </c>
      <c r="M91" s="5">
        <v>27</v>
      </c>
      <c r="N91" s="5">
        <v>27</v>
      </c>
      <c r="O91" s="5">
        <v>24</v>
      </c>
      <c r="P91" s="5">
        <v>24</v>
      </c>
      <c r="Q91" s="5">
        <v>27</v>
      </c>
      <c r="R91" s="5">
        <v>31</v>
      </c>
      <c r="S91" s="5">
        <v>36</v>
      </c>
      <c r="T91" s="5">
        <v>42</v>
      </c>
      <c r="U91" s="5">
        <v>37</v>
      </c>
      <c r="V91" s="5">
        <v>33</v>
      </c>
      <c r="W91" s="5">
        <v>42</v>
      </c>
      <c r="X91" s="5">
        <v>46</v>
      </c>
      <c r="Y91" s="5">
        <v>48</v>
      </c>
      <c r="Z91" s="5">
        <v>44</v>
      </c>
      <c r="AA91" s="5">
        <v>42</v>
      </c>
      <c r="AB91" s="5">
        <v>47</v>
      </c>
      <c r="AC91" s="5">
        <v>43</v>
      </c>
      <c r="AD91" s="5">
        <v>41</v>
      </c>
      <c r="AE91" s="5">
        <v>46</v>
      </c>
      <c r="AF91" s="5">
        <v>49</v>
      </c>
      <c r="AG91" s="5">
        <v>44</v>
      </c>
      <c r="AH91" s="5">
        <v>47</v>
      </c>
      <c r="AI91" s="5">
        <v>46</v>
      </c>
      <c r="AJ91" s="5">
        <v>43</v>
      </c>
      <c r="AK91" s="5">
        <v>37</v>
      </c>
      <c r="AL91" s="5">
        <v>39</v>
      </c>
      <c r="AM91" s="5">
        <v>40</v>
      </c>
      <c r="AN91" s="5">
        <v>38</v>
      </c>
      <c r="AO91" s="5">
        <v>38</v>
      </c>
      <c r="AP91" s="5">
        <v>31</v>
      </c>
      <c r="AQ91" s="5">
        <v>34</v>
      </c>
      <c r="AR91" s="5">
        <v>31</v>
      </c>
      <c r="AS91" s="5">
        <v>38</v>
      </c>
      <c r="AT91" s="5">
        <v>40</v>
      </c>
      <c r="AU91" s="5">
        <v>45</v>
      </c>
      <c r="AV91" s="5">
        <v>55</v>
      </c>
      <c r="AW91" s="5">
        <v>56</v>
      </c>
      <c r="AX91" s="5">
        <v>47</v>
      </c>
      <c r="AY91" s="5">
        <v>58</v>
      </c>
      <c r="AZ91" s="5">
        <v>61</v>
      </c>
      <c r="BA91" s="5">
        <v>59</v>
      </c>
      <c r="BB91" s="5">
        <v>49</v>
      </c>
      <c r="BC91" s="5">
        <v>53</v>
      </c>
      <c r="BD91" s="5">
        <v>51</v>
      </c>
      <c r="BE91" s="5">
        <v>43</v>
      </c>
      <c r="BF91" s="5">
        <v>38</v>
      </c>
      <c r="BG91" s="5">
        <v>35</v>
      </c>
      <c r="BH91" s="5">
        <v>28</v>
      </c>
      <c r="BI91" s="5">
        <v>36</v>
      </c>
      <c r="BJ91" s="5">
        <v>30</v>
      </c>
      <c r="BK91" s="5">
        <v>29</v>
      </c>
      <c r="BL91" s="5">
        <v>34</v>
      </c>
      <c r="BM91" s="5">
        <v>33</v>
      </c>
      <c r="BN91" s="5">
        <v>26</v>
      </c>
      <c r="BO91" s="5">
        <v>30</v>
      </c>
      <c r="BP91" s="5">
        <v>26</v>
      </c>
      <c r="BQ91" s="5">
        <v>26</v>
      </c>
      <c r="BR91" s="5">
        <v>19</v>
      </c>
      <c r="BS91" s="5">
        <v>19</v>
      </c>
      <c r="BT91" s="5">
        <v>19</v>
      </c>
      <c r="BU91" s="5">
        <v>23</v>
      </c>
      <c r="BV91" s="5">
        <v>23</v>
      </c>
      <c r="BW91" s="5">
        <v>11</v>
      </c>
      <c r="BX91" s="5">
        <v>20</v>
      </c>
      <c r="BY91" s="5">
        <v>17</v>
      </c>
      <c r="BZ91" s="5">
        <v>8</v>
      </c>
      <c r="CA91" s="5">
        <v>8</v>
      </c>
      <c r="CB91" s="5">
        <v>5</v>
      </c>
      <c r="CC91" s="5">
        <v>2</v>
      </c>
      <c r="CD91" s="5">
        <v>6</v>
      </c>
      <c r="CE91" s="5">
        <v>3</v>
      </c>
      <c r="CF91" s="5">
        <v>5</v>
      </c>
      <c r="CG91" s="5">
        <v>3</v>
      </c>
      <c r="CH91" s="5">
        <v>4</v>
      </c>
      <c r="CI91" s="5">
        <v>37</v>
      </c>
      <c r="CJ91" s="5">
        <v>39</v>
      </c>
      <c r="CK91" s="5">
        <v>35</v>
      </c>
      <c r="CL91" s="5">
        <v>37</v>
      </c>
      <c r="CM91" s="5">
        <v>40</v>
      </c>
      <c r="CN91" s="5">
        <v>42</v>
      </c>
      <c r="CO91" s="5">
        <v>43</v>
      </c>
      <c r="CP91" s="5">
        <v>41</v>
      </c>
      <c r="CQ91" s="5">
        <v>41</v>
      </c>
      <c r="CR91" s="5">
        <v>36</v>
      </c>
      <c r="CS91" s="5">
        <v>39</v>
      </c>
      <c r="CT91" s="5">
        <v>36</v>
      </c>
      <c r="CU91" s="5">
        <v>32</v>
      </c>
      <c r="CV91" s="5">
        <v>37</v>
      </c>
      <c r="CW91" s="5">
        <v>33</v>
      </c>
      <c r="CX91" s="5">
        <v>35</v>
      </c>
      <c r="CY91" s="5">
        <v>29</v>
      </c>
      <c r="CZ91" s="5">
        <v>28</v>
      </c>
      <c r="DA91" s="5">
        <v>31</v>
      </c>
      <c r="DB91" s="5">
        <v>29</v>
      </c>
      <c r="DC91" s="5">
        <v>32</v>
      </c>
      <c r="DD91" s="5">
        <v>32</v>
      </c>
      <c r="DE91" s="5">
        <v>33</v>
      </c>
      <c r="DF91" s="5">
        <v>38</v>
      </c>
      <c r="DG91" s="5">
        <v>38</v>
      </c>
      <c r="DH91" s="5">
        <v>35</v>
      </c>
      <c r="DI91" s="5">
        <v>43</v>
      </c>
      <c r="DJ91" s="5">
        <v>45</v>
      </c>
      <c r="DK91" s="5">
        <v>44</v>
      </c>
      <c r="DL91" s="5">
        <v>48</v>
      </c>
      <c r="DM91" s="5">
        <v>46</v>
      </c>
      <c r="DN91" s="5">
        <v>46</v>
      </c>
      <c r="DO91" s="5">
        <v>39</v>
      </c>
      <c r="DP91" s="5">
        <v>38</v>
      </c>
      <c r="DQ91" s="5">
        <v>36</v>
      </c>
      <c r="DR91" s="5">
        <v>38</v>
      </c>
      <c r="DS91" s="5">
        <v>36</v>
      </c>
      <c r="DT91" s="5">
        <v>30</v>
      </c>
      <c r="DU91" s="5">
        <v>39</v>
      </c>
      <c r="DV91" s="5">
        <v>37</v>
      </c>
      <c r="DW91" s="5">
        <v>40</v>
      </c>
      <c r="DX91" s="5">
        <v>37</v>
      </c>
      <c r="DY91" s="5">
        <v>41</v>
      </c>
      <c r="DZ91" s="5">
        <v>35</v>
      </c>
      <c r="EA91" s="5">
        <v>42</v>
      </c>
      <c r="EB91" s="5">
        <v>40</v>
      </c>
      <c r="EC91" s="5">
        <v>35</v>
      </c>
      <c r="ED91" s="5">
        <v>41</v>
      </c>
      <c r="EE91" s="5">
        <v>42</v>
      </c>
      <c r="EF91" s="5">
        <v>49</v>
      </c>
      <c r="EG91" s="5">
        <v>48</v>
      </c>
      <c r="EH91" s="5">
        <v>51</v>
      </c>
      <c r="EI91" s="5">
        <v>42</v>
      </c>
      <c r="EJ91" s="5">
        <v>51</v>
      </c>
      <c r="EK91" s="5">
        <v>46</v>
      </c>
      <c r="EL91" s="5">
        <v>43</v>
      </c>
      <c r="EM91" s="5">
        <v>47</v>
      </c>
      <c r="EN91" s="5">
        <v>41</v>
      </c>
      <c r="EO91" s="5">
        <v>43</v>
      </c>
      <c r="EP91" s="5">
        <v>43</v>
      </c>
      <c r="EQ91" s="5">
        <v>32</v>
      </c>
      <c r="ER91" s="5">
        <v>29</v>
      </c>
      <c r="ES91" s="5">
        <v>24</v>
      </c>
      <c r="ET91" s="5">
        <v>27</v>
      </c>
      <c r="EU91" s="5">
        <v>17</v>
      </c>
      <c r="EV91" s="5">
        <v>18</v>
      </c>
      <c r="EW91" s="5">
        <v>15</v>
      </c>
      <c r="EX91" s="5">
        <v>20</v>
      </c>
      <c r="EY91" s="5">
        <v>16</v>
      </c>
      <c r="EZ91" s="5">
        <v>16</v>
      </c>
      <c r="FA91" s="5">
        <v>20</v>
      </c>
      <c r="FB91" s="5">
        <v>17</v>
      </c>
      <c r="FC91" s="5">
        <v>22</v>
      </c>
      <c r="FD91" s="5">
        <v>20</v>
      </c>
      <c r="FE91" s="5">
        <v>15</v>
      </c>
      <c r="FF91" s="5">
        <v>13</v>
      </c>
      <c r="FG91" s="5">
        <v>13</v>
      </c>
      <c r="FH91" s="5">
        <v>5</v>
      </c>
      <c r="FI91" s="5">
        <v>8</v>
      </c>
      <c r="FJ91" s="5">
        <v>4</v>
      </c>
      <c r="FK91" s="5">
        <v>3</v>
      </c>
      <c r="FL91" s="5">
        <v>5</v>
      </c>
      <c r="FM91" s="5">
        <v>4</v>
      </c>
      <c r="FN91" s="5">
        <v>4</v>
      </c>
      <c r="FO91" s="5">
        <v>5</v>
      </c>
      <c r="FP91" s="5">
        <v>4</v>
      </c>
      <c r="FQ91" s="5">
        <v>23</v>
      </c>
      <c r="FS91" s="5">
        <f t="shared" si="4"/>
        <v>2868</v>
      </c>
      <c r="FT91" s="5">
        <f t="shared" si="5"/>
        <v>2712</v>
      </c>
      <c r="FU91" s="5">
        <f t="shared" si="6"/>
        <v>5580</v>
      </c>
      <c r="FV91" s="5" t="str">
        <f t="shared" si="7"/>
        <v>FEMALE AGE 50</v>
      </c>
    </row>
    <row r="92" spans="1:178" x14ac:dyDescent="0.35">
      <c r="A92" s="5" t="s">
        <v>291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S92" s="5">
        <f t="shared" si="4"/>
        <v>0</v>
      </c>
      <c r="FT92" s="5">
        <f t="shared" si="5"/>
        <v>0</v>
      </c>
      <c r="FU92" s="5">
        <f t="shared" si="6"/>
        <v>0</v>
      </c>
      <c r="FV92" s="5" t="str">
        <f t="shared" si="7"/>
        <v>FEMALE AGE 0</v>
      </c>
    </row>
    <row r="93" spans="1:178" x14ac:dyDescent="0.35">
      <c r="A93" s="5" t="s">
        <v>292</v>
      </c>
      <c r="B93" s="5">
        <v>14</v>
      </c>
      <c r="C93" s="5">
        <v>14</v>
      </c>
      <c r="D93" s="5">
        <v>14</v>
      </c>
      <c r="E93" s="5">
        <v>12</v>
      </c>
      <c r="F93" s="5">
        <v>14</v>
      </c>
      <c r="G93" s="5">
        <v>12</v>
      </c>
      <c r="H93" s="5">
        <v>16</v>
      </c>
      <c r="I93" s="5">
        <v>12</v>
      </c>
      <c r="J93" s="5">
        <v>15</v>
      </c>
      <c r="K93" s="5">
        <v>8</v>
      </c>
      <c r="L93" s="5">
        <v>12</v>
      </c>
      <c r="M93" s="5">
        <v>9</v>
      </c>
      <c r="N93" s="5">
        <v>13</v>
      </c>
      <c r="O93" s="5">
        <v>8</v>
      </c>
      <c r="P93" s="5">
        <v>10</v>
      </c>
      <c r="Q93" s="5">
        <v>9</v>
      </c>
      <c r="R93" s="5">
        <v>10</v>
      </c>
      <c r="S93" s="5">
        <v>11</v>
      </c>
      <c r="T93" s="5">
        <v>10</v>
      </c>
      <c r="U93" s="5">
        <v>14</v>
      </c>
      <c r="V93" s="5">
        <v>16</v>
      </c>
      <c r="W93" s="5">
        <v>13</v>
      </c>
      <c r="X93" s="5">
        <v>16</v>
      </c>
      <c r="Y93" s="5">
        <v>18</v>
      </c>
      <c r="Z93" s="5">
        <v>11</v>
      </c>
      <c r="AA93" s="5">
        <v>7</v>
      </c>
      <c r="AB93" s="5">
        <v>8</v>
      </c>
      <c r="AC93" s="5">
        <v>8</v>
      </c>
      <c r="AD93" s="5">
        <v>9</v>
      </c>
      <c r="AE93" s="5">
        <v>9</v>
      </c>
      <c r="AF93" s="5">
        <v>9</v>
      </c>
      <c r="AG93" s="5">
        <v>12</v>
      </c>
      <c r="AH93" s="5">
        <v>11</v>
      </c>
      <c r="AI93" s="5">
        <v>13</v>
      </c>
      <c r="AJ93" s="5">
        <v>10</v>
      </c>
      <c r="AK93" s="5">
        <v>13</v>
      </c>
      <c r="AL93" s="5">
        <v>13</v>
      </c>
      <c r="AM93" s="5">
        <v>13</v>
      </c>
      <c r="AN93" s="5">
        <v>15</v>
      </c>
      <c r="AO93" s="5">
        <v>16</v>
      </c>
      <c r="AP93" s="5">
        <v>16</v>
      </c>
      <c r="AQ93" s="5">
        <v>17</v>
      </c>
      <c r="AR93" s="5">
        <v>16</v>
      </c>
      <c r="AS93" s="5">
        <v>19</v>
      </c>
      <c r="AT93" s="5">
        <v>18</v>
      </c>
      <c r="AU93" s="5">
        <v>24</v>
      </c>
      <c r="AV93" s="5">
        <v>18</v>
      </c>
      <c r="AW93" s="5">
        <v>22</v>
      </c>
      <c r="AX93" s="5">
        <v>18</v>
      </c>
      <c r="AY93" s="5">
        <v>19</v>
      </c>
      <c r="AZ93" s="5">
        <v>16</v>
      </c>
      <c r="BA93" s="5">
        <v>18</v>
      </c>
      <c r="BB93" s="5">
        <v>20</v>
      </c>
      <c r="BC93" s="5">
        <v>17</v>
      </c>
      <c r="BD93" s="5">
        <v>18</v>
      </c>
      <c r="BE93" s="5">
        <v>14</v>
      </c>
      <c r="BF93" s="5">
        <v>17</v>
      </c>
      <c r="BG93" s="5">
        <v>18</v>
      </c>
      <c r="BH93" s="5">
        <v>15</v>
      </c>
      <c r="BI93" s="5">
        <v>14</v>
      </c>
      <c r="BJ93" s="5">
        <v>16</v>
      </c>
      <c r="BK93" s="5">
        <v>18</v>
      </c>
      <c r="BL93" s="5">
        <v>19</v>
      </c>
      <c r="BM93" s="5">
        <v>12</v>
      </c>
      <c r="BN93" s="5">
        <v>12</v>
      </c>
      <c r="BO93" s="5">
        <v>10</v>
      </c>
      <c r="BP93" s="5">
        <v>15</v>
      </c>
      <c r="BQ93" s="5">
        <v>10</v>
      </c>
      <c r="BR93" s="5">
        <v>18</v>
      </c>
      <c r="BS93" s="5">
        <v>15</v>
      </c>
      <c r="BT93" s="5">
        <v>14</v>
      </c>
      <c r="BU93" s="5">
        <v>11</v>
      </c>
      <c r="BV93" s="5">
        <v>9</v>
      </c>
      <c r="BW93" s="5">
        <v>18</v>
      </c>
      <c r="BX93" s="5">
        <v>16</v>
      </c>
      <c r="BY93" s="5">
        <v>16</v>
      </c>
      <c r="BZ93" s="5">
        <v>19</v>
      </c>
      <c r="CA93" s="5">
        <v>9</v>
      </c>
      <c r="CB93" s="5">
        <v>15</v>
      </c>
      <c r="CC93" s="5">
        <v>4</v>
      </c>
      <c r="CD93" s="5">
        <v>10</v>
      </c>
      <c r="CE93" s="5">
        <v>9</v>
      </c>
      <c r="CF93" s="5">
        <v>7</v>
      </c>
      <c r="CG93" s="5">
        <v>11</v>
      </c>
      <c r="CH93" s="5">
        <v>10</v>
      </c>
      <c r="CI93" s="5">
        <v>45</v>
      </c>
      <c r="CJ93" s="5">
        <v>13</v>
      </c>
      <c r="CK93" s="5">
        <v>17</v>
      </c>
      <c r="CL93" s="5">
        <v>14</v>
      </c>
      <c r="CM93" s="5">
        <v>18</v>
      </c>
      <c r="CN93" s="5">
        <v>19</v>
      </c>
      <c r="CO93" s="5">
        <v>16</v>
      </c>
      <c r="CP93" s="5">
        <v>17</v>
      </c>
      <c r="CQ93" s="5">
        <v>16</v>
      </c>
      <c r="CR93" s="5">
        <v>12</v>
      </c>
      <c r="CS93" s="5">
        <v>13</v>
      </c>
      <c r="CT93" s="5">
        <v>15</v>
      </c>
      <c r="CU93" s="5">
        <v>14</v>
      </c>
      <c r="CV93" s="5">
        <v>18</v>
      </c>
      <c r="CW93" s="5">
        <v>19</v>
      </c>
      <c r="CX93" s="5">
        <v>15</v>
      </c>
      <c r="CY93" s="5">
        <v>17</v>
      </c>
      <c r="CZ93" s="5">
        <v>11</v>
      </c>
      <c r="DA93" s="5">
        <v>9</v>
      </c>
      <c r="DB93" s="5">
        <v>14</v>
      </c>
      <c r="DC93" s="5">
        <v>16</v>
      </c>
      <c r="DD93" s="5">
        <v>17</v>
      </c>
      <c r="DE93" s="5">
        <v>17</v>
      </c>
      <c r="DF93" s="5">
        <v>21</v>
      </c>
      <c r="DG93" s="5">
        <v>20</v>
      </c>
      <c r="DH93" s="5">
        <v>11</v>
      </c>
      <c r="DI93" s="5">
        <v>10</v>
      </c>
      <c r="DJ93" s="5">
        <v>11</v>
      </c>
      <c r="DK93" s="5">
        <v>9</v>
      </c>
      <c r="DL93" s="5">
        <v>10</v>
      </c>
      <c r="DM93" s="5">
        <v>11</v>
      </c>
      <c r="DN93" s="5">
        <v>12</v>
      </c>
      <c r="DO93" s="5">
        <v>12</v>
      </c>
      <c r="DP93" s="5">
        <v>10</v>
      </c>
      <c r="DQ93" s="5">
        <v>13</v>
      </c>
      <c r="DR93" s="5">
        <v>14</v>
      </c>
      <c r="DS93" s="5">
        <v>14</v>
      </c>
      <c r="DT93" s="5">
        <v>16</v>
      </c>
      <c r="DU93" s="5">
        <v>15</v>
      </c>
      <c r="DV93" s="5">
        <v>17</v>
      </c>
      <c r="DW93" s="5">
        <v>18</v>
      </c>
      <c r="DX93" s="5">
        <v>14</v>
      </c>
      <c r="DY93" s="5">
        <v>15</v>
      </c>
      <c r="DZ93" s="5">
        <v>19</v>
      </c>
      <c r="EA93" s="5">
        <v>25</v>
      </c>
      <c r="EB93" s="5">
        <v>24</v>
      </c>
      <c r="EC93" s="5">
        <v>27</v>
      </c>
      <c r="ED93" s="5">
        <v>25</v>
      </c>
      <c r="EE93" s="5">
        <v>18</v>
      </c>
      <c r="EF93" s="5">
        <v>15</v>
      </c>
      <c r="EG93" s="5">
        <v>14</v>
      </c>
      <c r="EH93" s="5">
        <v>13</v>
      </c>
      <c r="EI93" s="5">
        <v>12</v>
      </c>
      <c r="EJ93" s="5">
        <v>11</v>
      </c>
      <c r="EK93" s="5">
        <v>16</v>
      </c>
      <c r="EL93" s="5">
        <v>17</v>
      </c>
      <c r="EM93" s="5">
        <v>13</v>
      </c>
      <c r="EN93" s="5">
        <v>22</v>
      </c>
      <c r="EO93" s="5">
        <v>19</v>
      </c>
      <c r="EP93" s="5">
        <v>16</v>
      </c>
      <c r="EQ93" s="5">
        <v>11</v>
      </c>
      <c r="ER93" s="5">
        <v>17</v>
      </c>
      <c r="ES93" s="5">
        <v>13</v>
      </c>
      <c r="ET93" s="5">
        <v>13</v>
      </c>
      <c r="EU93" s="5">
        <v>13</v>
      </c>
      <c r="EV93" s="5">
        <v>13</v>
      </c>
      <c r="EW93" s="5">
        <v>15</v>
      </c>
      <c r="EX93" s="5">
        <v>12</v>
      </c>
      <c r="EY93" s="5">
        <v>15</v>
      </c>
      <c r="EZ93" s="5">
        <v>19</v>
      </c>
      <c r="FA93" s="5">
        <v>16</v>
      </c>
      <c r="FB93" s="5">
        <v>11</v>
      </c>
      <c r="FC93" s="5">
        <v>10</v>
      </c>
      <c r="FD93" s="5">
        <v>11</v>
      </c>
      <c r="FE93" s="5">
        <v>8</v>
      </c>
      <c r="FF93" s="5">
        <v>6</v>
      </c>
      <c r="FG93" s="5">
        <v>6</v>
      </c>
      <c r="FH93" s="5">
        <v>10</v>
      </c>
      <c r="FI93" s="5">
        <v>10</v>
      </c>
      <c r="FJ93" s="5">
        <v>17</v>
      </c>
      <c r="FK93" s="5">
        <v>10</v>
      </c>
      <c r="FL93" s="5">
        <v>10</v>
      </c>
      <c r="FM93" s="5">
        <v>5</v>
      </c>
      <c r="FN93" s="5">
        <v>5</v>
      </c>
      <c r="FO93" s="5">
        <v>3</v>
      </c>
      <c r="FP93" s="5">
        <v>6</v>
      </c>
      <c r="FQ93" s="5">
        <v>37</v>
      </c>
      <c r="FS93" s="5">
        <f t="shared" si="4"/>
        <v>1199</v>
      </c>
      <c r="FT93" s="5">
        <f t="shared" si="5"/>
        <v>1238</v>
      </c>
      <c r="FU93" s="5">
        <f t="shared" si="6"/>
        <v>2437</v>
      </c>
      <c r="FV93" s="5" t="str">
        <f t="shared" si="7"/>
        <v>FEMALE AGE 85+</v>
      </c>
    </row>
    <row r="94" spans="1:178" x14ac:dyDescent="0.35">
      <c r="A94" s="5" t="s">
        <v>293</v>
      </c>
      <c r="B94" s="5">
        <v>21</v>
      </c>
      <c r="C94" s="5">
        <v>16</v>
      </c>
      <c r="D94" s="5">
        <v>14</v>
      </c>
      <c r="E94" s="5">
        <v>14</v>
      </c>
      <c r="F94" s="5">
        <v>11</v>
      </c>
      <c r="G94" s="5">
        <v>9</v>
      </c>
      <c r="H94" s="5">
        <v>10</v>
      </c>
      <c r="I94" s="5">
        <v>11</v>
      </c>
      <c r="J94" s="5">
        <v>9</v>
      </c>
      <c r="K94" s="5">
        <v>5</v>
      </c>
      <c r="L94" s="5">
        <v>8</v>
      </c>
      <c r="M94" s="5">
        <v>8</v>
      </c>
      <c r="N94" s="5">
        <v>6</v>
      </c>
      <c r="O94" s="5">
        <v>5</v>
      </c>
      <c r="P94" s="5">
        <v>5</v>
      </c>
      <c r="Q94" s="5">
        <v>4</v>
      </c>
      <c r="R94" s="5">
        <v>3</v>
      </c>
      <c r="S94" s="5">
        <v>4</v>
      </c>
      <c r="T94" s="5">
        <v>6</v>
      </c>
      <c r="U94" s="5">
        <v>9</v>
      </c>
      <c r="V94" s="5">
        <v>15</v>
      </c>
      <c r="W94" s="5">
        <v>18</v>
      </c>
      <c r="X94" s="5">
        <v>16</v>
      </c>
      <c r="Y94" s="5">
        <v>28</v>
      </c>
      <c r="Z94" s="5">
        <v>38</v>
      </c>
      <c r="AA94" s="5">
        <v>48</v>
      </c>
      <c r="AB94" s="5">
        <v>49</v>
      </c>
      <c r="AC94" s="5">
        <v>63</v>
      </c>
      <c r="AD94" s="5">
        <v>62</v>
      </c>
      <c r="AE94" s="5">
        <v>55</v>
      </c>
      <c r="AF94" s="5">
        <v>46</v>
      </c>
      <c r="AG94" s="5">
        <v>39</v>
      </c>
      <c r="AH94" s="5">
        <v>29</v>
      </c>
      <c r="AI94" s="5">
        <v>26</v>
      </c>
      <c r="AJ94" s="5">
        <v>28</v>
      </c>
      <c r="AK94" s="5">
        <v>30</v>
      </c>
      <c r="AL94" s="5">
        <v>34</v>
      </c>
      <c r="AM94" s="5">
        <v>28</v>
      </c>
      <c r="AN94" s="5">
        <v>27</v>
      </c>
      <c r="AO94" s="5">
        <v>25</v>
      </c>
      <c r="AP94" s="5">
        <v>25</v>
      </c>
      <c r="AQ94" s="5">
        <v>19</v>
      </c>
      <c r="AR94" s="5">
        <v>20</v>
      </c>
      <c r="AS94" s="5">
        <v>16</v>
      </c>
      <c r="AT94" s="5">
        <v>16</v>
      </c>
      <c r="AU94" s="5">
        <v>16</v>
      </c>
      <c r="AV94" s="5">
        <v>17</v>
      </c>
      <c r="AW94" s="5">
        <v>17</v>
      </c>
      <c r="AX94" s="5">
        <v>17</v>
      </c>
      <c r="AY94" s="5">
        <v>21</v>
      </c>
      <c r="AZ94" s="5">
        <v>11</v>
      </c>
      <c r="BA94" s="5">
        <v>13</v>
      </c>
      <c r="BB94" s="5">
        <v>14</v>
      </c>
      <c r="BC94" s="5">
        <v>10</v>
      </c>
      <c r="BD94" s="5">
        <v>7</v>
      </c>
      <c r="BE94" s="5">
        <v>8</v>
      </c>
      <c r="BF94" s="5">
        <v>6</v>
      </c>
      <c r="BG94" s="5">
        <v>8</v>
      </c>
      <c r="BH94" s="5">
        <v>7</v>
      </c>
      <c r="BI94" s="5">
        <v>10</v>
      </c>
      <c r="BJ94" s="5">
        <v>4</v>
      </c>
      <c r="BK94" s="5">
        <v>8</v>
      </c>
      <c r="BL94" s="5">
        <v>7</v>
      </c>
      <c r="BM94" s="5">
        <v>9</v>
      </c>
      <c r="BN94" s="5">
        <v>5</v>
      </c>
      <c r="BO94" s="5">
        <v>7</v>
      </c>
      <c r="BP94" s="5">
        <v>5</v>
      </c>
      <c r="BQ94" s="5">
        <v>4</v>
      </c>
      <c r="BR94" s="5">
        <v>8</v>
      </c>
      <c r="BS94" s="5">
        <v>6</v>
      </c>
      <c r="BT94" s="5">
        <v>3</v>
      </c>
      <c r="BU94" s="5">
        <v>4</v>
      </c>
      <c r="BV94" s="5">
        <v>4</v>
      </c>
      <c r="BW94" s="5">
        <v>5</v>
      </c>
      <c r="BX94" s="5">
        <v>5</v>
      </c>
      <c r="BY94" s="5">
        <v>6</v>
      </c>
      <c r="BZ94" s="5">
        <v>1</v>
      </c>
      <c r="CA94" s="5">
        <v>3</v>
      </c>
      <c r="CB94" s="5">
        <v>4</v>
      </c>
      <c r="CC94" s="5">
        <v>2</v>
      </c>
      <c r="CD94" s="5">
        <v>1</v>
      </c>
      <c r="CE94" s="5">
        <v>0</v>
      </c>
      <c r="CF94" s="5">
        <v>0</v>
      </c>
      <c r="CG94" s="5">
        <v>2</v>
      </c>
      <c r="CH94" s="5">
        <v>1</v>
      </c>
      <c r="CI94" s="5">
        <v>26</v>
      </c>
      <c r="CJ94" s="5">
        <v>24</v>
      </c>
      <c r="CK94" s="5">
        <v>22</v>
      </c>
      <c r="CL94" s="5">
        <v>13</v>
      </c>
      <c r="CM94" s="5">
        <v>17</v>
      </c>
      <c r="CN94" s="5">
        <v>12</v>
      </c>
      <c r="CO94" s="5">
        <v>7</v>
      </c>
      <c r="CP94" s="5">
        <v>9</v>
      </c>
      <c r="CQ94" s="5">
        <v>10</v>
      </c>
      <c r="CR94" s="5">
        <v>9</v>
      </c>
      <c r="CS94" s="5">
        <v>5</v>
      </c>
      <c r="CT94" s="5">
        <v>9</v>
      </c>
      <c r="CU94" s="5">
        <v>10</v>
      </c>
      <c r="CV94" s="5">
        <v>6</v>
      </c>
      <c r="CW94" s="5">
        <v>6</v>
      </c>
      <c r="CX94" s="5">
        <v>6</v>
      </c>
      <c r="CY94" s="5">
        <v>2</v>
      </c>
      <c r="CZ94" s="5">
        <v>1</v>
      </c>
      <c r="DA94" s="5">
        <v>5</v>
      </c>
      <c r="DB94" s="5">
        <v>7</v>
      </c>
      <c r="DC94" s="5">
        <v>10</v>
      </c>
      <c r="DD94" s="5">
        <v>12</v>
      </c>
      <c r="DE94" s="5">
        <v>15</v>
      </c>
      <c r="DF94" s="5">
        <v>15</v>
      </c>
      <c r="DG94" s="5">
        <v>22</v>
      </c>
      <c r="DH94" s="5">
        <v>31</v>
      </c>
      <c r="DI94" s="5">
        <v>40</v>
      </c>
      <c r="DJ94" s="5">
        <v>38</v>
      </c>
      <c r="DK94" s="5">
        <v>47</v>
      </c>
      <c r="DL94" s="5">
        <v>49</v>
      </c>
      <c r="DM94" s="5">
        <v>50</v>
      </c>
      <c r="DN94" s="5">
        <v>41</v>
      </c>
      <c r="DO94" s="5">
        <v>42</v>
      </c>
      <c r="DP94" s="5">
        <v>35</v>
      </c>
      <c r="DQ94" s="5">
        <v>30</v>
      </c>
      <c r="DR94" s="5">
        <v>32</v>
      </c>
      <c r="DS94" s="5">
        <v>32</v>
      </c>
      <c r="DT94" s="5">
        <v>34</v>
      </c>
      <c r="DU94" s="5">
        <v>30</v>
      </c>
      <c r="DV94" s="5">
        <v>28</v>
      </c>
      <c r="DW94" s="5">
        <v>23</v>
      </c>
      <c r="DX94" s="5">
        <v>19</v>
      </c>
      <c r="DY94" s="5">
        <v>15</v>
      </c>
      <c r="DZ94" s="5">
        <v>13</v>
      </c>
      <c r="EA94" s="5">
        <v>13</v>
      </c>
      <c r="EB94" s="5">
        <v>13</v>
      </c>
      <c r="EC94" s="5">
        <v>17</v>
      </c>
      <c r="ED94" s="5">
        <v>17</v>
      </c>
      <c r="EE94" s="5">
        <v>19</v>
      </c>
      <c r="EF94" s="5">
        <v>14</v>
      </c>
      <c r="EG94" s="5">
        <v>14</v>
      </c>
      <c r="EH94" s="5">
        <v>15</v>
      </c>
      <c r="EI94" s="5">
        <v>11</v>
      </c>
      <c r="EJ94" s="5">
        <v>11</v>
      </c>
      <c r="EK94" s="5">
        <v>10</v>
      </c>
      <c r="EL94" s="5">
        <v>12</v>
      </c>
      <c r="EM94" s="5">
        <v>9</v>
      </c>
      <c r="EN94" s="5">
        <v>10</v>
      </c>
      <c r="EO94" s="5">
        <v>12</v>
      </c>
      <c r="EP94" s="5">
        <v>15</v>
      </c>
      <c r="EQ94" s="5">
        <v>13</v>
      </c>
      <c r="ER94" s="5">
        <v>13</v>
      </c>
      <c r="ES94" s="5">
        <v>8</v>
      </c>
      <c r="ET94" s="5">
        <v>8</v>
      </c>
      <c r="EU94" s="5">
        <v>6</v>
      </c>
      <c r="EV94" s="5">
        <v>4</v>
      </c>
      <c r="EW94" s="5">
        <v>3</v>
      </c>
      <c r="EX94" s="5">
        <v>3</v>
      </c>
      <c r="EY94" s="5">
        <v>3</v>
      </c>
      <c r="EZ94" s="5">
        <v>5</v>
      </c>
      <c r="FA94" s="5">
        <v>5</v>
      </c>
      <c r="FB94" s="5">
        <v>6</v>
      </c>
      <c r="FC94" s="5">
        <v>5</v>
      </c>
      <c r="FD94" s="5">
        <v>4</v>
      </c>
      <c r="FE94" s="5">
        <v>5</v>
      </c>
      <c r="FF94" s="5">
        <v>4</v>
      </c>
      <c r="FG94" s="5">
        <v>1</v>
      </c>
      <c r="FH94" s="5">
        <v>5</v>
      </c>
      <c r="FI94" s="5">
        <v>3</v>
      </c>
      <c r="FJ94" s="5">
        <v>2</v>
      </c>
      <c r="FK94" s="5">
        <v>3</v>
      </c>
      <c r="FL94" s="5">
        <v>1</v>
      </c>
      <c r="FM94" s="5">
        <v>3</v>
      </c>
      <c r="FN94" s="5">
        <v>0</v>
      </c>
      <c r="FO94" s="5">
        <v>0</v>
      </c>
      <c r="FP94" s="5">
        <v>1</v>
      </c>
      <c r="FQ94" s="5">
        <v>15</v>
      </c>
      <c r="FS94" s="5">
        <f t="shared" si="4"/>
        <v>1290</v>
      </c>
      <c r="FT94" s="5">
        <f t="shared" si="5"/>
        <v>1224</v>
      </c>
      <c r="FU94" s="5">
        <f t="shared" si="6"/>
        <v>2514</v>
      </c>
      <c r="FV94" s="5" t="str">
        <f t="shared" si="7"/>
        <v>FEMALE AGE 27</v>
      </c>
    </row>
    <row r="95" spans="1:178" x14ac:dyDescent="0.35">
      <c r="A95" s="5" t="s">
        <v>294</v>
      </c>
      <c r="B95" s="5">
        <v>11</v>
      </c>
      <c r="C95" s="5">
        <v>12</v>
      </c>
      <c r="D95" s="5">
        <v>13</v>
      </c>
      <c r="E95" s="5">
        <v>11</v>
      </c>
      <c r="F95" s="5">
        <v>13</v>
      </c>
      <c r="G95" s="5">
        <v>18</v>
      </c>
      <c r="H95" s="5">
        <v>24</v>
      </c>
      <c r="I95" s="5">
        <v>27</v>
      </c>
      <c r="J95" s="5">
        <v>29</v>
      </c>
      <c r="K95" s="5">
        <v>28</v>
      </c>
      <c r="L95" s="5">
        <v>25</v>
      </c>
      <c r="M95" s="5">
        <v>36</v>
      </c>
      <c r="N95" s="5">
        <v>34</v>
      </c>
      <c r="O95" s="5">
        <v>39</v>
      </c>
      <c r="P95" s="5">
        <v>34</v>
      </c>
      <c r="Q95" s="5">
        <v>29</v>
      </c>
      <c r="R95" s="5">
        <v>30</v>
      </c>
      <c r="S95" s="5">
        <v>28</v>
      </c>
      <c r="T95" s="5">
        <v>29</v>
      </c>
      <c r="U95" s="5">
        <v>19</v>
      </c>
      <c r="V95" s="5">
        <v>18</v>
      </c>
      <c r="W95" s="5">
        <v>16</v>
      </c>
      <c r="X95" s="5">
        <v>16</v>
      </c>
      <c r="Y95" s="5">
        <v>18</v>
      </c>
      <c r="Z95" s="5">
        <v>17</v>
      </c>
      <c r="AA95" s="5">
        <v>20</v>
      </c>
      <c r="AB95" s="5">
        <v>19</v>
      </c>
      <c r="AC95" s="5">
        <v>17</v>
      </c>
      <c r="AD95" s="5">
        <v>12</v>
      </c>
      <c r="AE95" s="5">
        <v>5</v>
      </c>
      <c r="AF95" s="5">
        <v>8</v>
      </c>
      <c r="AG95" s="5">
        <v>5</v>
      </c>
      <c r="AH95" s="5">
        <v>8</v>
      </c>
      <c r="AI95" s="5">
        <v>10</v>
      </c>
      <c r="AJ95" s="5">
        <v>12</v>
      </c>
      <c r="AK95" s="5">
        <v>16</v>
      </c>
      <c r="AL95" s="5">
        <v>15</v>
      </c>
      <c r="AM95" s="5">
        <v>14</v>
      </c>
      <c r="AN95" s="5">
        <v>12</v>
      </c>
      <c r="AO95" s="5">
        <v>16</v>
      </c>
      <c r="AP95" s="5">
        <v>19</v>
      </c>
      <c r="AQ95" s="5">
        <v>20</v>
      </c>
      <c r="AR95" s="5">
        <v>18</v>
      </c>
      <c r="AS95" s="5">
        <v>21</v>
      </c>
      <c r="AT95" s="5">
        <v>23</v>
      </c>
      <c r="AU95" s="5">
        <v>18</v>
      </c>
      <c r="AV95" s="5">
        <v>34</v>
      </c>
      <c r="AW95" s="5">
        <v>30</v>
      </c>
      <c r="AX95" s="5">
        <v>25</v>
      </c>
      <c r="AY95" s="5">
        <v>30</v>
      </c>
      <c r="AZ95" s="5">
        <v>24</v>
      </c>
      <c r="BA95" s="5">
        <v>27</v>
      </c>
      <c r="BB95" s="5">
        <v>29</v>
      </c>
      <c r="BC95" s="5">
        <v>21</v>
      </c>
      <c r="BD95" s="5">
        <v>27</v>
      </c>
      <c r="BE95" s="5">
        <v>22</v>
      </c>
      <c r="BF95" s="5">
        <v>25</v>
      </c>
      <c r="BG95" s="5">
        <v>17</v>
      </c>
      <c r="BH95" s="5">
        <v>20</v>
      </c>
      <c r="BI95" s="5">
        <v>18</v>
      </c>
      <c r="BJ95" s="5">
        <v>19</v>
      </c>
      <c r="BK95" s="5">
        <v>16</v>
      </c>
      <c r="BL95" s="5">
        <v>22</v>
      </c>
      <c r="BM95" s="5">
        <v>23</v>
      </c>
      <c r="BN95" s="5">
        <v>18</v>
      </c>
      <c r="BO95" s="5">
        <v>17</v>
      </c>
      <c r="BP95" s="5">
        <v>21</v>
      </c>
      <c r="BQ95" s="5">
        <v>15</v>
      </c>
      <c r="BR95" s="5">
        <v>17</v>
      </c>
      <c r="BS95" s="5">
        <v>17</v>
      </c>
      <c r="BT95" s="5">
        <v>16</v>
      </c>
      <c r="BU95" s="5">
        <v>14</v>
      </c>
      <c r="BV95" s="5">
        <v>10</v>
      </c>
      <c r="BW95" s="5">
        <v>5</v>
      </c>
      <c r="BX95" s="5">
        <v>10</v>
      </c>
      <c r="BY95" s="5">
        <v>10</v>
      </c>
      <c r="BZ95" s="5">
        <v>10</v>
      </c>
      <c r="CA95" s="5">
        <v>5</v>
      </c>
      <c r="CB95" s="5">
        <v>7</v>
      </c>
      <c r="CC95" s="5">
        <v>9</v>
      </c>
      <c r="CD95" s="5">
        <v>16</v>
      </c>
      <c r="CE95" s="5">
        <v>4</v>
      </c>
      <c r="CF95" s="5">
        <v>5</v>
      </c>
      <c r="CG95" s="5">
        <v>7</v>
      </c>
      <c r="CH95" s="5">
        <v>7</v>
      </c>
      <c r="CI95" s="5">
        <v>47</v>
      </c>
      <c r="CJ95" s="5">
        <v>10</v>
      </c>
      <c r="CK95" s="5">
        <v>10</v>
      </c>
      <c r="CL95" s="5">
        <v>12</v>
      </c>
      <c r="CM95" s="5">
        <v>12</v>
      </c>
      <c r="CN95" s="5">
        <v>12</v>
      </c>
      <c r="CO95" s="5">
        <v>13</v>
      </c>
      <c r="CP95" s="5">
        <v>19</v>
      </c>
      <c r="CQ95" s="5">
        <v>22</v>
      </c>
      <c r="CR95" s="5">
        <v>23</v>
      </c>
      <c r="CS95" s="5">
        <v>23</v>
      </c>
      <c r="CT95" s="5">
        <v>28</v>
      </c>
      <c r="CU95" s="5">
        <v>29</v>
      </c>
      <c r="CV95" s="5">
        <v>37</v>
      </c>
      <c r="CW95" s="5">
        <v>34</v>
      </c>
      <c r="CX95" s="5">
        <v>33</v>
      </c>
      <c r="CY95" s="5">
        <v>33</v>
      </c>
      <c r="CZ95" s="5">
        <v>36</v>
      </c>
      <c r="DA95" s="5">
        <v>38</v>
      </c>
      <c r="DB95" s="5">
        <v>36</v>
      </c>
      <c r="DC95" s="5">
        <v>24</v>
      </c>
      <c r="DD95" s="5">
        <v>22</v>
      </c>
      <c r="DE95" s="5">
        <v>20</v>
      </c>
      <c r="DF95" s="5">
        <v>14</v>
      </c>
      <c r="DG95" s="5">
        <v>21</v>
      </c>
      <c r="DH95" s="5">
        <v>18</v>
      </c>
      <c r="DI95" s="5">
        <v>21</v>
      </c>
      <c r="DJ95" s="5">
        <v>22</v>
      </c>
      <c r="DK95" s="5">
        <v>20</v>
      </c>
      <c r="DL95" s="5">
        <v>11</v>
      </c>
      <c r="DM95" s="5">
        <v>6</v>
      </c>
      <c r="DN95" s="5">
        <v>9</v>
      </c>
      <c r="DO95" s="5">
        <v>6</v>
      </c>
      <c r="DP95" s="5">
        <v>9</v>
      </c>
      <c r="DQ95" s="5">
        <v>13</v>
      </c>
      <c r="DR95" s="5">
        <v>14</v>
      </c>
      <c r="DS95" s="5">
        <v>15</v>
      </c>
      <c r="DT95" s="5">
        <v>16</v>
      </c>
      <c r="DU95" s="5">
        <v>15</v>
      </c>
      <c r="DV95" s="5">
        <v>14</v>
      </c>
      <c r="DW95" s="5">
        <v>17</v>
      </c>
      <c r="DX95" s="5">
        <v>16</v>
      </c>
      <c r="DY95" s="5">
        <v>18</v>
      </c>
      <c r="DZ95" s="5">
        <v>20</v>
      </c>
      <c r="EA95" s="5">
        <v>17</v>
      </c>
      <c r="EB95" s="5">
        <v>18</v>
      </c>
      <c r="EC95" s="5">
        <v>21</v>
      </c>
      <c r="ED95" s="5">
        <v>24</v>
      </c>
      <c r="EE95" s="5">
        <v>29</v>
      </c>
      <c r="EF95" s="5">
        <v>26</v>
      </c>
      <c r="EG95" s="5">
        <v>23</v>
      </c>
      <c r="EH95" s="5">
        <v>24</v>
      </c>
      <c r="EI95" s="5">
        <v>32</v>
      </c>
      <c r="EJ95" s="5">
        <v>29</v>
      </c>
      <c r="EK95" s="5">
        <v>31</v>
      </c>
      <c r="EL95" s="5">
        <v>24</v>
      </c>
      <c r="EM95" s="5">
        <v>29</v>
      </c>
      <c r="EN95" s="5">
        <v>23</v>
      </c>
      <c r="EO95" s="5">
        <v>25</v>
      </c>
      <c r="EP95" s="5">
        <v>24</v>
      </c>
      <c r="EQ95" s="5">
        <v>30</v>
      </c>
      <c r="ER95" s="5">
        <v>21</v>
      </c>
      <c r="ES95" s="5">
        <v>21</v>
      </c>
      <c r="ET95" s="5">
        <v>30</v>
      </c>
      <c r="EU95" s="5">
        <v>24</v>
      </c>
      <c r="EV95" s="5">
        <v>22</v>
      </c>
      <c r="EW95" s="5">
        <v>30</v>
      </c>
      <c r="EX95" s="5">
        <v>18</v>
      </c>
      <c r="EY95" s="5">
        <v>18</v>
      </c>
      <c r="EZ95" s="5">
        <v>16</v>
      </c>
      <c r="FA95" s="5">
        <v>16</v>
      </c>
      <c r="FB95" s="5">
        <v>14</v>
      </c>
      <c r="FC95" s="5">
        <v>12</v>
      </c>
      <c r="FD95" s="5">
        <v>9</v>
      </c>
      <c r="FE95" s="5">
        <v>9</v>
      </c>
      <c r="FF95" s="5">
        <v>7</v>
      </c>
      <c r="FG95" s="5">
        <v>13</v>
      </c>
      <c r="FH95" s="5">
        <v>11</v>
      </c>
      <c r="FI95" s="5">
        <v>16</v>
      </c>
      <c r="FJ95" s="5">
        <v>8</v>
      </c>
      <c r="FK95" s="5">
        <v>4</v>
      </c>
      <c r="FL95" s="5">
        <v>8</v>
      </c>
      <c r="FM95" s="5">
        <v>5</v>
      </c>
      <c r="FN95" s="5">
        <v>6</v>
      </c>
      <c r="FO95" s="5">
        <v>4</v>
      </c>
      <c r="FP95" s="5">
        <v>6</v>
      </c>
      <c r="FQ95" s="5">
        <v>24</v>
      </c>
      <c r="FS95" s="5">
        <f t="shared" si="4"/>
        <v>1598</v>
      </c>
      <c r="FT95" s="5">
        <f t="shared" si="5"/>
        <v>1642</v>
      </c>
      <c r="FU95" s="5">
        <f t="shared" si="6"/>
        <v>3240</v>
      </c>
      <c r="FV95" s="5" t="str">
        <f t="shared" si="7"/>
        <v>FEMALE AGE 85+</v>
      </c>
    </row>
    <row r="96" spans="1:178" x14ac:dyDescent="0.35">
      <c r="A96" s="5" t="s">
        <v>295</v>
      </c>
      <c r="B96" s="5">
        <v>6</v>
      </c>
      <c r="C96" s="5">
        <v>6</v>
      </c>
      <c r="D96" s="5">
        <v>7</v>
      </c>
      <c r="E96" s="5">
        <v>3</v>
      </c>
      <c r="F96" s="5">
        <v>2</v>
      </c>
      <c r="G96" s="5">
        <v>4</v>
      </c>
      <c r="H96" s="5">
        <v>4</v>
      </c>
      <c r="I96" s="5">
        <v>5</v>
      </c>
      <c r="J96" s="5">
        <v>5</v>
      </c>
      <c r="K96" s="5">
        <v>6</v>
      </c>
      <c r="L96" s="5">
        <v>7</v>
      </c>
      <c r="M96" s="5">
        <v>4</v>
      </c>
      <c r="N96" s="5">
        <v>4</v>
      </c>
      <c r="O96" s="5">
        <v>5</v>
      </c>
      <c r="P96" s="5">
        <v>9</v>
      </c>
      <c r="Q96" s="5">
        <v>15</v>
      </c>
      <c r="R96" s="5">
        <v>11</v>
      </c>
      <c r="S96" s="5">
        <v>13</v>
      </c>
      <c r="T96" s="5">
        <v>11</v>
      </c>
      <c r="U96" s="5">
        <v>13</v>
      </c>
      <c r="V96" s="5">
        <v>15</v>
      </c>
      <c r="W96" s="5">
        <v>18</v>
      </c>
      <c r="X96" s="5">
        <v>18</v>
      </c>
      <c r="Y96" s="5">
        <v>21</v>
      </c>
      <c r="Z96" s="5">
        <v>28</v>
      </c>
      <c r="AA96" s="5">
        <v>27</v>
      </c>
      <c r="AB96" s="5">
        <v>26</v>
      </c>
      <c r="AC96" s="5">
        <v>27</v>
      </c>
      <c r="AD96" s="5">
        <v>24</v>
      </c>
      <c r="AE96" s="5">
        <v>17</v>
      </c>
      <c r="AF96" s="5">
        <v>10</v>
      </c>
      <c r="AG96" s="5">
        <v>7</v>
      </c>
      <c r="AH96" s="5">
        <v>4</v>
      </c>
      <c r="AI96" s="5">
        <v>7</v>
      </c>
      <c r="AJ96" s="5">
        <v>12</v>
      </c>
      <c r="AK96" s="5">
        <v>11</v>
      </c>
      <c r="AL96" s="5">
        <v>9</v>
      </c>
      <c r="AM96" s="5">
        <v>11</v>
      </c>
      <c r="AN96" s="5">
        <v>8</v>
      </c>
      <c r="AO96" s="5">
        <v>9</v>
      </c>
      <c r="AP96" s="5">
        <v>11</v>
      </c>
      <c r="AQ96" s="5">
        <v>10</v>
      </c>
      <c r="AR96" s="5">
        <v>10</v>
      </c>
      <c r="AS96" s="5">
        <v>9</v>
      </c>
      <c r="AT96" s="5">
        <v>7</v>
      </c>
      <c r="AU96" s="5">
        <v>6</v>
      </c>
      <c r="AV96" s="5">
        <v>7</v>
      </c>
      <c r="AW96" s="5">
        <v>8</v>
      </c>
      <c r="AX96" s="5">
        <v>9</v>
      </c>
      <c r="AY96" s="5">
        <v>12</v>
      </c>
      <c r="AZ96" s="5">
        <v>17</v>
      </c>
      <c r="BA96" s="5">
        <v>8</v>
      </c>
      <c r="BB96" s="5">
        <v>14</v>
      </c>
      <c r="BC96" s="5">
        <v>15</v>
      </c>
      <c r="BD96" s="5">
        <v>17</v>
      </c>
      <c r="BE96" s="5">
        <v>14</v>
      </c>
      <c r="BF96" s="5">
        <v>14</v>
      </c>
      <c r="BG96" s="5">
        <v>14</v>
      </c>
      <c r="BH96" s="5">
        <v>15</v>
      </c>
      <c r="BI96" s="5">
        <v>11</v>
      </c>
      <c r="BJ96" s="5">
        <v>9</v>
      </c>
      <c r="BK96" s="5">
        <v>9</v>
      </c>
      <c r="BL96" s="5">
        <v>19</v>
      </c>
      <c r="BM96" s="5">
        <v>16</v>
      </c>
      <c r="BN96" s="5">
        <v>12</v>
      </c>
      <c r="BO96" s="5">
        <v>13</v>
      </c>
      <c r="BP96" s="5">
        <v>12</v>
      </c>
      <c r="BQ96" s="5">
        <v>5</v>
      </c>
      <c r="BR96" s="5">
        <v>7</v>
      </c>
      <c r="BS96" s="5">
        <v>3</v>
      </c>
      <c r="BT96" s="5">
        <v>8</v>
      </c>
      <c r="BU96" s="5">
        <v>3</v>
      </c>
      <c r="BV96" s="5">
        <v>3</v>
      </c>
      <c r="BW96" s="5">
        <v>6</v>
      </c>
      <c r="BX96" s="5">
        <v>9</v>
      </c>
      <c r="BY96" s="5">
        <v>3</v>
      </c>
      <c r="BZ96" s="5">
        <v>7</v>
      </c>
      <c r="CA96" s="5">
        <v>6</v>
      </c>
      <c r="CB96" s="5">
        <v>5</v>
      </c>
      <c r="CC96" s="5">
        <v>0</v>
      </c>
      <c r="CD96" s="5">
        <v>5</v>
      </c>
      <c r="CE96" s="5">
        <v>3</v>
      </c>
      <c r="CF96" s="5">
        <v>6</v>
      </c>
      <c r="CG96" s="5">
        <v>5</v>
      </c>
      <c r="CH96" s="5">
        <v>4</v>
      </c>
      <c r="CI96" s="5">
        <v>27</v>
      </c>
      <c r="CJ96" s="5">
        <v>5</v>
      </c>
      <c r="CK96" s="5">
        <v>5</v>
      </c>
      <c r="CL96" s="5">
        <v>5</v>
      </c>
      <c r="CM96" s="5">
        <v>4</v>
      </c>
      <c r="CN96" s="5">
        <v>3</v>
      </c>
      <c r="CO96" s="5">
        <v>6</v>
      </c>
      <c r="CP96" s="5">
        <v>5</v>
      </c>
      <c r="CQ96" s="5">
        <v>3</v>
      </c>
      <c r="CR96" s="5">
        <v>7</v>
      </c>
      <c r="CS96" s="5">
        <v>9</v>
      </c>
      <c r="CT96" s="5">
        <v>9</v>
      </c>
      <c r="CU96" s="5">
        <v>12</v>
      </c>
      <c r="CV96" s="5">
        <v>11</v>
      </c>
      <c r="CW96" s="5">
        <v>10</v>
      </c>
      <c r="CX96" s="5">
        <v>18</v>
      </c>
      <c r="CY96" s="5">
        <v>18</v>
      </c>
      <c r="CZ96" s="5">
        <v>13</v>
      </c>
      <c r="DA96" s="5">
        <v>14</v>
      </c>
      <c r="DB96" s="5">
        <v>17</v>
      </c>
      <c r="DC96" s="5">
        <v>15</v>
      </c>
      <c r="DD96" s="5">
        <v>17</v>
      </c>
      <c r="DE96" s="5">
        <v>22</v>
      </c>
      <c r="DF96" s="5">
        <v>21</v>
      </c>
      <c r="DG96" s="5">
        <v>25</v>
      </c>
      <c r="DH96" s="5">
        <v>30</v>
      </c>
      <c r="DI96" s="5">
        <v>25</v>
      </c>
      <c r="DJ96" s="5">
        <v>27</v>
      </c>
      <c r="DK96" s="5">
        <v>30</v>
      </c>
      <c r="DL96" s="5">
        <v>29</v>
      </c>
      <c r="DM96" s="5">
        <v>20</v>
      </c>
      <c r="DN96" s="5">
        <v>14</v>
      </c>
      <c r="DO96" s="5">
        <v>9</v>
      </c>
      <c r="DP96" s="5">
        <v>6</v>
      </c>
      <c r="DQ96" s="5">
        <v>9</v>
      </c>
      <c r="DR96" s="5">
        <v>13</v>
      </c>
      <c r="DS96" s="5">
        <v>13</v>
      </c>
      <c r="DT96" s="5">
        <v>10</v>
      </c>
      <c r="DU96" s="5">
        <v>9</v>
      </c>
      <c r="DV96" s="5">
        <v>9</v>
      </c>
      <c r="DW96" s="5">
        <v>11</v>
      </c>
      <c r="DX96" s="5">
        <v>10</v>
      </c>
      <c r="DY96" s="5">
        <v>11</v>
      </c>
      <c r="DZ96" s="5">
        <v>8</v>
      </c>
      <c r="EA96" s="5">
        <v>7</v>
      </c>
      <c r="EB96" s="5">
        <v>8</v>
      </c>
      <c r="EC96" s="5">
        <v>9</v>
      </c>
      <c r="ED96" s="5">
        <v>9</v>
      </c>
      <c r="EE96" s="5">
        <v>16</v>
      </c>
      <c r="EF96" s="5">
        <v>13</v>
      </c>
      <c r="EG96" s="5">
        <v>14</v>
      </c>
      <c r="EH96" s="5">
        <v>13</v>
      </c>
      <c r="EI96" s="5">
        <v>14</v>
      </c>
      <c r="EJ96" s="5">
        <v>12</v>
      </c>
      <c r="EK96" s="5">
        <v>16</v>
      </c>
      <c r="EL96" s="5">
        <v>13</v>
      </c>
      <c r="EM96" s="5">
        <v>12</v>
      </c>
      <c r="EN96" s="5">
        <v>11</v>
      </c>
      <c r="EO96" s="5">
        <v>11</v>
      </c>
      <c r="EP96" s="5">
        <v>14</v>
      </c>
      <c r="EQ96" s="5">
        <v>14</v>
      </c>
      <c r="ER96" s="5">
        <v>19</v>
      </c>
      <c r="ES96" s="5">
        <v>14</v>
      </c>
      <c r="ET96" s="5">
        <v>11</v>
      </c>
      <c r="EU96" s="5">
        <v>8</v>
      </c>
      <c r="EV96" s="5">
        <v>13</v>
      </c>
      <c r="EW96" s="5">
        <v>11</v>
      </c>
      <c r="EX96" s="5">
        <v>12</v>
      </c>
      <c r="EY96" s="5">
        <v>14</v>
      </c>
      <c r="EZ96" s="5">
        <v>13</v>
      </c>
      <c r="FA96" s="5">
        <v>10</v>
      </c>
      <c r="FB96" s="5">
        <v>8</v>
      </c>
      <c r="FC96" s="5">
        <v>5</v>
      </c>
      <c r="FD96" s="5">
        <v>8</v>
      </c>
      <c r="FE96" s="5">
        <v>3</v>
      </c>
      <c r="FF96" s="5">
        <v>3</v>
      </c>
      <c r="FG96" s="5">
        <v>5</v>
      </c>
      <c r="FH96" s="5">
        <v>5</v>
      </c>
      <c r="FI96" s="5">
        <v>5</v>
      </c>
      <c r="FJ96" s="5">
        <v>7</v>
      </c>
      <c r="FK96" s="5">
        <v>5</v>
      </c>
      <c r="FL96" s="5">
        <v>3</v>
      </c>
      <c r="FM96" s="5">
        <v>2</v>
      </c>
      <c r="FN96" s="5">
        <v>2</v>
      </c>
      <c r="FO96" s="5">
        <v>3</v>
      </c>
      <c r="FP96" s="5">
        <v>2</v>
      </c>
      <c r="FQ96" s="5">
        <v>16</v>
      </c>
      <c r="FS96" s="5">
        <f t="shared" si="4"/>
        <v>882</v>
      </c>
      <c r="FT96" s="5">
        <f t="shared" si="5"/>
        <v>980</v>
      </c>
      <c r="FU96" s="5">
        <f t="shared" si="6"/>
        <v>1862</v>
      </c>
      <c r="FV96" s="5" t="str">
        <f t="shared" si="7"/>
        <v>MALE AGE 24</v>
      </c>
    </row>
    <row r="97" spans="1:178" x14ac:dyDescent="0.35">
      <c r="A97" s="5" t="s">
        <v>296</v>
      </c>
      <c r="B97" s="5">
        <v>25</v>
      </c>
      <c r="C97" s="5">
        <v>25</v>
      </c>
      <c r="D97" s="5">
        <v>23</v>
      </c>
      <c r="E97" s="5">
        <v>22</v>
      </c>
      <c r="F97" s="5">
        <v>20</v>
      </c>
      <c r="G97" s="5">
        <v>24</v>
      </c>
      <c r="H97" s="5">
        <v>25</v>
      </c>
      <c r="I97" s="5">
        <v>25</v>
      </c>
      <c r="J97" s="5">
        <v>22</v>
      </c>
      <c r="K97" s="5">
        <v>20</v>
      </c>
      <c r="L97" s="5">
        <v>17</v>
      </c>
      <c r="M97" s="5">
        <v>24</v>
      </c>
      <c r="N97" s="5">
        <v>17</v>
      </c>
      <c r="O97" s="5">
        <v>13</v>
      </c>
      <c r="P97" s="5">
        <v>14</v>
      </c>
      <c r="Q97" s="5">
        <v>15</v>
      </c>
      <c r="R97" s="5">
        <v>12</v>
      </c>
      <c r="S97" s="5">
        <v>16</v>
      </c>
      <c r="T97" s="5">
        <v>24</v>
      </c>
      <c r="U97" s="5">
        <v>19</v>
      </c>
      <c r="V97" s="5">
        <v>20</v>
      </c>
      <c r="W97" s="5">
        <v>18</v>
      </c>
      <c r="X97" s="5">
        <v>21</v>
      </c>
      <c r="Y97" s="5">
        <v>15</v>
      </c>
      <c r="Z97" s="5">
        <v>18</v>
      </c>
      <c r="AA97" s="5">
        <v>26</v>
      </c>
      <c r="AB97" s="5">
        <v>30</v>
      </c>
      <c r="AC97" s="5">
        <v>34</v>
      </c>
      <c r="AD97" s="5">
        <v>29</v>
      </c>
      <c r="AE97" s="5">
        <v>28</v>
      </c>
      <c r="AF97" s="5">
        <v>28</v>
      </c>
      <c r="AG97" s="5">
        <v>26</v>
      </c>
      <c r="AH97" s="5">
        <v>28</v>
      </c>
      <c r="AI97" s="5">
        <v>24</v>
      </c>
      <c r="AJ97" s="5">
        <v>17</v>
      </c>
      <c r="AK97" s="5">
        <v>16</v>
      </c>
      <c r="AL97" s="5">
        <v>19</v>
      </c>
      <c r="AM97" s="5">
        <v>18</v>
      </c>
      <c r="AN97" s="5">
        <v>18</v>
      </c>
      <c r="AO97" s="5">
        <v>19</v>
      </c>
      <c r="AP97" s="5">
        <v>17</v>
      </c>
      <c r="AQ97" s="5">
        <v>18</v>
      </c>
      <c r="AR97" s="5">
        <v>23</v>
      </c>
      <c r="AS97" s="5">
        <v>22</v>
      </c>
      <c r="AT97" s="5">
        <v>21</v>
      </c>
      <c r="AU97" s="5">
        <v>20</v>
      </c>
      <c r="AV97" s="5">
        <v>21</v>
      </c>
      <c r="AW97" s="5">
        <v>17</v>
      </c>
      <c r="AX97" s="5">
        <v>16</v>
      </c>
      <c r="AY97" s="5">
        <v>18</v>
      </c>
      <c r="AZ97" s="5">
        <v>18</v>
      </c>
      <c r="BA97" s="5">
        <v>17</v>
      </c>
      <c r="BB97" s="5">
        <v>16</v>
      </c>
      <c r="BC97" s="5">
        <v>17</v>
      </c>
      <c r="BD97" s="5">
        <v>21</v>
      </c>
      <c r="BE97" s="5">
        <v>25</v>
      </c>
      <c r="BF97" s="5">
        <v>22</v>
      </c>
      <c r="BG97" s="5">
        <v>26</v>
      </c>
      <c r="BH97" s="5">
        <v>20</v>
      </c>
      <c r="BI97" s="5">
        <v>24</v>
      </c>
      <c r="BJ97" s="5">
        <v>25</v>
      </c>
      <c r="BK97" s="5">
        <v>27</v>
      </c>
      <c r="BL97" s="5">
        <v>20</v>
      </c>
      <c r="BM97" s="5">
        <v>22</v>
      </c>
      <c r="BN97" s="5">
        <v>15</v>
      </c>
      <c r="BO97" s="5">
        <v>9</v>
      </c>
      <c r="BP97" s="5">
        <v>5</v>
      </c>
      <c r="BQ97" s="5">
        <v>10</v>
      </c>
      <c r="BR97" s="5">
        <v>7</v>
      </c>
      <c r="BS97" s="5">
        <v>8</v>
      </c>
      <c r="BT97" s="5">
        <v>8</v>
      </c>
      <c r="BU97" s="5">
        <v>4</v>
      </c>
      <c r="BV97" s="5">
        <v>5</v>
      </c>
      <c r="BW97" s="5">
        <v>7</v>
      </c>
      <c r="BX97" s="5">
        <v>6</v>
      </c>
      <c r="BY97" s="5">
        <v>10</v>
      </c>
      <c r="BZ97" s="5">
        <v>7</v>
      </c>
      <c r="CA97" s="5">
        <v>2</v>
      </c>
      <c r="CB97" s="5">
        <v>4</v>
      </c>
      <c r="CC97" s="5">
        <v>1</v>
      </c>
      <c r="CD97" s="5">
        <v>3</v>
      </c>
      <c r="CE97" s="5">
        <v>5</v>
      </c>
      <c r="CF97" s="5">
        <v>5</v>
      </c>
      <c r="CG97" s="5">
        <v>2</v>
      </c>
      <c r="CH97" s="5">
        <v>0</v>
      </c>
      <c r="CI97" s="5">
        <v>16</v>
      </c>
      <c r="CJ97" s="5">
        <v>26</v>
      </c>
      <c r="CK97" s="5">
        <v>26</v>
      </c>
      <c r="CL97" s="5">
        <v>23</v>
      </c>
      <c r="CM97" s="5">
        <v>23</v>
      </c>
      <c r="CN97" s="5">
        <v>24</v>
      </c>
      <c r="CO97" s="5">
        <v>29</v>
      </c>
      <c r="CP97" s="5">
        <v>22</v>
      </c>
      <c r="CQ97" s="5">
        <v>27</v>
      </c>
      <c r="CR97" s="5">
        <v>22</v>
      </c>
      <c r="CS97" s="5">
        <v>17</v>
      </c>
      <c r="CT97" s="5">
        <v>18</v>
      </c>
      <c r="CU97" s="5">
        <v>19</v>
      </c>
      <c r="CV97" s="5">
        <v>18</v>
      </c>
      <c r="CW97" s="5">
        <v>12</v>
      </c>
      <c r="CX97" s="5">
        <v>13</v>
      </c>
      <c r="CY97" s="5">
        <v>13</v>
      </c>
      <c r="CZ97" s="5">
        <v>14</v>
      </c>
      <c r="DA97" s="5">
        <v>16</v>
      </c>
      <c r="DB97" s="5">
        <v>13</v>
      </c>
      <c r="DC97" s="5">
        <v>13</v>
      </c>
      <c r="DD97" s="5">
        <v>18</v>
      </c>
      <c r="DE97" s="5">
        <v>18</v>
      </c>
      <c r="DF97" s="5">
        <v>12</v>
      </c>
      <c r="DG97" s="5">
        <v>16</v>
      </c>
      <c r="DH97" s="5">
        <v>18</v>
      </c>
      <c r="DI97" s="5">
        <v>22</v>
      </c>
      <c r="DJ97" s="5">
        <v>23</v>
      </c>
      <c r="DK97" s="5">
        <v>26</v>
      </c>
      <c r="DL97" s="5">
        <v>23</v>
      </c>
      <c r="DM97" s="5">
        <v>26</v>
      </c>
      <c r="DN97" s="5">
        <v>21</v>
      </c>
      <c r="DO97" s="5">
        <v>23</v>
      </c>
      <c r="DP97" s="5">
        <v>23</v>
      </c>
      <c r="DQ97" s="5">
        <v>21</v>
      </c>
      <c r="DR97" s="5">
        <v>23</v>
      </c>
      <c r="DS97" s="5">
        <v>24</v>
      </c>
      <c r="DT97" s="5">
        <v>22</v>
      </c>
      <c r="DU97" s="5">
        <v>25</v>
      </c>
      <c r="DV97" s="5">
        <v>25</v>
      </c>
      <c r="DW97" s="5">
        <v>19</v>
      </c>
      <c r="DX97" s="5">
        <v>19</v>
      </c>
      <c r="DY97" s="5">
        <v>18</v>
      </c>
      <c r="DZ97" s="5">
        <v>19</v>
      </c>
      <c r="EA97" s="5">
        <v>20</v>
      </c>
      <c r="EB97" s="5">
        <v>19</v>
      </c>
      <c r="EC97" s="5">
        <v>22</v>
      </c>
      <c r="ED97" s="5">
        <v>23</v>
      </c>
      <c r="EE97" s="5">
        <v>16</v>
      </c>
      <c r="EF97" s="5">
        <v>18</v>
      </c>
      <c r="EG97" s="5">
        <v>16</v>
      </c>
      <c r="EH97" s="5">
        <v>14</v>
      </c>
      <c r="EI97" s="5">
        <v>14</v>
      </c>
      <c r="EJ97" s="5">
        <v>17</v>
      </c>
      <c r="EK97" s="5">
        <v>11</v>
      </c>
      <c r="EL97" s="5">
        <v>9</v>
      </c>
      <c r="EM97" s="5">
        <v>24</v>
      </c>
      <c r="EN97" s="5">
        <v>14</v>
      </c>
      <c r="EO97" s="5">
        <v>22</v>
      </c>
      <c r="EP97" s="5">
        <v>18</v>
      </c>
      <c r="EQ97" s="5">
        <v>14</v>
      </c>
      <c r="ER97" s="5">
        <v>15</v>
      </c>
      <c r="ES97" s="5">
        <v>20</v>
      </c>
      <c r="ET97" s="5">
        <v>23</v>
      </c>
      <c r="EU97" s="5">
        <v>17</v>
      </c>
      <c r="EV97" s="5">
        <v>16</v>
      </c>
      <c r="EW97" s="5">
        <v>18</v>
      </c>
      <c r="EX97" s="5">
        <v>12</v>
      </c>
      <c r="EY97" s="5">
        <v>14</v>
      </c>
      <c r="EZ97" s="5">
        <v>15</v>
      </c>
      <c r="FA97" s="5">
        <v>14</v>
      </c>
      <c r="FB97" s="5">
        <v>8</v>
      </c>
      <c r="FC97" s="5">
        <v>6</v>
      </c>
      <c r="FD97" s="5">
        <v>9</v>
      </c>
      <c r="FE97" s="5">
        <v>4</v>
      </c>
      <c r="FF97" s="5">
        <v>3</v>
      </c>
      <c r="FG97" s="5">
        <v>2</v>
      </c>
      <c r="FH97" s="5">
        <v>5</v>
      </c>
      <c r="FI97" s="5">
        <v>8</v>
      </c>
      <c r="FJ97" s="5">
        <v>4</v>
      </c>
      <c r="FK97" s="5">
        <v>8</v>
      </c>
      <c r="FL97" s="5">
        <v>7</v>
      </c>
      <c r="FM97" s="5">
        <v>1</v>
      </c>
      <c r="FN97" s="5">
        <v>0</v>
      </c>
      <c r="FO97" s="5">
        <v>0</v>
      </c>
      <c r="FP97" s="5">
        <v>1</v>
      </c>
      <c r="FQ97" s="5">
        <v>14</v>
      </c>
      <c r="FS97" s="5">
        <f t="shared" si="4"/>
        <v>1486</v>
      </c>
      <c r="FT97" s="5">
        <f t="shared" si="5"/>
        <v>1407</v>
      </c>
      <c r="FU97" s="5">
        <f t="shared" si="6"/>
        <v>2893</v>
      </c>
      <c r="FV97" s="5" t="str">
        <f t="shared" si="7"/>
        <v>FEMALE AGE 27</v>
      </c>
    </row>
    <row r="98" spans="1:178" x14ac:dyDescent="0.35">
      <c r="A98" s="5" t="s">
        <v>297</v>
      </c>
      <c r="B98" s="5">
        <v>21</v>
      </c>
      <c r="C98" s="5">
        <v>21</v>
      </c>
      <c r="D98" s="5">
        <v>26</v>
      </c>
      <c r="E98" s="5">
        <v>21</v>
      </c>
      <c r="F98" s="5">
        <v>21</v>
      </c>
      <c r="G98" s="5">
        <v>21</v>
      </c>
      <c r="H98" s="5">
        <v>18</v>
      </c>
      <c r="I98" s="5">
        <v>15</v>
      </c>
      <c r="J98" s="5">
        <v>14</v>
      </c>
      <c r="K98" s="5">
        <v>15</v>
      </c>
      <c r="L98" s="5">
        <v>15</v>
      </c>
      <c r="M98" s="5">
        <v>13</v>
      </c>
      <c r="N98" s="5">
        <v>11</v>
      </c>
      <c r="O98" s="5">
        <v>13</v>
      </c>
      <c r="P98" s="5">
        <v>14</v>
      </c>
      <c r="Q98" s="5">
        <v>16</v>
      </c>
      <c r="R98" s="5">
        <v>14</v>
      </c>
      <c r="S98" s="5">
        <v>11</v>
      </c>
      <c r="T98" s="5">
        <v>14</v>
      </c>
      <c r="U98" s="5">
        <v>12</v>
      </c>
      <c r="V98" s="5">
        <v>6</v>
      </c>
      <c r="W98" s="5">
        <v>10</v>
      </c>
      <c r="X98" s="5">
        <v>11</v>
      </c>
      <c r="Y98" s="5">
        <v>11</v>
      </c>
      <c r="Z98" s="5">
        <v>8</v>
      </c>
      <c r="AA98" s="5">
        <v>11</v>
      </c>
      <c r="AB98" s="5">
        <v>12</v>
      </c>
      <c r="AC98" s="5">
        <v>13</v>
      </c>
      <c r="AD98" s="5">
        <v>15</v>
      </c>
      <c r="AE98" s="5">
        <v>17</v>
      </c>
      <c r="AF98" s="5">
        <v>20</v>
      </c>
      <c r="AG98" s="5">
        <v>24</v>
      </c>
      <c r="AH98" s="5">
        <v>20</v>
      </c>
      <c r="AI98" s="5">
        <v>20</v>
      </c>
      <c r="AJ98" s="5">
        <v>23</v>
      </c>
      <c r="AK98" s="5">
        <v>20</v>
      </c>
      <c r="AL98" s="5">
        <v>17</v>
      </c>
      <c r="AM98" s="5">
        <v>17</v>
      </c>
      <c r="AN98" s="5">
        <v>17</v>
      </c>
      <c r="AO98" s="5">
        <v>15</v>
      </c>
      <c r="AP98" s="5">
        <v>15</v>
      </c>
      <c r="AQ98" s="5">
        <v>17</v>
      </c>
      <c r="AR98" s="5">
        <v>18</v>
      </c>
      <c r="AS98" s="5">
        <v>21</v>
      </c>
      <c r="AT98" s="5">
        <v>24</v>
      </c>
      <c r="AU98" s="5">
        <v>29</v>
      </c>
      <c r="AV98" s="5">
        <v>28</v>
      </c>
      <c r="AW98" s="5">
        <v>28</v>
      </c>
      <c r="AX98" s="5">
        <v>20</v>
      </c>
      <c r="AY98" s="5">
        <v>21</v>
      </c>
      <c r="AZ98" s="5">
        <v>15</v>
      </c>
      <c r="BA98" s="5">
        <v>12</v>
      </c>
      <c r="BB98" s="5">
        <v>15</v>
      </c>
      <c r="BC98" s="5">
        <v>15</v>
      </c>
      <c r="BD98" s="5">
        <v>11</v>
      </c>
      <c r="BE98" s="5">
        <v>13</v>
      </c>
      <c r="BF98" s="5">
        <v>11</v>
      </c>
      <c r="BG98" s="5">
        <v>12</v>
      </c>
      <c r="BH98" s="5">
        <v>11</v>
      </c>
      <c r="BI98" s="5">
        <v>14</v>
      </c>
      <c r="BJ98" s="5">
        <v>10</v>
      </c>
      <c r="BK98" s="5">
        <v>15</v>
      </c>
      <c r="BL98" s="5">
        <v>10</v>
      </c>
      <c r="BM98" s="5">
        <v>13</v>
      </c>
      <c r="BN98" s="5">
        <v>10</v>
      </c>
      <c r="BO98" s="5">
        <v>12</v>
      </c>
      <c r="BP98" s="5">
        <v>27</v>
      </c>
      <c r="BQ98" s="5">
        <v>20</v>
      </c>
      <c r="BR98" s="5">
        <v>17</v>
      </c>
      <c r="BS98" s="5">
        <v>22</v>
      </c>
      <c r="BT98" s="5">
        <v>28</v>
      </c>
      <c r="BU98" s="5">
        <v>26</v>
      </c>
      <c r="BV98" s="5">
        <v>21</v>
      </c>
      <c r="BW98" s="5">
        <v>30</v>
      </c>
      <c r="BX98" s="5">
        <v>24</v>
      </c>
      <c r="BY98" s="5">
        <v>12</v>
      </c>
      <c r="BZ98" s="5">
        <v>17</v>
      </c>
      <c r="CA98" s="5">
        <v>16</v>
      </c>
      <c r="CB98" s="5">
        <v>20</v>
      </c>
      <c r="CC98" s="5">
        <v>10</v>
      </c>
      <c r="CD98" s="5">
        <v>16</v>
      </c>
      <c r="CE98" s="5">
        <v>11</v>
      </c>
      <c r="CF98" s="5">
        <v>5</v>
      </c>
      <c r="CG98" s="5">
        <v>15</v>
      </c>
      <c r="CH98" s="5">
        <v>6</v>
      </c>
      <c r="CI98" s="5">
        <v>61</v>
      </c>
      <c r="CJ98" s="5">
        <v>22</v>
      </c>
      <c r="CK98" s="5">
        <v>23</v>
      </c>
      <c r="CL98" s="5">
        <v>26</v>
      </c>
      <c r="CM98" s="5">
        <v>21</v>
      </c>
      <c r="CN98" s="5">
        <v>21</v>
      </c>
      <c r="CO98" s="5">
        <v>24</v>
      </c>
      <c r="CP98" s="5">
        <v>26</v>
      </c>
      <c r="CQ98" s="5">
        <v>17</v>
      </c>
      <c r="CR98" s="5">
        <v>15</v>
      </c>
      <c r="CS98" s="5">
        <v>17</v>
      </c>
      <c r="CT98" s="5">
        <v>13</v>
      </c>
      <c r="CU98" s="5">
        <v>17</v>
      </c>
      <c r="CV98" s="5">
        <v>21</v>
      </c>
      <c r="CW98" s="5">
        <v>15</v>
      </c>
      <c r="CX98" s="5">
        <v>14</v>
      </c>
      <c r="CY98" s="5">
        <v>15</v>
      </c>
      <c r="CZ98" s="5">
        <v>13</v>
      </c>
      <c r="DA98" s="5">
        <v>12</v>
      </c>
      <c r="DB98" s="5">
        <v>11</v>
      </c>
      <c r="DC98" s="5">
        <v>11</v>
      </c>
      <c r="DD98" s="5">
        <v>11</v>
      </c>
      <c r="DE98" s="5">
        <v>14</v>
      </c>
      <c r="DF98" s="5">
        <v>10</v>
      </c>
      <c r="DG98" s="5">
        <v>9</v>
      </c>
      <c r="DH98" s="5">
        <v>8</v>
      </c>
      <c r="DI98" s="5">
        <v>12</v>
      </c>
      <c r="DJ98" s="5">
        <v>14</v>
      </c>
      <c r="DK98" s="5">
        <v>16</v>
      </c>
      <c r="DL98" s="5">
        <v>19</v>
      </c>
      <c r="DM98" s="5">
        <v>21</v>
      </c>
      <c r="DN98" s="5">
        <v>20</v>
      </c>
      <c r="DO98" s="5">
        <v>24</v>
      </c>
      <c r="DP98" s="5">
        <v>23</v>
      </c>
      <c r="DQ98" s="5">
        <v>25</v>
      </c>
      <c r="DR98" s="5">
        <v>23</v>
      </c>
      <c r="DS98" s="5">
        <v>20</v>
      </c>
      <c r="DT98" s="5">
        <v>18</v>
      </c>
      <c r="DU98" s="5">
        <v>17</v>
      </c>
      <c r="DV98" s="5">
        <v>14</v>
      </c>
      <c r="DW98" s="5">
        <v>20</v>
      </c>
      <c r="DX98" s="5">
        <v>15</v>
      </c>
      <c r="DY98" s="5">
        <v>13</v>
      </c>
      <c r="DZ98" s="5">
        <v>17</v>
      </c>
      <c r="EA98" s="5">
        <v>21</v>
      </c>
      <c r="EB98" s="5">
        <v>19</v>
      </c>
      <c r="EC98" s="5">
        <v>22</v>
      </c>
      <c r="ED98" s="5">
        <v>21</v>
      </c>
      <c r="EE98" s="5">
        <v>20</v>
      </c>
      <c r="EF98" s="5">
        <v>18</v>
      </c>
      <c r="EG98" s="5">
        <v>19</v>
      </c>
      <c r="EH98" s="5">
        <v>15</v>
      </c>
      <c r="EI98" s="5">
        <v>10</v>
      </c>
      <c r="EJ98" s="5">
        <v>13</v>
      </c>
      <c r="EK98" s="5">
        <v>18</v>
      </c>
      <c r="EL98" s="5">
        <v>17</v>
      </c>
      <c r="EM98" s="5">
        <v>13</v>
      </c>
      <c r="EN98" s="5">
        <v>14</v>
      </c>
      <c r="EO98" s="5">
        <v>11</v>
      </c>
      <c r="EP98" s="5">
        <v>13</v>
      </c>
      <c r="EQ98" s="5">
        <v>15</v>
      </c>
      <c r="ER98" s="5">
        <v>15</v>
      </c>
      <c r="ES98" s="5">
        <v>11</v>
      </c>
      <c r="ET98" s="5">
        <v>10</v>
      </c>
      <c r="EU98" s="5">
        <v>9</v>
      </c>
      <c r="EV98" s="5">
        <v>14</v>
      </c>
      <c r="EW98" s="5">
        <v>8</v>
      </c>
      <c r="EX98" s="5">
        <v>11</v>
      </c>
      <c r="EY98" s="5">
        <v>15</v>
      </c>
      <c r="EZ98" s="5">
        <v>12</v>
      </c>
      <c r="FA98" s="5">
        <v>16</v>
      </c>
      <c r="FB98" s="5">
        <v>15</v>
      </c>
      <c r="FC98" s="5">
        <v>22</v>
      </c>
      <c r="FD98" s="5">
        <v>22</v>
      </c>
      <c r="FE98" s="5">
        <v>12</v>
      </c>
      <c r="FF98" s="5">
        <v>11</v>
      </c>
      <c r="FG98" s="5">
        <v>16</v>
      </c>
      <c r="FH98" s="5">
        <v>22</v>
      </c>
      <c r="FI98" s="5">
        <v>14</v>
      </c>
      <c r="FJ98" s="5">
        <v>18</v>
      </c>
      <c r="FK98" s="5">
        <v>7</v>
      </c>
      <c r="FL98" s="5">
        <v>9</v>
      </c>
      <c r="FM98" s="5">
        <v>10</v>
      </c>
      <c r="FN98" s="5">
        <v>12</v>
      </c>
      <c r="FO98" s="5">
        <v>6</v>
      </c>
      <c r="FP98" s="5">
        <v>7</v>
      </c>
      <c r="FQ98" s="5">
        <v>31</v>
      </c>
      <c r="FS98" s="5">
        <f t="shared" si="4"/>
        <v>1457</v>
      </c>
      <c r="FT98" s="5">
        <f t="shared" si="5"/>
        <v>1371</v>
      </c>
      <c r="FU98" s="5">
        <f t="shared" si="6"/>
        <v>2828</v>
      </c>
      <c r="FV98" s="5" t="str">
        <f t="shared" si="7"/>
        <v>FEMALE AGE 85+</v>
      </c>
    </row>
    <row r="99" spans="1:178" x14ac:dyDescent="0.35">
      <c r="A99" s="5" t="s">
        <v>298</v>
      </c>
      <c r="B99" s="5">
        <v>28</v>
      </c>
      <c r="C99" s="5">
        <v>31</v>
      </c>
      <c r="D99" s="5">
        <v>29</v>
      </c>
      <c r="E99" s="5">
        <v>32</v>
      </c>
      <c r="F99" s="5">
        <v>29</v>
      </c>
      <c r="G99" s="5">
        <v>18</v>
      </c>
      <c r="H99" s="5">
        <v>23</v>
      </c>
      <c r="I99" s="5">
        <v>16</v>
      </c>
      <c r="J99" s="5">
        <v>11</v>
      </c>
      <c r="K99" s="5">
        <v>13</v>
      </c>
      <c r="L99" s="5">
        <v>11</v>
      </c>
      <c r="M99" s="5">
        <v>7</v>
      </c>
      <c r="N99" s="5">
        <v>12</v>
      </c>
      <c r="O99" s="5">
        <v>9</v>
      </c>
      <c r="P99" s="5">
        <v>9</v>
      </c>
      <c r="Q99" s="5">
        <v>12</v>
      </c>
      <c r="R99" s="5">
        <v>13</v>
      </c>
      <c r="S99" s="5">
        <v>14</v>
      </c>
      <c r="T99" s="5">
        <v>17</v>
      </c>
      <c r="U99" s="5">
        <v>15</v>
      </c>
      <c r="V99" s="5">
        <v>19</v>
      </c>
      <c r="W99" s="5">
        <v>21</v>
      </c>
      <c r="X99" s="5">
        <v>24</v>
      </c>
      <c r="Y99" s="5">
        <v>25</v>
      </c>
      <c r="Z99" s="5">
        <v>27</v>
      </c>
      <c r="AA99" s="5">
        <v>21</v>
      </c>
      <c r="AB99" s="5">
        <v>17</v>
      </c>
      <c r="AC99" s="5">
        <v>20</v>
      </c>
      <c r="AD99" s="5">
        <v>16</v>
      </c>
      <c r="AE99" s="5">
        <v>22</v>
      </c>
      <c r="AF99" s="5">
        <v>27</v>
      </c>
      <c r="AG99" s="5">
        <v>30</v>
      </c>
      <c r="AH99" s="5">
        <v>25</v>
      </c>
      <c r="AI99" s="5">
        <v>22</v>
      </c>
      <c r="AJ99" s="5">
        <v>19</v>
      </c>
      <c r="AK99" s="5">
        <v>19</v>
      </c>
      <c r="AL99" s="5">
        <v>20</v>
      </c>
      <c r="AM99" s="5">
        <v>18</v>
      </c>
      <c r="AN99" s="5">
        <v>15</v>
      </c>
      <c r="AO99" s="5">
        <v>15</v>
      </c>
      <c r="AP99" s="5">
        <v>15</v>
      </c>
      <c r="AQ99" s="5">
        <v>15</v>
      </c>
      <c r="AR99" s="5">
        <v>13</v>
      </c>
      <c r="AS99" s="5">
        <v>14</v>
      </c>
      <c r="AT99" s="5">
        <v>17</v>
      </c>
      <c r="AU99" s="5">
        <v>21</v>
      </c>
      <c r="AV99" s="5">
        <v>26</v>
      </c>
      <c r="AW99" s="5">
        <v>22</v>
      </c>
      <c r="AX99" s="5">
        <v>19</v>
      </c>
      <c r="AY99" s="5">
        <v>15</v>
      </c>
      <c r="AZ99" s="5">
        <v>18</v>
      </c>
      <c r="BA99" s="5">
        <v>12</v>
      </c>
      <c r="BB99" s="5">
        <v>11</v>
      </c>
      <c r="BC99" s="5">
        <v>9</v>
      </c>
      <c r="BD99" s="5">
        <v>13</v>
      </c>
      <c r="BE99" s="5">
        <v>14</v>
      </c>
      <c r="BF99" s="5">
        <v>8</v>
      </c>
      <c r="BG99" s="5">
        <v>11</v>
      </c>
      <c r="BH99" s="5">
        <v>10</v>
      </c>
      <c r="BI99" s="5">
        <v>13</v>
      </c>
      <c r="BJ99" s="5">
        <v>9</v>
      </c>
      <c r="BK99" s="5">
        <v>14</v>
      </c>
      <c r="BL99" s="5">
        <v>9</v>
      </c>
      <c r="BM99" s="5">
        <v>9</v>
      </c>
      <c r="BN99" s="5">
        <v>12</v>
      </c>
      <c r="BO99" s="5">
        <v>14</v>
      </c>
      <c r="BP99" s="5">
        <v>13</v>
      </c>
      <c r="BQ99" s="5">
        <v>17</v>
      </c>
      <c r="BR99" s="5">
        <v>13</v>
      </c>
      <c r="BS99" s="5">
        <v>14</v>
      </c>
      <c r="BT99" s="5">
        <v>17</v>
      </c>
      <c r="BU99" s="5">
        <v>27</v>
      </c>
      <c r="BV99" s="5">
        <v>15</v>
      </c>
      <c r="BW99" s="5">
        <v>16</v>
      </c>
      <c r="BX99" s="5">
        <v>18</v>
      </c>
      <c r="BY99" s="5">
        <v>4</v>
      </c>
      <c r="BZ99" s="5">
        <v>7</v>
      </c>
      <c r="CA99" s="5">
        <v>6</v>
      </c>
      <c r="CB99" s="5">
        <v>5</v>
      </c>
      <c r="CC99" s="5">
        <v>8</v>
      </c>
      <c r="CD99" s="5">
        <v>5</v>
      </c>
      <c r="CE99" s="5">
        <v>4</v>
      </c>
      <c r="CF99" s="5">
        <v>3</v>
      </c>
      <c r="CG99" s="5">
        <v>2</v>
      </c>
      <c r="CH99" s="5">
        <v>7</v>
      </c>
      <c r="CI99" s="5">
        <v>24</v>
      </c>
      <c r="CJ99" s="5">
        <v>28</v>
      </c>
      <c r="CK99" s="5">
        <v>31</v>
      </c>
      <c r="CL99" s="5">
        <v>29</v>
      </c>
      <c r="CM99" s="5">
        <v>30</v>
      </c>
      <c r="CN99" s="5">
        <v>28</v>
      </c>
      <c r="CO99" s="5">
        <v>27</v>
      </c>
      <c r="CP99" s="5">
        <v>29</v>
      </c>
      <c r="CQ99" s="5">
        <v>20</v>
      </c>
      <c r="CR99" s="5">
        <v>16</v>
      </c>
      <c r="CS99" s="5">
        <v>20</v>
      </c>
      <c r="CT99" s="5">
        <v>10</v>
      </c>
      <c r="CU99" s="5">
        <v>16</v>
      </c>
      <c r="CV99" s="5">
        <v>12</v>
      </c>
      <c r="CW99" s="5">
        <v>10</v>
      </c>
      <c r="CX99" s="5">
        <v>11</v>
      </c>
      <c r="CY99" s="5">
        <v>7</v>
      </c>
      <c r="CZ99" s="5">
        <v>9</v>
      </c>
      <c r="DA99" s="5">
        <v>9</v>
      </c>
      <c r="DB99" s="5">
        <v>11</v>
      </c>
      <c r="DC99" s="5">
        <v>16</v>
      </c>
      <c r="DD99" s="5">
        <v>18</v>
      </c>
      <c r="DE99" s="5">
        <v>24</v>
      </c>
      <c r="DF99" s="5">
        <v>23</v>
      </c>
      <c r="DG99" s="5">
        <v>26</v>
      </c>
      <c r="DH99" s="5">
        <v>32</v>
      </c>
      <c r="DI99" s="5">
        <v>28</v>
      </c>
      <c r="DJ99" s="5">
        <v>25</v>
      </c>
      <c r="DK99" s="5">
        <v>26</v>
      </c>
      <c r="DL99" s="5">
        <v>24</v>
      </c>
      <c r="DM99" s="5">
        <v>27</v>
      </c>
      <c r="DN99" s="5">
        <v>37</v>
      </c>
      <c r="DO99" s="5">
        <v>35</v>
      </c>
      <c r="DP99" s="5">
        <v>37</v>
      </c>
      <c r="DQ99" s="5">
        <v>30</v>
      </c>
      <c r="DR99" s="5">
        <v>32</v>
      </c>
      <c r="DS99" s="5">
        <v>29</v>
      </c>
      <c r="DT99" s="5">
        <v>28</v>
      </c>
      <c r="DU99" s="5">
        <v>30</v>
      </c>
      <c r="DV99" s="5">
        <v>22</v>
      </c>
      <c r="DW99" s="5">
        <v>19</v>
      </c>
      <c r="DX99" s="5">
        <v>21</v>
      </c>
      <c r="DY99" s="5">
        <v>22</v>
      </c>
      <c r="DZ99" s="5">
        <v>18</v>
      </c>
      <c r="EA99" s="5">
        <v>19</v>
      </c>
      <c r="EB99" s="5">
        <v>21</v>
      </c>
      <c r="EC99" s="5">
        <v>20</v>
      </c>
      <c r="ED99" s="5">
        <v>12</v>
      </c>
      <c r="EE99" s="5">
        <v>18</v>
      </c>
      <c r="EF99" s="5">
        <v>15</v>
      </c>
      <c r="EG99" s="5">
        <v>14</v>
      </c>
      <c r="EH99" s="5">
        <v>16</v>
      </c>
      <c r="EI99" s="5">
        <v>24</v>
      </c>
      <c r="EJ99" s="5">
        <v>18</v>
      </c>
      <c r="EK99" s="5">
        <v>14</v>
      </c>
      <c r="EL99" s="5">
        <v>11</v>
      </c>
      <c r="EM99" s="5">
        <v>10</v>
      </c>
      <c r="EN99" s="5">
        <v>12</v>
      </c>
      <c r="EO99" s="5">
        <v>10</v>
      </c>
      <c r="EP99" s="5">
        <v>7</v>
      </c>
      <c r="EQ99" s="5">
        <v>9</v>
      </c>
      <c r="ER99" s="5">
        <v>10</v>
      </c>
      <c r="ES99" s="5">
        <v>8</v>
      </c>
      <c r="ET99" s="5">
        <v>10</v>
      </c>
      <c r="EU99" s="5">
        <v>17</v>
      </c>
      <c r="EV99" s="5">
        <v>12</v>
      </c>
      <c r="EW99" s="5">
        <v>12</v>
      </c>
      <c r="EX99" s="5">
        <v>11</v>
      </c>
      <c r="EY99" s="5">
        <v>9</v>
      </c>
      <c r="EZ99" s="5">
        <v>16</v>
      </c>
      <c r="FA99" s="5">
        <v>13</v>
      </c>
      <c r="FB99" s="5">
        <v>15</v>
      </c>
      <c r="FC99" s="5">
        <v>13</v>
      </c>
      <c r="FD99" s="5">
        <v>11</v>
      </c>
      <c r="FE99" s="5">
        <v>18</v>
      </c>
      <c r="FF99" s="5">
        <v>6</v>
      </c>
      <c r="FG99" s="5">
        <v>9</v>
      </c>
      <c r="FH99" s="5">
        <v>8</v>
      </c>
      <c r="FI99" s="5">
        <v>8</v>
      </c>
      <c r="FJ99" s="5">
        <v>4</v>
      </c>
      <c r="FK99" s="5">
        <v>5</v>
      </c>
      <c r="FL99" s="5">
        <v>3</v>
      </c>
      <c r="FM99" s="5">
        <v>3</v>
      </c>
      <c r="FN99" s="5">
        <v>3</v>
      </c>
      <c r="FO99" s="5">
        <v>4</v>
      </c>
      <c r="FP99" s="5">
        <v>3</v>
      </c>
      <c r="FQ99" s="5">
        <v>10</v>
      </c>
      <c r="FS99" s="5">
        <f t="shared" si="4"/>
        <v>1359</v>
      </c>
      <c r="FT99" s="5">
        <f t="shared" si="5"/>
        <v>1473</v>
      </c>
      <c r="FU99" s="5">
        <f t="shared" si="6"/>
        <v>2832</v>
      </c>
      <c r="FV99" s="5" t="str">
        <f t="shared" si="7"/>
        <v>MALE AGE 30</v>
      </c>
    </row>
    <row r="100" spans="1:178" x14ac:dyDescent="0.35">
      <c r="A100" s="5" t="s">
        <v>299</v>
      </c>
      <c r="B100" s="5">
        <v>18</v>
      </c>
      <c r="C100" s="5">
        <v>19</v>
      </c>
      <c r="D100" s="5">
        <v>19</v>
      </c>
      <c r="E100" s="5">
        <v>13</v>
      </c>
      <c r="F100" s="5">
        <v>13</v>
      </c>
      <c r="G100" s="5">
        <v>15</v>
      </c>
      <c r="H100" s="5">
        <v>14</v>
      </c>
      <c r="I100" s="5">
        <v>15</v>
      </c>
      <c r="J100" s="5">
        <v>14</v>
      </c>
      <c r="K100" s="5">
        <v>13</v>
      </c>
      <c r="L100" s="5">
        <v>13</v>
      </c>
      <c r="M100" s="5">
        <v>16</v>
      </c>
      <c r="N100" s="5">
        <v>17</v>
      </c>
      <c r="O100" s="5">
        <v>16</v>
      </c>
      <c r="P100" s="5">
        <v>11</v>
      </c>
      <c r="Q100" s="5">
        <v>10</v>
      </c>
      <c r="R100" s="5">
        <v>14</v>
      </c>
      <c r="S100" s="5">
        <v>19</v>
      </c>
      <c r="T100" s="5">
        <v>16</v>
      </c>
      <c r="U100" s="5">
        <v>20</v>
      </c>
      <c r="V100" s="5">
        <v>19</v>
      </c>
      <c r="W100" s="5">
        <v>18</v>
      </c>
      <c r="X100" s="5">
        <v>13</v>
      </c>
      <c r="Y100" s="5">
        <v>12</v>
      </c>
      <c r="Z100" s="5">
        <v>12</v>
      </c>
      <c r="AA100" s="5">
        <v>9</v>
      </c>
      <c r="AB100" s="5">
        <v>11</v>
      </c>
      <c r="AC100" s="5">
        <v>13</v>
      </c>
      <c r="AD100" s="5">
        <v>13</v>
      </c>
      <c r="AE100" s="5">
        <v>17</v>
      </c>
      <c r="AF100" s="5">
        <v>13</v>
      </c>
      <c r="AG100" s="5">
        <v>14</v>
      </c>
      <c r="AH100" s="5">
        <v>19</v>
      </c>
      <c r="AI100" s="5">
        <v>20</v>
      </c>
      <c r="AJ100" s="5">
        <v>19</v>
      </c>
      <c r="AK100" s="5">
        <v>22</v>
      </c>
      <c r="AL100" s="5">
        <v>26</v>
      </c>
      <c r="AM100" s="5">
        <v>25</v>
      </c>
      <c r="AN100" s="5">
        <v>26</v>
      </c>
      <c r="AO100" s="5">
        <v>27</v>
      </c>
      <c r="AP100" s="5">
        <v>22</v>
      </c>
      <c r="AQ100" s="5">
        <v>19</v>
      </c>
      <c r="AR100" s="5">
        <v>11</v>
      </c>
      <c r="AS100" s="5">
        <v>17</v>
      </c>
      <c r="AT100" s="5">
        <v>19</v>
      </c>
      <c r="AU100" s="5">
        <v>22</v>
      </c>
      <c r="AV100" s="5">
        <v>15</v>
      </c>
      <c r="AW100" s="5">
        <v>19</v>
      </c>
      <c r="AX100" s="5">
        <v>19</v>
      </c>
      <c r="AY100" s="5">
        <v>19</v>
      </c>
      <c r="AZ100" s="5">
        <v>16</v>
      </c>
      <c r="BA100" s="5">
        <v>13</v>
      </c>
      <c r="BB100" s="5">
        <v>13</v>
      </c>
      <c r="BC100" s="5">
        <v>13</v>
      </c>
      <c r="BD100" s="5">
        <v>11</v>
      </c>
      <c r="BE100" s="5">
        <v>17</v>
      </c>
      <c r="BF100" s="5">
        <v>18</v>
      </c>
      <c r="BG100" s="5">
        <v>19</v>
      </c>
      <c r="BH100" s="5">
        <v>15</v>
      </c>
      <c r="BI100" s="5">
        <v>12</v>
      </c>
      <c r="BJ100" s="5">
        <v>14</v>
      </c>
      <c r="BK100" s="5">
        <v>13</v>
      </c>
      <c r="BL100" s="5">
        <v>15</v>
      </c>
      <c r="BM100" s="5">
        <v>11</v>
      </c>
      <c r="BN100" s="5">
        <v>19</v>
      </c>
      <c r="BO100" s="5">
        <v>26</v>
      </c>
      <c r="BP100" s="5">
        <v>24</v>
      </c>
      <c r="BQ100" s="5">
        <v>14</v>
      </c>
      <c r="BR100" s="5">
        <v>8</v>
      </c>
      <c r="BS100" s="5">
        <v>17</v>
      </c>
      <c r="BT100" s="5">
        <v>14</v>
      </c>
      <c r="BU100" s="5">
        <v>10</v>
      </c>
      <c r="BV100" s="5">
        <v>9</v>
      </c>
      <c r="BW100" s="5">
        <v>8</v>
      </c>
      <c r="BX100" s="5">
        <v>11</v>
      </c>
      <c r="BY100" s="5">
        <v>6</v>
      </c>
      <c r="BZ100" s="5">
        <v>14</v>
      </c>
      <c r="CA100" s="5">
        <v>15</v>
      </c>
      <c r="CB100" s="5">
        <v>8</v>
      </c>
      <c r="CC100" s="5">
        <v>8</v>
      </c>
      <c r="CD100" s="5">
        <v>5</v>
      </c>
      <c r="CE100" s="5">
        <v>3</v>
      </c>
      <c r="CF100" s="5">
        <v>1</v>
      </c>
      <c r="CG100" s="5">
        <v>5</v>
      </c>
      <c r="CH100" s="5">
        <v>1</v>
      </c>
      <c r="CI100" s="5">
        <v>21</v>
      </c>
      <c r="CJ100" s="5">
        <v>20</v>
      </c>
      <c r="CK100" s="5">
        <v>20</v>
      </c>
      <c r="CL100" s="5">
        <v>21</v>
      </c>
      <c r="CM100" s="5">
        <v>18</v>
      </c>
      <c r="CN100" s="5">
        <v>16</v>
      </c>
      <c r="CO100" s="5">
        <v>20</v>
      </c>
      <c r="CP100" s="5">
        <v>21</v>
      </c>
      <c r="CQ100" s="5">
        <v>22</v>
      </c>
      <c r="CR100" s="5">
        <v>19</v>
      </c>
      <c r="CS100" s="5">
        <v>20</v>
      </c>
      <c r="CT100" s="5">
        <v>17</v>
      </c>
      <c r="CU100" s="5">
        <v>21</v>
      </c>
      <c r="CV100" s="5">
        <v>22</v>
      </c>
      <c r="CW100" s="5">
        <v>15</v>
      </c>
      <c r="CX100" s="5">
        <v>21</v>
      </c>
      <c r="CY100" s="5">
        <v>18</v>
      </c>
      <c r="CZ100" s="5">
        <v>14</v>
      </c>
      <c r="DA100" s="5">
        <v>16</v>
      </c>
      <c r="DB100" s="5">
        <v>16</v>
      </c>
      <c r="DC100" s="5">
        <v>11</v>
      </c>
      <c r="DD100" s="5">
        <v>18</v>
      </c>
      <c r="DE100" s="5">
        <v>24</v>
      </c>
      <c r="DF100" s="5">
        <v>12</v>
      </c>
      <c r="DG100" s="5">
        <v>12</v>
      </c>
      <c r="DH100" s="5">
        <v>13</v>
      </c>
      <c r="DI100" s="5">
        <v>10</v>
      </c>
      <c r="DJ100" s="5">
        <v>12</v>
      </c>
      <c r="DK100" s="5">
        <v>14</v>
      </c>
      <c r="DL100" s="5">
        <v>14</v>
      </c>
      <c r="DM100" s="5">
        <v>14</v>
      </c>
      <c r="DN100" s="5">
        <v>16</v>
      </c>
      <c r="DO100" s="5">
        <v>12</v>
      </c>
      <c r="DP100" s="5">
        <v>16</v>
      </c>
      <c r="DQ100" s="5">
        <v>20</v>
      </c>
      <c r="DR100" s="5">
        <v>22</v>
      </c>
      <c r="DS100" s="5">
        <v>24</v>
      </c>
      <c r="DT100" s="5">
        <v>21</v>
      </c>
      <c r="DU100" s="5">
        <v>25</v>
      </c>
      <c r="DV100" s="5">
        <v>27</v>
      </c>
      <c r="DW100" s="5">
        <v>26</v>
      </c>
      <c r="DX100" s="5">
        <v>20</v>
      </c>
      <c r="DY100" s="5">
        <v>18</v>
      </c>
      <c r="DZ100" s="5">
        <v>18</v>
      </c>
      <c r="EA100" s="5">
        <v>14</v>
      </c>
      <c r="EB100" s="5">
        <v>17</v>
      </c>
      <c r="EC100" s="5">
        <v>17</v>
      </c>
      <c r="ED100" s="5">
        <v>20</v>
      </c>
      <c r="EE100" s="5">
        <v>23</v>
      </c>
      <c r="EF100" s="5">
        <v>20</v>
      </c>
      <c r="EG100" s="5">
        <v>22</v>
      </c>
      <c r="EH100" s="5">
        <v>19</v>
      </c>
      <c r="EI100" s="5">
        <v>14</v>
      </c>
      <c r="EJ100" s="5">
        <v>16</v>
      </c>
      <c r="EK100" s="5">
        <v>10</v>
      </c>
      <c r="EL100" s="5">
        <v>12</v>
      </c>
      <c r="EM100" s="5">
        <v>12</v>
      </c>
      <c r="EN100" s="5">
        <v>11</v>
      </c>
      <c r="EO100" s="5">
        <v>7</v>
      </c>
      <c r="EP100" s="5">
        <v>7</v>
      </c>
      <c r="EQ100" s="5">
        <v>15</v>
      </c>
      <c r="ER100" s="5">
        <v>9</v>
      </c>
      <c r="ES100" s="5">
        <v>10</v>
      </c>
      <c r="ET100" s="5">
        <v>12</v>
      </c>
      <c r="EU100" s="5">
        <v>8</v>
      </c>
      <c r="EV100" s="5">
        <v>12</v>
      </c>
      <c r="EW100" s="5">
        <v>11</v>
      </c>
      <c r="EX100" s="5">
        <v>11</v>
      </c>
      <c r="EY100" s="5">
        <v>13</v>
      </c>
      <c r="EZ100" s="5">
        <v>12</v>
      </c>
      <c r="FA100" s="5">
        <v>10</v>
      </c>
      <c r="FB100" s="5">
        <v>12</v>
      </c>
      <c r="FC100" s="5">
        <v>15</v>
      </c>
      <c r="FD100" s="5">
        <v>11</v>
      </c>
      <c r="FE100" s="5">
        <v>12</v>
      </c>
      <c r="FF100" s="5">
        <v>12</v>
      </c>
      <c r="FG100" s="5">
        <v>5</v>
      </c>
      <c r="FH100" s="5">
        <v>5</v>
      </c>
      <c r="FI100" s="5">
        <v>5</v>
      </c>
      <c r="FJ100" s="5">
        <v>10</v>
      </c>
      <c r="FK100" s="5">
        <v>4</v>
      </c>
      <c r="FL100" s="5">
        <v>9</v>
      </c>
      <c r="FM100" s="5">
        <v>3</v>
      </c>
      <c r="FN100" s="5">
        <v>1</v>
      </c>
      <c r="FO100" s="5">
        <v>2</v>
      </c>
      <c r="FP100" s="5">
        <v>2</v>
      </c>
      <c r="FQ100" s="5">
        <v>10</v>
      </c>
      <c r="FS100" s="5">
        <f t="shared" si="4"/>
        <v>1282</v>
      </c>
      <c r="FT100" s="5">
        <f t="shared" si="5"/>
        <v>1258</v>
      </c>
      <c r="FU100" s="5">
        <f t="shared" si="6"/>
        <v>2540</v>
      </c>
      <c r="FV100" s="5" t="str">
        <f t="shared" si="7"/>
        <v>FEMALE AGE 39</v>
      </c>
    </row>
    <row r="101" spans="1:178" x14ac:dyDescent="0.35">
      <c r="A101" s="5" t="s">
        <v>300</v>
      </c>
      <c r="B101" s="5">
        <v>9</v>
      </c>
      <c r="C101" s="5">
        <v>9</v>
      </c>
      <c r="D101" s="5">
        <v>10</v>
      </c>
      <c r="E101" s="5">
        <v>11</v>
      </c>
      <c r="F101" s="5">
        <v>9</v>
      </c>
      <c r="G101" s="5">
        <v>9</v>
      </c>
      <c r="H101" s="5">
        <v>9</v>
      </c>
      <c r="I101" s="5">
        <v>10</v>
      </c>
      <c r="J101" s="5">
        <v>12</v>
      </c>
      <c r="K101" s="5">
        <v>10</v>
      </c>
      <c r="L101" s="5">
        <v>9</v>
      </c>
      <c r="M101" s="5">
        <v>13</v>
      </c>
      <c r="N101" s="5">
        <v>11</v>
      </c>
      <c r="O101" s="5">
        <v>10</v>
      </c>
      <c r="P101" s="5">
        <v>9</v>
      </c>
      <c r="Q101" s="5">
        <v>8</v>
      </c>
      <c r="R101" s="5">
        <v>10</v>
      </c>
      <c r="S101" s="5">
        <v>10</v>
      </c>
      <c r="T101" s="5">
        <v>8</v>
      </c>
      <c r="U101" s="5">
        <v>12</v>
      </c>
      <c r="V101" s="5">
        <v>8</v>
      </c>
      <c r="W101" s="5">
        <v>5</v>
      </c>
      <c r="X101" s="5">
        <v>9</v>
      </c>
      <c r="Y101" s="5">
        <v>6</v>
      </c>
      <c r="Z101" s="5">
        <v>5</v>
      </c>
      <c r="AA101" s="5">
        <v>7</v>
      </c>
      <c r="AB101" s="5">
        <v>7</v>
      </c>
      <c r="AC101" s="5">
        <v>4</v>
      </c>
      <c r="AD101" s="5">
        <v>4</v>
      </c>
      <c r="AE101" s="5">
        <v>8</v>
      </c>
      <c r="AF101" s="5">
        <v>6</v>
      </c>
      <c r="AG101" s="5">
        <v>8</v>
      </c>
      <c r="AH101" s="5">
        <v>10</v>
      </c>
      <c r="AI101" s="5">
        <v>8</v>
      </c>
      <c r="AJ101" s="5">
        <v>10</v>
      </c>
      <c r="AK101" s="5">
        <v>11</v>
      </c>
      <c r="AL101" s="5">
        <v>12</v>
      </c>
      <c r="AM101" s="5">
        <v>13</v>
      </c>
      <c r="AN101" s="5">
        <v>11</v>
      </c>
      <c r="AO101" s="5">
        <v>12</v>
      </c>
      <c r="AP101" s="5">
        <v>13</v>
      </c>
      <c r="AQ101" s="5">
        <v>13</v>
      </c>
      <c r="AR101" s="5">
        <v>13</v>
      </c>
      <c r="AS101" s="5">
        <v>16</v>
      </c>
      <c r="AT101" s="5">
        <v>17</v>
      </c>
      <c r="AU101" s="5">
        <v>15</v>
      </c>
      <c r="AV101" s="5">
        <v>16</v>
      </c>
      <c r="AW101" s="5">
        <v>11</v>
      </c>
      <c r="AX101" s="5">
        <v>10</v>
      </c>
      <c r="AY101" s="5">
        <v>10</v>
      </c>
      <c r="AZ101" s="5">
        <v>10</v>
      </c>
      <c r="BA101" s="5">
        <v>10</v>
      </c>
      <c r="BB101" s="5">
        <v>11</v>
      </c>
      <c r="BC101" s="5">
        <v>14</v>
      </c>
      <c r="BD101" s="5">
        <v>12</v>
      </c>
      <c r="BE101" s="5">
        <v>17</v>
      </c>
      <c r="BF101" s="5">
        <v>18</v>
      </c>
      <c r="BG101" s="5">
        <v>15</v>
      </c>
      <c r="BH101" s="5">
        <v>12</v>
      </c>
      <c r="BI101" s="5">
        <v>10</v>
      </c>
      <c r="BJ101" s="5">
        <v>11</v>
      </c>
      <c r="BK101" s="5">
        <v>13</v>
      </c>
      <c r="BL101" s="5">
        <v>14</v>
      </c>
      <c r="BM101" s="5">
        <v>18</v>
      </c>
      <c r="BN101" s="5">
        <v>18</v>
      </c>
      <c r="BO101" s="5">
        <v>18</v>
      </c>
      <c r="BP101" s="5">
        <v>23</v>
      </c>
      <c r="BQ101" s="5">
        <v>24</v>
      </c>
      <c r="BR101" s="5">
        <v>21</v>
      </c>
      <c r="BS101" s="5">
        <v>20</v>
      </c>
      <c r="BT101" s="5">
        <v>14</v>
      </c>
      <c r="BU101" s="5">
        <v>13</v>
      </c>
      <c r="BV101" s="5">
        <v>17</v>
      </c>
      <c r="BW101" s="5">
        <v>9</v>
      </c>
      <c r="BX101" s="5">
        <v>16</v>
      </c>
      <c r="BY101" s="5">
        <v>11</v>
      </c>
      <c r="BZ101" s="5">
        <v>13</v>
      </c>
      <c r="CA101" s="5">
        <v>9</v>
      </c>
      <c r="CB101" s="5">
        <v>13</v>
      </c>
      <c r="CC101" s="5">
        <v>6</v>
      </c>
      <c r="CD101" s="5">
        <v>5</v>
      </c>
      <c r="CE101" s="5">
        <v>6</v>
      </c>
      <c r="CF101" s="5">
        <v>6</v>
      </c>
      <c r="CG101" s="5">
        <v>7</v>
      </c>
      <c r="CH101" s="5">
        <v>7</v>
      </c>
      <c r="CI101" s="5">
        <v>35</v>
      </c>
      <c r="CJ101" s="5">
        <v>10</v>
      </c>
      <c r="CK101" s="5">
        <v>10</v>
      </c>
      <c r="CL101" s="5">
        <v>12</v>
      </c>
      <c r="CM101" s="5">
        <v>9</v>
      </c>
      <c r="CN101" s="5">
        <v>12</v>
      </c>
      <c r="CO101" s="5">
        <v>12</v>
      </c>
      <c r="CP101" s="5">
        <v>12</v>
      </c>
      <c r="CQ101" s="5">
        <v>13</v>
      </c>
      <c r="CR101" s="5">
        <v>12</v>
      </c>
      <c r="CS101" s="5">
        <v>15</v>
      </c>
      <c r="CT101" s="5">
        <v>15</v>
      </c>
      <c r="CU101" s="5">
        <v>16</v>
      </c>
      <c r="CV101" s="5">
        <v>15</v>
      </c>
      <c r="CW101" s="5">
        <v>17</v>
      </c>
      <c r="CX101" s="5">
        <v>10</v>
      </c>
      <c r="CY101" s="5">
        <v>12</v>
      </c>
      <c r="CZ101" s="5">
        <v>13</v>
      </c>
      <c r="DA101" s="5">
        <v>15</v>
      </c>
      <c r="DB101" s="5">
        <v>11</v>
      </c>
      <c r="DC101" s="5">
        <v>11</v>
      </c>
      <c r="DD101" s="5">
        <v>11</v>
      </c>
      <c r="DE101" s="5">
        <v>6</v>
      </c>
      <c r="DF101" s="5">
        <v>8</v>
      </c>
      <c r="DG101" s="5">
        <v>9</v>
      </c>
      <c r="DH101" s="5">
        <v>7</v>
      </c>
      <c r="DI101" s="5">
        <v>10</v>
      </c>
      <c r="DJ101" s="5">
        <v>10</v>
      </c>
      <c r="DK101" s="5">
        <v>7</v>
      </c>
      <c r="DL101" s="5">
        <v>7</v>
      </c>
      <c r="DM101" s="5">
        <v>6</v>
      </c>
      <c r="DN101" s="5">
        <v>5</v>
      </c>
      <c r="DO101" s="5">
        <v>8</v>
      </c>
      <c r="DP101" s="5">
        <v>6</v>
      </c>
      <c r="DQ101" s="5">
        <v>4</v>
      </c>
      <c r="DR101" s="5">
        <v>6</v>
      </c>
      <c r="DS101" s="5">
        <v>7</v>
      </c>
      <c r="DT101" s="5">
        <v>6</v>
      </c>
      <c r="DU101" s="5">
        <v>7</v>
      </c>
      <c r="DV101" s="5">
        <v>9</v>
      </c>
      <c r="DW101" s="5">
        <v>9</v>
      </c>
      <c r="DX101" s="5">
        <v>9</v>
      </c>
      <c r="DY101" s="5">
        <v>11</v>
      </c>
      <c r="DZ101" s="5">
        <v>15</v>
      </c>
      <c r="EA101" s="5">
        <v>14</v>
      </c>
      <c r="EB101" s="5">
        <v>14</v>
      </c>
      <c r="EC101" s="5">
        <v>14</v>
      </c>
      <c r="ED101" s="5">
        <v>13</v>
      </c>
      <c r="EE101" s="5">
        <v>10</v>
      </c>
      <c r="EF101" s="5">
        <v>12</v>
      </c>
      <c r="EG101" s="5">
        <v>9</v>
      </c>
      <c r="EH101" s="5">
        <v>10</v>
      </c>
      <c r="EI101" s="5">
        <v>11</v>
      </c>
      <c r="EJ101" s="5">
        <v>11</v>
      </c>
      <c r="EK101" s="5">
        <v>14</v>
      </c>
      <c r="EL101" s="5">
        <v>14</v>
      </c>
      <c r="EM101" s="5">
        <v>17</v>
      </c>
      <c r="EN101" s="5">
        <v>13</v>
      </c>
      <c r="EO101" s="5">
        <v>16</v>
      </c>
      <c r="EP101" s="5">
        <v>13</v>
      </c>
      <c r="EQ101" s="5">
        <v>15</v>
      </c>
      <c r="ER101" s="5">
        <v>11</v>
      </c>
      <c r="ES101" s="5">
        <v>11</v>
      </c>
      <c r="ET101" s="5">
        <v>8</v>
      </c>
      <c r="EU101" s="5">
        <v>10</v>
      </c>
      <c r="EV101" s="5">
        <v>11</v>
      </c>
      <c r="EW101" s="5">
        <v>12</v>
      </c>
      <c r="EX101" s="5">
        <v>12</v>
      </c>
      <c r="EY101" s="5">
        <v>17</v>
      </c>
      <c r="EZ101" s="5">
        <v>18</v>
      </c>
      <c r="FA101" s="5">
        <v>17</v>
      </c>
      <c r="FB101" s="5">
        <v>20</v>
      </c>
      <c r="FC101" s="5">
        <v>14</v>
      </c>
      <c r="FD101" s="5">
        <v>8</v>
      </c>
      <c r="FE101" s="5">
        <v>17</v>
      </c>
      <c r="FF101" s="5">
        <v>17</v>
      </c>
      <c r="FG101" s="5">
        <v>15</v>
      </c>
      <c r="FH101" s="5">
        <v>11</v>
      </c>
      <c r="FI101" s="5">
        <v>8</v>
      </c>
      <c r="FJ101" s="5">
        <v>9</v>
      </c>
      <c r="FK101" s="5">
        <v>6</v>
      </c>
      <c r="FL101" s="5">
        <v>8</v>
      </c>
      <c r="FM101" s="5">
        <v>3</v>
      </c>
      <c r="FN101" s="5">
        <v>11</v>
      </c>
      <c r="FO101" s="5">
        <v>5</v>
      </c>
      <c r="FP101" s="5">
        <v>9</v>
      </c>
      <c r="FQ101" s="5">
        <v>19</v>
      </c>
      <c r="FS101" s="5">
        <f t="shared" si="4"/>
        <v>992</v>
      </c>
      <c r="FT101" s="5">
        <f t="shared" si="5"/>
        <v>962</v>
      </c>
      <c r="FU101" s="5">
        <f t="shared" si="6"/>
        <v>1954</v>
      </c>
      <c r="FV101" s="5" t="str">
        <f t="shared" si="7"/>
        <v>FEMALE AGE 85+</v>
      </c>
    </row>
    <row r="102" spans="1:178" x14ac:dyDescent="0.35">
      <c r="A102" s="5" t="s">
        <v>301</v>
      </c>
      <c r="B102" s="5">
        <v>27</v>
      </c>
      <c r="C102" s="5">
        <v>29</v>
      </c>
      <c r="D102" s="5">
        <v>27</v>
      </c>
      <c r="E102" s="5">
        <v>28</v>
      </c>
      <c r="F102" s="5">
        <v>27</v>
      </c>
      <c r="G102" s="5">
        <v>25</v>
      </c>
      <c r="H102" s="5">
        <v>30</v>
      </c>
      <c r="I102" s="5">
        <v>30</v>
      </c>
      <c r="J102" s="5">
        <v>32</v>
      </c>
      <c r="K102" s="5">
        <v>29</v>
      </c>
      <c r="L102" s="5">
        <v>32</v>
      </c>
      <c r="M102" s="5">
        <v>34</v>
      </c>
      <c r="N102" s="5">
        <v>32</v>
      </c>
      <c r="O102" s="5">
        <v>30</v>
      </c>
      <c r="P102" s="5">
        <v>27</v>
      </c>
      <c r="Q102" s="5">
        <v>25</v>
      </c>
      <c r="R102" s="5">
        <v>22</v>
      </c>
      <c r="S102" s="5">
        <v>27</v>
      </c>
      <c r="T102" s="5">
        <v>26</v>
      </c>
      <c r="U102" s="5">
        <v>23</v>
      </c>
      <c r="V102" s="5">
        <v>20</v>
      </c>
      <c r="W102" s="5">
        <v>18</v>
      </c>
      <c r="X102" s="5">
        <v>18</v>
      </c>
      <c r="Y102" s="5">
        <v>18</v>
      </c>
      <c r="Z102" s="5">
        <v>17</v>
      </c>
      <c r="AA102" s="5">
        <v>19</v>
      </c>
      <c r="AB102" s="5">
        <v>18</v>
      </c>
      <c r="AC102" s="5">
        <v>18</v>
      </c>
      <c r="AD102" s="5">
        <v>20</v>
      </c>
      <c r="AE102" s="5">
        <v>21</v>
      </c>
      <c r="AF102" s="5">
        <v>22</v>
      </c>
      <c r="AG102" s="5">
        <v>26</v>
      </c>
      <c r="AH102" s="5">
        <v>28</v>
      </c>
      <c r="AI102" s="5">
        <v>31</v>
      </c>
      <c r="AJ102" s="5">
        <v>26</v>
      </c>
      <c r="AK102" s="5">
        <v>34</v>
      </c>
      <c r="AL102" s="5">
        <v>34</v>
      </c>
      <c r="AM102" s="5">
        <v>28</v>
      </c>
      <c r="AN102" s="5">
        <v>25</v>
      </c>
      <c r="AO102" s="5">
        <v>29</v>
      </c>
      <c r="AP102" s="5">
        <v>24</v>
      </c>
      <c r="AQ102" s="5">
        <v>24</v>
      </c>
      <c r="AR102" s="5">
        <v>28</v>
      </c>
      <c r="AS102" s="5">
        <v>21</v>
      </c>
      <c r="AT102" s="5">
        <v>23</v>
      </c>
      <c r="AU102" s="5">
        <v>26</v>
      </c>
      <c r="AV102" s="5">
        <v>28</v>
      </c>
      <c r="AW102" s="5">
        <v>28</v>
      </c>
      <c r="AX102" s="5">
        <v>23</v>
      </c>
      <c r="AY102" s="5">
        <v>22</v>
      </c>
      <c r="AZ102" s="5">
        <v>20</v>
      </c>
      <c r="BA102" s="5">
        <v>25</v>
      </c>
      <c r="BB102" s="5">
        <v>34</v>
      </c>
      <c r="BC102" s="5">
        <v>27</v>
      </c>
      <c r="BD102" s="5">
        <v>28</v>
      </c>
      <c r="BE102" s="5">
        <v>28</v>
      </c>
      <c r="BF102" s="5">
        <v>36</v>
      </c>
      <c r="BG102" s="5">
        <v>35</v>
      </c>
      <c r="BH102" s="5">
        <v>31</v>
      </c>
      <c r="BI102" s="5">
        <v>31</v>
      </c>
      <c r="BJ102" s="5">
        <v>34</v>
      </c>
      <c r="BK102" s="5">
        <v>25</v>
      </c>
      <c r="BL102" s="5">
        <v>25</v>
      </c>
      <c r="BM102" s="5">
        <v>18</v>
      </c>
      <c r="BN102" s="5">
        <v>18</v>
      </c>
      <c r="BO102" s="5">
        <v>16</v>
      </c>
      <c r="BP102" s="5">
        <v>17</v>
      </c>
      <c r="BQ102" s="5">
        <v>17</v>
      </c>
      <c r="BR102" s="5">
        <v>23</v>
      </c>
      <c r="BS102" s="5">
        <v>12</v>
      </c>
      <c r="BT102" s="5">
        <v>10</v>
      </c>
      <c r="BU102" s="5">
        <v>12</v>
      </c>
      <c r="BV102" s="5">
        <v>6</v>
      </c>
      <c r="BW102" s="5">
        <v>7</v>
      </c>
      <c r="BX102" s="5">
        <v>10</v>
      </c>
      <c r="BY102" s="5">
        <v>14</v>
      </c>
      <c r="BZ102" s="5">
        <v>4</v>
      </c>
      <c r="CA102" s="5">
        <v>5</v>
      </c>
      <c r="CB102" s="5">
        <v>7</v>
      </c>
      <c r="CC102" s="5">
        <v>7</v>
      </c>
      <c r="CD102" s="5">
        <v>8</v>
      </c>
      <c r="CE102" s="5">
        <v>3</v>
      </c>
      <c r="CF102" s="5">
        <v>0</v>
      </c>
      <c r="CG102" s="5">
        <v>0</v>
      </c>
      <c r="CH102" s="5">
        <v>0</v>
      </c>
      <c r="CI102" s="5">
        <v>21</v>
      </c>
      <c r="CJ102" s="5">
        <v>30</v>
      </c>
      <c r="CK102" s="5">
        <v>32</v>
      </c>
      <c r="CL102" s="5">
        <v>30</v>
      </c>
      <c r="CM102" s="5">
        <v>26</v>
      </c>
      <c r="CN102" s="5">
        <v>30</v>
      </c>
      <c r="CO102" s="5">
        <v>31</v>
      </c>
      <c r="CP102" s="5">
        <v>32</v>
      </c>
      <c r="CQ102" s="5">
        <v>37</v>
      </c>
      <c r="CR102" s="5">
        <v>30</v>
      </c>
      <c r="CS102" s="5">
        <v>28</v>
      </c>
      <c r="CT102" s="5">
        <v>31</v>
      </c>
      <c r="CU102" s="5">
        <v>23</v>
      </c>
      <c r="CV102" s="5">
        <v>22</v>
      </c>
      <c r="CW102" s="5">
        <v>28</v>
      </c>
      <c r="CX102" s="5">
        <v>24</v>
      </c>
      <c r="CY102" s="5">
        <v>25</v>
      </c>
      <c r="CZ102" s="5">
        <v>27</v>
      </c>
      <c r="DA102" s="5">
        <v>21</v>
      </c>
      <c r="DB102" s="5">
        <v>22</v>
      </c>
      <c r="DC102" s="5">
        <v>28</v>
      </c>
      <c r="DD102" s="5">
        <v>26</v>
      </c>
      <c r="DE102" s="5">
        <v>28</v>
      </c>
      <c r="DF102" s="5">
        <v>19</v>
      </c>
      <c r="DG102" s="5">
        <v>18</v>
      </c>
      <c r="DH102" s="5">
        <v>14</v>
      </c>
      <c r="DI102" s="5">
        <v>17</v>
      </c>
      <c r="DJ102" s="5">
        <v>17</v>
      </c>
      <c r="DK102" s="5">
        <v>16</v>
      </c>
      <c r="DL102" s="5">
        <v>19</v>
      </c>
      <c r="DM102" s="5">
        <v>25</v>
      </c>
      <c r="DN102" s="5">
        <v>27</v>
      </c>
      <c r="DO102" s="5">
        <v>31</v>
      </c>
      <c r="DP102" s="5">
        <v>36</v>
      </c>
      <c r="DQ102" s="5">
        <v>31</v>
      </c>
      <c r="DR102" s="5">
        <v>34</v>
      </c>
      <c r="DS102" s="5">
        <v>32</v>
      </c>
      <c r="DT102" s="5">
        <v>34</v>
      </c>
      <c r="DU102" s="5">
        <v>30</v>
      </c>
      <c r="DV102" s="5">
        <v>27</v>
      </c>
      <c r="DW102" s="5">
        <v>28</v>
      </c>
      <c r="DX102" s="5">
        <v>26</v>
      </c>
      <c r="DY102" s="5">
        <v>23</v>
      </c>
      <c r="DZ102" s="5">
        <v>26</v>
      </c>
      <c r="EA102" s="5">
        <v>29</v>
      </c>
      <c r="EB102" s="5">
        <v>30</v>
      </c>
      <c r="EC102" s="5">
        <v>22</v>
      </c>
      <c r="ED102" s="5">
        <v>27</v>
      </c>
      <c r="EE102" s="5">
        <v>22</v>
      </c>
      <c r="EF102" s="5">
        <v>21</v>
      </c>
      <c r="EG102" s="5">
        <v>19</v>
      </c>
      <c r="EH102" s="5">
        <v>21</v>
      </c>
      <c r="EI102" s="5">
        <v>26</v>
      </c>
      <c r="EJ102" s="5">
        <v>25</v>
      </c>
      <c r="EK102" s="5">
        <v>28</v>
      </c>
      <c r="EL102" s="5">
        <v>26</v>
      </c>
      <c r="EM102" s="5">
        <v>40</v>
      </c>
      <c r="EN102" s="5">
        <v>28</v>
      </c>
      <c r="EO102" s="5">
        <v>30</v>
      </c>
      <c r="EP102" s="5">
        <v>31</v>
      </c>
      <c r="EQ102" s="5">
        <v>24</v>
      </c>
      <c r="ER102" s="5">
        <v>29</v>
      </c>
      <c r="ES102" s="5">
        <v>28</v>
      </c>
      <c r="ET102" s="5">
        <v>30</v>
      </c>
      <c r="EU102" s="5">
        <v>22</v>
      </c>
      <c r="EV102" s="5">
        <v>24</v>
      </c>
      <c r="EW102" s="5">
        <v>21</v>
      </c>
      <c r="EX102" s="5">
        <v>10</v>
      </c>
      <c r="EY102" s="5">
        <v>10</v>
      </c>
      <c r="EZ102" s="5">
        <v>14</v>
      </c>
      <c r="FA102" s="5">
        <v>14</v>
      </c>
      <c r="FB102" s="5">
        <v>12</v>
      </c>
      <c r="FC102" s="5">
        <v>10</v>
      </c>
      <c r="FD102" s="5">
        <v>5</v>
      </c>
      <c r="FE102" s="5">
        <v>4</v>
      </c>
      <c r="FF102" s="5">
        <v>7</v>
      </c>
      <c r="FG102" s="5">
        <v>4</v>
      </c>
      <c r="FH102" s="5">
        <v>10</v>
      </c>
      <c r="FI102" s="5">
        <v>4</v>
      </c>
      <c r="FJ102" s="5">
        <v>6</v>
      </c>
      <c r="FK102" s="5">
        <v>7</v>
      </c>
      <c r="FL102" s="5">
        <v>0</v>
      </c>
      <c r="FM102" s="5">
        <v>5</v>
      </c>
      <c r="FN102" s="5">
        <v>8</v>
      </c>
      <c r="FO102" s="5">
        <v>6</v>
      </c>
      <c r="FP102" s="5">
        <v>3</v>
      </c>
      <c r="FQ102" s="5">
        <v>8</v>
      </c>
      <c r="FS102" s="5">
        <f t="shared" si="4"/>
        <v>1893</v>
      </c>
      <c r="FT102" s="5">
        <f t="shared" si="5"/>
        <v>1891</v>
      </c>
      <c r="FU102" s="5">
        <f t="shared" si="6"/>
        <v>3784</v>
      </c>
      <c r="FV102" s="5" t="str">
        <f t="shared" si="7"/>
        <v>MALE AGE 55</v>
      </c>
    </row>
    <row r="103" spans="1:178" x14ac:dyDescent="0.35">
      <c r="A103" s="5" t="s">
        <v>302</v>
      </c>
      <c r="B103" s="5">
        <v>9</v>
      </c>
      <c r="C103" s="5">
        <v>9</v>
      </c>
      <c r="D103" s="5">
        <v>8</v>
      </c>
      <c r="E103" s="5">
        <v>9</v>
      </c>
      <c r="F103" s="5">
        <v>13</v>
      </c>
      <c r="G103" s="5">
        <v>19</v>
      </c>
      <c r="H103" s="5">
        <v>17</v>
      </c>
      <c r="I103" s="5">
        <v>22</v>
      </c>
      <c r="J103" s="5">
        <v>16</v>
      </c>
      <c r="K103" s="5">
        <v>19</v>
      </c>
      <c r="L103" s="5">
        <v>17</v>
      </c>
      <c r="M103" s="5">
        <v>15</v>
      </c>
      <c r="N103" s="5">
        <v>17</v>
      </c>
      <c r="O103" s="5">
        <v>15</v>
      </c>
      <c r="P103" s="5">
        <v>17</v>
      </c>
      <c r="Q103" s="5">
        <v>13</v>
      </c>
      <c r="R103" s="5">
        <v>15</v>
      </c>
      <c r="S103" s="5">
        <v>15</v>
      </c>
      <c r="T103" s="5">
        <v>12</v>
      </c>
      <c r="U103" s="5">
        <v>13</v>
      </c>
      <c r="V103" s="5">
        <v>18</v>
      </c>
      <c r="W103" s="5">
        <v>13</v>
      </c>
      <c r="X103" s="5">
        <v>12</v>
      </c>
      <c r="Y103" s="5">
        <v>10</v>
      </c>
      <c r="Z103" s="5">
        <v>5</v>
      </c>
      <c r="AA103" s="5">
        <v>5</v>
      </c>
      <c r="AB103" s="5">
        <v>6</v>
      </c>
      <c r="AC103" s="5">
        <v>9</v>
      </c>
      <c r="AD103" s="5">
        <v>8</v>
      </c>
      <c r="AE103" s="5">
        <v>11</v>
      </c>
      <c r="AF103" s="5">
        <v>10</v>
      </c>
      <c r="AG103" s="5">
        <v>5</v>
      </c>
      <c r="AH103" s="5">
        <v>5</v>
      </c>
      <c r="AI103" s="5">
        <v>9</v>
      </c>
      <c r="AJ103" s="5">
        <v>11</v>
      </c>
      <c r="AK103" s="5">
        <v>11</v>
      </c>
      <c r="AL103" s="5">
        <v>12</v>
      </c>
      <c r="AM103" s="5">
        <v>11</v>
      </c>
      <c r="AN103" s="5">
        <v>12</v>
      </c>
      <c r="AO103" s="5">
        <v>19</v>
      </c>
      <c r="AP103" s="5">
        <v>14</v>
      </c>
      <c r="AQ103" s="5">
        <v>18</v>
      </c>
      <c r="AR103" s="5">
        <v>20</v>
      </c>
      <c r="AS103" s="5">
        <v>23</v>
      </c>
      <c r="AT103" s="5">
        <v>22</v>
      </c>
      <c r="AU103" s="5">
        <v>24</v>
      </c>
      <c r="AV103" s="5">
        <v>22</v>
      </c>
      <c r="AW103" s="5">
        <v>18</v>
      </c>
      <c r="AX103" s="5">
        <v>22</v>
      </c>
      <c r="AY103" s="5">
        <v>18</v>
      </c>
      <c r="AZ103" s="5">
        <v>17</v>
      </c>
      <c r="BA103" s="5">
        <v>16</v>
      </c>
      <c r="BB103" s="5">
        <v>16</v>
      </c>
      <c r="BC103" s="5">
        <v>11</v>
      </c>
      <c r="BD103" s="5">
        <v>11</v>
      </c>
      <c r="BE103" s="5">
        <v>15</v>
      </c>
      <c r="BF103" s="5">
        <v>13</v>
      </c>
      <c r="BG103" s="5">
        <v>13</v>
      </c>
      <c r="BH103" s="5">
        <v>13</v>
      </c>
      <c r="BI103" s="5">
        <v>11</v>
      </c>
      <c r="BJ103" s="5">
        <v>14</v>
      </c>
      <c r="BK103" s="5">
        <v>15</v>
      </c>
      <c r="BL103" s="5">
        <v>12</v>
      </c>
      <c r="BM103" s="5">
        <v>10</v>
      </c>
      <c r="BN103" s="5">
        <v>13</v>
      </c>
      <c r="BO103" s="5">
        <v>4</v>
      </c>
      <c r="BP103" s="5">
        <v>7</v>
      </c>
      <c r="BQ103" s="5">
        <v>7</v>
      </c>
      <c r="BR103" s="5">
        <v>8</v>
      </c>
      <c r="BS103" s="5">
        <v>9</v>
      </c>
      <c r="BT103" s="5">
        <v>14</v>
      </c>
      <c r="BU103" s="5">
        <v>18</v>
      </c>
      <c r="BV103" s="5">
        <v>11</v>
      </c>
      <c r="BW103" s="5">
        <v>12</v>
      </c>
      <c r="BX103" s="5">
        <v>8</v>
      </c>
      <c r="BY103" s="5">
        <v>9</v>
      </c>
      <c r="BZ103" s="5">
        <v>18</v>
      </c>
      <c r="CA103" s="5">
        <v>18</v>
      </c>
      <c r="CB103" s="5">
        <v>12</v>
      </c>
      <c r="CC103" s="5">
        <v>13</v>
      </c>
      <c r="CD103" s="5">
        <v>4</v>
      </c>
      <c r="CE103" s="5">
        <v>5</v>
      </c>
      <c r="CF103" s="5">
        <v>10</v>
      </c>
      <c r="CG103" s="5">
        <v>2</v>
      </c>
      <c r="CH103" s="5">
        <v>7</v>
      </c>
      <c r="CI103" s="5">
        <v>28</v>
      </c>
      <c r="CJ103" s="5">
        <v>9</v>
      </c>
      <c r="CK103" s="5">
        <v>8</v>
      </c>
      <c r="CL103" s="5">
        <v>9</v>
      </c>
      <c r="CM103" s="5">
        <v>8</v>
      </c>
      <c r="CN103" s="5">
        <v>11</v>
      </c>
      <c r="CO103" s="5">
        <v>11</v>
      </c>
      <c r="CP103" s="5">
        <v>12</v>
      </c>
      <c r="CQ103" s="5">
        <v>18</v>
      </c>
      <c r="CR103" s="5">
        <v>16</v>
      </c>
      <c r="CS103" s="5">
        <v>17</v>
      </c>
      <c r="CT103" s="5">
        <v>17</v>
      </c>
      <c r="CU103" s="5">
        <v>19</v>
      </c>
      <c r="CV103" s="5">
        <v>17</v>
      </c>
      <c r="CW103" s="5">
        <v>18</v>
      </c>
      <c r="CX103" s="5">
        <v>19</v>
      </c>
      <c r="CY103" s="5">
        <v>17</v>
      </c>
      <c r="CZ103" s="5">
        <v>15</v>
      </c>
      <c r="DA103" s="5">
        <v>17</v>
      </c>
      <c r="DB103" s="5">
        <v>19</v>
      </c>
      <c r="DC103" s="5">
        <v>26</v>
      </c>
      <c r="DD103" s="5">
        <v>20</v>
      </c>
      <c r="DE103" s="5">
        <v>14</v>
      </c>
      <c r="DF103" s="5">
        <v>10</v>
      </c>
      <c r="DG103" s="5">
        <v>7</v>
      </c>
      <c r="DH103" s="5">
        <v>4</v>
      </c>
      <c r="DI103" s="5">
        <v>4</v>
      </c>
      <c r="DJ103" s="5">
        <v>5</v>
      </c>
      <c r="DK103" s="5">
        <v>7</v>
      </c>
      <c r="DL103" s="5">
        <v>7</v>
      </c>
      <c r="DM103" s="5">
        <v>8</v>
      </c>
      <c r="DN103" s="5">
        <v>8</v>
      </c>
      <c r="DO103" s="5">
        <v>5</v>
      </c>
      <c r="DP103" s="5">
        <v>4</v>
      </c>
      <c r="DQ103" s="5">
        <v>6</v>
      </c>
      <c r="DR103" s="5">
        <v>9</v>
      </c>
      <c r="DS103" s="5">
        <v>10</v>
      </c>
      <c r="DT103" s="5">
        <v>9</v>
      </c>
      <c r="DU103" s="5">
        <v>9</v>
      </c>
      <c r="DV103" s="5">
        <v>12</v>
      </c>
      <c r="DW103" s="5">
        <v>13</v>
      </c>
      <c r="DX103" s="5">
        <v>15</v>
      </c>
      <c r="DY103" s="5">
        <v>12</v>
      </c>
      <c r="DZ103" s="5">
        <v>17</v>
      </c>
      <c r="EA103" s="5">
        <v>17</v>
      </c>
      <c r="EB103" s="5">
        <v>17</v>
      </c>
      <c r="EC103" s="5">
        <v>20</v>
      </c>
      <c r="ED103" s="5">
        <v>17</v>
      </c>
      <c r="EE103" s="5">
        <v>18</v>
      </c>
      <c r="EF103" s="5">
        <v>21</v>
      </c>
      <c r="EG103" s="5">
        <v>21</v>
      </c>
      <c r="EH103" s="5">
        <v>23</v>
      </c>
      <c r="EI103" s="5">
        <v>16</v>
      </c>
      <c r="EJ103" s="5">
        <v>13</v>
      </c>
      <c r="EK103" s="5">
        <v>14</v>
      </c>
      <c r="EL103" s="5">
        <v>18</v>
      </c>
      <c r="EM103" s="5">
        <v>12</v>
      </c>
      <c r="EN103" s="5">
        <v>15</v>
      </c>
      <c r="EO103" s="5">
        <v>12</v>
      </c>
      <c r="EP103" s="5">
        <v>14</v>
      </c>
      <c r="EQ103" s="5">
        <v>15</v>
      </c>
      <c r="ER103" s="5">
        <v>14</v>
      </c>
      <c r="ES103" s="5">
        <v>15</v>
      </c>
      <c r="ET103" s="5">
        <v>9</v>
      </c>
      <c r="EU103" s="5">
        <v>11</v>
      </c>
      <c r="EV103" s="5">
        <v>6</v>
      </c>
      <c r="EW103" s="5">
        <v>7</v>
      </c>
      <c r="EX103" s="5">
        <v>8</v>
      </c>
      <c r="EY103" s="5">
        <v>5</v>
      </c>
      <c r="EZ103" s="5">
        <v>4</v>
      </c>
      <c r="FA103" s="5">
        <v>7</v>
      </c>
      <c r="FB103" s="5">
        <v>11</v>
      </c>
      <c r="FC103" s="5">
        <v>7</v>
      </c>
      <c r="FD103" s="5">
        <v>9</v>
      </c>
      <c r="FE103" s="5">
        <v>6</v>
      </c>
      <c r="FF103" s="5">
        <v>7</v>
      </c>
      <c r="FG103" s="5">
        <v>9</v>
      </c>
      <c r="FH103" s="5">
        <v>9</v>
      </c>
      <c r="FI103" s="5">
        <v>12</v>
      </c>
      <c r="FJ103" s="5">
        <v>8</v>
      </c>
      <c r="FK103" s="5">
        <v>6</v>
      </c>
      <c r="FL103" s="5">
        <v>8</v>
      </c>
      <c r="FM103" s="5">
        <v>11</v>
      </c>
      <c r="FN103" s="5">
        <v>0</v>
      </c>
      <c r="FO103" s="5">
        <v>3</v>
      </c>
      <c r="FP103" s="5">
        <v>3</v>
      </c>
      <c r="FQ103" s="5">
        <v>22</v>
      </c>
      <c r="FS103" s="5">
        <f t="shared" si="4"/>
        <v>1117</v>
      </c>
      <c r="FT103" s="5">
        <f t="shared" si="5"/>
        <v>1018</v>
      </c>
      <c r="FU103" s="5">
        <f t="shared" si="6"/>
        <v>2135</v>
      </c>
      <c r="FV103" s="5" t="str">
        <f t="shared" si="7"/>
        <v>FEMALE AGE 85+</v>
      </c>
    </row>
    <row r="104" spans="1:178" x14ac:dyDescent="0.35">
      <c r="A104" s="5" t="s">
        <v>303</v>
      </c>
      <c r="B104" s="5">
        <v>0</v>
      </c>
      <c r="C104" s="5">
        <v>0</v>
      </c>
      <c r="D104" s="5">
        <v>1</v>
      </c>
      <c r="E104" s="5">
        <v>1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1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1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2</v>
      </c>
      <c r="BN104" s="5">
        <v>2</v>
      </c>
      <c r="BO104" s="5">
        <v>1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1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1</v>
      </c>
      <c r="CH104" s="5">
        <v>0</v>
      </c>
      <c r="CI104" s="5">
        <v>2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1</v>
      </c>
      <c r="DC104" s="5">
        <v>0</v>
      </c>
      <c r="DD104" s="5">
        <v>0</v>
      </c>
      <c r="DE104" s="5">
        <v>0</v>
      </c>
      <c r="DF104" s="5">
        <v>0</v>
      </c>
      <c r="DG104" s="5">
        <v>1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2</v>
      </c>
      <c r="EJ104" s="5">
        <v>0</v>
      </c>
      <c r="EK104" s="5">
        <v>0</v>
      </c>
      <c r="EL104" s="5">
        <v>2</v>
      </c>
      <c r="EM104" s="5">
        <v>1</v>
      </c>
      <c r="EN104" s="5">
        <v>2</v>
      </c>
      <c r="EO104" s="5">
        <v>0</v>
      </c>
      <c r="EP104" s="5">
        <v>2</v>
      </c>
      <c r="EQ104" s="5">
        <v>1</v>
      </c>
      <c r="ER104" s="5">
        <v>0</v>
      </c>
      <c r="ES104" s="5">
        <v>0</v>
      </c>
      <c r="ET104" s="5">
        <v>0</v>
      </c>
      <c r="EU104" s="5">
        <v>1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1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2</v>
      </c>
      <c r="FM104" s="5">
        <v>0</v>
      </c>
      <c r="FN104" s="5">
        <v>0</v>
      </c>
      <c r="FO104" s="5">
        <v>0</v>
      </c>
      <c r="FP104" s="5">
        <v>0</v>
      </c>
      <c r="FQ104" s="5">
        <v>1</v>
      </c>
      <c r="FS104" s="5">
        <f t="shared" si="4"/>
        <v>14</v>
      </c>
      <c r="FT104" s="5">
        <f t="shared" si="5"/>
        <v>17</v>
      </c>
      <c r="FU104" s="5">
        <f t="shared" si="6"/>
        <v>31</v>
      </c>
      <c r="FV104" s="5" t="str">
        <f t="shared" si="7"/>
        <v>FEMALE AGE 63</v>
      </c>
    </row>
    <row r="105" spans="1:178" x14ac:dyDescent="0.35">
      <c r="A105" s="5" t="s">
        <v>304</v>
      </c>
      <c r="B105" s="5">
        <v>19</v>
      </c>
      <c r="C105" s="5">
        <v>17</v>
      </c>
      <c r="D105" s="5">
        <v>12</v>
      </c>
      <c r="E105" s="5">
        <v>11</v>
      </c>
      <c r="F105" s="5">
        <v>9</v>
      </c>
      <c r="G105" s="5">
        <v>7</v>
      </c>
      <c r="H105" s="5">
        <v>4</v>
      </c>
      <c r="I105" s="5">
        <v>5</v>
      </c>
      <c r="J105" s="5">
        <v>4</v>
      </c>
      <c r="K105" s="5">
        <v>6</v>
      </c>
      <c r="L105" s="5">
        <v>8</v>
      </c>
      <c r="M105" s="5">
        <v>11</v>
      </c>
      <c r="N105" s="5">
        <v>13</v>
      </c>
      <c r="O105" s="5">
        <v>16</v>
      </c>
      <c r="P105" s="5">
        <v>14</v>
      </c>
      <c r="Q105" s="5">
        <v>11</v>
      </c>
      <c r="R105" s="5">
        <v>6</v>
      </c>
      <c r="S105" s="5">
        <v>6</v>
      </c>
      <c r="T105" s="5">
        <v>13</v>
      </c>
      <c r="U105" s="5">
        <v>15</v>
      </c>
      <c r="V105" s="5">
        <v>21</v>
      </c>
      <c r="W105" s="5">
        <v>30</v>
      </c>
      <c r="X105" s="5">
        <v>52</v>
      </c>
      <c r="Y105" s="5">
        <v>63</v>
      </c>
      <c r="Z105" s="5">
        <v>80</v>
      </c>
      <c r="AA105" s="5">
        <v>83</v>
      </c>
      <c r="AB105" s="5">
        <v>93</v>
      </c>
      <c r="AC105" s="5">
        <v>91</v>
      </c>
      <c r="AD105" s="5">
        <v>86</v>
      </c>
      <c r="AE105" s="5">
        <v>87</v>
      </c>
      <c r="AF105" s="5">
        <v>72</v>
      </c>
      <c r="AG105" s="5">
        <v>59</v>
      </c>
      <c r="AH105" s="5">
        <v>47</v>
      </c>
      <c r="AI105" s="5">
        <v>43</v>
      </c>
      <c r="AJ105" s="5">
        <v>36</v>
      </c>
      <c r="AK105" s="5">
        <v>34</v>
      </c>
      <c r="AL105" s="5">
        <v>31</v>
      </c>
      <c r="AM105" s="5">
        <v>29</v>
      </c>
      <c r="AN105" s="5">
        <v>25</v>
      </c>
      <c r="AO105" s="5">
        <v>20</v>
      </c>
      <c r="AP105" s="5">
        <v>19</v>
      </c>
      <c r="AQ105" s="5">
        <v>18</v>
      </c>
      <c r="AR105" s="5">
        <v>23</v>
      </c>
      <c r="AS105" s="5">
        <v>26</v>
      </c>
      <c r="AT105" s="5">
        <v>22</v>
      </c>
      <c r="AU105" s="5">
        <v>21</v>
      </c>
      <c r="AV105" s="5">
        <v>21</v>
      </c>
      <c r="AW105" s="5">
        <v>22</v>
      </c>
      <c r="AX105" s="5">
        <v>24</v>
      </c>
      <c r="AY105" s="5">
        <v>26</v>
      </c>
      <c r="AZ105" s="5">
        <v>22</v>
      </c>
      <c r="BA105" s="5">
        <v>23</v>
      </c>
      <c r="BB105" s="5">
        <v>22</v>
      </c>
      <c r="BC105" s="5">
        <v>20</v>
      </c>
      <c r="BD105" s="5">
        <v>20</v>
      </c>
      <c r="BE105" s="5">
        <v>17</v>
      </c>
      <c r="BF105" s="5">
        <v>20</v>
      </c>
      <c r="BG105" s="5">
        <v>17</v>
      </c>
      <c r="BH105" s="5">
        <v>24</v>
      </c>
      <c r="BI105" s="5">
        <v>17</v>
      </c>
      <c r="BJ105" s="5">
        <v>13</v>
      </c>
      <c r="BK105" s="5">
        <v>18</v>
      </c>
      <c r="BL105" s="5">
        <v>13</v>
      </c>
      <c r="BM105" s="5">
        <v>11</v>
      </c>
      <c r="BN105" s="5">
        <v>12</v>
      </c>
      <c r="BO105" s="5">
        <v>9</v>
      </c>
      <c r="BP105" s="5">
        <v>19</v>
      </c>
      <c r="BQ105" s="5">
        <v>19</v>
      </c>
      <c r="BR105" s="5">
        <v>28</v>
      </c>
      <c r="BS105" s="5">
        <v>15</v>
      </c>
      <c r="BT105" s="5">
        <v>15</v>
      </c>
      <c r="BU105" s="5">
        <v>16</v>
      </c>
      <c r="BV105" s="5">
        <v>11</v>
      </c>
      <c r="BW105" s="5">
        <v>14</v>
      </c>
      <c r="BX105" s="5">
        <v>11</v>
      </c>
      <c r="BY105" s="5">
        <v>7</v>
      </c>
      <c r="BZ105" s="5">
        <v>9</v>
      </c>
      <c r="CA105" s="5">
        <v>6</v>
      </c>
      <c r="CB105" s="5">
        <v>3</v>
      </c>
      <c r="CC105" s="5">
        <v>3</v>
      </c>
      <c r="CD105" s="5">
        <v>4</v>
      </c>
      <c r="CE105" s="5">
        <v>11</v>
      </c>
      <c r="CF105" s="5">
        <v>4</v>
      </c>
      <c r="CG105" s="5">
        <v>3</v>
      </c>
      <c r="CH105" s="5">
        <v>4</v>
      </c>
      <c r="CI105" s="5">
        <v>28</v>
      </c>
      <c r="CJ105" s="5">
        <v>18</v>
      </c>
      <c r="CK105" s="5">
        <v>18</v>
      </c>
      <c r="CL105" s="5">
        <v>13</v>
      </c>
      <c r="CM105" s="5">
        <v>13</v>
      </c>
      <c r="CN105" s="5">
        <v>8</v>
      </c>
      <c r="CO105" s="5">
        <v>9</v>
      </c>
      <c r="CP105" s="5">
        <v>8</v>
      </c>
      <c r="CQ105" s="5">
        <v>8</v>
      </c>
      <c r="CR105" s="5">
        <v>6</v>
      </c>
      <c r="CS105" s="5">
        <v>6</v>
      </c>
      <c r="CT105" s="5">
        <v>8</v>
      </c>
      <c r="CU105" s="5">
        <v>5</v>
      </c>
      <c r="CV105" s="5">
        <v>8</v>
      </c>
      <c r="CW105" s="5">
        <v>5</v>
      </c>
      <c r="CX105" s="5">
        <v>9</v>
      </c>
      <c r="CY105" s="5">
        <v>6</v>
      </c>
      <c r="CZ105" s="5">
        <v>9</v>
      </c>
      <c r="DA105" s="5">
        <v>7</v>
      </c>
      <c r="DB105" s="5">
        <v>13</v>
      </c>
      <c r="DC105" s="5">
        <v>13</v>
      </c>
      <c r="DD105" s="5">
        <v>21</v>
      </c>
      <c r="DE105" s="5">
        <v>35</v>
      </c>
      <c r="DF105" s="5">
        <v>53</v>
      </c>
      <c r="DG105" s="5">
        <v>63</v>
      </c>
      <c r="DH105" s="5">
        <v>78</v>
      </c>
      <c r="DI105" s="5">
        <v>95</v>
      </c>
      <c r="DJ105" s="5">
        <v>107</v>
      </c>
      <c r="DK105" s="5">
        <v>91</v>
      </c>
      <c r="DL105" s="5">
        <v>89</v>
      </c>
      <c r="DM105" s="5">
        <v>93</v>
      </c>
      <c r="DN105" s="5">
        <v>74</v>
      </c>
      <c r="DO105" s="5">
        <v>71</v>
      </c>
      <c r="DP105" s="5">
        <v>56</v>
      </c>
      <c r="DQ105" s="5">
        <v>48</v>
      </c>
      <c r="DR105" s="5">
        <v>44</v>
      </c>
      <c r="DS105" s="5">
        <v>43</v>
      </c>
      <c r="DT105" s="5">
        <v>43</v>
      </c>
      <c r="DU105" s="5">
        <v>40</v>
      </c>
      <c r="DV105" s="5">
        <v>33</v>
      </c>
      <c r="DW105" s="5">
        <v>31</v>
      </c>
      <c r="DX105" s="5">
        <v>25</v>
      </c>
      <c r="DY105" s="5">
        <v>25</v>
      </c>
      <c r="DZ105" s="5">
        <v>30</v>
      </c>
      <c r="EA105" s="5">
        <v>32</v>
      </c>
      <c r="EB105" s="5">
        <v>29</v>
      </c>
      <c r="EC105" s="5">
        <v>29</v>
      </c>
      <c r="ED105" s="5">
        <v>29</v>
      </c>
      <c r="EE105" s="5">
        <v>29</v>
      </c>
      <c r="EF105" s="5">
        <v>29</v>
      </c>
      <c r="EG105" s="5">
        <v>33</v>
      </c>
      <c r="EH105" s="5">
        <v>29</v>
      </c>
      <c r="EI105" s="5">
        <v>28</v>
      </c>
      <c r="EJ105" s="5">
        <v>23</v>
      </c>
      <c r="EK105" s="5">
        <v>15</v>
      </c>
      <c r="EL105" s="5">
        <v>19</v>
      </c>
      <c r="EM105" s="5">
        <v>16</v>
      </c>
      <c r="EN105" s="5">
        <v>17</v>
      </c>
      <c r="EO105" s="5">
        <v>20</v>
      </c>
      <c r="EP105" s="5">
        <v>19</v>
      </c>
      <c r="EQ105" s="5">
        <v>14</v>
      </c>
      <c r="ER105" s="5">
        <v>21</v>
      </c>
      <c r="ES105" s="5">
        <v>20</v>
      </c>
      <c r="ET105" s="5">
        <v>17</v>
      </c>
      <c r="EU105" s="5">
        <v>19</v>
      </c>
      <c r="EV105" s="5">
        <v>14</v>
      </c>
      <c r="EW105" s="5">
        <v>7</v>
      </c>
      <c r="EX105" s="5">
        <v>13</v>
      </c>
      <c r="EY105" s="5">
        <v>11</v>
      </c>
      <c r="EZ105" s="5">
        <v>9</v>
      </c>
      <c r="FA105" s="5">
        <v>15</v>
      </c>
      <c r="FB105" s="5">
        <v>14</v>
      </c>
      <c r="FC105" s="5">
        <v>13</v>
      </c>
      <c r="FD105" s="5">
        <v>11</v>
      </c>
      <c r="FE105" s="5">
        <v>11</v>
      </c>
      <c r="FF105" s="5">
        <v>9</v>
      </c>
      <c r="FG105" s="5">
        <v>8</v>
      </c>
      <c r="FH105" s="5">
        <v>9</v>
      </c>
      <c r="FI105" s="5">
        <v>10</v>
      </c>
      <c r="FJ105" s="5">
        <v>6</v>
      </c>
      <c r="FK105" s="5">
        <v>6</v>
      </c>
      <c r="FL105" s="5">
        <v>5</v>
      </c>
      <c r="FM105" s="5">
        <v>3</v>
      </c>
      <c r="FN105" s="5">
        <v>6</v>
      </c>
      <c r="FO105" s="5">
        <v>6</v>
      </c>
      <c r="FP105" s="5">
        <v>4</v>
      </c>
      <c r="FQ105" s="5">
        <v>30</v>
      </c>
      <c r="FS105" s="5">
        <f t="shared" si="4"/>
        <v>2019</v>
      </c>
      <c r="FT105" s="5">
        <f t="shared" si="5"/>
        <v>2185</v>
      </c>
      <c r="FU105" s="5">
        <f t="shared" si="6"/>
        <v>4204</v>
      </c>
      <c r="FV105" s="5" t="str">
        <f t="shared" si="7"/>
        <v>MALE AGE 26</v>
      </c>
    </row>
    <row r="106" spans="1:178" x14ac:dyDescent="0.35">
      <c r="A106" s="5" t="s">
        <v>305</v>
      </c>
      <c r="B106" s="5">
        <v>50</v>
      </c>
      <c r="C106" s="5">
        <v>51</v>
      </c>
      <c r="D106" s="5">
        <v>52</v>
      </c>
      <c r="E106" s="5">
        <v>55</v>
      </c>
      <c r="F106" s="5">
        <v>51</v>
      </c>
      <c r="G106" s="5">
        <v>55</v>
      </c>
      <c r="H106" s="5">
        <v>48</v>
      </c>
      <c r="I106" s="5">
        <v>45</v>
      </c>
      <c r="J106" s="5">
        <v>43</v>
      </c>
      <c r="K106" s="5">
        <v>37</v>
      </c>
      <c r="L106" s="5">
        <v>38</v>
      </c>
      <c r="M106" s="5">
        <v>33</v>
      </c>
      <c r="N106" s="5">
        <v>46</v>
      </c>
      <c r="O106" s="5">
        <v>43</v>
      </c>
      <c r="P106" s="5">
        <v>41</v>
      </c>
      <c r="Q106" s="5">
        <v>41</v>
      </c>
      <c r="R106" s="5">
        <v>45</v>
      </c>
      <c r="S106" s="5">
        <v>51</v>
      </c>
      <c r="T106" s="5">
        <v>53</v>
      </c>
      <c r="U106" s="5">
        <v>49</v>
      </c>
      <c r="V106" s="5">
        <v>45</v>
      </c>
      <c r="W106" s="5">
        <v>43</v>
      </c>
      <c r="X106" s="5">
        <v>38</v>
      </c>
      <c r="Y106" s="5">
        <v>37</v>
      </c>
      <c r="Z106" s="5">
        <v>33</v>
      </c>
      <c r="AA106" s="5">
        <v>28</v>
      </c>
      <c r="AB106" s="5">
        <v>27</v>
      </c>
      <c r="AC106" s="5">
        <v>28</v>
      </c>
      <c r="AD106" s="5">
        <v>28</v>
      </c>
      <c r="AE106" s="5">
        <v>33</v>
      </c>
      <c r="AF106" s="5">
        <v>41</v>
      </c>
      <c r="AG106" s="5">
        <v>46</v>
      </c>
      <c r="AH106" s="5">
        <v>52</v>
      </c>
      <c r="AI106" s="5">
        <v>54</v>
      </c>
      <c r="AJ106" s="5">
        <v>52</v>
      </c>
      <c r="AK106" s="5">
        <v>54</v>
      </c>
      <c r="AL106" s="5">
        <v>52</v>
      </c>
      <c r="AM106" s="5">
        <v>50</v>
      </c>
      <c r="AN106" s="5">
        <v>56</v>
      </c>
      <c r="AO106" s="5">
        <v>57</v>
      </c>
      <c r="AP106" s="5">
        <v>53</v>
      </c>
      <c r="AQ106" s="5">
        <v>56</v>
      </c>
      <c r="AR106" s="5">
        <v>49</v>
      </c>
      <c r="AS106" s="5">
        <v>48</v>
      </c>
      <c r="AT106" s="5">
        <v>50</v>
      </c>
      <c r="AU106" s="5">
        <v>52</v>
      </c>
      <c r="AV106" s="5">
        <v>57</v>
      </c>
      <c r="AW106" s="5">
        <v>60</v>
      </c>
      <c r="AX106" s="5">
        <v>52</v>
      </c>
      <c r="AY106" s="5">
        <v>42</v>
      </c>
      <c r="AZ106" s="5">
        <v>41</v>
      </c>
      <c r="BA106" s="5">
        <v>32</v>
      </c>
      <c r="BB106" s="5">
        <v>51</v>
      </c>
      <c r="BC106" s="5">
        <v>46</v>
      </c>
      <c r="BD106" s="5">
        <v>46</v>
      </c>
      <c r="BE106" s="5">
        <v>44</v>
      </c>
      <c r="BF106" s="5">
        <v>52</v>
      </c>
      <c r="BG106" s="5">
        <v>53</v>
      </c>
      <c r="BH106" s="5">
        <v>50</v>
      </c>
      <c r="BI106" s="5">
        <v>56</v>
      </c>
      <c r="BJ106" s="5">
        <v>54</v>
      </c>
      <c r="BK106" s="5">
        <v>47</v>
      </c>
      <c r="BL106" s="5">
        <v>54</v>
      </c>
      <c r="BM106" s="5">
        <v>56</v>
      </c>
      <c r="BN106" s="5">
        <v>64</v>
      </c>
      <c r="BO106" s="5">
        <v>60</v>
      </c>
      <c r="BP106" s="5">
        <v>49</v>
      </c>
      <c r="BQ106" s="5">
        <v>56</v>
      </c>
      <c r="BR106" s="5">
        <v>45</v>
      </c>
      <c r="BS106" s="5">
        <v>42</v>
      </c>
      <c r="BT106" s="5">
        <v>53</v>
      </c>
      <c r="BU106" s="5">
        <v>44</v>
      </c>
      <c r="BV106" s="5">
        <v>35</v>
      </c>
      <c r="BW106" s="5">
        <v>28</v>
      </c>
      <c r="BX106" s="5">
        <v>28</v>
      </c>
      <c r="BY106" s="5">
        <v>19</v>
      </c>
      <c r="BZ106" s="5">
        <v>21</v>
      </c>
      <c r="CA106" s="5">
        <v>22</v>
      </c>
      <c r="CB106" s="5">
        <v>27</v>
      </c>
      <c r="CC106" s="5">
        <v>15</v>
      </c>
      <c r="CD106" s="5">
        <v>16</v>
      </c>
      <c r="CE106" s="5">
        <v>17</v>
      </c>
      <c r="CF106" s="5">
        <v>13</v>
      </c>
      <c r="CG106" s="5">
        <v>11</v>
      </c>
      <c r="CH106" s="5">
        <v>13</v>
      </c>
      <c r="CI106" s="5">
        <v>37</v>
      </c>
      <c r="CJ106" s="5">
        <v>55</v>
      </c>
      <c r="CK106" s="5">
        <v>54</v>
      </c>
      <c r="CL106" s="5">
        <v>54</v>
      </c>
      <c r="CM106" s="5">
        <v>49</v>
      </c>
      <c r="CN106" s="5">
        <v>52</v>
      </c>
      <c r="CO106" s="5">
        <v>53</v>
      </c>
      <c r="CP106" s="5">
        <v>48</v>
      </c>
      <c r="CQ106" s="5">
        <v>51</v>
      </c>
      <c r="CR106" s="5">
        <v>43</v>
      </c>
      <c r="CS106" s="5">
        <v>45</v>
      </c>
      <c r="CT106" s="5">
        <v>45</v>
      </c>
      <c r="CU106" s="5">
        <v>53</v>
      </c>
      <c r="CV106" s="5">
        <v>51</v>
      </c>
      <c r="CW106" s="5">
        <v>58</v>
      </c>
      <c r="CX106" s="5">
        <v>51</v>
      </c>
      <c r="CY106" s="5">
        <v>53</v>
      </c>
      <c r="CZ106" s="5">
        <v>45</v>
      </c>
      <c r="DA106" s="5">
        <v>46</v>
      </c>
      <c r="DB106" s="5">
        <v>45</v>
      </c>
      <c r="DC106" s="5">
        <v>46</v>
      </c>
      <c r="DD106" s="5">
        <v>50</v>
      </c>
      <c r="DE106" s="5">
        <v>49</v>
      </c>
      <c r="DF106" s="5">
        <v>41</v>
      </c>
      <c r="DG106" s="5">
        <v>42</v>
      </c>
      <c r="DH106" s="5">
        <v>36</v>
      </c>
      <c r="DI106" s="5">
        <v>37</v>
      </c>
      <c r="DJ106" s="5">
        <v>35</v>
      </c>
      <c r="DK106" s="5">
        <v>37</v>
      </c>
      <c r="DL106" s="5">
        <v>32</v>
      </c>
      <c r="DM106" s="5">
        <v>35</v>
      </c>
      <c r="DN106" s="5">
        <v>46</v>
      </c>
      <c r="DO106" s="5">
        <v>49</v>
      </c>
      <c r="DP106" s="5">
        <v>54</v>
      </c>
      <c r="DQ106" s="5">
        <v>54</v>
      </c>
      <c r="DR106" s="5">
        <v>54</v>
      </c>
      <c r="DS106" s="5">
        <v>53</v>
      </c>
      <c r="DT106" s="5">
        <v>58</v>
      </c>
      <c r="DU106" s="5">
        <v>56</v>
      </c>
      <c r="DV106" s="5">
        <v>49</v>
      </c>
      <c r="DW106" s="5">
        <v>53</v>
      </c>
      <c r="DX106" s="5">
        <v>45</v>
      </c>
      <c r="DY106" s="5">
        <v>46</v>
      </c>
      <c r="DZ106" s="5">
        <v>51</v>
      </c>
      <c r="EA106" s="5">
        <v>47</v>
      </c>
      <c r="EB106" s="5">
        <v>41</v>
      </c>
      <c r="EC106" s="5">
        <v>47</v>
      </c>
      <c r="ED106" s="5">
        <v>48</v>
      </c>
      <c r="EE106" s="5">
        <v>56</v>
      </c>
      <c r="EF106" s="5">
        <v>55</v>
      </c>
      <c r="EG106" s="5">
        <v>52</v>
      </c>
      <c r="EH106" s="5">
        <v>56</v>
      </c>
      <c r="EI106" s="5">
        <v>51</v>
      </c>
      <c r="EJ106" s="5">
        <v>48</v>
      </c>
      <c r="EK106" s="5">
        <v>43</v>
      </c>
      <c r="EL106" s="5">
        <v>47</v>
      </c>
      <c r="EM106" s="5">
        <v>45</v>
      </c>
      <c r="EN106" s="5">
        <v>45</v>
      </c>
      <c r="EO106" s="5">
        <v>51</v>
      </c>
      <c r="EP106" s="5">
        <v>48</v>
      </c>
      <c r="EQ106" s="5">
        <v>42</v>
      </c>
      <c r="ER106" s="5">
        <v>43</v>
      </c>
      <c r="ES106" s="5">
        <v>44</v>
      </c>
      <c r="ET106" s="5">
        <v>48</v>
      </c>
      <c r="EU106" s="5">
        <v>39</v>
      </c>
      <c r="EV106" s="5">
        <v>46</v>
      </c>
      <c r="EW106" s="5">
        <v>43</v>
      </c>
      <c r="EX106" s="5">
        <v>45</v>
      </c>
      <c r="EY106" s="5">
        <v>42</v>
      </c>
      <c r="EZ106" s="5">
        <v>42</v>
      </c>
      <c r="FA106" s="5">
        <v>33</v>
      </c>
      <c r="FB106" s="5">
        <v>37</v>
      </c>
      <c r="FC106" s="5">
        <v>50</v>
      </c>
      <c r="FD106" s="5">
        <v>35</v>
      </c>
      <c r="FE106" s="5">
        <v>31</v>
      </c>
      <c r="FF106" s="5">
        <v>27</v>
      </c>
      <c r="FG106" s="5">
        <v>35</v>
      </c>
      <c r="FH106" s="5">
        <v>20</v>
      </c>
      <c r="FI106" s="5">
        <v>28</v>
      </c>
      <c r="FJ106" s="5">
        <v>14</v>
      </c>
      <c r="FK106" s="5">
        <v>16</v>
      </c>
      <c r="FL106" s="5">
        <v>15</v>
      </c>
      <c r="FM106" s="5">
        <v>12</v>
      </c>
      <c r="FN106" s="5">
        <v>12</v>
      </c>
      <c r="FO106" s="5">
        <v>4</v>
      </c>
      <c r="FP106" s="5">
        <v>11</v>
      </c>
      <c r="FQ106" s="5">
        <v>20</v>
      </c>
      <c r="FS106" s="5">
        <f t="shared" si="4"/>
        <v>3697</v>
      </c>
      <c r="FT106" s="5">
        <f t="shared" si="5"/>
        <v>3673</v>
      </c>
      <c r="FU106" s="5">
        <f t="shared" si="6"/>
        <v>7370</v>
      </c>
      <c r="FV106" s="5" t="str">
        <f t="shared" si="7"/>
        <v>FEMALE AGE 64</v>
      </c>
    </row>
    <row r="107" spans="1:178" x14ac:dyDescent="0.35">
      <c r="A107" s="5" t="s">
        <v>306</v>
      </c>
      <c r="B107" s="5">
        <v>17</v>
      </c>
      <c r="C107" s="5">
        <v>18</v>
      </c>
      <c r="D107" s="5">
        <v>20</v>
      </c>
      <c r="E107" s="5">
        <v>16</v>
      </c>
      <c r="F107" s="5">
        <v>17</v>
      </c>
      <c r="G107" s="5">
        <v>14</v>
      </c>
      <c r="H107" s="5">
        <v>11</v>
      </c>
      <c r="I107" s="5">
        <v>16</v>
      </c>
      <c r="J107" s="5">
        <v>13</v>
      </c>
      <c r="K107" s="5">
        <v>17</v>
      </c>
      <c r="L107" s="5">
        <v>13</v>
      </c>
      <c r="M107" s="5">
        <v>15</v>
      </c>
      <c r="N107" s="5">
        <v>18</v>
      </c>
      <c r="O107" s="5">
        <v>15</v>
      </c>
      <c r="P107" s="5">
        <v>12</v>
      </c>
      <c r="Q107" s="5">
        <v>7</v>
      </c>
      <c r="R107" s="5">
        <v>8</v>
      </c>
      <c r="S107" s="5">
        <v>15</v>
      </c>
      <c r="T107" s="5">
        <v>14</v>
      </c>
      <c r="U107" s="5">
        <v>17</v>
      </c>
      <c r="V107" s="5">
        <v>14</v>
      </c>
      <c r="W107" s="5">
        <v>11</v>
      </c>
      <c r="X107" s="5">
        <v>16</v>
      </c>
      <c r="Y107" s="5">
        <v>7</v>
      </c>
      <c r="Z107" s="5">
        <v>8</v>
      </c>
      <c r="AA107" s="5">
        <v>6</v>
      </c>
      <c r="AB107" s="5">
        <v>6</v>
      </c>
      <c r="AC107" s="5">
        <v>10</v>
      </c>
      <c r="AD107" s="5">
        <v>12</v>
      </c>
      <c r="AE107" s="5">
        <v>14</v>
      </c>
      <c r="AF107" s="5">
        <v>16</v>
      </c>
      <c r="AG107" s="5">
        <v>15</v>
      </c>
      <c r="AH107" s="5">
        <v>15</v>
      </c>
      <c r="AI107" s="5">
        <v>16</v>
      </c>
      <c r="AJ107" s="5">
        <v>18</v>
      </c>
      <c r="AK107" s="5">
        <v>13</v>
      </c>
      <c r="AL107" s="5">
        <v>13</v>
      </c>
      <c r="AM107" s="5">
        <v>13</v>
      </c>
      <c r="AN107" s="5">
        <v>18</v>
      </c>
      <c r="AO107" s="5">
        <v>14</v>
      </c>
      <c r="AP107" s="5">
        <v>15</v>
      </c>
      <c r="AQ107" s="5">
        <v>15</v>
      </c>
      <c r="AR107" s="5">
        <v>16</v>
      </c>
      <c r="AS107" s="5">
        <v>21</v>
      </c>
      <c r="AT107" s="5">
        <v>23</v>
      </c>
      <c r="AU107" s="5">
        <v>22</v>
      </c>
      <c r="AV107" s="5">
        <v>27</v>
      </c>
      <c r="AW107" s="5">
        <v>26</v>
      </c>
      <c r="AX107" s="5">
        <v>18</v>
      </c>
      <c r="AY107" s="5">
        <v>22</v>
      </c>
      <c r="AZ107" s="5">
        <v>17</v>
      </c>
      <c r="BA107" s="5">
        <v>11</v>
      </c>
      <c r="BB107" s="5">
        <v>9</v>
      </c>
      <c r="BC107" s="5">
        <v>9</v>
      </c>
      <c r="BD107" s="5">
        <v>8</v>
      </c>
      <c r="BE107" s="5">
        <v>5</v>
      </c>
      <c r="BF107" s="5">
        <v>5</v>
      </c>
      <c r="BG107" s="5">
        <v>8</v>
      </c>
      <c r="BH107" s="5">
        <v>6</v>
      </c>
      <c r="BI107" s="5">
        <v>10</v>
      </c>
      <c r="BJ107" s="5">
        <v>13</v>
      </c>
      <c r="BK107" s="5">
        <v>15</v>
      </c>
      <c r="BL107" s="5">
        <v>11</v>
      </c>
      <c r="BM107" s="5">
        <v>12</v>
      </c>
      <c r="BN107" s="5">
        <v>19</v>
      </c>
      <c r="BO107" s="5">
        <v>13</v>
      </c>
      <c r="BP107" s="5">
        <v>15</v>
      </c>
      <c r="BQ107" s="5">
        <v>13</v>
      </c>
      <c r="BR107" s="5">
        <v>11</v>
      </c>
      <c r="BS107" s="5">
        <v>13</v>
      </c>
      <c r="BT107" s="5">
        <v>9</v>
      </c>
      <c r="BU107" s="5">
        <v>9</v>
      </c>
      <c r="BV107" s="5">
        <v>6</v>
      </c>
      <c r="BW107" s="5">
        <v>7</v>
      </c>
      <c r="BX107" s="5">
        <v>16</v>
      </c>
      <c r="BY107" s="5">
        <v>9</v>
      </c>
      <c r="BZ107" s="5">
        <v>15</v>
      </c>
      <c r="CA107" s="5">
        <v>9</v>
      </c>
      <c r="CB107" s="5">
        <v>10</v>
      </c>
      <c r="CC107" s="5">
        <v>9</v>
      </c>
      <c r="CD107" s="5">
        <v>14</v>
      </c>
      <c r="CE107" s="5">
        <v>15</v>
      </c>
      <c r="CF107" s="5">
        <v>7</v>
      </c>
      <c r="CG107" s="5">
        <v>4</v>
      </c>
      <c r="CH107" s="5">
        <v>5</v>
      </c>
      <c r="CI107" s="5">
        <v>28</v>
      </c>
      <c r="CJ107" s="5">
        <v>17</v>
      </c>
      <c r="CK107" s="5">
        <v>19</v>
      </c>
      <c r="CL107" s="5">
        <v>21</v>
      </c>
      <c r="CM107" s="5">
        <v>25</v>
      </c>
      <c r="CN107" s="5">
        <v>21</v>
      </c>
      <c r="CO107" s="5">
        <v>18</v>
      </c>
      <c r="CP107" s="5">
        <v>27</v>
      </c>
      <c r="CQ107" s="5">
        <v>22</v>
      </c>
      <c r="CR107" s="5">
        <v>20</v>
      </c>
      <c r="CS107" s="5">
        <v>18</v>
      </c>
      <c r="CT107" s="5">
        <v>18</v>
      </c>
      <c r="CU107" s="5">
        <v>13</v>
      </c>
      <c r="CV107" s="5">
        <v>15</v>
      </c>
      <c r="CW107" s="5">
        <v>18</v>
      </c>
      <c r="CX107" s="5">
        <v>17</v>
      </c>
      <c r="CY107" s="5">
        <v>17</v>
      </c>
      <c r="CZ107" s="5">
        <v>14</v>
      </c>
      <c r="DA107" s="5">
        <v>13</v>
      </c>
      <c r="DB107" s="5">
        <v>13</v>
      </c>
      <c r="DC107" s="5">
        <v>11</v>
      </c>
      <c r="DD107" s="5">
        <v>13</v>
      </c>
      <c r="DE107" s="5">
        <v>13</v>
      </c>
      <c r="DF107" s="5">
        <v>12</v>
      </c>
      <c r="DG107" s="5">
        <v>8</v>
      </c>
      <c r="DH107" s="5">
        <v>8</v>
      </c>
      <c r="DI107" s="5">
        <v>6</v>
      </c>
      <c r="DJ107" s="5">
        <v>6</v>
      </c>
      <c r="DK107" s="5">
        <v>9</v>
      </c>
      <c r="DL107" s="5">
        <v>12</v>
      </c>
      <c r="DM107" s="5">
        <v>14</v>
      </c>
      <c r="DN107" s="5">
        <v>16</v>
      </c>
      <c r="DO107" s="5">
        <v>16</v>
      </c>
      <c r="DP107" s="5">
        <v>15</v>
      </c>
      <c r="DQ107" s="5">
        <v>15</v>
      </c>
      <c r="DR107" s="5">
        <v>14</v>
      </c>
      <c r="DS107" s="5">
        <v>14</v>
      </c>
      <c r="DT107" s="5">
        <v>12</v>
      </c>
      <c r="DU107" s="5">
        <v>13</v>
      </c>
      <c r="DV107" s="5">
        <v>15</v>
      </c>
      <c r="DW107" s="5">
        <v>16</v>
      </c>
      <c r="DX107" s="5">
        <v>13</v>
      </c>
      <c r="DY107" s="5">
        <v>17</v>
      </c>
      <c r="DZ107" s="5">
        <v>12</v>
      </c>
      <c r="EA107" s="5">
        <v>23</v>
      </c>
      <c r="EB107" s="5">
        <v>17</v>
      </c>
      <c r="EC107" s="5">
        <v>16</v>
      </c>
      <c r="ED107" s="5">
        <v>19</v>
      </c>
      <c r="EE107" s="5">
        <v>18</v>
      </c>
      <c r="EF107" s="5">
        <v>18</v>
      </c>
      <c r="EG107" s="5">
        <v>19</v>
      </c>
      <c r="EH107" s="5">
        <v>17</v>
      </c>
      <c r="EI107" s="5">
        <v>10</v>
      </c>
      <c r="EJ107" s="5">
        <v>9</v>
      </c>
      <c r="EK107" s="5">
        <v>7</v>
      </c>
      <c r="EL107" s="5">
        <v>9</v>
      </c>
      <c r="EM107" s="5">
        <v>9</v>
      </c>
      <c r="EN107" s="5">
        <v>12</v>
      </c>
      <c r="EO107" s="5">
        <v>10</v>
      </c>
      <c r="EP107" s="5">
        <v>12</v>
      </c>
      <c r="EQ107" s="5">
        <v>10</v>
      </c>
      <c r="ER107" s="5">
        <v>19</v>
      </c>
      <c r="ES107" s="5">
        <v>14</v>
      </c>
      <c r="ET107" s="5">
        <v>14</v>
      </c>
      <c r="EU107" s="5">
        <v>16</v>
      </c>
      <c r="EV107" s="5">
        <v>23</v>
      </c>
      <c r="EW107" s="5">
        <v>20</v>
      </c>
      <c r="EX107" s="5">
        <v>10</v>
      </c>
      <c r="EY107" s="5">
        <v>10</v>
      </c>
      <c r="EZ107" s="5">
        <v>5</v>
      </c>
      <c r="FA107" s="5">
        <v>14</v>
      </c>
      <c r="FB107" s="5">
        <v>9</v>
      </c>
      <c r="FC107" s="5">
        <v>8</v>
      </c>
      <c r="FD107" s="5">
        <v>12</v>
      </c>
      <c r="FE107" s="5">
        <v>10</v>
      </c>
      <c r="FF107" s="5">
        <v>8</v>
      </c>
      <c r="FG107" s="5">
        <v>5</v>
      </c>
      <c r="FH107" s="5">
        <v>11</v>
      </c>
      <c r="FI107" s="5">
        <v>12</v>
      </c>
      <c r="FJ107" s="5">
        <v>6</v>
      </c>
      <c r="FK107" s="5">
        <v>6</v>
      </c>
      <c r="FL107" s="5">
        <v>7</v>
      </c>
      <c r="FM107" s="5">
        <v>3</v>
      </c>
      <c r="FN107" s="5">
        <v>5</v>
      </c>
      <c r="FO107" s="5">
        <v>8</v>
      </c>
      <c r="FP107" s="5">
        <v>3</v>
      </c>
      <c r="FQ107" s="5">
        <v>18</v>
      </c>
      <c r="FS107" s="5">
        <f t="shared" si="4"/>
        <v>1148</v>
      </c>
      <c r="FT107" s="5">
        <f t="shared" si="5"/>
        <v>1157</v>
      </c>
      <c r="FU107" s="5">
        <f t="shared" si="6"/>
        <v>2305</v>
      </c>
      <c r="FV107" s="5" t="str">
        <f t="shared" si="7"/>
        <v>FEMALE AGE 85+</v>
      </c>
    </row>
    <row r="108" spans="1:178" x14ac:dyDescent="0.35">
      <c r="A108" s="5" t="s">
        <v>307</v>
      </c>
      <c r="B108" s="5">
        <v>55</v>
      </c>
      <c r="C108" s="5">
        <v>55</v>
      </c>
      <c r="D108" s="5">
        <v>43</v>
      </c>
      <c r="E108" s="5">
        <v>47</v>
      </c>
      <c r="F108" s="5">
        <v>50</v>
      </c>
      <c r="G108" s="5">
        <v>49</v>
      </c>
      <c r="H108" s="5">
        <v>43</v>
      </c>
      <c r="I108" s="5">
        <v>42</v>
      </c>
      <c r="J108" s="5">
        <v>35</v>
      </c>
      <c r="K108" s="5">
        <v>37</v>
      </c>
      <c r="L108" s="5">
        <v>43</v>
      </c>
      <c r="M108" s="5">
        <v>41</v>
      </c>
      <c r="N108" s="5">
        <v>44</v>
      </c>
      <c r="O108" s="5">
        <v>37</v>
      </c>
      <c r="P108" s="5">
        <v>24</v>
      </c>
      <c r="Q108" s="5">
        <v>26</v>
      </c>
      <c r="R108" s="5">
        <v>33</v>
      </c>
      <c r="S108" s="5">
        <v>28</v>
      </c>
      <c r="T108" s="5">
        <v>30</v>
      </c>
      <c r="U108" s="5">
        <v>28</v>
      </c>
      <c r="V108" s="5">
        <v>30</v>
      </c>
      <c r="W108" s="5">
        <v>37</v>
      </c>
      <c r="X108" s="5">
        <v>51</v>
      </c>
      <c r="Y108" s="5">
        <v>47</v>
      </c>
      <c r="Z108" s="5">
        <v>57</v>
      </c>
      <c r="AA108" s="5">
        <v>60</v>
      </c>
      <c r="AB108" s="5">
        <v>64</v>
      </c>
      <c r="AC108" s="5">
        <v>69</v>
      </c>
      <c r="AD108" s="5">
        <v>71</v>
      </c>
      <c r="AE108" s="5">
        <v>78</v>
      </c>
      <c r="AF108" s="5">
        <v>73</v>
      </c>
      <c r="AG108" s="5">
        <v>63</v>
      </c>
      <c r="AH108" s="5">
        <v>66</v>
      </c>
      <c r="AI108" s="5">
        <v>62</v>
      </c>
      <c r="AJ108" s="5">
        <v>63</v>
      </c>
      <c r="AK108" s="5">
        <v>72</v>
      </c>
      <c r="AL108" s="5">
        <v>71</v>
      </c>
      <c r="AM108" s="5">
        <v>62</v>
      </c>
      <c r="AN108" s="5">
        <v>53</v>
      </c>
      <c r="AO108" s="5">
        <v>52</v>
      </c>
      <c r="AP108" s="5">
        <v>48</v>
      </c>
      <c r="AQ108" s="5">
        <v>44</v>
      </c>
      <c r="AR108" s="5">
        <v>39</v>
      </c>
      <c r="AS108" s="5">
        <v>38</v>
      </c>
      <c r="AT108" s="5">
        <v>39</v>
      </c>
      <c r="AU108" s="5">
        <v>35</v>
      </c>
      <c r="AV108" s="5">
        <v>46</v>
      </c>
      <c r="AW108" s="5">
        <v>44</v>
      </c>
      <c r="AX108" s="5">
        <v>46</v>
      </c>
      <c r="AY108" s="5">
        <v>48</v>
      </c>
      <c r="AZ108" s="5">
        <v>45</v>
      </c>
      <c r="BA108" s="5">
        <v>43</v>
      </c>
      <c r="BB108" s="5">
        <v>44</v>
      </c>
      <c r="BC108" s="5">
        <v>43</v>
      </c>
      <c r="BD108" s="5">
        <v>40</v>
      </c>
      <c r="BE108" s="5">
        <v>43</v>
      </c>
      <c r="BF108" s="5">
        <v>45</v>
      </c>
      <c r="BG108" s="5">
        <v>43</v>
      </c>
      <c r="BH108" s="5">
        <v>28</v>
      </c>
      <c r="BI108" s="5">
        <v>26</v>
      </c>
      <c r="BJ108" s="5">
        <v>38</v>
      </c>
      <c r="BK108" s="5">
        <v>27</v>
      </c>
      <c r="BL108" s="5">
        <v>25</v>
      </c>
      <c r="BM108" s="5">
        <v>24</v>
      </c>
      <c r="BN108" s="5">
        <v>23</v>
      </c>
      <c r="BO108" s="5">
        <v>20</v>
      </c>
      <c r="BP108" s="5">
        <v>17</v>
      </c>
      <c r="BQ108" s="5">
        <v>18</v>
      </c>
      <c r="BR108" s="5">
        <v>15</v>
      </c>
      <c r="BS108" s="5">
        <v>15</v>
      </c>
      <c r="BT108" s="5">
        <v>15</v>
      </c>
      <c r="BU108" s="5">
        <v>16</v>
      </c>
      <c r="BV108" s="5">
        <v>13</v>
      </c>
      <c r="BW108" s="5">
        <v>16</v>
      </c>
      <c r="BX108" s="5">
        <v>15</v>
      </c>
      <c r="BY108" s="5">
        <v>18</v>
      </c>
      <c r="BZ108" s="5">
        <v>16</v>
      </c>
      <c r="CA108" s="5">
        <v>18</v>
      </c>
      <c r="CB108" s="5">
        <v>23</v>
      </c>
      <c r="CC108" s="5">
        <v>20</v>
      </c>
      <c r="CD108" s="5">
        <v>20</v>
      </c>
      <c r="CE108" s="5">
        <v>9</v>
      </c>
      <c r="CF108" s="5">
        <v>12</v>
      </c>
      <c r="CG108" s="5">
        <v>16</v>
      </c>
      <c r="CH108" s="5">
        <v>13</v>
      </c>
      <c r="CI108" s="5">
        <v>30</v>
      </c>
      <c r="CJ108" s="5">
        <v>55</v>
      </c>
      <c r="CK108" s="5">
        <v>50</v>
      </c>
      <c r="CL108" s="5">
        <v>48</v>
      </c>
      <c r="CM108" s="5">
        <v>38</v>
      </c>
      <c r="CN108" s="5">
        <v>39</v>
      </c>
      <c r="CO108" s="5">
        <v>49</v>
      </c>
      <c r="CP108" s="5">
        <v>43</v>
      </c>
      <c r="CQ108" s="5">
        <v>40</v>
      </c>
      <c r="CR108" s="5">
        <v>49</v>
      </c>
      <c r="CS108" s="5">
        <v>52</v>
      </c>
      <c r="CT108" s="5">
        <v>44</v>
      </c>
      <c r="CU108" s="5">
        <v>49</v>
      </c>
      <c r="CV108" s="5">
        <v>44</v>
      </c>
      <c r="CW108" s="5">
        <v>44</v>
      </c>
      <c r="CX108" s="5">
        <v>41</v>
      </c>
      <c r="CY108" s="5">
        <v>34</v>
      </c>
      <c r="CZ108" s="5">
        <v>28</v>
      </c>
      <c r="DA108" s="5">
        <v>31</v>
      </c>
      <c r="DB108" s="5">
        <v>32</v>
      </c>
      <c r="DC108" s="5">
        <v>30</v>
      </c>
      <c r="DD108" s="5">
        <v>26</v>
      </c>
      <c r="DE108" s="5">
        <v>35</v>
      </c>
      <c r="DF108" s="5">
        <v>47</v>
      </c>
      <c r="DG108" s="5">
        <v>53</v>
      </c>
      <c r="DH108" s="5">
        <v>54</v>
      </c>
      <c r="DI108" s="5">
        <v>66</v>
      </c>
      <c r="DJ108" s="5">
        <v>68</v>
      </c>
      <c r="DK108" s="5">
        <v>68</v>
      </c>
      <c r="DL108" s="5">
        <v>63</v>
      </c>
      <c r="DM108" s="5">
        <v>65</v>
      </c>
      <c r="DN108" s="5">
        <v>63</v>
      </c>
      <c r="DO108" s="5">
        <v>53</v>
      </c>
      <c r="DP108" s="5">
        <v>67</v>
      </c>
      <c r="DQ108" s="5">
        <v>61</v>
      </c>
      <c r="DR108" s="5">
        <v>69</v>
      </c>
      <c r="DS108" s="5">
        <v>82</v>
      </c>
      <c r="DT108" s="5">
        <v>77</v>
      </c>
      <c r="DU108" s="5">
        <v>74</v>
      </c>
      <c r="DV108" s="5">
        <v>63</v>
      </c>
      <c r="DW108" s="5">
        <v>49</v>
      </c>
      <c r="DX108" s="5">
        <v>43</v>
      </c>
      <c r="DY108" s="5">
        <v>42</v>
      </c>
      <c r="DZ108" s="5">
        <v>37</v>
      </c>
      <c r="EA108" s="5">
        <v>40</v>
      </c>
      <c r="EB108" s="5">
        <v>41</v>
      </c>
      <c r="EC108" s="5">
        <v>42</v>
      </c>
      <c r="ED108" s="5">
        <v>44</v>
      </c>
      <c r="EE108" s="5">
        <v>53</v>
      </c>
      <c r="EF108" s="5">
        <v>45</v>
      </c>
      <c r="EG108" s="5">
        <v>43</v>
      </c>
      <c r="EH108" s="5">
        <v>40</v>
      </c>
      <c r="EI108" s="5">
        <v>41</v>
      </c>
      <c r="EJ108" s="5">
        <v>37</v>
      </c>
      <c r="EK108" s="5">
        <v>38</v>
      </c>
      <c r="EL108" s="5">
        <v>39</v>
      </c>
      <c r="EM108" s="5">
        <v>38</v>
      </c>
      <c r="EN108" s="5">
        <v>36</v>
      </c>
      <c r="EO108" s="5">
        <v>30</v>
      </c>
      <c r="EP108" s="5">
        <v>31</v>
      </c>
      <c r="EQ108" s="5">
        <v>24</v>
      </c>
      <c r="ER108" s="5">
        <v>20</v>
      </c>
      <c r="ES108" s="5">
        <v>27</v>
      </c>
      <c r="ET108" s="5">
        <v>24</v>
      </c>
      <c r="EU108" s="5">
        <v>23</v>
      </c>
      <c r="EV108" s="5">
        <v>23</v>
      </c>
      <c r="EW108" s="5">
        <v>19</v>
      </c>
      <c r="EX108" s="5">
        <v>17</v>
      </c>
      <c r="EY108" s="5">
        <v>15</v>
      </c>
      <c r="EZ108" s="5">
        <v>19</v>
      </c>
      <c r="FA108" s="5">
        <v>15</v>
      </c>
      <c r="FB108" s="5">
        <v>14</v>
      </c>
      <c r="FC108" s="5">
        <v>14</v>
      </c>
      <c r="FD108" s="5">
        <v>13</v>
      </c>
      <c r="FE108" s="5">
        <v>8</v>
      </c>
      <c r="FF108" s="5">
        <v>5</v>
      </c>
      <c r="FG108" s="5">
        <v>4</v>
      </c>
      <c r="FH108" s="5">
        <v>16</v>
      </c>
      <c r="FI108" s="5">
        <v>13</v>
      </c>
      <c r="FJ108" s="5">
        <v>12</v>
      </c>
      <c r="FK108" s="5">
        <v>6</v>
      </c>
      <c r="FL108" s="5">
        <v>5</v>
      </c>
      <c r="FM108" s="5">
        <v>9</v>
      </c>
      <c r="FN108" s="5">
        <v>11</v>
      </c>
      <c r="FO108" s="5">
        <v>15</v>
      </c>
      <c r="FP108" s="5">
        <v>5</v>
      </c>
      <c r="FQ108" s="5">
        <v>38</v>
      </c>
      <c r="FS108" s="5">
        <f t="shared" si="4"/>
        <v>3310</v>
      </c>
      <c r="FT108" s="5">
        <f t="shared" si="5"/>
        <v>3217</v>
      </c>
      <c r="FU108" s="5">
        <f t="shared" si="6"/>
        <v>6527</v>
      </c>
      <c r="FV108" s="5" t="str">
        <f t="shared" si="7"/>
        <v>MALE AGE 35</v>
      </c>
    </row>
    <row r="109" spans="1:178" x14ac:dyDescent="0.35">
      <c r="A109" s="5" t="s">
        <v>308</v>
      </c>
      <c r="B109" s="5">
        <v>9</v>
      </c>
      <c r="C109" s="5">
        <v>10</v>
      </c>
      <c r="D109" s="5">
        <v>11</v>
      </c>
      <c r="E109" s="5">
        <v>20</v>
      </c>
      <c r="F109" s="5">
        <v>14</v>
      </c>
      <c r="G109" s="5">
        <v>12</v>
      </c>
      <c r="H109" s="5">
        <v>19</v>
      </c>
      <c r="I109" s="5">
        <v>23</v>
      </c>
      <c r="J109" s="5">
        <v>21</v>
      </c>
      <c r="K109" s="5">
        <v>20</v>
      </c>
      <c r="L109" s="5">
        <v>18</v>
      </c>
      <c r="M109" s="5">
        <v>15</v>
      </c>
      <c r="N109" s="5">
        <v>15</v>
      </c>
      <c r="O109" s="5">
        <v>18</v>
      </c>
      <c r="P109" s="5">
        <v>15</v>
      </c>
      <c r="Q109" s="5">
        <v>14</v>
      </c>
      <c r="R109" s="5">
        <v>14</v>
      </c>
      <c r="S109" s="5">
        <v>19</v>
      </c>
      <c r="T109" s="5">
        <v>17</v>
      </c>
      <c r="U109" s="5">
        <v>19</v>
      </c>
      <c r="V109" s="5">
        <v>19</v>
      </c>
      <c r="W109" s="5">
        <v>22</v>
      </c>
      <c r="X109" s="5">
        <v>14</v>
      </c>
      <c r="Y109" s="5">
        <v>7</v>
      </c>
      <c r="Z109" s="5">
        <v>11</v>
      </c>
      <c r="AA109" s="5">
        <v>13</v>
      </c>
      <c r="AB109" s="5">
        <v>10</v>
      </c>
      <c r="AC109" s="5">
        <v>9</v>
      </c>
      <c r="AD109" s="5">
        <v>12</v>
      </c>
      <c r="AE109" s="5">
        <v>10</v>
      </c>
      <c r="AF109" s="5">
        <v>11</v>
      </c>
      <c r="AG109" s="5">
        <v>11</v>
      </c>
      <c r="AH109" s="5">
        <v>12</v>
      </c>
      <c r="AI109" s="5">
        <v>11</v>
      </c>
      <c r="AJ109" s="5">
        <v>13</v>
      </c>
      <c r="AK109" s="5">
        <v>11</v>
      </c>
      <c r="AL109" s="5">
        <v>12</v>
      </c>
      <c r="AM109" s="5">
        <v>14</v>
      </c>
      <c r="AN109" s="5">
        <v>14</v>
      </c>
      <c r="AO109" s="5">
        <v>16</v>
      </c>
      <c r="AP109" s="5">
        <v>16</v>
      </c>
      <c r="AQ109" s="5">
        <v>19</v>
      </c>
      <c r="AR109" s="5">
        <v>19</v>
      </c>
      <c r="AS109" s="5">
        <v>24</v>
      </c>
      <c r="AT109" s="5">
        <v>19</v>
      </c>
      <c r="AU109" s="5">
        <v>23</v>
      </c>
      <c r="AV109" s="5">
        <v>26</v>
      </c>
      <c r="AW109" s="5">
        <v>17</v>
      </c>
      <c r="AX109" s="5">
        <v>16</v>
      </c>
      <c r="AY109" s="5">
        <v>18</v>
      </c>
      <c r="AZ109" s="5">
        <v>16</v>
      </c>
      <c r="BA109" s="5">
        <v>13</v>
      </c>
      <c r="BB109" s="5">
        <v>14</v>
      </c>
      <c r="BC109" s="5">
        <v>15</v>
      </c>
      <c r="BD109" s="5">
        <v>17</v>
      </c>
      <c r="BE109" s="5">
        <v>11</v>
      </c>
      <c r="BF109" s="5">
        <v>16</v>
      </c>
      <c r="BG109" s="5">
        <v>19</v>
      </c>
      <c r="BH109" s="5">
        <v>16</v>
      </c>
      <c r="BI109" s="5">
        <v>21</v>
      </c>
      <c r="BJ109" s="5">
        <v>16</v>
      </c>
      <c r="BK109" s="5">
        <v>17</v>
      </c>
      <c r="BL109" s="5">
        <v>19</v>
      </c>
      <c r="BM109" s="5">
        <v>17</v>
      </c>
      <c r="BN109" s="5">
        <v>15</v>
      </c>
      <c r="BO109" s="5">
        <v>16</v>
      </c>
      <c r="BP109" s="5">
        <v>11</v>
      </c>
      <c r="BQ109" s="5">
        <v>13</v>
      </c>
      <c r="BR109" s="5">
        <v>12</v>
      </c>
      <c r="BS109" s="5">
        <v>8</v>
      </c>
      <c r="BT109" s="5">
        <v>18</v>
      </c>
      <c r="BU109" s="5">
        <v>10</v>
      </c>
      <c r="BV109" s="5">
        <v>19</v>
      </c>
      <c r="BW109" s="5">
        <v>19</v>
      </c>
      <c r="BX109" s="5">
        <v>18</v>
      </c>
      <c r="BY109" s="5">
        <v>8</v>
      </c>
      <c r="BZ109" s="5">
        <v>16</v>
      </c>
      <c r="CA109" s="5">
        <v>12</v>
      </c>
      <c r="CB109" s="5">
        <v>9</v>
      </c>
      <c r="CC109" s="5">
        <v>9</v>
      </c>
      <c r="CD109" s="5">
        <v>13</v>
      </c>
      <c r="CE109" s="5">
        <v>9</v>
      </c>
      <c r="CF109" s="5">
        <v>13</v>
      </c>
      <c r="CG109" s="5">
        <v>9</v>
      </c>
      <c r="CH109" s="5">
        <v>3</v>
      </c>
      <c r="CI109" s="5">
        <v>35</v>
      </c>
      <c r="CJ109" s="5">
        <v>8</v>
      </c>
      <c r="CK109" s="5">
        <v>10</v>
      </c>
      <c r="CL109" s="5">
        <v>13</v>
      </c>
      <c r="CM109" s="5">
        <v>15</v>
      </c>
      <c r="CN109" s="5">
        <v>17</v>
      </c>
      <c r="CO109" s="5">
        <v>15</v>
      </c>
      <c r="CP109" s="5">
        <v>18</v>
      </c>
      <c r="CQ109" s="5">
        <v>19</v>
      </c>
      <c r="CR109" s="5">
        <v>18</v>
      </c>
      <c r="CS109" s="5">
        <v>15</v>
      </c>
      <c r="CT109" s="5">
        <v>23</v>
      </c>
      <c r="CU109" s="5">
        <v>25</v>
      </c>
      <c r="CV109" s="5">
        <v>23</v>
      </c>
      <c r="CW109" s="5">
        <v>20</v>
      </c>
      <c r="CX109" s="5">
        <v>17</v>
      </c>
      <c r="CY109" s="5">
        <v>18</v>
      </c>
      <c r="CZ109" s="5">
        <v>13</v>
      </c>
      <c r="DA109" s="5">
        <v>12</v>
      </c>
      <c r="DB109" s="5">
        <v>20</v>
      </c>
      <c r="DC109" s="5">
        <v>18</v>
      </c>
      <c r="DD109" s="5">
        <v>17</v>
      </c>
      <c r="DE109" s="5">
        <v>14</v>
      </c>
      <c r="DF109" s="5">
        <v>16</v>
      </c>
      <c r="DG109" s="5">
        <v>11</v>
      </c>
      <c r="DH109" s="5">
        <v>12</v>
      </c>
      <c r="DI109" s="5">
        <v>11</v>
      </c>
      <c r="DJ109" s="5">
        <v>11</v>
      </c>
      <c r="DK109" s="5">
        <v>11</v>
      </c>
      <c r="DL109" s="5">
        <v>13</v>
      </c>
      <c r="DM109" s="5">
        <v>11</v>
      </c>
      <c r="DN109" s="5">
        <v>11</v>
      </c>
      <c r="DO109" s="5">
        <v>13</v>
      </c>
      <c r="DP109" s="5">
        <v>16</v>
      </c>
      <c r="DQ109" s="5">
        <v>15</v>
      </c>
      <c r="DR109" s="5">
        <v>13</v>
      </c>
      <c r="DS109" s="5">
        <v>12</v>
      </c>
      <c r="DT109" s="5">
        <v>11</v>
      </c>
      <c r="DU109" s="5">
        <v>13</v>
      </c>
      <c r="DV109" s="5">
        <v>11</v>
      </c>
      <c r="DW109" s="5">
        <v>14</v>
      </c>
      <c r="DX109" s="5">
        <v>12</v>
      </c>
      <c r="DY109" s="5">
        <v>11</v>
      </c>
      <c r="DZ109" s="5">
        <v>14</v>
      </c>
      <c r="EA109" s="5">
        <v>21</v>
      </c>
      <c r="EB109" s="5">
        <v>21</v>
      </c>
      <c r="EC109" s="5">
        <v>27</v>
      </c>
      <c r="ED109" s="5">
        <v>28</v>
      </c>
      <c r="EE109" s="5">
        <v>27</v>
      </c>
      <c r="EF109" s="5">
        <v>27</v>
      </c>
      <c r="EG109" s="5">
        <v>22</v>
      </c>
      <c r="EH109" s="5">
        <v>16</v>
      </c>
      <c r="EI109" s="5">
        <v>11</v>
      </c>
      <c r="EJ109" s="5">
        <v>17</v>
      </c>
      <c r="EK109" s="5">
        <v>14</v>
      </c>
      <c r="EL109" s="5">
        <v>11</v>
      </c>
      <c r="EM109" s="5">
        <v>15</v>
      </c>
      <c r="EN109" s="5">
        <v>11</v>
      </c>
      <c r="EO109" s="5">
        <v>16</v>
      </c>
      <c r="EP109" s="5">
        <v>21</v>
      </c>
      <c r="EQ109" s="5">
        <v>17</v>
      </c>
      <c r="ER109" s="5">
        <v>20</v>
      </c>
      <c r="ES109" s="5">
        <v>15</v>
      </c>
      <c r="ET109" s="5">
        <v>17</v>
      </c>
      <c r="EU109" s="5">
        <v>16</v>
      </c>
      <c r="EV109" s="5">
        <v>14</v>
      </c>
      <c r="EW109" s="5">
        <v>18</v>
      </c>
      <c r="EX109" s="5">
        <v>15</v>
      </c>
      <c r="EY109" s="5">
        <v>10</v>
      </c>
      <c r="EZ109" s="5">
        <v>12</v>
      </c>
      <c r="FA109" s="5">
        <v>13</v>
      </c>
      <c r="FB109" s="5">
        <v>11</v>
      </c>
      <c r="FC109" s="5">
        <v>16</v>
      </c>
      <c r="FD109" s="5">
        <v>10</v>
      </c>
      <c r="FE109" s="5">
        <v>17</v>
      </c>
      <c r="FF109" s="5">
        <v>17</v>
      </c>
      <c r="FG109" s="5">
        <v>11</v>
      </c>
      <c r="FH109" s="5">
        <v>8</v>
      </c>
      <c r="FI109" s="5">
        <v>2</v>
      </c>
      <c r="FJ109" s="5">
        <v>11</v>
      </c>
      <c r="FK109" s="5">
        <v>6</v>
      </c>
      <c r="FL109" s="5">
        <v>7</v>
      </c>
      <c r="FM109" s="5">
        <v>5</v>
      </c>
      <c r="FN109" s="5">
        <v>3</v>
      </c>
      <c r="FO109" s="5">
        <v>3</v>
      </c>
      <c r="FP109" s="5">
        <v>7</v>
      </c>
      <c r="FQ109" s="5">
        <v>24</v>
      </c>
      <c r="FS109" s="5">
        <f t="shared" si="4"/>
        <v>1294</v>
      </c>
      <c r="FT109" s="5">
        <f t="shared" si="5"/>
        <v>1260</v>
      </c>
      <c r="FU109" s="5">
        <f t="shared" si="6"/>
        <v>2554</v>
      </c>
      <c r="FV109" s="5" t="str">
        <f t="shared" si="7"/>
        <v>FEMALE AGE 85+</v>
      </c>
    </row>
    <row r="110" spans="1:178" x14ac:dyDescent="0.35">
      <c r="A110" s="5" t="s">
        <v>309</v>
      </c>
      <c r="B110" s="5">
        <v>19</v>
      </c>
      <c r="C110" s="5">
        <v>19</v>
      </c>
      <c r="D110" s="5">
        <v>20</v>
      </c>
      <c r="E110" s="5">
        <v>26</v>
      </c>
      <c r="F110" s="5">
        <v>23</v>
      </c>
      <c r="G110" s="5">
        <v>32</v>
      </c>
      <c r="H110" s="5">
        <v>23</v>
      </c>
      <c r="I110" s="5">
        <v>25</v>
      </c>
      <c r="J110" s="5">
        <v>19</v>
      </c>
      <c r="K110" s="5">
        <v>15</v>
      </c>
      <c r="L110" s="5">
        <v>16</v>
      </c>
      <c r="M110" s="5">
        <v>12</v>
      </c>
      <c r="N110" s="5">
        <v>13</v>
      </c>
      <c r="O110" s="5">
        <v>10</v>
      </c>
      <c r="P110" s="5">
        <v>9</v>
      </c>
      <c r="Q110" s="5">
        <v>11</v>
      </c>
      <c r="R110" s="5">
        <v>10</v>
      </c>
      <c r="S110" s="5">
        <v>13</v>
      </c>
      <c r="T110" s="5">
        <v>13</v>
      </c>
      <c r="U110" s="5">
        <v>14</v>
      </c>
      <c r="V110" s="5">
        <v>13</v>
      </c>
      <c r="W110" s="5">
        <v>6</v>
      </c>
      <c r="X110" s="5">
        <v>8</v>
      </c>
      <c r="Y110" s="5">
        <v>8</v>
      </c>
      <c r="Z110" s="5">
        <v>7</v>
      </c>
      <c r="AA110" s="5">
        <v>9</v>
      </c>
      <c r="AB110" s="5">
        <v>12</v>
      </c>
      <c r="AC110" s="5">
        <v>18</v>
      </c>
      <c r="AD110" s="5">
        <v>17</v>
      </c>
      <c r="AE110" s="5">
        <v>18</v>
      </c>
      <c r="AF110" s="5">
        <v>21</v>
      </c>
      <c r="AG110" s="5">
        <v>13</v>
      </c>
      <c r="AH110" s="5">
        <v>19</v>
      </c>
      <c r="AI110" s="5">
        <v>16</v>
      </c>
      <c r="AJ110" s="5">
        <v>17</v>
      </c>
      <c r="AK110" s="5">
        <v>20</v>
      </c>
      <c r="AL110" s="5">
        <v>21</v>
      </c>
      <c r="AM110" s="5">
        <v>22</v>
      </c>
      <c r="AN110" s="5">
        <v>22</v>
      </c>
      <c r="AO110" s="5">
        <v>25</v>
      </c>
      <c r="AP110" s="5">
        <v>26</v>
      </c>
      <c r="AQ110" s="5">
        <v>31</v>
      </c>
      <c r="AR110" s="5">
        <v>24</v>
      </c>
      <c r="AS110" s="5">
        <v>28</v>
      </c>
      <c r="AT110" s="5">
        <v>24</v>
      </c>
      <c r="AU110" s="5">
        <v>27</v>
      </c>
      <c r="AV110" s="5">
        <v>26</v>
      </c>
      <c r="AW110" s="5">
        <v>27</v>
      </c>
      <c r="AX110" s="5">
        <v>24</v>
      </c>
      <c r="AY110" s="5">
        <v>24</v>
      </c>
      <c r="AZ110" s="5">
        <v>24</v>
      </c>
      <c r="BA110" s="5">
        <v>21</v>
      </c>
      <c r="BB110" s="5">
        <v>22</v>
      </c>
      <c r="BC110" s="5">
        <v>22</v>
      </c>
      <c r="BD110" s="5">
        <v>22</v>
      </c>
      <c r="BE110" s="5">
        <v>14</v>
      </c>
      <c r="BF110" s="5">
        <v>20</v>
      </c>
      <c r="BG110" s="5">
        <v>24</v>
      </c>
      <c r="BH110" s="5">
        <v>20</v>
      </c>
      <c r="BI110" s="5">
        <v>17</v>
      </c>
      <c r="BJ110" s="5">
        <v>19</v>
      </c>
      <c r="BK110" s="5">
        <v>20</v>
      </c>
      <c r="BL110" s="5">
        <v>14</v>
      </c>
      <c r="BM110" s="5">
        <v>18</v>
      </c>
      <c r="BN110" s="5">
        <v>15</v>
      </c>
      <c r="BO110" s="5">
        <v>16</v>
      </c>
      <c r="BP110" s="5">
        <v>16</v>
      </c>
      <c r="BQ110" s="5">
        <v>18</v>
      </c>
      <c r="BR110" s="5">
        <v>20</v>
      </c>
      <c r="BS110" s="5">
        <v>18</v>
      </c>
      <c r="BT110" s="5">
        <v>26</v>
      </c>
      <c r="BU110" s="5">
        <v>29</v>
      </c>
      <c r="BV110" s="5">
        <v>27</v>
      </c>
      <c r="BW110" s="5">
        <v>30</v>
      </c>
      <c r="BX110" s="5">
        <v>30</v>
      </c>
      <c r="BY110" s="5">
        <v>28</v>
      </c>
      <c r="BZ110" s="5">
        <v>21</v>
      </c>
      <c r="CA110" s="5">
        <v>15</v>
      </c>
      <c r="CB110" s="5">
        <v>15</v>
      </c>
      <c r="CC110" s="5">
        <v>11</v>
      </c>
      <c r="CD110" s="5">
        <v>15</v>
      </c>
      <c r="CE110" s="5">
        <v>17</v>
      </c>
      <c r="CF110" s="5">
        <v>16</v>
      </c>
      <c r="CG110" s="5">
        <v>9</v>
      </c>
      <c r="CH110" s="5">
        <v>12</v>
      </c>
      <c r="CI110" s="5">
        <v>67</v>
      </c>
      <c r="CJ110" s="5">
        <v>21</v>
      </c>
      <c r="CK110" s="5">
        <v>22</v>
      </c>
      <c r="CL110" s="5">
        <v>24</v>
      </c>
      <c r="CM110" s="5">
        <v>29</v>
      </c>
      <c r="CN110" s="5">
        <v>33</v>
      </c>
      <c r="CO110" s="5">
        <v>34</v>
      </c>
      <c r="CP110" s="5">
        <v>30</v>
      </c>
      <c r="CQ110" s="5">
        <v>31</v>
      </c>
      <c r="CR110" s="5">
        <v>27</v>
      </c>
      <c r="CS110" s="5">
        <v>28</v>
      </c>
      <c r="CT110" s="5">
        <v>31</v>
      </c>
      <c r="CU110" s="5">
        <v>26</v>
      </c>
      <c r="CV110" s="5">
        <v>25</v>
      </c>
      <c r="CW110" s="5">
        <v>21</v>
      </c>
      <c r="CX110" s="5">
        <v>19</v>
      </c>
      <c r="CY110" s="5">
        <v>13</v>
      </c>
      <c r="CZ110" s="5">
        <v>14</v>
      </c>
      <c r="DA110" s="5">
        <v>15</v>
      </c>
      <c r="DB110" s="5">
        <v>20</v>
      </c>
      <c r="DC110" s="5">
        <v>20</v>
      </c>
      <c r="DD110" s="5">
        <v>20</v>
      </c>
      <c r="DE110" s="5">
        <v>12</v>
      </c>
      <c r="DF110" s="5">
        <v>11</v>
      </c>
      <c r="DG110" s="5">
        <v>9</v>
      </c>
      <c r="DH110" s="5">
        <v>5</v>
      </c>
      <c r="DI110" s="5">
        <v>10</v>
      </c>
      <c r="DJ110" s="5">
        <v>13</v>
      </c>
      <c r="DK110" s="5">
        <v>19</v>
      </c>
      <c r="DL110" s="5">
        <v>19</v>
      </c>
      <c r="DM110" s="5">
        <v>22</v>
      </c>
      <c r="DN110" s="5">
        <v>27</v>
      </c>
      <c r="DO110" s="5">
        <v>17</v>
      </c>
      <c r="DP110" s="5">
        <v>24</v>
      </c>
      <c r="DQ110" s="5">
        <v>23</v>
      </c>
      <c r="DR110" s="5">
        <v>25</v>
      </c>
      <c r="DS110" s="5">
        <v>28</v>
      </c>
      <c r="DT110" s="5">
        <v>25</v>
      </c>
      <c r="DU110" s="5">
        <v>22</v>
      </c>
      <c r="DV110" s="5">
        <v>24</v>
      </c>
      <c r="DW110" s="5">
        <v>33</v>
      </c>
      <c r="DX110" s="5">
        <v>32</v>
      </c>
      <c r="DY110" s="5">
        <v>36</v>
      </c>
      <c r="DZ110" s="5">
        <v>31</v>
      </c>
      <c r="EA110" s="5">
        <v>22</v>
      </c>
      <c r="EB110" s="5">
        <v>21</v>
      </c>
      <c r="EC110" s="5">
        <v>19</v>
      </c>
      <c r="ED110" s="5">
        <v>21</v>
      </c>
      <c r="EE110" s="5">
        <v>25</v>
      </c>
      <c r="EF110" s="5">
        <v>17</v>
      </c>
      <c r="EG110" s="5">
        <v>21</v>
      </c>
      <c r="EH110" s="5">
        <v>25</v>
      </c>
      <c r="EI110" s="5">
        <v>22</v>
      </c>
      <c r="EJ110" s="5">
        <v>22</v>
      </c>
      <c r="EK110" s="5">
        <v>23</v>
      </c>
      <c r="EL110" s="5">
        <v>18</v>
      </c>
      <c r="EM110" s="5">
        <v>21</v>
      </c>
      <c r="EN110" s="5">
        <v>19</v>
      </c>
      <c r="EO110" s="5">
        <v>18</v>
      </c>
      <c r="EP110" s="5">
        <v>13</v>
      </c>
      <c r="EQ110" s="5">
        <v>13</v>
      </c>
      <c r="ER110" s="5">
        <v>14</v>
      </c>
      <c r="ES110" s="5">
        <v>12</v>
      </c>
      <c r="ET110" s="5">
        <v>10</v>
      </c>
      <c r="EU110" s="5">
        <v>13</v>
      </c>
      <c r="EV110" s="5">
        <v>13</v>
      </c>
      <c r="EW110" s="5">
        <v>13</v>
      </c>
      <c r="EX110" s="5">
        <v>18</v>
      </c>
      <c r="EY110" s="5">
        <v>20</v>
      </c>
      <c r="EZ110" s="5">
        <v>22</v>
      </c>
      <c r="FA110" s="5">
        <v>16</v>
      </c>
      <c r="FB110" s="5">
        <v>20</v>
      </c>
      <c r="FC110" s="5">
        <v>25</v>
      </c>
      <c r="FD110" s="5">
        <v>20</v>
      </c>
      <c r="FE110" s="5">
        <v>20</v>
      </c>
      <c r="FF110" s="5">
        <v>17</v>
      </c>
      <c r="FG110" s="5">
        <v>13</v>
      </c>
      <c r="FH110" s="5">
        <v>16</v>
      </c>
      <c r="FI110" s="5">
        <v>18</v>
      </c>
      <c r="FJ110" s="5">
        <v>18</v>
      </c>
      <c r="FK110" s="5">
        <v>15</v>
      </c>
      <c r="FL110" s="5">
        <v>10</v>
      </c>
      <c r="FM110" s="5">
        <v>13</v>
      </c>
      <c r="FN110" s="5">
        <v>8</v>
      </c>
      <c r="FO110" s="5">
        <v>5</v>
      </c>
      <c r="FP110" s="5">
        <v>7</v>
      </c>
      <c r="FQ110" s="5">
        <v>26</v>
      </c>
      <c r="FS110" s="5">
        <f t="shared" si="4"/>
        <v>1663</v>
      </c>
      <c r="FT110" s="5">
        <f t="shared" si="5"/>
        <v>1712</v>
      </c>
      <c r="FU110" s="5">
        <f t="shared" si="6"/>
        <v>3375</v>
      </c>
      <c r="FV110" s="5" t="str">
        <f t="shared" si="7"/>
        <v>FEMALE AGE 85+</v>
      </c>
    </row>
    <row r="111" spans="1:178" x14ac:dyDescent="0.35">
      <c r="A111" s="5" t="s">
        <v>310</v>
      </c>
      <c r="B111" s="5">
        <v>11</v>
      </c>
      <c r="C111" s="5">
        <v>11</v>
      </c>
      <c r="D111" s="5">
        <v>13</v>
      </c>
      <c r="E111" s="5">
        <v>12</v>
      </c>
      <c r="F111" s="5">
        <v>18</v>
      </c>
      <c r="G111" s="5">
        <v>14</v>
      </c>
      <c r="H111" s="5">
        <v>16</v>
      </c>
      <c r="I111" s="5">
        <v>16</v>
      </c>
      <c r="J111" s="5">
        <v>19</v>
      </c>
      <c r="K111" s="5">
        <v>21</v>
      </c>
      <c r="L111" s="5">
        <v>23</v>
      </c>
      <c r="M111" s="5">
        <v>18</v>
      </c>
      <c r="N111" s="5">
        <v>24</v>
      </c>
      <c r="O111" s="5">
        <v>21</v>
      </c>
      <c r="P111" s="5">
        <v>27</v>
      </c>
      <c r="Q111" s="5">
        <v>21</v>
      </c>
      <c r="R111" s="5">
        <v>22</v>
      </c>
      <c r="S111" s="5">
        <v>28</v>
      </c>
      <c r="T111" s="5">
        <v>22</v>
      </c>
      <c r="U111" s="5">
        <v>20</v>
      </c>
      <c r="V111" s="5">
        <v>19</v>
      </c>
      <c r="W111" s="5">
        <v>14</v>
      </c>
      <c r="X111" s="5">
        <v>17</v>
      </c>
      <c r="Y111" s="5">
        <v>23</v>
      </c>
      <c r="Z111" s="5">
        <v>20</v>
      </c>
      <c r="AA111" s="5">
        <v>17</v>
      </c>
      <c r="AB111" s="5">
        <v>15</v>
      </c>
      <c r="AC111" s="5">
        <v>13</v>
      </c>
      <c r="AD111" s="5">
        <v>10</v>
      </c>
      <c r="AE111" s="5">
        <v>11</v>
      </c>
      <c r="AF111" s="5">
        <v>8</v>
      </c>
      <c r="AG111" s="5">
        <v>8</v>
      </c>
      <c r="AH111" s="5">
        <v>8</v>
      </c>
      <c r="AI111" s="5">
        <v>11</v>
      </c>
      <c r="AJ111" s="5">
        <v>9</v>
      </c>
      <c r="AK111" s="5">
        <v>9</v>
      </c>
      <c r="AL111" s="5">
        <v>8</v>
      </c>
      <c r="AM111" s="5">
        <v>8</v>
      </c>
      <c r="AN111" s="5">
        <v>9</v>
      </c>
      <c r="AO111" s="5">
        <v>11</v>
      </c>
      <c r="AP111" s="5">
        <v>12</v>
      </c>
      <c r="AQ111" s="5">
        <v>14</v>
      </c>
      <c r="AR111" s="5">
        <v>15</v>
      </c>
      <c r="AS111" s="5">
        <v>16</v>
      </c>
      <c r="AT111" s="5">
        <v>20</v>
      </c>
      <c r="AU111" s="5">
        <v>17</v>
      </c>
      <c r="AV111" s="5">
        <v>18</v>
      </c>
      <c r="AW111" s="5">
        <v>19</v>
      </c>
      <c r="AX111" s="5">
        <v>18</v>
      </c>
      <c r="AY111" s="5">
        <v>20</v>
      </c>
      <c r="AZ111" s="5">
        <v>18</v>
      </c>
      <c r="BA111" s="5">
        <v>16</v>
      </c>
      <c r="BB111" s="5">
        <v>15</v>
      </c>
      <c r="BC111" s="5">
        <v>21</v>
      </c>
      <c r="BD111" s="5">
        <v>22</v>
      </c>
      <c r="BE111" s="5">
        <v>19</v>
      </c>
      <c r="BF111" s="5">
        <v>22</v>
      </c>
      <c r="BG111" s="5">
        <v>21</v>
      </c>
      <c r="BH111" s="5">
        <v>17</v>
      </c>
      <c r="BI111" s="5">
        <v>20</v>
      </c>
      <c r="BJ111" s="5">
        <v>27</v>
      </c>
      <c r="BK111" s="5">
        <v>21</v>
      </c>
      <c r="BL111" s="5">
        <v>27</v>
      </c>
      <c r="BM111" s="5">
        <v>18</v>
      </c>
      <c r="BN111" s="5">
        <v>17</v>
      </c>
      <c r="BO111" s="5">
        <v>17</v>
      </c>
      <c r="BP111" s="5">
        <v>20</v>
      </c>
      <c r="BQ111" s="5">
        <v>25</v>
      </c>
      <c r="BR111" s="5">
        <v>21</v>
      </c>
      <c r="BS111" s="5">
        <v>24</v>
      </c>
      <c r="BT111" s="5">
        <v>24</v>
      </c>
      <c r="BU111" s="5">
        <v>22</v>
      </c>
      <c r="BV111" s="5">
        <v>18</v>
      </c>
      <c r="BW111" s="5">
        <v>15</v>
      </c>
      <c r="BX111" s="5">
        <v>19</v>
      </c>
      <c r="BY111" s="5">
        <v>19</v>
      </c>
      <c r="BZ111" s="5">
        <v>9</v>
      </c>
      <c r="CA111" s="5">
        <v>15</v>
      </c>
      <c r="CB111" s="5">
        <v>14</v>
      </c>
      <c r="CC111" s="5">
        <v>18</v>
      </c>
      <c r="CD111" s="5">
        <v>7</v>
      </c>
      <c r="CE111" s="5">
        <v>11</v>
      </c>
      <c r="CF111" s="5">
        <v>3</v>
      </c>
      <c r="CG111" s="5">
        <v>10</v>
      </c>
      <c r="CH111" s="5">
        <v>11</v>
      </c>
      <c r="CI111" s="5">
        <v>82</v>
      </c>
      <c r="CJ111" s="5">
        <v>13</v>
      </c>
      <c r="CK111" s="5">
        <v>9</v>
      </c>
      <c r="CL111" s="5">
        <v>11</v>
      </c>
      <c r="CM111" s="5">
        <v>12</v>
      </c>
      <c r="CN111" s="5">
        <v>15</v>
      </c>
      <c r="CO111" s="5">
        <v>14</v>
      </c>
      <c r="CP111" s="5">
        <v>15</v>
      </c>
      <c r="CQ111" s="5">
        <v>13</v>
      </c>
      <c r="CR111" s="5">
        <v>19</v>
      </c>
      <c r="CS111" s="5">
        <v>22</v>
      </c>
      <c r="CT111" s="5">
        <v>21</v>
      </c>
      <c r="CU111" s="5">
        <v>21</v>
      </c>
      <c r="CV111" s="5">
        <v>31</v>
      </c>
      <c r="CW111" s="5">
        <v>27</v>
      </c>
      <c r="CX111" s="5">
        <v>26</v>
      </c>
      <c r="CY111" s="5">
        <v>17</v>
      </c>
      <c r="CZ111" s="5">
        <v>13</v>
      </c>
      <c r="DA111" s="5">
        <v>17</v>
      </c>
      <c r="DB111" s="5">
        <v>12</v>
      </c>
      <c r="DC111" s="5">
        <v>14</v>
      </c>
      <c r="DD111" s="5">
        <v>13</v>
      </c>
      <c r="DE111" s="5">
        <v>12</v>
      </c>
      <c r="DF111" s="5">
        <v>14</v>
      </c>
      <c r="DG111" s="5">
        <v>17</v>
      </c>
      <c r="DH111" s="5">
        <v>13</v>
      </c>
      <c r="DI111" s="5">
        <v>15</v>
      </c>
      <c r="DJ111" s="5">
        <v>14</v>
      </c>
      <c r="DK111" s="5">
        <v>12</v>
      </c>
      <c r="DL111" s="5">
        <v>8</v>
      </c>
      <c r="DM111" s="5">
        <v>10</v>
      </c>
      <c r="DN111" s="5">
        <v>8</v>
      </c>
      <c r="DO111" s="5">
        <v>7</v>
      </c>
      <c r="DP111" s="5">
        <v>7</v>
      </c>
      <c r="DQ111" s="5">
        <v>9</v>
      </c>
      <c r="DR111" s="5">
        <v>8</v>
      </c>
      <c r="DS111" s="5">
        <v>10</v>
      </c>
      <c r="DT111" s="5">
        <v>9</v>
      </c>
      <c r="DU111" s="5">
        <v>9</v>
      </c>
      <c r="DV111" s="5">
        <v>10</v>
      </c>
      <c r="DW111" s="5">
        <v>11</v>
      </c>
      <c r="DX111" s="5">
        <v>13</v>
      </c>
      <c r="DY111" s="5">
        <v>15</v>
      </c>
      <c r="DZ111" s="5">
        <v>18</v>
      </c>
      <c r="EA111" s="5">
        <v>17</v>
      </c>
      <c r="EB111" s="5">
        <v>17</v>
      </c>
      <c r="EC111" s="5">
        <v>20</v>
      </c>
      <c r="ED111" s="5">
        <v>12</v>
      </c>
      <c r="EE111" s="5">
        <v>11</v>
      </c>
      <c r="EF111" s="5">
        <v>14</v>
      </c>
      <c r="EG111" s="5">
        <v>12</v>
      </c>
      <c r="EH111" s="5">
        <v>13</v>
      </c>
      <c r="EI111" s="5">
        <v>18</v>
      </c>
      <c r="EJ111" s="5">
        <v>16</v>
      </c>
      <c r="EK111" s="5">
        <v>17</v>
      </c>
      <c r="EL111" s="5">
        <v>18</v>
      </c>
      <c r="EM111" s="5">
        <v>17</v>
      </c>
      <c r="EN111" s="5">
        <v>23</v>
      </c>
      <c r="EO111" s="5">
        <v>16</v>
      </c>
      <c r="EP111" s="5">
        <v>16</v>
      </c>
      <c r="EQ111" s="5">
        <v>16</v>
      </c>
      <c r="ER111" s="5">
        <v>16</v>
      </c>
      <c r="ES111" s="5">
        <v>20</v>
      </c>
      <c r="ET111" s="5">
        <v>19</v>
      </c>
      <c r="EU111" s="5">
        <v>17</v>
      </c>
      <c r="EV111" s="5">
        <v>17</v>
      </c>
      <c r="EW111" s="5">
        <v>14</v>
      </c>
      <c r="EX111" s="5">
        <v>20</v>
      </c>
      <c r="EY111" s="5">
        <v>20</v>
      </c>
      <c r="EZ111" s="5">
        <v>23</v>
      </c>
      <c r="FA111" s="5">
        <v>22</v>
      </c>
      <c r="FB111" s="5">
        <v>27</v>
      </c>
      <c r="FC111" s="5">
        <v>28</v>
      </c>
      <c r="FD111" s="5">
        <v>19</v>
      </c>
      <c r="FE111" s="5">
        <v>19</v>
      </c>
      <c r="FF111" s="5">
        <v>16</v>
      </c>
      <c r="FG111" s="5">
        <v>11</v>
      </c>
      <c r="FH111" s="5">
        <v>13</v>
      </c>
      <c r="FI111" s="5">
        <v>12</v>
      </c>
      <c r="FJ111" s="5">
        <v>12</v>
      </c>
      <c r="FK111" s="5">
        <v>6</v>
      </c>
      <c r="FL111" s="5">
        <v>10</v>
      </c>
      <c r="FM111" s="5">
        <v>10</v>
      </c>
      <c r="FN111" s="5">
        <v>21</v>
      </c>
      <c r="FO111" s="5">
        <v>6</v>
      </c>
      <c r="FP111" s="5">
        <v>5</v>
      </c>
      <c r="FQ111" s="5">
        <v>33</v>
      </c>
      <c r="FS111" s="5">
        <f t="shared" si="4"/>
        <v>1499</v>
      </c>
      <c r="FT111" s="5">
        <f t="shared" si="5"/>
        <v>1313</v>
      </c>
      <c r="FU111" s="5">
        <f t="shared" si="6"/>
        <v>2812</v>
      </c>
      <c r="FV111" s="5" t="str">
        <f t="shared" si="7"/>
        <v>FEMALE AGE 85+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997CD-BEB7-4226-BE81-CC3D26150F32}">
  <dimension ref="A1:I218"/>
  <sheetViews>
    <sheetView workbookViewId="0">
      <selection activeCell="F13" sqref="F13"/>
    </sheetView>
  </sheetViews>
  <sheetFormatPr defaultRowHeight="14.5" x14ac:dyDescent="0.35"/>
  <sheetData>
    <row r="1" spans="1:9" x14ac:dyDescent="0.35">
      <c r="A1" t="s">
        <v>515</v>
      </c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</row>
    <row r="2" spans="1:9" x14ac:dyDescent="0.35">
      <c r="A2">
        <v>113</v>
      </c>
      <c r="B2" t="s">
        <v>524</v>
      </c>
      <c r="C2" t="s">
        <v>476</v>
      </c>
      <c r="D2" t="s">
        <v>525</v>
      </c>
      <c r="G2">
        <v>-35.287100000000002</v>
      </c>
      <c r="H2">
        <v>149.11548199999999</v>
      </c>
      <c r="I2" t="s">
        <v>526</v>
      </c>
    </row>
    <row r="3" spans="1:9" x14ac:dyDescent="0.35">
      <c r="A3">
        <v>112</v>
      </c>
      <c r="B3" t="s">
        <v>527</v>
      </c>
      <c r="C3" t="s">
        <v>477</v>
      </c>
      <c r="D3" t="s">
        <v>528</v>
      </c>
      <c r="G3">
        <v>-35.263554999999997</v>
      </c>
      <c r="H3">
        <v>149.13852900000001</v>
      </c>
      <c r="I3" t="s">
        <v>529</v>
      </c>
    </row>
    <row r="4" spans="1:9" x14ac:dyDescent="0.35">
      <c r="A4">
        <v>108</v>
      </c>
      <c r="B4" t="s">
        <v>530</v>
      </c>
      <c r="C4" t="s">
        <v>477</v>
      </c>
      <c r="D4" t="s">
        <v>528</v>
      </c>
      <c r="G4">
        <v>-35.262985</v>
      </c>
      <c r="H4">
        <v>149.138734</v>
      </c>
      <c r="I4" t="s">
        <v>531</v>
      </c>
    </row>
    <row r="5" spans="1:9" x14ac:dyDescent="0.35">
      <c r="A5">
        <v>111</v>
      </c>
      <c r="B5" t="s">
        <v>532</v>
      </c>
      <c r="C5" t="s">
        <v>477</v>
      </c>
      <c r="D5" t="s">
        <v>528</v>
      </c>
      <c r="G5">
        <v>-35.263536000000002</v>
      </c>
      <c r="H5">
        <v>149.13854900000001</v>
      </c>
      <c r="I5" t="s">
        <v>533</v>
      </c>
    </row>
    <row r="6" spans="1:9" x14ac:dyDescent="0.35">
      <c r="A6">
        <v>107</v>
      </c>
      <c r="B6" t="s">
        <v>534</v>
      </c>
      <c r="C6" t="s">
        <v>477</v>
      </c>
      <c r="D6" t="s">
        <v>528</v>
      </c>
      <c r="G6">
        <v>-35.262681000000001</v>
      </c>
      <c r="H6">
        <v>149.138779</v>
      </c>
      <c r="I6" t="s">
        <v>535</v>
      </c>
    </row>
    <row r="7" spans="1:9" x14ac:dyDescent="0.35">
      <c r="A7">
        <v>110</v>
      </c>
      <c r="B7" t="s">
        <v>536</v>
      </c>
      <c r="C7" t="s">
        <v>477</v>
      </c>
      <c r="D7" t="s">
        <v>528</v>
      </c>
      <c r="G7">
        <v>-35.263033</v>
      </c>
      <c r="H7">
        <v>149.13872799999999</v>
      </c>
      <c r="I7" t="s">
        <v>537</v>
      </c>
    </row>
    <row r="8" spans="1:9" x14ac:dyDescent="0.35">
      <c r="A8">
        <v>109</v>
      </c>
      <c r="B8" t="s">
        <v>538</v>
      </c>
      <c r="C8" t="s">
        <v>477</v>
      </c>
      <c r="D8" t="s">
        <v>528</v>
      </c>
      <c r="G8">
        <v>-35.263008999999997</v>
      </c>
      <c r="H8">
        <v>149.13871499999999</v>
      </c>
      <c r="I8" t="s">
        <v>539</v>
      </c>
    </row>
    <row r="9" spans="1:9" x14ac:dyDescent="0.35">
      <c r="A9">
        <v>106</v>
      </c>
      <c r="B9" t="s">
        <v>540</v>
      </c>
      <c r="C9" t="s">
        <v>477</v>
      </c>
      <c r="D9" t="s">
        <v>528</v>
      </c>
      <c r="G9">
        <v>-35.262628999999997</v>
      </c>
      <c r="H9">
        <v>149.13878399999999</v>
      </c>
      <c r="I9" t="s">
        <v>541</v>
      </c>
    </row>
    <row r="10" spans="1:9" x14ac:dyDescent="0.35">
      <c r="A10">
        <v>287</v>
      </c>
      <c r="B10" t="s">
        <v>542</v>
      </c>
      <c r="C10" t="s">
        <v>477</v>
      </c>
      <c r="D10" t="s">
        <v>543</v>
      </c>
      <c r="G10">
        <v>-35.263595000000002</v>
      </c>
      <c r="H10">
        <v>149.13849999999999</v>
      </c>
      <c r="I10" t="s">
        <v>544</v>
      </c>
    </row>
    <row r="11" spans="1:9" x14ac:dyDescent="0.35">
      <c r="A11">
        <v>23</v>
      </c>
      <c r="B11" t="s">
        <v>534</v>
      </c>
      <c r="C11" t="s">
        <v>5</v>
      </c>
      <c r="D11" t="s">
        <v>545</v>
      </c>
      <c r="G11">
        <v>-35.236961999999998</v>
      </c>
      <c r="H11">
        <v>149.074375</v>
      </c>
      <c r="I11" t="s">
        <v>546</v>
      </c>
    </row>
    <row r="12" spans="1:9" x14ac:dyDescent="0.35">
      <c r="A12">
        <v>27</v>
      </c>
      <c r="B12" t="s">
        <v>530</v>
      </c>
      <c r="C12" t="s">
        <v>5</v>
      </c>
      <c r="D12" t="s">
        <v>545</v>
      </c>
      <c r="G12">
        <v>-35.236961000000001</v>
      </c>
      <c r="H12">
        <v>149.07433499999999</v>
      </c>
      <c r="I12" t="s">
        <v>547</v>
      </c>
    </row>
    <row r="13" spans="1:9" x14ac:dyDescent="0.35">
      <c r="A13">
        <v>25</v>
      </c>
      <c r="B13" t="s">
        <v>530</v>
      </c>
      <c r="C13" t="s">
        <v>5</v>
      </c>
      <c r="D13" t="s">
        <v>545</v>
      </c>
      <c r="G13">
        <v>-35.236961999999998</v>
      </c>
      <c r="H13">
        <v>149.07434900000001</v>
      </c>
      <c r="I13" t="s">
        <v>548</v>
      </c>
    </row>
    <row r="14" spans="1:9" x14ac:dyDescent="0.35">
      <c r="A14">
        <v>21</v>
      </c>
      <c r="B14" t="s">
        <v>549</v>
      </c>
      <c r="C14" t="s">
        <v>5</v>
      </c>
      <c r="D14" t="s">
        <v>545</v>
      </c>
      <c r="G14">
        <v>-35.236921000000002</v>
      </c>
      <c r="H14">
        <v>149.07434599999999</v>
      </c>
      <c r="I14" t="s">
        <v>550</v>
      </c>
    </row>
    <row r="15" spans="1:9" x14ac:dyDescent="0.35">
      <c r="A15">
        <v>22</v>
      </c>
      <c r="B15" t="s">
        <v>551</v>
      </c>
      <c r="C15" t="s">
        <v>5</v>
      </c>
      <c r="D15" t="s">
        <v>545</v>
      </c>
      <c r="G15">
        <v>-35.236927000000001</v>
      </c>
      <c r="H15">
        <v>149.074377</v>
      </c>
      <c r="I15" t="s">
        <v>552</v>
      </c>
    </row>
    <row r="16" spans="1:9" x14ac:dyDescent="0.35">
      <c r="A16">
        <v>29</v>
      </c>
      <c r="B16" t="s">
        <v>540</v>
      </c>
      <c r="C16" t="s">
        <v>5</v>
      </c>
      <c r="D16" t="s">
        <v>545</v>
      </c>
      <c r="G16">
        <v>-35.236950999999998</v>
      </c>
      <c r="H16">
        <v>149.07431399999999</v>
      </c>
      <c r="I16" t="s">
        <v>553</v>
      </c>
    </row>
    <row r="17" spans="1:9" x14ac:dyDescent="0.35">
      <c r="A17">
        <v>20</v>
      </c>
      <c r="B17" t="s">
        <v>554</v>
      </c>
      <c r="C17" t="s">
        <v>5</v>
      </c>
      <c r="D17" t="s">
        <v>545</v>
      </c>
      <c r="G17">
        <v>-35.236916999999998</v>
      </c>
      <c r="H17">
        <v>149.07431199999999</v>
      </c>
      <c r="I17" t="s">
        <v>555</v>
      </c>
    </row>
    <row r="18" spans="1:9" x14ac:dyDescent="0.35">
      <c r="A18">
        <v>26</v>
      </c>
      <c r="B18" t="s">
        <v>530</v>
      </c>
      <c r="C18" t="s">
        <v>5</v>
      </c>
      <c r="D18" t="s">
        <v>545</v>
      </c>
      <c r="G18">
        <v>-35.236967</v>
      </c>
      <c r="H18">
        <v>149.074342</v>
      </c>
      <c r="I18" t="s">
        <v>556</v>
      </c>
    </row>
    <row r="19" spans="1:9" x14ac:dyDescent="0.35">
      <c r="A19">
        <v>28</v>
      </c>
      <c r="B19" t="s">
        <v>557</v>
      </c>
      <c r="C19" t="s">
        <v>5</v>
      </c>
      <c r="D19" t="s">
        <v>545</v>
      </c>
      <c r="G19">
        <v>-35.236966000000002</v>
      </c>
      <c r="H19">
        <v>149.07432700000001</v>
      </c>
      <c r="I19" t="s">
        <v>558</v>
      </c>
    </row>
    <row r="20" spans="1:9" x14ac:dyDescent="0.35">
      <c r="A20">
        <v>24</v>
      </c>
      <c r="B20" t="s">
        <v>559</v>
      </c>
      <c r="C20" t="s">
        <v>5</v>
      </c>
      <c r="D20" t="s">
        <v>545</v>
      </c>
      <c r="G20">
        <v>-35.236955000000002</v>
      </c>
      <c r="H20">
        <v>149.074343</v>
      </c>
      <c r="I20" t="s">
        <v>560</v>
      </c>
    </row>
    <row r="21" spans="1:9" x14ac:dyDescent="0.35">
      <c r="A21">
        <v>270</v>
      </c>
      <c r="B21" t="s">
        <v>530</v>
      </c>
      <c r="C21" t="s">
        <v>5</v>
      </c>
      <c r="D21" t="s">
        <v>545</v>
      </c>
      <c r="G21">
        <v>-35.237121000000002</v>
      </c>
      <c r="H21">
        <v>149.07392899999999</v>
      </c>
      <c r="I21" t="s">
        <v>561</v>
      </c>
    </row>
    <row r="22" spans="1:9" x14ac:dyDescent="0.35">
      <c r="A22">
        <v>267</v>
      </c>
      <c r="B22" t="s">
        <v>527</v>
      </c>
      <c r="C22" t="s">
        <v>5</v>
      </c>
      <c r="D22" t="s">
        <v>545</v>
      </c>
      <c r="G22">
        <v>-35.237290999999999</v>
      </c>
      <c r="H22">
        <v>149.07379599999999</v>
      </c>
      <c r="I22" t="s">
        <v>562</v>
      </c>
    </row>
    <row r="23" spans="1:9" x14ac:dyDescent="0.35">
      <c r="A23">
        <v>276</v>
      </c>
      <c r="B23" t="s">
        <v>542</v>
      </c>
      <c r="C23" t="s">
        <v>5</v>
      </c>
      <c r="D23" t="s">
        <v>545</v>
      </c>
      <c r="G23">
        <v>-35.237141000000001</v>
      </c>
      <c r="H23">
        <v>149.07373200000001</v>
      </c>
      <c r="I23" t="s">
        <v>563</v>
      </c>
    </row>
    <row r="24" spans="1:9" x14ac:dyDescent="0.35">
      <c r="A24">
        <v>269</v>
      </c>
      <c r="B24" t="s">
        <v>564</v>
      </c>
      <c r="C24" t="s">
        <v>5</v>
      </c>
      <c r="D24" t="s">
        <v>545</v>
      </c>
      <c r="G24">
        <v>-35.237296999999998</v>
      </c>
      <c r="H24">
        <v>149.07384400000001</v>
      </c>
      <c r="I24" t="s">
        <v>565</v>
      </c>
    </row>
    <row r="25" spans="1:9" x14ac:dyDescent="0.35">
      <c r="A25">
        <v>264</v>
      </c>
      <c r="B25" t="s">
        <v>527</v>
      </c>
      <c r="C25" t="s">
        <v>5</v>
      </c>
      <c r="D25" t="s">
        <v>545</v>
      </c>
      <c r="G25">
        <v>-35.237170999999996</v>
      </c>
      <c r="H25">
        <v>149.07375099999999</v>
      </c>
      <c r="I25" t="s">
        <v>566</v>
      </c>
    </row>
    <row r="26" spans="1:9" x14ac:dyDescent="0.35">
      <c r="A26">
        <v>265</v>
      </c>
      <c r="B26" t="s">
        <v>542</v>
      </c>
      <c r="C26" t="s">
        <v>5</v>
      </c>
      <c r="D26" t="s">
        <v>545</v>
      </c>
      <c r="G26">
        <v>-35.237172000000001</v>
      </c>
      <c r="H26">
        <v>149.073722</v>
      </c>
      <c r="I26" t="s">
        <v>567</v>
      </c>
    </row>
    <row r="27" spans="1:9" x14ac:dyDescent="0.35">
      <c r="A27">
        <v>266</v>
      </c>
      <c r="B27" t="s">
        <v>524</v>
      </c>
      <c r="C27" t="s">
        <v>5</v>
      </c>
      <c r="D27" t="s">
        <v>545</v>
      </c>
      <c r="G27">
        <v>-35.237264000000003</v>
      </c>
      <c r="H27">
        <v>149.07378199999999</v>
      </c>
      <c r="I27" t="s">
        <v>568</v>
      </c>
    </row>
    <row r="28" spans="1:9" x14ac:dyDescent="0.35">
      <c r="A28">
        <v>271</v>
      </c>
      <c r="B28" t="s">
        <v>527</v>
      </c>
      <c r="C28" t="s">
        <v>5</v>
      </c>
      <c r="D28" t="s">
        <v>545</v>
      </c>
      <c r="G28">
        <v>-35.237144000000001</v>
      </c>
      <c r="H28">
        <v>149.073958</v>
      </c>
      <c r="I28" t="s">
        <v>569</v>
      </c>
    </row>
    <row r="29" spans="1:9" x14ac:dyDescent="0.35">
      <c r="A29">
        <v>274</v>
      </c>
      <c r="B29" t="s">
        <v>527</v>
      </c>
      <c r="C29" t="s">
        <v>5</v>
      </c>
      <c r="D29" t="s">
        <v>545</v>
      </c>
      <c r="G29">
        <v>-35.237189999999998</v>
      </c>
      <c r="H29">
        <v>149.07396399999999</v>
      </c>
      <c r="I29" t="s">
        <v>570</v>
      </c>
    </row>
    <row r="30" spans="1:9" x14ac:dyDescent="0.35">
      <c r="A30">
        <v>272</v>
      </c>
      <c r="B30" t="s">
        <v>532</v>
      </c>
      <c r="C30" t="s">
        <v>5</v>
      </c>
      <c r="D30" t="s">
        <v>545</v>
      </c>
      <c r="G30">
        <v>-35.237155999999999</v>
      </c>
      <c r="H30">
        <v>149.073905</v>
      </c>
      <c r="I30" t="s">
        <v>571</v>
      </c>
    </row>
    <row r="31" spans="1:9" x14ac:dyDescent="0.35">
      <c r="A31">
        <v>273</v>
      </c>
      <c r="B31" t="s">
        <v>572</v>
      </c>
      <c r="C31" t="s">
        <v>5</v>
      </c>
      <c r="D31" t="s">
        <v>545</v>
      </c>
      <c r="G31">
        <v>-35.237166000000002</v>
      </c>
      <c r="H31">
        <v>149.07397</v>
      </c>
      <c r="I31" t="s">
        <v>573</v>
      </c>
    </row>
    <row r="32" spans="1:9" x14ac:dyDescent="0.35">
      <c r="A32">
        <v>263</v>
      </c>
      <c r="B32" t="s">
        <v>542</v>
      </c>
      <c r="C32" t="s">
        <v>5</v>
      </c>
      <c r="D32" t="s">
        <v>545</v>
      </c>
      <c r="G32">
        <v>-35.237160000000003</v>
      </c>
      <c r="H32">
        <v>149.07370900000001</v>
      </c>
      <c r="I32" t="s">
        <v>574</v>
      </c>
    </row>
    <row r="33" spans="1:9" x14ac:dyDescent="0.35">
      <c r="A33">
        <v>275</v>
      </c>
      <c r="B33" t="s">
        <v>536</v>
      </c>
      <c r="C33" t="s">
        <v>5</v>
      </c>
      <c r="D33" t="s">
        <v>575</v>
      </c>
      <c r="G33">
        <v>-35.237147999999998</v>
      </c>
      <c r="H33">
        <v>149.07373699999999</v>
      </c>
      <c r="I33" t="s">
        <v>576</v>
      </c>
    </row>
    <row r="34" spans="1:9" x14ac:dyDescent="0.35">
      <c r="A34">
        <v>290</v>
      </c>
      <c r="B34" t="s">
        <v>527</v>
      </c>
      <c r="C34" t="s">
        <v>5</v>
      </c>
      <c r="D34" t="s">
        <v>545</v>
      </c>
      <c r="G34">
        <v>-35.237129000000003</v>
      </c>
      <c r="H34">
        <v>149.07392400000001</v>
      </c>
      <c r="I34" t="s">
        <v>577</v>
      </c>
    </row>
    <row r="35" spans="1:9" x14ac:dyDescent="0.35">
      <c r="A35">
        <v>187</v>
      </c>
      <c r="B35" t="s">
        <v>578</v>
      </c>
      <c r="C35" t="s">
        <v>321</v>
      </c>
      <c r="D35" t="s">
        <v>579</v>
      </c>
      <c r="G35">
        <v>-35.152422000000001</v>
      </c>
      <c r="H35">
        <v>149.147076</v>
      </c>
      <c r="I35" t="s">
        <v>580</v>
      </c>
    </row>
    <row r="36" spans="1:9" x14ac:dyDescent="0.35">
      <c r="A36">
        <v>204</v>
      </c>
      <c r="B36" t="s">
        <v>581</v>
      </c>
      <c r="C36" t="s">
        <v>480</v>
      </c>
      <c r="D36" t="s">
        <v>582</v>
      </c>
      <c r="G36">
        <v>-35.288680999999997</v>
      </c>
      <c r="H36">
        <v>149.14492300000001</v>
      </c>
      <c r="I36" t="s">
        <v>583</v>
      </c>
    </row>
    <row r="37" spans="1:9" x14ac:dyDescent="0.35">
      <c r="A37">
        <v>205</v>
      </c>
      <c r="B37" t="s">
        <v>527</v>
      </c>
      <c r="C37" t="s">
        <v>480</v>
      </c>
      <c r="D37" t="s">
        <v>584</v>
      </c>
      <c r="G37">
        <v>-35.288708</v>
      </c>
      <c r="H37">
        <v>149.144915</v>
      </c>
      <c r="I37" t="s">
        <v>585</v>
      </c>
    </row>
    <row r="38" spans="1:9" x14ac:dyDescent="0.35">
      <c r="A38">
        <v>203</v>
      </c>
      <c r="B38" t="s">
        <v>530</v>
      </c>
      <c r="C38" t="s">
        <v>480</v>
      </c>
      <c r="D38" t="s">
        <v>586</v>
      </c>
      <c r="G38">
        <v>-35.288670000000003</v>
      </c>
      <c r="H38">
        <v>149.14485300000001</v>
      </c>
      <c r="I38" t="s">
        <v>587</v>
      </c>
    </row>
    <row r="39" spans="1:9" x14ac:dyDescent="0.35">
      <c r="A39">
        <v>206</v>
      </c>
      <c r="B39" t="s">
        <v>527</v>
      </c>
      <c r="C39" t="s">
        <v>480</v>
      </c>
      <c r="D39" t="s">
        <v>582</v>
      </c>
      <c r="G39">
        <v>-35.288711999999997</v>
      </c>
      <c r="H39">
        <v>149.144857</v>
      </c>
      <c r="I39" t="s">
        <v>588</v>
      </c>
    </row>
    <row r="40" spans="1:9" x14ac:dyDescent="0.35">
      <c r="A40">
        <v>11</v>
      </c>
      <c r="B40" t="s">
        <v>589</v>
      </c>
      <c r="C40" t="s">
        <v>489</v>
      </c>
      <c r="D40" t="s">
        <v>590</v>
      </c>
      <c r="G40">
        <v>-35.171563999999996</v>
      </c>
      <c r="H40">
        <v>149.09420299999999</v>
      </c>
      <c r="I40" t="s">
        <v>591</v>
      </c>
    </row>
    <row r="41" spans="1:9" x14ac:dyDescent="0.35">
      <c r="A41">
        <v>6</v>
      </c>
      <c r="B41" t="s">
        <v>592</v>
      </c>
      <c r="C41" t="s">
        <v>489</v>
      </c>
      <c r="D41" t="s">
        <v>590</v>
      </c>
      <c r="G41">
        <v>-35.171363999999997</v>
      </c>
      <c r="H41">
        <v>149.09385399999999</v>
      </c>
      <c r="I41" t="s">
        <v>593</v>
      </c>
    </row>
    <row r="42" spans="1:9" x14ac:dyDescent="0.35">
      <c r="A42">
        <v>5</v>
      </c>
      <c r="B42" t="s">
        <v>542</v>
      </c>
      <c r="C42" t="s">
        <v>489</v>
      </c>
      <c r="D42" t="s">
        <v>590</v>
      </c>
      <c r="G42">
        <v>-35.171404000000003</v>
      </c>
      <c r="H42">
        <v>149.094132</v>
      </c>
      <c r="I42" t="s">
        <v>594</v>
      </c>
    </row>
    <row r="43" spans="1:9" x14ac:dyDescent="0.35">
      <c r="A43">
        <v>10</v>
      </c>
      <c r="B43" t="s">
        <v>530</v>
      </c>
      <c r="C43" t="s">
        <v>489</v>
      </c>
      <c r="D43" t="s">
        <v>590</v>
      </c>
      <c r="G43">
        <v>-35.171289000000002</v>
      </c>
      <c r="H43">
        <v>149.09388000000001</v>
      </c>
      <c r="I43" t="s">
        <v>595</v>
      </c>
    </row>
    <row r="44" spans="1:9" x14ac:dyDescent="0.35">
      <c r="A44">
        <v>12</v>
      </c>
      <c r="B44" t="s">
        <v>527</v>
      </c>
      <c r="C44" t="s">
        <v>489</v>
      </c>
      <c r="D44" t="s">
        <v>590</v>
      </c>
      <c r="G44">
        <v>-35.171255000000002</v>
      </c>
      <c r="H44">
        <v>149.094089</v>
      </c>
      <c r="I44" t="s">
        <v>596</v>
      </c>
    </row>
    <row r="45" spans="1:9" x14ac:dyDescent="0.35">
      <c r="A45">
        <v>281</v>
      </c>
      <c r="B45" t="s">
        <v>534</v>
      </c>
      <c r="C45" t="s">
        <v>13</v>
      </c>
      <c r="D45" t="s">
        <v>597</v>
      </c>
      <c r="G45">
        <v>-35.351354000000001</v>
      </c>
      <c r="H45">
        <v>149.0779</v>
      </c>
      <c r="I45" t="s">
        <v>598</v>
      </c>
    </row>
    <row r="46" spans="1:9" x14ac:dyDescent="0.35">
      <c r="A46">
        <v>255</v>
      </c>
      <c r="B46" t="s">
        <v>530</v>
      </c>
      <c r="C46" t="s">
        <v>13</v>
      </c>
      <c r="D46" t="s">
        <v>597</v>
      </c>
      <c r="G46">
        <v>-35.351399000000001</v>
      </c>
      <c r="H46">
        <v>149.07792499999999</v>
      </c>
      <c r="I46" t="s">
        <v>599</v>
      </c>
    </row>
    <row r="47" spans="1:9" x14ac:dyDescent="0.35">
      <c r="A47">
        <v>282</v>
      </c>
      <c r="B47" t="s">
        <v>542</v>
      </c>
      <c r="C47" t="s">
        <v>13</v>
      </c>
      <c r="D47" t="s">
        <v>597</v>
      </c>
      <c r="G47">
        <v>-35.351244999999999</v>
      </c>
      <c r="H47">
        <v>149.07780600000001</v>
      </c>
      <c r="I47" t="s">
        <v>600</v>
      </c>
    </row>
    <row r="48" spans="1:9" x14ac:dyDescent="0.35">
      <c r="A48">
        <v>256</v>
      </c>
      <c r="B48" t="s">
        <v>581</v>
      </c>
      <c r="C48" t="s">
        <v>13</v>
      </c>
      <c r="D48" t="s">
        <v>597</v>
      </c>
      <c r="G48">
        <v>-35.351356000000003</v>
      </c>
      <c r="H48">
        <v>149.077969</v>
      </c>
      <c r="I48" t="s">
        <v>601</v>
      </c>
    </row>
    <row r="49" spans="1:9" x14ac:dyDescent="0.35">
      <c r="A49">
        <v>283</v>
      </c>
      <c r="B49" t="s">
        <v>602</v>
      </c>
      <c r="C49" t="s">
        <v>13</v>
      </c>
      <c r="D49" t="s">
        <v>597</v>
      </c>
      <c r="G49">
        <v>-35.351199999999999</v>
      </c>
      <c r="H49">
        <v>149.07782900000001</v>
      </c>
      <c r="I49" t="s">
        <v>603</v>
      </c>
    </row>
    <row r="50" spans="1:9" x14ac:dyDescent="0.35">
      <c r="A50">
        <v>284</v>
      </c>
      <c r="B50" t="s">
        <v>538</v>
      </c>
      <c r="C50" t="s">
        <v>13</v>
      </c>
      <c r="D50" t="s">
        <v>597</v>
      </c>
      <c r="G50">
        <v>-35.351202000000001</v>
      </c>
      <c r="H50">
        <v>149.077787</v>
      </c>
      <c r="I50" t="s">
        <v>604</v>
      </c>
    </row>
    <row r="51" spans="1:9" x14ac:dyDescent="0.35">
      <c r="A51">
        <v>254</v>
      </c>
      <c r="B51" t="s">
        <v>530</v>
      </c>
      <c r="C51" t="s">
        <v>464</v>
      </c>
      <c r="D51" t="s">
        <v>605</v>
      </c>
      <c r="G51">
        <v>-35.258394000000003</v>
      </c>
      <c r="H51">
        <v>149.06218999999999</v>
      </c>
      <c r="I51" t="s">
        <v>606</v>
      </c>
    </row>
    <row r="52" spans="1:9" x14ac:dyDescent="0.35">
      <c r="A52">
        <v>253</v>
      </c>
      <c r="B52" t="s">
        <v>527</v>
      </c>
      <c r="C52" t="s">
        <v>464</v>
      </c>
      <c r="D52" t="s">
        <v>605</v>
      </c>
      <c r="G52">
        <v>-35.258367</v>
      </c>
      <c r="H52">
        <v>149.062138</v>
      </c>
      <c r="I52" t="s">
        <v>607</v>
      </c>
    </row>
    <row r="53" spans="1:9" x14ac:dyDescent="0.35">
      <c r="A53">
        <v>251</v>
      </c>
      <c r="B53" t="s">
        <v>602</v>
      </c>
      <c r="C53" t="s">
        <v>464</v>
      </c>
      <c r="D53" t="s">
        <v>605</v>
      </c>
      <c r="G53">
        <v>-35.258412</v>
      </c>
      <c r="H53">
        <v>149.06210200000001</v>
      </c>
      <c r="I53" t="s">
        <v>608</v>
      </c>
    </row>
    <row r="54" spans="1:9" x14ac:dyDescent="0.35">
      <c r="A54">
        <v>252</v>
      </c>
      <c r="B54" t="s">
        <v>534</v>
      </c>
      <c r="C54" t="s">
        <v>464</v>
      </c>
      <c r="D54" t="s">
        <v>605</v>
      </c>
      <c r="G54">
        <v>-35.258439000000003</v>
      </c>
      <c r="H54">
        <v>149.062162</v>
      </c>
      <c r="I54" t="s">
        <v>609</v>
      </c>
    </row>
    <row r="55" spans="1:9" x14ac:dyDescent="0.35">
      <c r="A55">
        <v>223</v>
      </c>
      <c r="B55" t="s">
        <v>532</v>
      </c>
      <c r="C55" t="s">
        <v>357</v>
      </c>
      <c r="D55" t="s">
        <v>610</v>
      </c>
      <c r="G55">
        <v>-35.322999000000003</v>
      </c>
      <c r="H55">
        <v>149.050726</v>
      </c>
      <c r="I55" t="s">
        <v>611</v>
      </c>
    </row>
    <row r="56" spans="1:9" x14ac:dyDescent="0.35">
      <c r="A56">
        <v>222</v>
      </c>
      <c r="B56" t="s">
        <v>532</v>
      </c>
      <c r="C56" t="s">
        <v>357</v>
      </c>
      <c r="D56" t="s">
        <v>610</v>
      </c>
      <c r="G56">
        <v>-35.322952999999998</v>
      </c>
      <c r="H56">
        <v>149.05071899999999</v>
      </c>
      <c r="I56" t="s">
        <v>612</v>
      </c>
    </row>
    <row r="57" spans="1:9" x14ac:dyDescent="0.35">
      <c r="A57">
        <v>225</v>
      </c>
      <c r="B57" t="s">
        <v>532</v>
      </c>
      <c r="C57" t="s">
        <v>357</v>
      </c>
      <c r="D57" t="s">
        <v>613</v>
      </c>
      <c r="G57">
        <v>-35.321109999999997</v>
      </c>
      <c r="H57">
        <v>149.04528500000001</v>
      </c>
      <c r="I57" t="s">
        <v>614</v>
      </c>
    </row>
    <row r="58" spans="1:9" x14ac:dyDescent="0.35">
      <c r="A58">
        <v>224</v>
      </c>
      <c r="B58" t="s">
        <v>532</v>
      </c>
      <c r="C58" t="s">
        <v>357</v>
      </c>
      <c r="D58" t="s">
        <v>615</v>
      </c>
      <c r="G58">
        <v>-35.321072999999998</v>
      </c>
      <c r="H58">
        <v>149.045264</v>
      </c>
      <c r="I58" t="s">
        <v>616</v>
      </c>
    </row>
    <row r="59" spans="1:9" x14ac:dyDescent="0.35">
      <c r="A59">
        <v>236</v>
      </c>
      <c r="B59" t="s">
        <v>542</v>
      </c>
      <c r="C59" t="s">
        <v>490</v>
      </c>
      <c r="D59" t="s">
        <v>617</v>
      </c>
      <c r="G59">
        <v>-35.200718000000002</v>
      </c>
      <c r="H59">
        <v>149.10304300000001</v>
      </c>
      <c r="I59" t="s">
        <v>618</v>
      </c>
    </row>
    <row r="60" spans="1:9" x14ac:dyDescent="0.35">
      <c r="A60">
        <v>238</v>
      </c>
      <c r="B60" t="s">
        <v>619</v>
      </c>
      <c r="C60" t="s">
        <v>490</v>
      </c>
      <c r="D60" t="s">
        <v>617</v>
      </c>
      <c r="G60">
        <v>-35.200730999999998</v>
      </c>
      <c r="H60">
        <v>149.10309599999999</v>
      </c>
      <c r="I60" t="s">
        <v>620</v>
      </c>
    </row>
    <row r="61" spans="1:9" x14ac:dyDescent="0.35">
      <c r="A61">
        <v>239</v>
      </c>
      <c r="B61" t="s">
        <v>619</v>
      </c>
      <c r="C61" t="s">
        <v>490</v>
      </c>
      <c r="D61" t="s">
        <v>617</v>
      </c>
      <c r="G61">
        <v>-35.200674999999997</v>
      </c>
      <c r="H61">
        <v>149.10303300000001</v>
      </c>
      <c r="I61" t="s">
        <v>621</v>
      </c>
    </row>
    <row r="62" spans="1:9" x14ac:dyDescent="0.35">
      <c r="A62">
        <v>235</v>
      </c>
      <c r="B62" t="s">
        <v>619</v>
      </c>
      <c r="C62" t="s">
        <v>490</v>
      </c>
      <c r="D62" t="s">
        <v>617</v>
      </c>
      <c r="G62">
        <v>-35.200707000000001</v>
      </c>
      <c r="H62">
        <v>149.103014</v>
      </c>
      <c r="I62" t="s">
        <v>622</v>
      </c>
    </row>
    <row r="63" spans="1:9" x14ac:dyDescent="0.35">
      <c r="A63">
        <v>241</v>
      </c>
      <c r="B63" t="s">
        <v>581</v>
      </c>
      <c r="C63" t="s">
        <v>490</v>
      </c>
      <c r="D63" t="s">
        <v>617</v>
      </c>
      <c r="G63">
        <v>-35.200698000000003</v>
      </c>
      <c r="H63">
        <v>149.10310000000001</v>
      </c>
      <c r="I63" t="s">
        <v>623</v>
      </c>
    </row>
    <row r="64" spans="1:9" x14ac:dyDescent="0.35">
      <c r="A64">
        <v>237</v>
      </c>
      <c r="B64" t="s">
        <v>619</v>
      </c>
      <c r="C64" t="s">
        <v>490</v>
      </c>
      <c r="D64" t="s">
        <v>617</v>
      </c>
      <c r="G64">
        <v>-35.200724999999998</v>
      </c>
      <c r="H64">
        <v>149.10307</v>
      </c>
      <c r="I64" t="s">
        <v>624</v>
      </c>
    </row>
    <row r="65" spans="1:9" x14ac:dyDescent="0.35">
      <c r="A65">
        <v>240</v>
      </c>
      <c r="B65" t="s">
        <v>619</v>
      </c>
      <c r="C65" t="s">
        <v>490</v>
      </c>
      <c r="D65" t="s">
        <v>617</v>
      </c>
      <c r="G65">
        <v>-35.200685999999997</v>
      </c>
      <c r="H65">
        <v>149.10306800000001</v>
      </c>
      <c r="I65" t="s">
        <v>625</v>
      </c>
    </row>
    <row r="66" spans="1:9" x14ac:dyDescent="0.35">
      <c r="A66">
        <v>147</v>
      </c>
      <c r="B66" t="s">
        <v>542</v>
      </c>
      <c r="C66" t="s">
        <v>455</v>
      </c>
      <c r="D66" t="s">
        <v>626</v>
      </c>
      <c r="G66">
        <v>-35.315334999999997</v>
      </c>
      <c r="H66">
        <v>149.095528</v>
      </c>
      <c r="I66" t="s">
        <v>627</v>
      </c>
    </row>
    <row r="67" spans="1:9" x14ac:dyDescent="0.35">
      <c r="A67">
        <v>150</v>
      </c>
      <c r="B67" t="s">
        <v>536</v>
      </c>
      <c r="C67" t="s">
        <v>455</v>
      </c>
      <c r="D67" t="s">
        <v>628</v>
      </c>
      <c r="G67">
        <v>-35.315345999999998</v>
      </c>
      <c r="H67">
        <v>149.095551</v>
      </c>
      <c r="I67" t="s">
        <v>629</v>
      </c>
    </row>
    <row r="68" spans="1:9" x14ac:dyDescent="0.35">
      <c r="A68">
        <v>141</v>
      </c>
      <c r="B68" t="s">
        <v>564</v>
      </c>
      <c r="C68" t="s">
        <v>455</v>
      </c>
      <c r="D68" t="s">
        <v>626</v>
      </c>
      <c r="G68">
        <v>-35.315289</v>
      </c>
      <c r="H68">
        <v>149.09556499999999</v>
      </c>
      <c r="I68" t="s">
        <v>630</v>
      </c>
    </row>
    <row r="69" spans="1:9" x14ac:dyDescent="0.35">
      <c r="A69">
        <v>145</v>
      </c>
      <c r="B69" t="s">
        <v>589</v>
      </c>
      <c r="C69" t="s">
        <v>455</v>
      </c>
      <c r="D69" t="s">
        <v>626</v>
      </c>
      <c r="G69">
        <v>-35.315317</v>
      </c>
      <c r="H69">
        <v>149.095539</v>
      </c>
      <c r="I69" t="s">
        <v>631</v>
      </c>
    </row>
    <row r="70" spans="1:9" x14ac:dyDescent="0.35">
      <c r="A70">
        <v>142</v>
      </c>
      <c r="B70" t="s">
        <v>619</v>
      </c>
      <c r="C70" t="s">
        <v>455</v>
      </c>
      <c r="D70" t="s">
        <v>626</v>
      </c>
      <c r="G70">
        <v>-35.315294999999999</v>
      </c>
      <c r="H70">
        <v>149.095574</v>
      </c>
      <c r="I70" t="s">
        <v>632</v>
      </c>
    </row>
    <row r="71" spans="1:9" x14ac:dyDescent="0.35">
      <c r="A71">
        <v>144</v>
      </c>
      <c r="B71" t="s">
        <v>536</v>
      </c>
      <c r="C71" t="s">
        <v>455</v>
      </c>
      <c r="D71" t="s">
        <v>626</v>
      </c>
      <c r="G71">
        <v>-35.31532</v>
      </c>
      <c r="H71">
        <v>149.09547800000001</v>
      </c>
      <c r="I71" t="s">
        <v>633</v>
      </c>
    </row>
    <row r="72" spans="1:9" x14ac:dyDescent="0.35">
      <c r="A72">
        <v>146</v>
      </c>
      <c r="B72" t="s">
        <v>542</v>
      </c>
      <c r="C72" t="s">
        <v>455</v>
      </c>
      <c r="D72" t="s">
        <v>626</v>
      </c>
      <c r="G72">
        <v>-35.315344000000003</v>
      </c>
      <c r="H72">
        <v>149.095493</v>
      </c>
      <c r="I72" t="s">
        <v>634</v>
      </c>
    </row>
    <row r="73" spans="1:9" x14ac:dyDescent="0.35">
      <c r="A73">
        <v>149</v>
      </c>
      <c r="B73" t="s">
        <v>619</v>
      </c>
      <c r="C73" t="s">
        <v>455</v>
      </c>
      <c r="D73" t="s">
        <v>626</v>
      </c>
      <c r="G73">
        <v>-35.315365999999997</v>
      </c>
      <c r="H73">
        <v>149.095572</v>
      </c>
      <c r="I73" t="s">
        <v>635</v>
      </c>
    </row>
    <row r="74" spans="1:9" x14ac:dyDescent="0.35">
      <c r="A74">
        <v>148</v>
      </c>
      <c r="B74" t="s">
        <v>542</v>
      </c>
      <c r="C74" t="s">
        <v>455</v>
      </c>
      <c r="D74" t="s">
        <v>626</v>
      </c>
      <c r="G74">
        <v>-35.315361000000003</v>
      </c>
      <c r="H74">
        <v>149.09556799999999</v>
      </c>
      <c r="I74" t="s">
        <v>636</v>
      </c>
    </row>
    <row r="75" spans="1:9" x14ac:dyDescent="0.35">
      <c r="A75">
        <v>143</v>
      </c>
      <c r="B75" t="s">
        <v>542</v>
      </c>
      <c r="C75" t="s">
        <v>455</v>
      </c>
      <c r="D75" t="s">
        <v>626</v>
      </c>
      <c r="G75">
        <v>-35.315313000000003</v>
      </c>
      <c r="H75">
        <v>149.09550100000001</v>
      </c>
      <c r="I75" t="s">
        <v>637</v>
      </c>
    </row>
    <row r="76" spans="1:9" x14ac:dyDescent="0.35">
      <c r="A76">
        <v>151</v>
      </c>
      <c r="B76" t="s">
        <v>619</v>
      </c>
      <c r="C76" t="s">
        <v>455</v>
      </c>
      <c r="D76" t="s">
        <v>626</v>
      </c>
      <c r="G76">
        <v>-35.315359999999998</v>
      </c>
      <c r="H76">
        <v>149.09555599999999</v>
      </c>
      <c r="I76" t="s">
        <v>638</v>
      </c>
    </row>
    <row r="77" spans="1:9" x14ac:dyDescent="0.35">
      <c r="A77">
        <v>140</v>
      </c>
      <c r="B77" t="s">
        <v>619</v>
      </c>
      <c r="C77" t="s">
        <v>455</v>
      </c>
      <c r="D77" t="s">
        <v>626</v>
      </c>
      <c r="G77">
        <v>-35.315294999999999</v>
      </c>
      <c r="H77">
        <v>149.09561500000001</v>
      </c>
      <c r="I77" t="s">
        <v>639</v>
      </c>
    </row>
    <row r="78" spans="1:9" x14ac:dyDescent="0.35">
      <c r="A78">
        <v>291</v>
      </c>
      <c r="B78" t="s">
        <v>619</v>
      </c>
      <c r="C78" t="s">
        <v>455</v>
      </c>
      <c r="D78" t="s">
        <v>628</v>
      </c>
      <c r="G78">
        <v>-35.315280000000001</v>
      </c>
      <c r="H78">
        <v>149.095495</v>
      </c>
      <c r="I78" t="s">
        <v>640</v>
      </c>
    </row>
    <row r="79" spans="1:9" x14ac:dyDescent="0.35">
      <c r="A79">
        <v>8</v>
      </c>
      <c r="B79" t="s">
        <v>538</v>
      </c>
      <c r="C79" t="s">
        <v>16</v>
      </c>
      <c r="D79" t="s">
        <v>641</v>
      </c>
      <c r="G79">
        <v>-35.171475000000001</v>
      </c>
      <c r="H79">
        <v>149.14607699999999</v>
      </c>
      <c r="I79" t="s">
        <v>642</v>
      </c>
    </row>
    <row r="80" spans="1:9" x14ac:dyDescent="0.35">
      <c r="A80">
        <v>234</v>
      </c>
      <c r="B80" t="s">
        <v>538</v>
      </c>
      <c r="C80" t="s">
        <v>16</v>
      </c>
      <c r="D80" t="s">
        <v>641</v>
      </c>
      <c r="G80">
        <v>-35.171472000000001</v>
      </c>
      <c r="H80">
        <v>149.14605700000001</v>
      </c>
      <c r="I80" t="s">
        <v>643</v>
      </c>
    </row>
    <row r="81" spans="1:9" x14ac:dyDescent="0.35">
      <c r="A81">
        <v>288</v>
      </c>
      <c r="B81" t="s">
        <v>564</v>
      </c>
      <c r="C81" t="s">
        <v>16</v>
      </c>
      <c r="D81" t="s">
        <v>644</v>
      </c>
      <c r="G81">
        <v>-35.173962000000003</v>
      </c>
      <c r="H81">
        <v>149.14133899999999</v>
      </c>
      <c r="I81" t="s">
        <v>645</v>
      </c>
    </row>
    <row r="82" spans="1:9" x14ac:dyDescent="0.35">
      <c r="A82">
        <v>232</v>
      </c>
      <c r="B82" t="s">
        <v>602</v>
      </c>
      <c r="C82" t="s">
        <v>16</v>
      </c>
      <c r="D82" t="s">
        <v>646</v>
      </c>
      <c r="G82">
        <v>-35.173937000000002</v>
      </c>
      <c r="H82">
        <v>149.14298600000001</v>
      </c>
      <c r="I82" t="s">
        <v>647</v>
      </c>
    </row>
    <row r="83" spans="1:9" x14ac:dyDescent="0.35">
      <c r="A83">
        <v>233</v>
      </c>
      <c r="B83" t="s">
        <v>540</v>
      </c>
      <c r="C83" t="s">
        <v>16</v>
      </c>
      <c r="D83" t="s">
        <v>648</v>
      </c>
      <c r="G83">
        <v>-35.175345999999998</v>
      </c>
      <c r="H83">
        <v>149.14212000000001</v>
      </c>
      <c r="I83" t="s">
        <v>649</v>
      </c>
    </row>
    <row r="84" spans="1:9" x14ac:dyDescent="0.35">
      <c r="A84">
        <v>245</v>
      </c>
      <c r="B84" t="s">
        <v>527</v>
      </c>
      <c r="C84" t="s">
        <v>16</v>
      </c>
      <c r="D84" t="s">
        <v>650</v>
      </c>
      <c r="G84">
        <v>-35.172600000000003</v>
      </c>
      <c r="H84">
        <v>149.14166800000001</v>
      </c>
      <c r="I84" t="s">
        <v>651</v>
      </c>
    </row>
    <row r="85" spans="1:9" x14ac:dyDescent="0.35">
      <c r="A85">
        <v>285</v>
      </c>
      <c r="B85" t="s">
        <v>540</v>
      </c>
      <c r="C85" t="s">
        <v>16</v>
      </c>
      <c r="D85" t="s">
        <v>652</v>
      </c>
      <c r="G85">
        <v>-35.169103</v>
      </c>
      <c r="H85">
        <v>149.14233200000001</v>
      </c>
      <c r="I85" t="s">
        <v>653</v>
      </c>
    </row>
    <row r="86" spans="1:9" x14ac:dyDescent="0.35">
      <c r="A86">
        <v>226</v>
      </c>
      <c r="B86" t="s">
        <v>581</v>
      </c>
      <c r="C86" t="s">
        <v>16</v>
      </c>
      <c r="D86" t="s">
        <v>654</v>
      </c>
      <c r="G86">
        <v>-35.168695999999997</v>
      </c>
      <c r="H86">
        <v>149.14603399999999</v>
      </c>
      <c r="I86" t="s">
        <v>655</v>
      </c>
    </row>
    <row r="87" spans="1:9" x14ac:dyDescent="0.35">
      <c r="A87">
        <v>286</v>
      </c>
      <c r="B87" t="s">
        <v>530</v>
      </c>
      <c r="C87" t="s">
        <v>16</v>
      </c>
      <c r="D87" t="s">
        <v>652</v>
      </c>
      <c r="G87">
        <v>-35.167647000000002</v>
      </c>
      <c r="H87">
        <v>149.143776</v>
      </c>
      <c r="I87" t="s">
        <v>656</v>
      </c>
    </row>
    <row r="88" spans="1:9" x14ac:dyDescent="0.35">
      <c r="A88">
        <v>246</v>
      </c>
      <c r="B88" t="s">
        <v>530</v>
      </c>
      <c r="C88" t="s">
        <v>16</v>
      </c>
      <c r="D88" t="s">
        <v>657</v>
      </c>
      <c r="G88">
        <v>-35.170141999999998</v>
      </c>
      <c r="H88">
        <v>149.14217099999999</v>
      </c>
      <c r="I88" t="s">
        <v>658</v>
      </c>
    </row>
    <row r="89" spans="1:9" x14ac:dyDescent="0.35">
      <c r="A89">
        <v>231</v>
      </c>
      <c r="B89" t="s">
        <v>527</v>
      </c>
      <c r="C89" t="s">
        <v>16</v>
      </c>
      <c r="D89" t="s">
        <v>659</v>
      </c>
      <c r="G89">
        <v>-35.172772999999999</v>
      </c>
      <c r="H89">
        <v>149.14375899999999</v>
      </c>
      <c r="I89" t="s">
        <v>660</v>
      </c>
    </row>
    <row r="90" spans="1:9" x14ac:dyDescent="0.35">
      <c r="A90">
        <v>35</v>
      </c>
      <c r="B90" t="s">
        <v>578</v>
      </c>
      <c r="C90" t="s">
        <v>491</v>
      </c>
      <c r="D90" t="s">
        <v>661</v>
      </c>
      <c r="G90">
        <v>-35.197518000000002</v>
      </c>
      <c r="H90">
        <v>149.14397</v>
      </c>
      <c r="I90" t="s">
        <v>662</v>
      </c>
    </row>
    <row r="91" spans="1:9" x14ac:dyDescent="0.35">
      <c r="A91">
        <v>36</v>
      </c>
      <c r="B91" t="s">
        <v>578</v>
      </c>
      <c r="C91" t="s">
        <v>491</v>
      </c>
      <c r="D91" t="s">
        <v>661</v>
      </c>
      <c r="G91">
        <v>-35.197479000000001</v>
      </c>
      <c r="H91">
        <v>149.14400699999999</v>
      </c>
      <c r="I91" t="s">
        <v>663</v>
      </c>
    </row>
    <row r="92" spans="1:9" x14ac:dyDescent="0.35">
      <c r="A92">
        <v>37</v>
      </c>
      <c r="B92" t="s">
        <v>578</v>
      </c>
      <c r="C92" t="s">
        <v>491</v>
      </c>
      <c r="D92" t="s">
        <v>661</v>
      </c>
      <c r="G92">
        <v>-35.197454</v>
      </c>
      <c r="H92">
        <v>149.143989</v>
      </c>
      <c r="I92" t="s">
        <v>664</v>
      </c>
    </row>
    <row r="93" spans="1:9" x14ac:dyDescent="0.35">
      <c r="A93">
        <v>32</v>
      </c>
      <c r="B93" t="s">
        <v>619</v>
      </c>
      <c r="C93" t="s">
        <v>491</v>
      </c>
      <c r="D93" t="s">
        <v>661</v>
      </c>
      <c r="G93">
        <v>-35.197479999999999</v>
      </c>
      <c r="H93">
        <v>149.144115</v>
      </c>
      <c r="I93" t="s">
        <v>665</v>
      </c>
    </row>
    <row r="94" spans="1:9" x14ac:dyDescent="0.35">
      <c r="A94">
        <v>33</v>
      </c>
      <c r="B94" t="s">
        <v>619</v>
      </c>
      <c r="C94" t="s">
        <v>491</v>
      </c>
      <c r="D94" t="s">
        <v>661</v>
      </c>
      <c r="G94">
        <v>-35.197446999999997</v>
      </c>
      <c r="H94">
        <v>149.14414600000001</v>
      </c>
      <c r="I94" t="s">
        <v>666</v>
      </c>
    </row>
    <row r="95" spans="1:9" x14ac:dyDescent="0.35">
      <c r="A95">
        <v>34</v>
      </c>
      <c r="B95" t="s">
        <v>619</v>
      </c>
      <c r="C95" t="s">
        <v>491</v>
      </c>
      <c r="D95" t="s">
        <v>661</v>
      </c>
      <c r="G95">
        <v>-35.197516</v>
      </c>
      <c r="H95">
        <v>149.144137</v>
      </c>
      <c r="I95" t="s">
        <v>667</v>
      </c>
    </row>
    <row r="96" spans="1:9" x14ac:dyDescent="0.35">
      <c r="A96">
        <v>30</v>
      </c>
      <c r="B96" t="s">
        <v>619</v>
      </c>
      <c r="C96" t="s">
        <v>491</v>
      </c>
      <c r="D96" t="s">
        <v>661</v>
      </c>
      <c r="G96">
        <v>-35.197515000000003</v>
      </c>
      <c r="H96">
        <v>149.144204</v>
      </c>
      <c r="I96" t="s">
        <v>668</v>
      </c>
    </row>
    <row r="97" spans="1:9" x14ac:dyDescent="0.35">
      <c r="A97">
        <v>31</v>
      </c>
      <c r="B97" t="s">
        <v>619</v>
      </c>
      <c r="C97" t="s">
        <v>491</v>
      </c>
      <c r="D97" t="s">
        <v>661</v>
      </c>
      <c r="G97">
        <v>-35.197456000000003</v>
      </c>
      <c r="H97">
        <v>149.144203</v>
      </c>
      <c r="I97" t="s">
        <v>669</v>
      </c>
    </row>
    <row r="98" spans="1:9" x14ac:dyDescent="0.35">
      <c r="A98">
        <v>50</v>
      </c>
      <c r="B98" t="s">
        <v>530</v>
      </c>
      <c r="C98" t="s">
        <v>15</v>
      </c>
      <c r="D98" t="s">
        <v>670</v>
      </c>
      <c r="G98">
        <v>-35.411585000000002</v>
      </c>
      <c r="H98">
        <v>149.06743900000001</v>
      </c>
      <c r="I98" t="s">
        <v>671</v>
      </c>
    </row>
    <row r="99" spans="1:9" x14ac:dyDescent="0.35">
      <c r="A99">
        <v>52</v>
      </c>
      <c r="B99" t="s">
        <v>581</v>
      </c>
      <c r="C99" t="s">
        <v>15</v>
      </c>
      <c r="D99" t="s">
        <v>670</v>
      </c>
      <c r="G99">
        <v>-35.411575999999997</v>
      </c>
      <c r="H99">
        <v>149.06747999999999</v>
      </c>
      <c r="I99" t="s">
        <v>672</v>
      </c>
    </row>
    <row r="100" spans="1:9" x14ac:dyDescent="0.35">
      <c r="A100">
        <v>53</v>
      </c>
      <c r="B100" t="s">
        <v>534</v>
      </c>
      <c r="C100" t="s">
        <v>15</v>
      </c>
      <c r="D100" t="s">
        <v>670</v>
      </c>
      <c r="G100">
        <v>-35.411580999999998</v>
      </c>
      <c r="H100">
        <v>149.06749199999999</v>
      </c>
      <c r="I100" t="s">
        <v>673</v>
      </c>
    </row>
    <row r="101" spans="1:9" x14ac:dyDescent="0.35">
      <c r="A101">
        <v>46</v>
      </c>
      <c r="B101" t="s">
        <v>557</v>
      </c>
      <c r="C101" t="s">
        <v>15</v>
      </c>
      <c r="D101" t="s">
        <v>670</v>
      </c>
      <c r="G101">
        <v>-35.411569999999998</v>
      </c>
      <c r="H101">
        <v>149.06742399999999</v>
      </c>
      <c r="I101" t="s">
        <v>674</v>
      </c>
    </row>
    <row r="102" spans="1:9" x14ac:dyDescent="0.35">
      <c r="A102">
        <v>49</v>
      </c>
      <c r="B102" t="s">
        <v>559</v>
      </c>
      <c r="C102" t="s">
        <v>15</v>
      </c>
      <c r="D102" t="s">
        <v>670</v>
      </c>
      <c r="G102">
        <v>-35.411577999999999</v>
      </c>
      <c r="H102">
        <v>149.067443</v>
      </c>
      <c r="I102" t="s">
        <v>675</v>
      </c>
    </row>
    <row r="103" spans="1:9" x14ac:dyDescent="0.35">
      <c r="A103">
        <v>47</v>
      </c>
      <c r="B103" t="s">
        <v>530</v>
      </c>
      <c r="C103" t="s">
        <v>15</v>
      </c>
      <c r="D103" t="s">
        <v>670</v>
      </c>
      <c r="G103">
        <v>-35.411574000000002</v>
      </c>
      <c r="H103">
        <v>149.06743399999999</v>
      </c>
      <c r="I103" t="s">
        <v>676</v>
      </c>
    </row>
    <row r="104" spans="1:9" x14ac:dyDescent="0.35">
      <c r="A104">
        <v>45</v>
      </c>
      <c r="B104" t="s">
        <v>572</v>
      </c>
      <c r="C104" t="s">
        <v>15</v>
      </c>
      <c r="D104" t="s">
        <v>670</v>
      </c>
      <c r="G104">
        <v>-35.411555</v>
      </c>
      <c r="H104">
        <v>149.06743499999999</v>
      </c>
      <c r="I104" t="s">
        <v>677</v>
      </c>
    </row>
    <row r="105" spans="1:9" x14ac:dyDescent="0.35">
      <c r="A105">
        <v>48</v>
      </c>
      <c r="B105" t="s">
        <v>530</v>
      </c>
      <c r="C105" t="s">
        <v>15</v>
      </c>
      <c r="D105" t="s">
        <v>670</v>
      </c>
      <c r="G105">
        <v>-35.411582000000003</v>
      </c>
      <c r="H105">
        <v>149.067429</v>
      </c>
      <c r="I105" t="s">
        <v>678</v>
      </c>
    </row>
    <row r="106" spans="1:9" x14ac:dyDescent="0.35">
      <c r="A106">
        <v>55</v>
      </c>
      <c r="B106" t="s">
        <v>554</v>
      </c>
      <c r="C106" t="s">
        <v>15</v>
      </c>
      <c r="D106" t="s">
        <v>670</v>
      </c>
      <c r="G106">
        <v>-35.411603999999997</v>
      </c>
      <c r="H106">
        <v>149.06745100000001</v>
      </c>
      <c r="I106" t="s">
        <v>679</v>
      </c>
    </row>
    <row r="107" spans="1:9" x14ac:dyDescent="0.35">
      <c r="A107">
        <v>51</v>
      </c>
      <c r="B107" t="s">
        <v>551</v>
      </c>
      <c r="C107" t="s">
        <v>15</v>
      </c>
      <c r="D107" t="s">
        <v>670</v>
      </c>
      <c r="G107">
        <v>-35.411546000000001</v>
      </c>
      <c r="H107">
        <v>149.067474</v>
      </c>
      <c r="I107" t="s">
        <v>680</v>
      </c>
    </row>
    <row r="108" spans="1:9" x14ac:dyDescent="0.35">
      <c r="A108">
        <v>54</v>
      </c>
      <c r="B108" t="s">
        <v>527</v>
      </c>
      <c r="C108" t="s">
        <v>15</v>
      </c>
      <c r="D108" t="s">
        <v>670</v>
      </c>
      <c r="G108">
        <v>-35.411594000000001</v>
      </c>
      <c r="H108">
        <v>149.06748300000001</v>
      </c>
      <c r="I108" t="s">
        <v>681</v>
      </c>
    </row>
    <row r="109" spans="1:9" x14ac:dyDescent="0.35">
      <c r="A109">
        <v>183</v>
      </c>
      <c r="B109" t="s">
        <v>530</v>
      </c>
      <c r="C109" t="s">
        <v>15</v>
      </c>
      <c r="D109" t="s">
        <v>670</v>
      </c>
      <c r="G109">
        <v>-35.412334000000001</v>
      </c>
      <c r="H109">
        <v>149.068039</v>
      </c>
      <c r="I109" t="s">
        <v>682</v>
      </c>
    </row>
    <row r="110" spans="1:9" x14ac:dyDescent="0.35">
      <c r="A110">
        <v>210</v>
      </c>
      <c r="B110" t="s">
        <v>557</v>
      </c>
      <c r="C110" t="s">
        <v>492</v>
      </c>
      <c r="D110" t="s">
        <v>683</v>
      </c>
      <c r="G110">
        <v>-35.178029000000002</v>
      </c>
      <c r="H110">
        <v>149.13063199999999</v>
      </c>
      <c r="I110" t="s">
        <v>684</v>
      </c>
    </row>
    <row r="111" spans="1:9" x14ac:dyDescent="0.35">
      <c r="A111">
        <v>211</v>
      </c>
      <c r="B111" t="s">
        <v>685</v>
      </c>
      <c r="C111" t="s">
        <v>492</v>
      </c>
      <c r="D111" t="s">
        <v>683</v>
      </c>
      <c r="G111">
        <v>-35.178049000000001</v>
      </c>
      <c r="H111">
        <v>149.13063500000001</v>
      </c>
      <c r="I111" t="s">
        <v>686</v>
      </c>
    </row>
    <row r="112" spans="1:9" x14ac:dyDescent="0.35">
      <c r="A112">
        <v>208</v>
      </c>
      <c r="B112" t="s">
        <v>532</v>
      </c>
      <c r="C112" t="s">
        <v>492</v>
      </c>
      <c r="D112" t="s">
        <v>683</v>
      </c>
      <c r="G112">
        <v>-35.178035000000001</v>
      </c>
      <c r="H112">
        <v>149.13065900000001</v>
      </c>
      <c r="I112" t="s">
        <v>687</v>
      </c>
    </row>
    <row r="113" spans="1:9" x14ac:dyDescent="0.35">
      <c r="A113">
        <v>213</v>
      </c>
      <c r="B113" t="s">
        <v>524</v>
      </c>
      <c r="C113" t="s">
        <v>492</v>
      </c>
      <c r="D113" t="s">
        <v>683</v>
      </c>
      <c r="G113">
        <v>-35.178072999999998</v>
      </c>
      <c r="H113">
        <v>149.13064</v>
      </c>
      <c r="I113" t="s">
        <v>688</v>
      </c>
    </row>
    <row r="114" spans="1:9" x14ac:dyDescent="0.35">
      <c r="A114">
        <v>209</v>
      </c>
      <c r="B114" t="s">
        <v>532</v>
      </c>
      <c r="C114" t="s">
        <v>492</v>
      </c>
      <c r="D114" t="s">
        <v>683</v>
      </c>
      <c r="G114">
        <v>-35.178046999999999</v>
      </c>
      <c r="H114">
        <v>149.13066000000001</v>
      </c>
      <c r="I114" t="s">
        <v>689</v>
      </c>
    </row>
    <row r="115" spans="1:9" x14ac:dyDescent="0.35">
      <c r="A115">
        <v>212</v>
      </c>
      <c r="B115" t="s">
        <v>619</v>
      </c>
      <c r="C115" t="s">
        <v>492</v>
      </c>
      <c r="D115" t="s">
        <v>683</v>
      </c>
      <c r="G115">
        <v>-35.178069999999998</v>
      </c>
      <c r="H115">
        <v>149.130662</v>
      </c>
      <c r="I115" t="s">
        <v>690</v>
      </c>
    </row>
    <row r="116" spans="1:9" x14ac:dyDescent="0.35">
      <c r="A116">
        <v>207</v>
      </c>
      <c r="B116" t="s">
        <v>619</v>
      </c>
      <c r="C116" t="s">
        <v>492</v>
      </c>
      <c r="D116" t="s">
        <v>683</v>
      </c>
      <c r="G116">
        <v>-35.178024999999998</v>
      </c>
      <c r="H116">
        <v>149.13065499999999</v>
      </c>
      <c r="I116" t="s">
        <v>691</v>
      </c>
    </row>
    <row r="117" spans="1:9" x14ac:dyDescent="0.35">
      <c r="A117">
        <v>202</v>
      </c>
      <c r="B117" t="s">
        <v>527</v>
      </c>
      <c r="C117" t="s">
        <v>322</v>
      </c>
      <c r="D117" t="s">
        <v>692</v>
      </c>
      <c r="G117">
        <v>-35.203974000000002</v>
      </c>
      <c r="H117">
        <v>149.15232399999999</v>
      </c>
      <c r="I117" t="s">
        <v>693</v>
      </c>
    </row>
    <row r="118" spans="1:9" x14ac:dyDescent="0.35">
      <c r="A118">
        <v>243</v>
      </c>
      <c r="B118" t="s">
        <v>530</v>
      </c>
      <c r="C118" t="s">
        <v>322</v>
      </c>
      <c r="D118" t="s">
        <v>694</v>
      </c>
      <c r="G118">
        <v>-35.202556000000001</v>
      </c>
      <c r="H118">
        <v>149.15276</v>
      </c>
      <c r="I118" t="s">
        <v>695</v>
      </c>
    </row>
    <row r="119" spans="1:9" x14ac:dyDescent="0.35">
      <c r="A119">
        <v>242</v>
      </c>
      <c r="B119" t="s">
        <v>534</v>
      </c>
      <c r="C119" t="s">
        <v>322</v>
      </c>
      <c r="D119" t="s">
        <v>696</v>
      </c>
      <c r="G119">
        <v>-35.206581999999997</v>
      </c>
      <c r="H119">
        <v>149.151939</v>
      </c>
      <c r="I119" t="s">
        <v>697</v>
      </c>
    </row>
    <row r="120" spans="1:9" x14ac:dyDescent="0.35">
      <c r="A120">
        <v>257</v>
      </c>
      <c r="B120" t="s">
        <v>530</v>
      </c>
      <c r="C120" t="s">
        <v>469</v>
      </c>
      <c r="D120" t="s">
        <v>698</v>
      </c>
      <c r="G120">
        <v>-35.222583999999998</v>
      </c>
      <c r="H120">
        <v>149.013194</v>
      </c>
      <c r="I120" t="s">
        <v>699</v>
      </c>
    </row>
    <row r="121" spans="1:9" x14ac:dyDescent="0.35">
      <c r="A121">
        <v>259</v>
      </c>
      <c r="B121" t="s">
        <v>534</v>
      </c>
      <c r="C121" t="s">
        <v>469</v>
      </c>
      <c r="D121" t="s">
        <v>698</v>
      </c>
      <c r="G121">
        <v>-35.222042999999999</v>
      </c>
      <c r="H121">
        <v>149.01345900000001</v>
      </c>
      <c r="I121" t="s">
        <v>700</v>
      </c>
    </row>
    <row r="122" spans="1:9" x14ac:dyDescent="0.35">
      <c r="A122">
        <v>258</v>
      </c>
      <c r="B122" t="s">
        <v>581</v>
      </c>
      <c r="C122" t="s">
        <v>469</v>
      </c>
      <c r="D122" t="s">
        <v>698</v>
      </c>
      <c r="G122">
        <v>-35.222343000000002</v>
      </c>
      <c r="H122">
        <v>149.01343700000001</v>
      </c>
      <c r="I122" t="s">
        <v>701</v>
      </c>
    </row>
    <row r="123" spans="1:9" x14ac:dyDescent="0.35">
      <c r="A123">
        <v>462</v>
      </c>
      <c r="B123" t="s">
        <v>527</v>
      </c>
      <c r="C123" t="s">
        <v>469</v>
      </c>
      <c r="D123" t="s">
        <v>702</v>
      </c>
      <c r="G123">
        <v>-35.228096000000001</v>
      </c>
      <c r="H123">
        <v>148.99956900000001</v>
      </c>
      <c r="I123" t="s">
        <v>703</v>
      </c>
    </row>
    <row r="124" spans="1:9" x14ac:dyDescent="0.35">
      <c r="A124">
        <v>562</v>
      </c>
      <c r="B124" t="s">
        <v>530</v>
      </c>
      <c r="C124" t="s">
        <v>469</v>
      </c>
      <c r="D124" t="s">
        <v>702</v>
      </c>
      <c r="G124">
        <v>-35.229486999999999</v>
      </c>
      <c r="H124">
        <v>149.00050899999999</v>
      </c>
      <c r="I124" t="s">
        <v>704</v>
      </c>
    </row>
    <row r="125" spans="1:9" x14ac:dyDescent="0.35">
      <c r="A125">
        <v>621</v>
      </c>
      <c r="B125" t="s">
        <v>705</v>
      </c>
      <c r="C125" t="s">
        <v>469</v>
      </c>
      <c r="D125" t="s">
        <v>702</v>
      </c>
      <c r="G125">
        <v>-35.229567000000003</v>
      </c>
      <c r="H125">
        <v>148.999866</v>
      </c>
      <c r="I125" t="s">
        <v>706</v>
      </c>
    </row>
    <row r="126" spans="1:9" x14ac:dyDescent="0.35">
      <c r="A126">
        <v>541</v>
      </c>
      <c r="B126" t="s">
        <v>532</v>
      </c>
      <c r="C126" t="s">
        <v>469</v>
      </c>
      <c r="D126" t="s">
        <v>702</v>
      </c>
      <c r="G126">
        <v>-35.229444000000001</v>
      </c>
      <c r="H126">
        <v>149.000529</v>
      </c>
      <c r="I126" t="s">
        <v>707</v>
      </c>
    </row>
    <row r="127" spans="1:9" x14ac:dyDescent="0.35">
      <c r="A127">
        <v>501</v>
      </c>
      <c r="B127" t="s">
        <v>589</v>
      </c>
      <c r="C127" t="s">
        <v>469</v>
      </c>
      <c r="D127" t="s">
        <v>702</v>
      </c>
      <c r="G127">
        <v>-35.228918999999998</v>
      </c>
      <c r="H127">
        <v>149.00023100000001</v>
      </c>
      <c r="I127" t="s">
        <v>708</v>
      </c>
    </row>
    <row r="128" spans="1:9" x14ac:dyDescent="0.35">
      <c r="A128">
        <v>601</v>
      </c>
      <c r="B128" t="s">
        <v>536</v>
      </c>
      <c r="C128" t="s">
        <v>469</v>
      </c>
      <c r="D128" t="s">
        <v>702</v>
      </c>
      <c r="G128">
        <v>-35.22954</v>
      </c>
      <c r="H128">
        <v>148.999863</v>
      </c>
      <c r="I128" t="s">
        <v>709</v>
      </c>
    </row>
    <row r="129" spans="1:9" x14ac:dyDescent="0.35">
      <c r="A129">
        <v>461</v>
      </c>
      <c r="B129" t="s">
        <v>542</v>
      </c>
      <c r="C129" t="s">
        <v>469</v>
      </c>
      <c r="D129" t="s">
        <v>702</v>
      </c>
      <c r="G129">
        <v>-35.228088999999997</v>
      </c>
      <c r="H129">
        <v>148.99960400000001</v>
      </c>
      <c r="I129" t="s">
        <v>710</v>
      </c>
    </row>
    <row r="130" spans="1:9" x14ac:dyDescent="0.35">
      <c r="A130">
        <v>561</v>
      </c>
      <c r="B130" t="s">
        <v>589</v>
      </c>
      <c r="C130" t="s">
        <v>469</v>
      </c>
      <c r="D130" t="s">
        <v>702</v>
      </c>
      <c r="G130">
        <v>-35.229478</v>
      </c>
      <c r="H130">
        <v>149.000518</v>
      </c>
      <c r="I130" t="s">
        <v>711</v>
      </c>
    </row>
    <row r="131" spans="1:9" x14ac:dyDescent="0.35">
      <c r="A131">
        <v>481</v>
      </c>
      <c r="B131" t="s">
        <v>542</v>
      </c>
      <c r="C131" t="s">
        <v>469</v>
      </c>
      <c r="D131" t="s">
        <v>702</v>
      </c>
      <c r="G131">
        <v>-35.228118000000002</v>
      </c>
      <c r="H131">
        <v>148.99954299999999</v>
      </c>
      <c r="I131" t="s">
        <v>712</v>
      </c>
    </row>
    <row r="132" spans="1:9" x14ac:dyDescent="0.35">
      <c r="A132">
        <v>521</v>
      </c>
      <c r="B132" t="s">
        <v>589</v>
      </c>
      <c r="C132" t="s">
        <v>469</v>
      </c>
      <c r="D132" t="s">
        <v>702</v>
      </c>
      <c r="G132">
        <v>-35.228946999999998</v>
      </c>
      <c r="H132">
        <v>149.00023400000001</v>
      </c>
      <c r="I132" t="s">
        <v>713</v>
      </c>
    </row>
    <row r="133" spans="1:9" x14ac:dyDescent="0.35">
      <c r="A133">
        <v>441</v>
      </c>
      <c r="B133" t="s">
        <v>542</v>
      </c>
      <c r="C133" t="s">
        <v>469</v>
      </c>
      <c r="D133" t="s">
        <v>702</v>
      </c>
      <c r="G133">
        <v>-35.228065999999998</v>
      </c>
      <c r="H133">
        <v>148.99961200000001</v>
      </c>
      <c r="I133" t="s">
        <v>714</v>
      </c>
    </row>
    <row r="134" spans="1:9" x14ac:dyDescent="0.35">
      <c r="A134">
        <v>502</v>
      </c>
      <c r="B134" t="s">
        <v>532</v>
      </c>
      <c r="C134" t="s">
        <v>469</v>
      </c>
      <c r="D134" t="s">
        <v>702</v>
      </c>
      <c r="G134">
        <v>-35.228937000000002</v>
      </c>
      <c r="H134">
        <v>149.000201</v>
      </c>
      <c r="I134" t="s">
        <v>715</v>
      </c>
    </row>
    <row r="135" spans="1:9" x14ac:dyDescent="0.35">
      <c r="A135">
        <v>581</v>
      </c>
      <c r="B135" t="s">
        <v>705</v>
      </c>
      <c r="C135" t="s">
        <v>469</v>
      </c>
      <c r="D135" t="s">
        <v>702</v>
      </c>
      <c r="G135">
        <v>-35.229525000000002</v>
      </c>
      <c r="H135">
        <v>148.999841</v>
      </c>
      <c r="I135" t="s">
        <v>716</v>
      </c>
    </row>
    <row r="136" spans="1:9" x14ac:dyDescent="0.35">
      <c r="A136">
        <v>139</v>
      </c>
      <c r="B136" t="s">
        <v>534</v>
      </c>
      <c r="C136" t="s">
        <v>4</v>
      </c>
      <c r="D136" t="s">
        <v>717</v>
      </c>
      <c r="G136">
        <v>-35.222900000000003</v>
      </c>
      <c r="H136">
        <v>149.11154199999999</v>
      </c>
      <c r="I136" t="s">
        <v>718</v>
      </c>
    </row>
    <row r="137" spans="1:9" x14ac:dyDescent="0.35">
      <c r="A137">
        <v>134</v>
      </c>
      <c r="B137" t="s">
        <v>534</v>
      </c>
      <c r="C137" t="s">
        <v>4</v>
      </c>
      <c r="D137" t="s">
        <v>719</v>
      </c>
      <c r="G137">
        <v>-35.221651000000001</v>
      </c>
      <c r="H137">
        <v>149.112538</v>
      </c>
      <c r="I137" t="s">
        <v>720</v>
      </c>
    </row>
    <row r="138" spans="1:9" x14ac:dyDescent="0.35">
      <c r="A138">
        <v>138</v>
      </c>
      <c r="B138" t="s">
        <v>542</v>
      </c>
      <c r="C138" t="s">
        <v>4</v>
      </c>
      <c r="D138" t="s">
        <v>719</v>
      </c>
      <c r="G138">
        <v>-35.221283</v>
      </c>
      <c r="H138">
        <v>149.11159499999999</v>
      </c>
      <c r="I138" t="s">
        <v>721</v>
      </c>
    </row>
    <row r="139" spans="1:9" x14ac:dyDescent="0.35">
      <c r="A139">
        <v>137</v>
      </c>
      <c r="B139" t="s">
        <v>530</v>
      </c>
      <c r="C139" t="s">
        <v>4</v>
      </c>
      <c r="D139" t="s">
        <v>719</v>
      </c>
      <c r="G139">
        <v>-35.221110000000003</v>
      </c>
      <c r="H139">
        <v>149.11321100000001</v>
      </c>
      <c r="I139" t="s">
        <v>722</v>
      </c>
    </row>
    <row r="140" spans="1:9" x14ac:dyDescent="0.35">
      <c r="A140">
        <v>279</v>
      </c>
      <c r="B140" t="s">
        <v>527</v>
      </c>
      <c r="C140" t="s">
        <v>8</v>
      </c>
      <c r="D140" t="s">
        <v>723</v>
      </c>
      <c r="G140">
        <v>-35.385725000000001</v>
      </c>
      <c r="H140">
        <v>149.071155</v>
      </c>
      <c r="I140" t="s">
        <v>724</v>
      </c>
    </row>
    <row r="141" spans="1:9" x14ac:dyDescent="0.35">
      <c r="A141">
        <v>280</v>
      </c>
      <c r="B141" t="s">
        <v>572</v>
      </c>
      <c r="C141" t="s">
        <v>8</v>
      </c>
      <c r="D141" t="s">
        <v>723</v>
      </c>
      <c r="G141">
        <v>-35.385719000000002</v>
      </c>
      <c r="H141">
        <v>149.071203</v>
      </c>
      <c r="I141" t="s">
        <v>725</v>
      </c>
    </row>
    <row r="142" spans="1:9" x14ac:dyDescent="0.35">
      <c r="A142">
        <v>278</v>
      </c>
      <c r="B142" t="s">
        <v>530</v>
      </c>
      <c r="C142" t="s">
        <v>8</v>
      </c>
      <c r="D142" t="s">
        <v>723</v>
      </c>
      <c r="G142">
        <v>-35.385691999999999</v>
      </c>
      <c r="H142">
        <v>149.071178</v>
      </c>
      <c r="I142" t="s">
        <v>726</v>
      </c>
    </row>
    <row r="143" spans="1:9" x14ac:dyDescent="0.35">
      <c r="A143">
        <v>248</v>
      </c>
      <c r="B143" t="s">
        <v>530</v>
      </c>
      <c r="C143" t="s">
        <v>8</v>
      </c>
      <c r="D143" t="s">
        <v>727</v>
      </c>
      <c r="G143">
        <v>-35.383479999999999</v>
      </c>
      <c r="H143">
        <v>149.05206200000001</v>
      </c>
      <c r="I143" t="s">
        <v>728</v>
      </c>
    </row>
    <row r="144" spans="1:9" x14ac:dyDescent="0.35">
      <c r="A144">
        <v>249</v>
      </c>
      <c r="B144" t="s">
        <v>542</v>
      </c>
      <c r="C144" t="s">
        <v>8</v>
      </c>
      <c r="D144" t="s">
        <v>723</v>
      </c>
      <c r="G144">
        <v>-35.383496999999998</v>
      </c>
      <c r="H144">
        <v>149.051897</v>
      </c>
      <c r="I144" t="s">
        <v>729</v>
      </c>
    </row>
    <row r="145" spans="1:9" x14ac:dyDescent="0.35">
      <c r="A145">
        <v>250</v>
      </c>
      <c r="B145" t="s">
        <v>730</v>
      </c>
      <c r="C145" t="s">
        <v>8</v>
      </c>
      <c r="D145" t="s">
        <v>723</v>
      </c>
      <c r="G145">
        <v>-35.383367999999997</v>
      </c>
      <c r="H145">
        <v>149.05177599999999</v>
      </c>
      <c r="I145" t="s">
        <v>731</v>
      </c>
    </row>
    <row r="146" spans="1:9" x14ac:dyDescent="0.35">
      <c r="A146">
        <v>342</v>
      </c>
      <c r="B146" t="s">
        <v>527</v>
      </c>
      <c r="C146" t="s">
        <v>324</v>
      </c>
      <c r="D146" t="s">
        <v>732</v>
      </c>
      <c r="G146">
        <v>-35.155408999999999</v>
      </c>
      <c r="H146">
        <v>149.12092200000001</v>
      </c>
      <c r="I146" t="s">
        <v>733</v>
      </c>
    </row>
    <row r="147" spans="1:9" x14ac:dyDescent="0.35">
      <c r="A147">
        <v>322</v>
      </c>
      <c r="B147" t="s">
        <v>734</v>
      </c>
      <c r="C147" t="s">
        <v>324</v>
      </c>
      <c r="D147" t="s">
        <v>732</v>
      </c>
      <c r="G147">
        <v>-35.155358</v>
      </c>
      <c r="H147">
        <v>149.12098</v>
      </c>
      <c r="I147" t="s">
        <v>735</v>
      </c>
    </row>
    <row r="148" spans="1:9" x14ac:dyDescent="0.35">
      <c r="A148">
        <v>321</v>
      </c>
      <c r="B148" t="s">
        <v>736</v>
      </c>
      <c r="C148" t="s">
        <v>324</v>
      </c>
      <c r="D148" t="s">
        <v>732</v>
      </c>
      <c r="G148">
        <v>-35.155368000000003</v>
      </c>
      <c r="H148">
        <v>149.12098900000001</v>
      </c>
      <c r="I148" t="s">
        <v>737</v>
      </c>
    </row>
    <row r="149" spans="1:9" x14ac:dyDescent="0.35">
      <c r="A149">
        <v>361</v>
      </c>
      <c r="B149" t="s">
        <v>532</v>
      </c>
      <c r="C149" t="s">
        <v>324</v>
      </c>
      <c r="D149" t="s">
        <v>732</v>
      </c>
      <c r="G149">
        <v>-35.155425000000001</v>
      </c>
      <c r="H149">
        <v>149.12088</v>
      </c>
      <c r="I149" t="s">
        <v>738</v>
      </c>
    </row>
    <row r="150" spans="1:9" x14ac:dyDescent="0.35">
      <c r="A150">
        <v>301</v>
      </c>
      <c r="B150" t="s">
        <v>592</v>
      </c>
      <c r="C150" t="s">
        <v>324</v>
      </c>
      <c r="D150" t="s">
        <v>732</v>
      </c>
      <c r="G150">
        <v>-35.155377999999999</v>
      </c>
      <c r="H150">
        <v>149.12099799999999</v>
      </c>
      <c r="I150" t="s">
        <v>739</v>
      </c>
    </row>
    <row r="151" spans="1:9" x14ac:dyDescent="0.35">
      <c r="A151">
        <v>362</v>
      </c>
      <c r="B151" t="s">
        <v>740</v>
      </c>
      <c r="C151" t="s">
        <v>324</v>
      </c>
      <c r="D151" t="s">
        <v>732</v>
      </c>
      <c r="G151">
        <v>-35.155448</v>
      </c>
      <c r="H151">
        <v>149.12085300000001</v>
      </c>
      <c r="I151" t="s">
        <v>741</v>
      </c>
    </row>
    <row r="152" spans="1:9" x14ac:dyDescent="0.35">
      <c r="A152">
        <v>341</v>
      </c>
      <c r="B152" t="s">
        <v>530</v>
      </c>
      <c r="C152" t="s">
        <v>324</v>
      </c>
      <c r="D152" t="s">
        <v>732</v>
      </c>
      <c r="G152">
        <v>-35.155391000000002</v>
      </c>
      <c r="H152">
        <v>149.120949</v>
      </c>
      <c r="I152" t="s">
        <v>742</v>
      </c>
    </row>
    <row r="153" spans="1:9" x14ac:dyDescent="0.35">
      <c r="A153">
        <v>381</v>
      </c>
      <c r="B153" t="s">
        <v>554</v>
      </c>
      <c r="C153" t="s">
        <v>324</v>
      </c>
      <c r="D153" t="s">
        <v>732</v>
      </c>
      <c r="G153">
        <v>-35.155479999999997</v>
      </c>
      <c r="H153">
        <v>149.12084100000001</v>
      </c>
      <c r="I153" t="s">
        <v>743</v>
      </c>
    </row>
    <row r="154" spans="1:9" x14ac:dyDescent="0.35">
      <c r="A154">
        <v>421</v>
      </c>
      <c r="B154" t="s">
        <v>551</v>
      </c>
      <c r="C154" t="s">
        <v>324</v>
      </c>
      <c r="D154" t="s">
        <v>732</v>
      </c>
      <c r="G154">
        <v>-35.155465999999997</v>
      </c>
      <c r="H154">
        <v>149.12080800000001</v>
      </c>
      <c r="I154" t="s">
        <v>744</v>
      </c>
    </row>
    <row r="155" spans="1:9" x14ac:dyDescent="0.35">
      <c r="A155">
        <v>401</v>
      </c>
      <c r="B155" t="s">
        <v>745</v>
      </c>
      <c r="C155" t="s">
        <v>324</v>
      </c>
      <c r="D155" t="s">
        <v>732</v>
      </c>
      <c r="G155">
        <v>-35.155473999999998</v>
      </c>
      <c r="H155">
        <v>149.120825</v>
      </c>
      <c r="I155" t="s">
        <v>746</v>
      </c>
    </row>
    <row r="156" spans="1:9" x14ac:dyDescent="0.35">
      <c r="A156">
        <v>9</v>
      </c>
      <c r="B156" t="s">
        <v>542</v>
      </c>
      <c r="C156" t="s">
        <v>335</v>
      </c>
      <c r="D156" t="s">
        <v>747</v>
      </c>
      <c r="G156">
        <v>-35.341363000000001</v>
      </c>
      <c r="H156">
        <v>149.09114</v>
      </c>
      <c r="I156" t="s">
        <v>748</v>
      </c>
    </row>
    <row r="157" spans="1:9" x14ac:dyDescent="0.35">
      <c r="A157">
        <v>221</v>
      </c>
      <c r="B157" t="s">
        <v>527</v>
      </c>
      <c r="C157" t="s">
        <v>335</v>
      </c>
      <c r="D157" t="s">
        <v>749</v>
      </c>
      <c r="G157">
        <v>-35.341003999999998</v>
      </c>
      <c r="H157">
        <v>149.09205</v>
      </c>
      <c r="I157" t="s">
        <v>750</v>
      </c>
    </row>
    <row r="158" spans="1:9" x14ac:dyDescent="0.35">
      <c r="A158">
        <v>216</v>
      </c>
      <c r="B158" t="s">
        <v>532</v>
      </c>
      <c r="C158" t="s">
        <v>335</v>
      </c>
      <c r="D158" t="s">
        <v>751</v>
      </c>
      <c r="G158">
        <v>-35.341006999999998</v>
      </c>
      <c r="H158">
        <v>149.09208899999999</v>
      </c>
      <c r="I158" t="s">
        <v>752</v>
      </c>
    </row>
    <row r="159" spans="1:9" x14ac:dyDescent="0.35">
      <c r="A159">
        <v>217</v>
      </c>
      <c r="B159" t="s">
        <v>532</v>
      </c>
      <c r="C159" t="s">
        <v>335</v>
      </c>
      <c r="D159" t="s">
        <v>751</v>
      </c>
      <c r="G159">
        <v>-35.341016000000003</v>
      </c>
      <c r="H159">
        <v>149.09208000000001</v>
      </c>
      <c r="I159" t="s">
        <v>753</v>
      </c>
    </row>
    <row r="160" spans="1:9" x14ac:dyDescent="0.35">
      <c r="A160">
        <v>220</v>
      </c>
      <c r="B160" t="s">
        <v>730</v>
      </c>
      <c r="C160" t="s">
        <v>335</v>
      </c>
      <c r="D160" t="s">
        <v>751</v>
      </c>
      <c r="G160">
        <v>-35.340994999999999</v>
      </c>
      <c r="H160">
        <v>149.09205700000001</v>
      </c>
      <c r="I160" t="s">
        <v>754</v>
      </c>
    </row>
    <row r="161" spans="1:9" x14ac:dyDescent="0.35">
      <c r="A161">
        <v>7</v>
      </c>
      <c r="B161" t="s">
        <v>530</v>
      </c>
      <c r="C161" t="s">
        <v>335</v>
      </c>
      <c r="D161" t="s">
        <v>751</v>
      </c>
      <c r="G161">
        <v>-35.341330999999997</v>
      </c>
      <c r="H161">
        <v>149.09114</v>
      </c>
      <c r="I161" t="s">
        <v>755</v>
      </c>
    </row>
    <row r="162" spans="1:9" x14ac:dyDescent="0.35">
      <c r="A162">
        <v>218</v>
      </c>
      <c r="B162" t="s">
        <v>685</v>
      </c>
      <c r="C162" t="s">
        <v>335</v>
      </c>
      <c r="D162" t="s">
        <v>751</v>
      </c>
      <c r="G162">
        <v>-35.340969999999999</v>
      </c>
      <c r="H162">
        <v>149.092037</v>
      </c>
      <c r="I162" t="s">
        <v>756</v>
      </c>
    </row>
    <row r="163" spans="1:9" x14ac:dyDescent="0.35">
      <c r="A163">
        <v>215</v>
      </c>
      <c r="B163" t="s">
        <v>532</v>
      </c>
      <c r="C163" t="s">
        <v>335</v>
      </c>
      <c r="D163" t="s">
        <v>751</v>
      </c>
      <c r="G163">
        <v>-35.340997000000002</v>
      </c>
      <c r="H163">
        <v>149.09209899999999</v>
      </c>
      <c r="I163" t="s">
        <v>757</v>
      </c>
    </row>
    <row r="164" spans="1:9" x14ac:dyDescent="0.35">
      <c r="A164">
        <v>230</v>
      </c>
      <c r="B164" t="s">
        <v>527</v>
      </c>
      <c r="C164" t="s">
        <v>335</v>
      </c>
      <c r="D164" t="s">
        <v>747</v>
      </c>
      <c r="G164">
        <v>-35.341923999999999</v>
      </c>
      <c r="H164">
        <v>149.09039100000001</v>
      </c>
      <c r="I164" t="s">
        <v>758</v>
      </c>
    </row>
    <row r="165" spans="1:9" x14ac:dyDescent="0.35">
      <c r="A165">
        <v>260</v>
      </c>
      <c r="B165" t="s">
        <v>532</v>
      </c>
      <c r="C165" t="s">
        <v>351</v>
      </c>
      <c r="D165" t="s">
        <v>759</v>
      </c>
      <c r="G165">
        <v>-35.347911000000003</v>
      </c>
      <c r="H165">
        <v>149.03783999999999</v>
      </c>
      <c r="I165" t="s">
        <v>760</v>
      </c>
    </row>
    <row r="166" spans="1:9" x14ac:dyDescent="0.35">
      <c r="A166">
        <v>261</v>
      </c>
      <c r="B166" t="s">
        <v>527</v>
      </c>
      <c r="C166" t="s">
        <v>351</v>
      </c>
      <c r="D166" t="s">
        <v>759</v>
      </c>
      <c r="G166">
        <v>-35.347980999999997</v>
      </c>
      <c r="H166">
        <v>149.03760700000001</v>
      </c>
      <c r="I166" t="s">
        <v>761</v>
      </c>
    </row>
    <row r="167" spans="1:9" x14ac:dyDescent="0.35">
      <c r="A167">
        <v>262</v>
      </c>
      <c r="B167" t="s">
        <v>542</v>
      </c>
      <c r="C167" t="s">
        <v>351</v>
      </c>
      <c r="D167" t="s">
        <v>759</v>
      </c>
      <c r="G167">
        <v>-35.347917000000002</v>
      </c>
      <c r="H167">
        <v>149.03742099999999</v>
      </c>
      <c r="I167" t="s">
        <v>762</v>
      </c>
    </row>
    <row r="168" spans="1:9" x14ac:dyDescent="0.35">
      <c r="A168">
        <v>18</v>
      </c>
      <c r="B168" t="s">
        <v>581</v>
      </c>
      <c r="C168" t="s">
        <v>347</v>
      </c>
      <c r="D168" t="s">
        <v>763</v>
      </c>
      <c r="G168">
        <v>-35.445546999999998</v>
      </c>
      <c r="H168">
        <v>149.12180000000001</v>
      </c>
      <c r="I168" t="s">
        <v>764</v>
      </c>
    </row>
    <row r="169" spans="1:9" x14ac:dyDescent="0.35">
      <c r="A169">
        <v>17</v>
      </c>
      <c r="B169" t="s">
        <v>540</v>
      </c>
      <c r="C169" t="s">
        <v>347</v>
      </c>
      <c r="D169" t="s">
        <v>763</v>
      </c>
      <c r="G169">
        <v>-35.445529999999998</v>
      </c>
      <c r="H169">
        <v>149.12179599999999</v>
      </c>
      <c r="I169" t="s">
        <v>765</v>
      </c>
    </row>
    <row r="170" spans="1:9" x14ac:dyDescent="0.35">
      <c r="A170">
        <v>14</v>
      </c>
      <c r="B170" t="s">
        <v>551</v>
      </c>
      <c r="C170" t="s">
        <v>347</v>
      </c>
      <c r="D170" t="s">
        <v>763</v>
      </c>
      <c r="G170">
        <v>-35.445504</v>
      </c>
      <c r="H170">
        <v>149.12184300000001</v>
      </c>
      <c r="I170" t="s">
        <v>766</v>
      </c>
    </row>
    <row r="171" spans="1:9" x14ac:dyDescent="0.35">
      <c r="A171">
        <v>19</v>
      </c>
      <c r="B171" t="s">
        <v>685</v>
      </c>
      <c r="C171" t="s">
        <v>347</v>
      </c>
      <c r="D171" t="s">
        <v>767</v>
      </c>
      <c r="G171">
        <v>-35.445554000000001</v>
      </c>
      <c r="H171">
        <v>149.121793</v>
      </c>
      <c r="I171" t="s">
        <v>768</v>
      </c>
    </row>
    <row r="172" spans="1:9" x14ac:dyDescent="0.35">
      <c r="A172">
        <v>13</v>
      </c>
      <c r="B172" t="s">
        <v>554</v>
      </c>
      <c r="C172" t="s">
        <v>347</v>
      </c>
      <c r="D172" t="s">
        <v>763</v>
      </c>
      <c r="G172">
        <v>-35.445487</v>
      </c>
      <c r="H172">
        <v>149.121815</v>
      </c>
      <c r="I172" t="s">
        <v>769</v>
      </c>
    </row>
    <row r="173" spans="1:9" x14ac:dyDescent="0.35">
      <c r="A173">
        <v>16</v>
      </c>
      <c r="B173" t="s">
        <v>559</v>
      </c>
      <c r="C173" t="s">
        <v>347</v>
      </c>
      <c r="D173" t="s">
        <v>763</v>
      </c>
      <c r="G173">
        <v>-35.445514000000003</v>
      </c>
      <c r="H173">
        <v>149.121793</v>
      </c>
      <c r="I173" t="s">
        <v>770</v>
      </c>
    </row>
    <row r="174" spans="1:9" x14ac:dyDescent="0.35">
      <c r="A174">
        <v>15</v>
      </c>
      <c r="B174" t="s">
        <v>534</v>
      </c>
      <c r="C174" t="s">
        <v>347</v>
      </c>
      <c r="D174" t="s">
        <v>763</v>
      </c>
      <c r="G174">
        <v>-35.445512000000001</v>
      </c>
      <c r="H174">
        <v>149.12180799999999</v>
      </c>
      <c r="I174" t="s">
        <v>771</v>
      </c>
    </row>
    <row r="175" spans="1:9" x14ac:dyDescent="0.35">
      <c r="A175">
        <v>3</v>
      </c>
      <c r="B175" t="s">
        <v>542</v>
      </c>
      <c r="C175" t="s">
        <v>355</v>
      </c>
      <c r="D175" t="s">
        <v>772</v>
      </c>
      <c r="G175">
        <v>-35.337249999999997</v>
      </c>
      <c r="H175">
        <v>149.054304</v>
      </c>
      <c r="I175" t="s">
        <v>773</v>
      </c>
    </row>
    <row r="176" spans="1:9" x14ac:dyDescent="0.35">
      <c r="A176">
        <v>1</v>
      </c>
      <c r="B176" t="s">
        <v>527</v>
      </c>
      <c r="C176" t="s">
        <v>355</v>
      </c>
      <c r="D176" t="s">
        <v>772</v>
      </c>
      <c r="G176">
        <v>-35.337114999999997</v>
      </c>
      <c r="H176">
        <v>149.05441500000001</v>
      </c>
      <c r="I176" t="s">
        <v>774</v>
      </c>
    </row>
    <row r="177" spans="1:9" x14ac:dyDescent="0.35">
      <c r="A177">
        <v>2</v>
      </c>
      <c r="B177" t="s">
        <v>530</v>
      </c>
      <c r="C177" t="s">
        <v>355</v>
      </c>
      <c r="D177" t="s">
        <v>772</v>
      </c>
      <c r="G177">
        <v>-35.337190999999997</v>
      </c>
      <c r="H177">
        <v>149.054371</v>
      </c>
      <c r="I177" t="s">
        <v>775</v>
      </c>
    </row>
    <row r="178" spans="1:9" x14ac:dyDescent="0.35">
      <c r="A178">
        <v>39</v>
      </c>
      <c r="B178" t="s">
        <v>542</v>
      </c>
      <c r="C178" t="s">
        <v>358</v>
      </c>
      <c r="D178" t="s">
        <v>776</v>
      </c>
      <c r="G178">
        <v>-35.325110000000002</v>
      </c>
      <c r="H178">
        <v>149.03071499999999</v>
      </c>
      <c r="I178" t="s">
        <v>777</v>
      </c>
    </row>
    <row r="179" spans="1:9" x14ac:dyDescent="0.35">
      <c r="A179">
        <v>40</v>
      </c>
      <c r="B179" t="s">
        <v>542</v>
      </c>
      <c r="C179" t="s">
        <v>358</v>
      </c>
      <c r="D179" t="s">
        <v>776</v>
      </c>
      <c r="G179">
        <v>-35.325110000000002</v>
      </c>
      <c r="H179">
        <v>149.030731</v>
      </c>
      <c r="I179" t="s">
        <v>778</v>
      </c>
    </row>
    <row r="180" spans="1:9" x14ac:dyDescent="0.35">
      <c r="A180">
        <v>198</v>
      </c>
      <c r="B180" t="s">
        <v>542</v>
      </c>
      <c r="C180" t="s">
        <v>358</v>
      </c>
      <c r="D180" t="s">
        <v>779</v>
      </c>
      <c r="G180">
        <v>-35.324745999999998</v>
      </c>
      <c r="H180">
        <v>149.03849299999999</v>
      </c>
      <c r="I180" t="s">
        <v>780</v>
      </c>
    </row>
    <row r="181" spans="1:9" x14ac:dyDescent="0.35">
      <c r="A181">
        <v>200</v>
      </c>
      <c r="B181" t="s">
        <v>781</v>
      </c>
      <c r="C181" t="s">
        <v>358</v>
      </c>
      <c r="D181" t="s">
        <v>779</v>
      </c>
      <c r="G181">
        <v>-35.323808999999997</v>
      </c>
      <c r="H181">
        <v>149.03945400000001</v>
      </c>
      <c r="I181" t="s">
        <v>782</v>
      </c>
    </row>
    <row r="182" spans="1:9" x14ac:dyDescent="0.35">
      <c r="A182">
        <v>201</v>
      </c>
      <c r="B182" t="s">
        <v>532</v>
      </c>
      <c r="C182" t="s">
        <v>358</v>
      </c>
      <c r="D182" t="s">
        <v>779</v>
      </c>
      <c r="G182">
        <v>-35.323830000000001</v>
      </c>
      <c r="H182">
        <v>149.03939</v>
      </c>
      <c r="I182" t="s">
        <v>783</v>
      </c>
    </row>
    <row r="183" spans="1:9" x14ac:dyDescent="0.35">
      <c r="A183">
        <v>188</v>
      </c>
      <c r="B183" t="s">
        <v>532</v>
      </c>
      <c r="C183" t="s">
        <v>358</v>
      </c>
      <c r="D183" t="s">
        <v>784</v>
      </c>
      <c r="G183">
        <v>-35.323689999999999</v>
      </c>
      <c r="H183">
        <v>149.033027</v>
      </c>
      <c r="I183" t="s">
        <v>785</v>
      </c>
    </row>
    <row r="184" spans="1:9" x14ac:dyDescent="0.35">
      <c r="A184">
        <v>197</v>
      </c>
      <c r="B184" t="s">
        <v>527</v>
      </c>
      <c r="C184" t="s">
        <v>358</v>
      </c>
      <c r="D184" t="s">
        <v>779</v>
      </c>
      <c r="G184">
        <v>-35.324714</v>
      </c>
      <c r="H184">
        <v>149.038466</v>
      </c>
      <c r="I184" t="s">
        <v>786</v>
      </c>
    </row>
    <row r="185" spans="1:9" x14ac:dyDescent="0.35">
      <c r="A185">
        <v>193</v>
      </c>
      <c r="B185" t="s">
        <v>542</v>
      </c>
      <c r="C185" t="s">
        <v>358</v>
      </c>
      <c r="D185" t="s">
        <v>784</v>
      </c>
      <c r="G185">
        <v>-35.323732999999997</v>
      </c>
      <c r="H185">
        <v>149.031441</v>
      </c>
      <c r="I185" t="s">
        <v>787</v>
      </c>
    </row>
    <row r="186" spans="1:9" x14ac:dyDescent="0.35">
      <c r="A186">
        <v>184</v>
      </c>
      <c r="B186" t="s">
        <v>538</v>
      </c>
      <c r="C186" t="s">
        <v>358</v>
      </c>
      <c r="D186" t="s">
        <v>788</v>
      </c>
      <c r="G186">
        <v>-35.326959000000002</v>
      </c>
      <c r="H186">
        <v>149.03996699999999</v>
      </c>
      <c r="I186" t="s">
        <v>789</v>
      </c>
    </row>
    <row r="187" spans="1:9" x14ac:dyDescent="0.35">
      <c r="A187">
        <v>38</v>
      </c>
      <c r="B187" t="s">
        <v>527</v>
      </c>
      <c r="C187" t="s">
        <v>358</v>
      </c>
      <c r="D187" t="s">
        <v>776</v>
      </c>
      <c r="G187">
        <v>-35.325071000000001</v>
      </c>
      <c r="H187">
        <v>149.03072700000001</v>
      </c>
      <c r="I187" t="s">
        <v>790</v>
      </c>
    </row>
    <row r="188" spans="1:9" x14ac:dyDescent="0.35">
      <c r="A188">
        <v>195</v>
      </c>
      <c r="B188" t="s">
        <v>532</v>
      </c>
      <c r="C188" t="s">
        <v>358</v>
      </c>
      <c r="D188" t="s">
        <v>784</v>
      </c>
      <c r="G188">
        <v>-35.323717000000002</v>
      </c>
      <c r="H188">
        <v>149.03243699999999</v>
      </c>
      <c r="I188" t="s">
        <v>791</v>
      </c>
    </row>
    <row r="189" spans="1:9" x14ac:dyDescent="0.35">
      <c r="A189">
        <v>190</v>
      </c>
      <c r="B189" t="s">
        <v>532</v>
      </c>
      <c r="C189" t="s">
        <v>358</v>
      </c>
      <c r="D189" t="s">
        <v>784</v>
      </c>
      <c r="G189">
        <v>-35.323914000000002</v>
      </c>
      <c r="H189">
        <v>149.03188900000001</v>
      </c>
      <c r="I189" t="s">
        <v>792</v>
      </c>
    </row>
    <row r="190" spans="1:9" x14ac:dyDescent="0.35">
      <c r="A190">
        <v>44</v>
      </c>
      <c r="B190" t="s">
        <v>527</v>
      </c>
      <c r="C190" t="s">
        <v>358</v>
      </c>
      <c r="D190" t="s">
        <v>793</v>
      </c>
      <c r="G190">
        <v>-35.326434999999996</v>
      </c>
      <c r="H190">
        <v>149.033627</v>
      </c>
      <c r="I190" t="s">
        <v>794</v>
      </c>
    </row>
    <row r="191" spans="1:9" x14ac:dyDescent="0.35">
      <c r="A191">
        <v>191</v>
      </c>
      <c r="B191" t="s">
        <v>542</v>
      </c>
      <c r="C191" t="s">
        <v>358</v>
      </c>
      <c r="D191" t="s">
        <v>784</v>
      </c>
      <c r="G191">
        <v>-35.323909999999998</v>
      </c>
      <c r="H191">
        <v>149.03183000000001</v>
      </c>
      <c r="I191" t="s">
        <v>795</v>
      </c>
    </row>
    <row r="192" spans="1:9" x14ac:dyDescent="0.35">
      <c r="A192">
        <v>199</v>
      </c>
      <c r="B192" t="s">
        <v>736</v>
      </c>
      <c r="C192" t="s">
        <v>358</v>
      </c>
      <c r="D192" t="s">
        <v>779</v>
      </c>
      <c r="G192">
        <v>-35.323770000000003</v>
      </c>
      <c r="H192">
        <v>149.039466</v>
      </c>
      <c r="I192" t="s">
        <v>796</v>
      </c>
    </row>
    <row r="193" spans="1:9" x14ac:dyDescent="0.35">
      <c r="A193">
        <v>194</v>
      </c>
      <c r="B193" t="s">
        <v>542</v>
      </c>
      <c r="C193" t="s">
        <v>358</v>
      </c>
      <c r="D193" t="s">
        <v>784</v>
      </c>
      <c r="G193">
        <v>-35.323742000000003</v>
      </c>
      <c r="H193">
        <v>149.03138000000001</v>
      </c>
      <c r="I193" t="s">
        <v>797</v>
      </c>
    </row>
    <row r="194" spans="1:9" x14ac:dyDescent="0.35">
      <c r="A194">
        <v>41</v>
      </c>
      <c r="B194" t="s">
        <v>542</v>
      </c>
      <c r="C194" t="s">
        <v>358</v>
      </c>
      <c r="D194" t="s">
        <v>776</v>
      </c>
      <c r="G194">
        <v>-35.325110000000002</v>
      </c>
      <c r="H194">
        <v>149.03070299999999</v>
      </c>
      <c r="I194" t="s">
        <v>798</v>
      </c>
    </row>
    <row r="195" spans="1:9" x14ac:dyDescent="0.35">
      <c r="A195">
        <v>192</v>
      </c>
      <c r="B195" t="s">
        <v>542</v>
      </c>
      <c r="C195" t="s">
        <v>358</v>
      </c>
      <c r="D195" t="s">
        <v>784</v>
      </c>
      <c r="G195">
        <v>-35.323917999999999</v>
      </c>
      <c r="H195">
        <v>149.03182799999999</v>
      </c>
      <c r="I195" t="s">
        <v>799</v>
      </c>
    </row>
    <row r="196" spans="1:9" x14ac:dyDescent="0.35">
      <c r="A196">
        <v>186</v>
      </c>
      <c r="B196" t="s">
        <v>527</v>
      </c>
      <c r="C196" t="s">
        <v>358</v>
      </c>
      <c r="D196" t="s">
        <v>788</v>
      </c>
      <c r="G196">
        <v>-35.32696</v>
      </c>
      <c r="H196">
        <v>149.040064</v>
      </c>
      <c r="I196" t="s">
        <v>800</v>
      </c>
    </row>
    <row r="197" spans="1:9" x14ac:dyDescent="0.35">
      <c r="A197">
        <v>189</v>
      </c>
      <c r="B197" t="s">
        <v>551</v>
      </c>
      <c r="C197" t="s">
        <v>358</v>
      </c>
      <c r="D197" t="s">
        <v>784</v>
      </c>
      <c r="G197">
        <v>-35.323684</v>
      </c>
      <c r="H197">
        <v>149.03306699999999</v>
      </c>
      <c r="I197" t="s">
        <v>801</v>
      </c>
    </row>
    <row r="198" spans="1:9" x14ac:dyDescent="0.35">
      <c r="A198">
        <v>43</v>
      </c>
      <c r="B198" t="s">
        <v>542</v>
      </c>
      <c r="C198" t="s">
        <v>358</v>
      </c>
      <c r="D198" t="s">
        <v>793</v>
      </c>
      <c r="G198">
        <v>-35.326445999999997</v>
      </c>
      <c r="H198">
        <v>149.03362899999999</v>
      </c>
      <c r="I198" t="s">
        <v>802</v>
      </c>
    </row>
    <row r="199" spans="1:9" x14ac:dyDescent="0.35">
      <c r="A199">
        <v>42</v>
      </c>
      <c r="B199" t="s">
        <v>532</v>
      </c>
      <c r="C199" t="s">
        <v>358</v>
      </c>
      <c r="D199" t="s">
        <v>776</v>
      </c>
      <c r="G199">
        <v>-35.325142</v>
      </c>
      <c r="H199">
        <v>149.03070600000001</v>
      </c>
      <c r="I199" t="s">
        <v>803</v>
      </c>
    </row>
    <row r="200" spans="1:9" x14ac:dyDescent="0.35">
      <c r="A200">
        <v>196</v>
      </c>
      <c r="B200" t="s">
        <v>551</v>
      </c>
      <c r="C200" t="s">
        <v>358</v>
      </c>
      <c r="D200" t="s">
        <v>779</v>
      </c>
      <c r="G200">
        <v>-35.324674999999999</v>
      </c>
      <c r="H200">
        <v>149.03846200000001</v>
      </c>
      <c r="I200" t="s">
        <v>804</v>
      </c>
    </row>
    <row r="201" spans="1:9" x14ac:dyDescent="0.35">
      <c r="A201">
        <v>56</v>
      </c>
      <c r="B201" t="s">
        <v>581</v>
      </c>
      <c r="C201" t="s">
        <v>358</v>
      </c>
      <c r="D201" t="s">
        <v>793</v>
      </c>
      <c r="G201">
        <v>-35.326433999999999</v>
      </c>
      <c r="H201">
        <v>149.03357</v>
      </c>
      <c r="I201" t="s">
        <v>805</v>
      </c>
    </row>
    <row r="202" spans="1:9" x14ac:dyDescent="0.35">
      <c r="A202">
        <v>185</v>
      </c>
      <c r="B202" t="s">
        <v>532</v>
      </c>
      <c r="C202" t="s">
        <v>358</v>
      </c>
      <c r="D202" t="s">
        <v>788</v>
      </c>
      <c r="G202">
        <v>-35.326954999999998</v>
      </c>
      <c r="H202">
        <v>149.03997699999999</v>
      </c>
      <c r="I202" t="s">
        <v>806</v>
      </c>
    </row>
    <row r="203" spans="1:9" x14ac:dyDescent="0.35">
      <c r="A203">
        <v>153</v>
      </c>
      <c r="B203" t="s">
        <v>542</v>
      </c>
      <c r="C203" t="s">
        <v>487</v>
      </c>
      <c r="D203" t="s">
        <v>807</v>
      </c>
      <c r="G203">
        <v>-35.299467999999997</v>
      </c>
      <c r="H203">
        <v>149.12213499999999</v>
      </c>
      <c r="I203" t="s">
        <v>808</v>
      </c>
    </row>
    <row r="204" spans="1:9" x14ac:dyDescent="0.35">
      <c r="A204">
        <v>164</v>
      </c>
      <c r="B204" t="s">
        <v>532</v>
      </c>
      <c r="C204" t="s">
        <v>487</v>
      </c>
      <c r="D204" t="s">
        <v>809</v>
      </c>
      <c r="G204">
        <v>-35.299534999999999</v>
      </c>
      <c r="H204">
        <v>149.11296300000001</v>
      </c>
      <c r="I204" t="s">
        <v>810</v>
      </c>
    </row>
    <row r="205" spans="1:9" x14ac:dyDescent="0.35">
      <c r="A205">
        <v>158</v>
      </c>
      <c r="B205" t="s">
        <v>542</v>
      </c>
      <c r="C205" t="s">
        <v>487</v>
      </c>
      <c r="D205" t="s">
        <v>811</v>
      </c>
      <c r="G205">
        <v>-35.300452999999997</v>
      </c>
      <c r="H205">
        <v>149.12102899999999</v>
      </c>
      <c r="I205" t="s">
        <v>812</v>
      </c>
    </row>
    <row r="206" spans="1:9" x14ac:dyDescent="0.35">
      <c r="A206">
        <v>168</v>
      </c>
      <c r="B206" t="s">
        <v>534</v>
      </c>
      <c r="C206" t="s">
        <v>487</v>
      </c>
      <c r="D206" t="s">
        <v>813</v>
      </c>
      <c r="G206">
        <v>-35.298054</v>
      </c>
      <c r="H206">
        <v>149.11110199999999</v>
      </c>
      <c r="I206" t="s">
        <v>814</v>
      </c>
    </row>
    <row r="207" spans="1:9" x14ac:dyDescent="0.35">
      <c r="A207">
        <v>160</v>
      </c>
      <c r="B207" t="s">
        <v>815</v>
      </c>
      <c r="C207" t="s">
        <v>487</v>
      </c>
      <c r="D207" t="s">
        <v>811</v>
      </c>
      <c r="G207">
        <v>-35.300668000000002</v>
      </c>
      <c r="H207">
        <v>149.11792199999999</v>
      </c>
      <c r="I207" t="s">
        <v>816</v>
      </c>
    </row>
    <row r="208" spans="1:9" x14ac:dyDescent="0.35">
      <c r="A208">
        <v>161</v>
      </c>
      <c r="B208" t="s">
        <v>534</v>
      </c>
      <c r="C208" t="s">
        <v>487</v>
      </c>
      <c r="D208" t="s">
        <v>809</v>
      </c>
      <c r="G208">
        <v>-35.300345999999998</v>
      </c>
      <c r="H208">
        <v>149.11681200000001</v>
      </c>
      <c r="I208" t="s">
        <v>817</v>
      </c>
    </row>
    <row r="209" spans="1:9" x14ac:dyDescent="0.35">
      <c r="A209">
        <v>165</v>
      </c>
      <c r="B209" t="s">
        <v>527</v>
      </c>
      <c r="C209" t="s">
        <v>487</v>
      </c>
      <c r="D209" t="s">
        <v>809</v>
      </c>
      <c r="G209">
        <v>-35.299756000000002</v>
      </c>
      <c r="H209">
        <v>149.112865</v>
      </c>
      <c r="I209" t="s">
        <v>818</v>
      </c>
    </row>
    <row r="210" spans="1:9" x14ac:dyDescent="0.35">
      <c r="A210">
        <v>170</v>
      </c>
      <c r="B210" t="s">
        <v>530</v>
      </c>
      <c r="C210" t="s">
        <v>487</v>
      </c>
      <c r="D210" t="s">
        <v>809</v>
      </c>
      <c r="G210">
        <v>-35.296681999999997</v>
      </c>
      <c r="H210">
        <v>149.10840899999999</v>
      </c>
      <c r="I210" t="s">
        <v>819</v>
      </c>
    </row>
    <row r="211" spans="1:9" x14ac:dyDescent="0.35">
      <c r="A211">
        <v>163</v>
      </c>
      <c r="B211" t="s">
        <v>581</v>
      </c>
      <c r="C211" t="s">
        <v>487</v>
      </c>
      <c r="D211" t="s">
        <v>525</v>
      </c>
      <c r="G211">
        <v>-35.299318999999997</v>
      </c>
      <c r="H211">
        <v>149.11352299999999</v>
      </c>
      <c r="I211" t="s">
        <v>820</v>
      </c>
    </row>
    <row r="212" spans="1:9" x14ac:dyDescent="0.35">
      <c r="A212">
        <v>157</v>
      </c>
      <c r="B212" t="s">
        <v>542</v>
      </c>
      <c r="C212" t="s">
        <v>487</v>
      </c>
      <c r="D212" t="s">
        <v>821</v>
      </c>
      <c r="G212">
        <v>-35.298642000000001</v>
      </c>
      <c r="H212">
        <v>149.12250399999999</v>
      </c>
      <c r="I212" t="s">
        <v>822</v>
      </c>
    </row>
    <row r="213" spans="1:9" x14ac:dyDescent="0.35">
      <c r="A213">
        <v>166</v>
      </c>
      <c r="B213" t="s">
        <v>730</v>
      </c>
      <c r="C213" t="s">
        <v>487</v>
      </c>
      <c r="D213" t="s">
        <v>809</v>
      </c>
      <c r="G213">
        <v>-35.299630999999998</v>
      </c>
      <c r="H213">
        <v>149.11137099999999</v>
      </c>
      <c r="I213" t="s">
        <v>823</v>
      </c>
    </row>
    <row r="214" spans="1:9" x14ac:dyDescent="0.35">
      <c r="A214">
        <v>167</v>
      </c>
      <c r="B214" t="s">
        <v>527</v>
      </c>
      <c r="C214" t="s">
        <v>487</v>
      </c>
      <c r="D214" t="s">
        <v>813</v>
      </c>
      <c r="G214">
        <v>-35.298516999999997</v>
      </c>
      <c r="H214">
        <v>149.11175700000001</v>
      </c>
      <c r="I214" t="s">
        <v>824</v>
      </c>
    </row>
    <row r="215" spans="1:9" x14ac:dyDescent="0.35">
      <c r="A215">
        <v>154</v>
      </c>
      <c r="B215" t="s">
        <v>538</v>
      </c>
      <c r="C215" t="s">
        <v>487</v>
      </c>
      <c r="D215" t="s">
        <v>821</v>
      </c>
      <c r="G215">
        <v>-35.299359000000003</v>
      </c>
      <c r="H215">
        <v>149.12177399999999</v>
      </c>
      <c r="I215" t="s">
        <v>825</v>
      </c>
    </row>
    <row r="216" spans="1:9" x14ac:dyDescent="0.35">
      <c r="A216">
        <v>289</v>
      </c>
      <c r="B216" t="s">
        <v>730</v>
      </c>
      <c r="C216" t="s">
        <v>487</v>
      </c>
      <c r="D216" t="s">
        <v>826</v>
      </c>
      <c r="G216">
        <v>-35.297365999999997</v>
      </c>
      <c r="H216">
        <v>149.108902</v>
      </c>
      <c r="I216" t="s">
        <v>827</v>
      </c>
    </row>
    <row r="217" spans="1:9" x14ac:dyDescent="0.35">
      <c r="A217">
        <v>247</v>
      </c>
      <c r="B217" t="s">
        <v>828</v>
      </c>
      <c r="C217" t="s">
        <v>487</v>
      </c>
      <c r="D217" t="s">
        <v>829</v>
      </c>
      <c r="G217">
        <v>-35.298985999999999</v>
      </c>
      <c r="H217">
        <v>149.11423600000001</v>
      </c>
      <c r="I217" t="s">
        <v>830</v>
      </c>
    </row>
    <row r="218" spans="1:9" x14ac:dyDescent="0.35">
      <c r="A218">
        <v>162</v>
      </c>
      <c r="B218" t="s">
        <v>581</v>
      </c>
      <c r="C218" t="s">
        <v>487</v>
      </c>
      <c r="D218" t="s">
        <v>809</v>
      </c>
      <c r="G218">
        <v>-35.299931000000001</v>
      </c>
      <c r="H218">
        <v>149.115972</v>
      </c>
      <c r="I218" t="s">
        <v>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Grafitti</vt:lpstr>
      <vt:lpstr>Playground and parks</vt:lpstr>
      <vt:lpstr>Skate</vt:lpstr>
      <vt:lpstr>Basketball</vt:lpstr>
      <vt:lpstr>BBQ</vt:lpstr>
      <vt:lpstr>Suburb established dates</vt:lpstr>
      <vt:lpstr>Canberra popullations</vt:lpstr>
      <vt:lpstr>fitness_sites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Mitchell</dc:creator>
  <cp:lastModifiedBy>M Mitchell</cp:lastModifiedBy>
  <dcterms:created xsi:type="dcterms:W3CDTF">2018-09-08T02:25:50Z</dcterms:created>
  <dcterms:modified xsi:type="dcterms:W3CDTF">2018-09-08T05:28:26Z</dcterms:modified>
</cp:coreProperties>
</file>