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OneDrive\Documents\Inventory\"/>
    </mc:Choice>
  </mc:AlternateContent>
  <xr:revisionPtr revIDLastSave="0" documentId="13_ncr:1_{297DFC41-2C7F-4C3A-A49A-6BE03249B536}" xr6:coauthVersionLast="47" xr6:coauthVersionMax="47" xr10:uidLastSave="{00000000-0000-0000-0000-000000000000}"/>
  <bookViews>
    <workbookView xWindow="-110" yWindow="-110" windowWidth="19420" windowHeight="11020" activeTab="1" xr2:uid="{CDCA2626-19DC-4B06-A022-067EBF6FD154}"/>
  </bookViews>
  <sheets>
    <sheet name="SourceData" sheetId="1" r:id="rId1"/>
    <sheet name="PVT" sheetId="3" r:id="rId2"/>
    <sheet name="Sheet2" sheetId="2" state="hidden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4" i="1"/>
  <c r="G1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<sst xmlns="http://schemas.openxmlformats.org/spreadsheetml/2006/main" count="73" uniqueCount="29">
  <si>
    <t>Inventory List</t>
  </si>
  <si>
    <t>Inventory ID</t>
  </si>
  <si>
    <t>Item Category</t>
  </si>
  <si>
    <t>Item Name</t>
  </si>
  <si>
    <t>Item Description</t>
  </si>
  <si>
    <t>Price</t>
  </si>
  <si>
    <t>Supplier</t>
  </si>
  <si>
    <t>Reoredr Limit</t>
  </si>
  <si>
    <t>Reorder Date</t>
  </si>
  <si>
    <t>Discontinued</t>
  </si>
  <si>
    <t>Notes</t>
  </si>
  <si>
    <t>INV0001</t>
  </si>
  <si>
    <t>INV0002</t>
  </si>
  <si>
    <t>INV0003</t>
  </si>
  <si>
    <t>INV0004</t>
  </si>
  <si>
    <t>Item category</t>
  </si>
  <si>
    <t>Item name</t>
  </si>
  <si>
    <t>Quantity in Stock</t>
  </si>
  <si>
    <t>Total Inventory value</t>
  </si>
  <si>
    <t>Total Inventory Value</t>
  </si>
  <si>
    <t>Yes</t>
  </si>
  <si>
    <t>No</t>
  </si>
  <si>
    <t>Row Labels</t>
  </si>
  <si>
    <t>Sum of Quantity in Stock</t>
  </si>
  <si>
    <t>Location</t>
  </si>
  <si>
    <t>Shop2</t>
  </si>
  <si>
    <t>Shop1</t>
  </si>
  <si>
    <t>(All)</t>
  </si>
  <si>
    <t>INV005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</si>
</sst>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4" x14ac:knownFonts="1"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 tint="4.9989318521683403E-2"/>
      <name val="Times New Roman"/>
      <family val="2"/>
    </font>
    <font>
      <b/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5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/>
    </xf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165" fontId="0" fillId="4" borderId="0" xfId="0" applyNumberFormat="1" applyFill="1"/>
    <xf numFmtId="0" fontId="0" fillId="4" borderId="0" xfId="0" applyFill="1"/>
    <xf numFmtId="164" fontId="1" fillId="4" borderId="0" xfId="0" applyNumberFormat="1" applyFont="1" applyFill="1" applyAlignment="1">
      <alignment horizontal="right" wrapText="1"/>
    </xf>
    <xf numFmtId="1" fontId="0" fillId="4" borderId="0" xfId="0" applyNumberFormat="1" applyFill="1"/>
    <xf numFmtId="1" fontId="0" fillId="3" borderId="0" xfId="0" applyNumberFormat="1" applyFill="1"/>
    <xf numFmtId="1" fontId="2" fillId="2" borderId="0" xfId="0" applyNumberFormat="1" applyFont="1" applyFill="1" applyAlignment="1">
      <alignment horizontal="center" vertical="center" wrapText="1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7">
    <dxf>
      <fill>
        <patternFill>
          <bgColor rgb="FF7030A0"/>
        </patternFill>
      </fill>
    </dxf>
    <dxf>
      <fill>
        <patternFill>
          <bgColor theme="3" tint="0.39994506668294322"/>
        </patternFill>
      </fill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numFmt numFmtId="164" formatCode="_-[$$-409]* #,##0.00_ ;_-[$$-409]* \-#,##0.00\ ;_-[$$-409]* &quot;-&quot;??_ ;_-@_ 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4.9989318521683403E-2"/>
        <name val="Times New Roman"/>
        <family val="2"/>
        <scheme val="none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[Inve..xlsx]PVT!PivotTable1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PVT!$B$3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PVT!$A$4:$A$8</c:f>
              <c:strCache>
                <c:ptCount val="5"/>
                <c:pt idx="0">
                  <c:v>INV0001</c:v>
                </c:pt>
                <c:pt idx="1">
                  <c:v>INV0002</c:v>
                </c:pt>
                <c:pt idx="2">
                  <c:v>INV0003</c:v>
                </c:pt>
                <c:pt idx="3">
                  <c:v>INV0004</c:v>
                </c:pt>
                <c:pt idx="4">
                  <c:v>INV005</c:v>
                </c:pt>
              </c:strCache>
            </c:strRef>
          </c:cat>
          <c:val>
            <c:numRef>
              <c:f>PVT!$B$4:$B$8</c:f>
              <c:numCache>
                <c:formatCode>General</c:formatCode>
                <c:ptCount val="5"/>
                <c:pt idx="0">
                  <c:v>81</c:v>
                </c:pt>
                <c:pt idx="1">
                  <c:v>154</c:v>
                </c:pt>
                <c:pt idx="2">
                  <c:v>12</c:v>
                </c:pt>
                <c:pt idx="3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4-4BD0-A84A-2BB5740D9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8877072"/>
        <c:axId val="728878992"/>
      </c:barChart>
      <c:catAx>
        <c:axId val="72887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8878992"/>
        <c:crosses val="autoZero"/>
        <c:auto val="1"/>
        <c:lblAlgn val="ctr"/>
        <c:lblOffset val="100"/>
        <c:noMultiLvlLbl val="0"/>
      </c:catAx>
      <c:valAx>
        <c:axId val="7288789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>
              <a:outerShdw blurRad="50800" dist="50800" dir="5400000" algn="ctr" rotWithShape="0">
                <a:schemeClr val="accent1"/>
              </a:outerShdw>
            </a:effectLst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7707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>
          <a:outerShdw blurRad="50800" dist="50800" dir="5400000" algn="ctr" rotWithShape="0">
            <a:srgbClr val="000000">
              <a:alpha val="99000"/>
            </a:srgbClr>
          </a:outerShdw>
        </a:effectLst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663575</xdr:colOff>
      <xdr:row>1</xdr:row>
      <xdr:rowOff>114300</xdr:rowOff>
    </xdr:from>
    <xdr:to>
      <xdr:col>12</xdr:col>
      <xdr:colOff>47625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3A755-F9C9-6A7A-6666-4E21975BF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eter." refreshedDate="45554.423205092593" createdVersion="8" refreshedVersion="8" minRefreshableVersion="3" recordCount="7" xr:uid="{4B64DBDF-0EFA-4DB2-907B-478B6F0A5B3C}">
  <cacheSource type="worksheet">
    <worksheetSource name="Table1"/>
  </cacheSource>
  <cacheFields count="13">
    <cacheField name="Inventory ID" numFmtId="0">
      <sharedItems count="5">
        <s v="INV0001"/>
        <s v="INV0002"/>
        <s v="INV0003"/>
        <s v="INV0004"/>
        <s v="INV005"/>
      </sharedItems>
    </cacheField>
    <cacheField name="Item Category" numFmtId="0">
      <sharedItems/>
    </cacheField>
    <cacheField name="Item Name" numFmtId="0">
      <sharedItems/>
    </cacheField>
    <cacheField name="Item Description" numFmtId="0">
      <sharedItems/>
    </cacheField>
    <cacheField name="Quantity in Stock" numFmtId="1">
      <sharedItems containsString="0" containsBlank="1" containsNumber="1" containsInteger="1" minValue="12" maxValue="104"/>
    </cacheField>
    <cacheField name="Price" numFmtId="164">
      <sharedItems containsString="0" containsBlank="1" containsNumber="1" containsInteger="1" minValue="50" maxValue="100"/>
    </cacheField>
    <cacheField name="Total Inventory value" numFmtId="165">
      <sharedItems containsSemiMixedTypes="0" containsString="0" containsNumber="1" containsInteger="1" minValue="0" maxValue="5600"/>
    </cacheField>
    <cacheField name="Location" numFmtId="165">
      <sharedItems containsBlank="1" containsMixedTypes="1" containsNumber="1" containsInteger="1" minValue="560000" maxValue="560000" count="4">
        <n v="560000"/>
        <s v="Shop2"/>
        <s v="Shop1"/>
        <m u="1"/>
      </sharedItems>
    </cacheField>
    <cacheField name="Supplier" numFmtId="0">
      <sharedItems/>
    </cacheField>
    <cacheField name="Reoredr Limit" numFmtId="0">
      <sharedItems containsString="0" containsBlank="1" containsNumber="1" containsInteger="1" minValue="15" maxValue="100"/>
    </cacheField>
    <cacheField name="Reorder Date" numFmtId="0">
      <sharedItems containsNonDate="0" containsString="0" containsBlank="1"/>
    </cacheField>
    <cacheField name="Discontinued" numFmtId="0">
      <sharedItems containsBlank="1"/>
    </cacheField>
    <cacheField name="Not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s v="Item category"/>
    <s v="Item name"/>
    <s v="Item Description"/>
    <n v="56"/>
    <n v="100"/>
    <n v="5600"/>
    <x v="0"/>
    <s v="Supplier"/>
    <n v="60"/>
    <m/>
    <s v="No"/>
    <m/>
  </r>
  <r>
    <x v="0"/>
    <s v="Item category"/>
    <s v="Item name"/>
    <s v="Item Description"/>
    <n v="25"/>
    <n v="100"/>
    <n v="2500"/>
    <x v="1"/>
    <s v="Supplier"/>
    <n v="60"/>
    <m/>
    <s v="No"/>
    <m/>
  </r>
  <r>
    <x v="1"/>
    <s v="Item category"/>
    <s v="Item name"/>
    <s v="Item Description"/>
    <n v="104"/>
    <n v="50"/>
    <n v="5200"/>
    <x v="2"/>
    <s v="Supplier"/>
    <n v="100"/>
    <m/>
    <s v="No"/>
    <m/>
  </r>
  <r>
    <x v="1"/>
    <s v="Item category"/>
    <s v="Item name"/>
    <s v="Item Description"/>
    <n v="50"/>
    <n v="50"/>
    <n v="2500"/>
    <x v="1"/>
    <s v="Supplier"/>
    <n v="100"/>
    <m/>
    <s v="No"/>
    <m/>
  </r>
  <r>
    <x v="2"/>
    <s v="Item category"/>
    <s v="Item name"/>
    <s v="Item Description"/>
    <n v="12"/>
    <n v="75"/>
    <n v="900"/>
    <x v="2"/>
    <s v="Supplier"/>
    <n v="15"/>
    <m/>
    <s v="No"/>
    <m/>
  </r>
  <r>
    <x v="3"/>
    <s v="Item category"/>
    <s v="Item name"/>
    <s v="Item Description"/>
    <n v="80"/>
    <n v="57"/>
    <n v="4560"/>
    <x v="1"/>
    <s v="Supplier"/>
    <n v="15"/>
    <m/>
    <s v="No"/>
    <m/>
  </r>
  <r>
    <x v="4"/>
    <s v="Item category"/>
    <s v="Item name"/>
    <s v="Item Description"/>
    <m/>
    <m/>
    <n v="0"/>
    <x v="2"/>
    <s v="Supplier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540360-ECA0-4863-8F55-9D25F6CB6AAA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3">
  <location ref="A3:B8" firstHeaderRow="1" firstDataRow="1" firstDataCol="1" rowPageCount="1" colPageCount="1"/>
  <pivotFields count="13">
    <pivotField axis="axisRow" showAll="0" defaultSubtotal="0">
      <items count="5">
        <item x="0"/>
        <item x="1"/>
        <item x="2"/>
        <item x="3"/>
        <item x="4"/>
      </items>
    </pivotField>
    <pivotField showAll="0" defaultSubtotal="0"/>
    <pivotField showAll="0" defaultSubtotal="0"/>
    <pivotField showAll="0" defaultSubtotal="0"/>
    <pivotField dataField="1" numFmtId="1" showAll="0" defaultSubtotal="0"/>
    <pivotField numFmtId="164" showAll="0" defaultSubtotal="0"/>
    <pivotField numFmtId="165" showAll="0" defaultSubtotal="0"/>
    <pivotField axis="axisPage" showAll="0" defaultSubtotal="0">
      <items count="4">
        <item x="2"/>
        <item x="1"/>
        <item m="1" x="3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pageFields count="1">
    <pageField fld="7" hier="-1"/>
  </pageFields>
  <dataFields count="1">
    <dataField name="Sum of Quantity in Stock" fld="4" baseField="0" baseItem="0"/>
  </dataFields>
  <chartFormats count="1"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8BCE5F-A8E0-4962-8693-24D26ED74466}" name="Table1" displayName="Table1" ref="A3:M10" totalsRowShown="0" headerRowDxfId="6">
  <autoFilter ref="A3:M10" xr:uid="{E38BCE5F-A8E0-4962-8693-24D26ED7446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D0C9755E-1211-4216-A6E8-BBBCB15BD67D}" name="Inventory ID"/>
    <tableColumn id="2" xr3:uid="{E60F2DE8-E131-4ABC-B45F-8825987A3C61}" name="Item Category"/>
    <tableColumn id="3" xr3:uid="{F133EE5E-C029-4902-A9FF-576E1FDEFCC9}" name="Item Name"/>
    <tableColumn id="4" xr3:uid="{1BB405C8-E312-4D43-9131-1E38A95A896C}" name="Item Description"/>
    <tableColumn id="5" xr3:uid="{2C8C1E8B-FF05-4520-A14F-E487785E00F7}" name="Quantity in Stock" dataDxfId="5"/>
    <tableColumn id="6" xr3:uid="{882DAB73-860C-4013-8E6E-135A906A5C4D}" name="Price" dataDxfId="4"/>
    <tableColumn id="7" xr3:uid="{3A8EC692-8BD2-40C6-9C8D-71135AF0B87F}" name="Total Inventory value" dataDxfId="3">
      <calculatedColumnFormula>PRODUCT(E4:F4)</calculatedColumnFormula>
    </tableColumn>
    <tableColumn id="13" xr3:uid="{CFF82702-F664-44CB-B845-632D82E45F3B}" name="Location" dataDxfId="2"/>
    <tableColumn id="8" xr3:uid="{E55ED414-7A75-46EB-A399-6C74B6B80280}" name="Supplier"/>
    <tableColumn id="9" xr3:uid="{4EF1435B-8911-4F20-9D2B-AB1808C13A5F}" name="Reoredr Limit"/>
    <tableColumn id="10" xr3:uid="{85469537-41CE-4CE9-A6C2-EBE385AFC86B}" name="Reorder Date"/>
    <tableColumn id="11" xr3:uid="{BE442FEF-A251-4FC0-B80B-F994B5C2D445}" name="Discontinued"/>
    <tableColumn id="12" xr3:uid="{BADC5FC6-8A89-4A34-B447-4CE73D55720D}" name="Notes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C1A98-BBF1-4633-91E2-A28A45431282}">
  <dimension ref="A1:M10"/>
  <sheetViews>
    <sheetView workbookViewId="0">
      <selection activeCell="G14" sqref="G14"/>
    </sheetView>
  </sheetViews>
  <sheetFormatPr defaultRowHeight="13" x14ac:dyDescent="0.3"/>
  <cols>
    <col min="1" max="1" width="15.296875" customWidth="1"/>
    <col min="2" max="2" width="15.3984375" customWidth="1"/>
    <col min="3" max="3" width="15.8984375" customWidth="1"/>
    <col min="4" max="4" width="17.09765625" customWidth="1"/>
    <col min="5" max="5" width="17.8984375" style="16" customWidth="1"/>
    <col min="6" max="6" width="14.5" style="3" customWidth="1"/>
    <col min="7" max="8" width="22.296875" style="4" customWidth="1"/>
    <col min="9" max="9" width="18.59765625" customWidth="1"/>
    <col min="10" max="10" width="15.09765625" customWidth="1"/>
    <col min="11" max="11" width="14.69921875" customWidth="1"/>
    <col min="12" max="12" width="13.8984375" customWidth="1"/>
    <col min="13" max="13" width="16.8984375" customWidth="1"/>
  </cols>
  <sheetData>
    <row r="1" spans="1:13" ht="38" customHeight="1" x14ac:dyDescent="0.35">
      <c r="A1" s="19" t="s">
        <v>0</v>
      </c>
      <c r="B1" s="19"/>
      <c r="C1" s="19"/>
      <c r="D1" s="19"/>
      <c r="E1" s="13"/>
      <c r="F1" s="12" t="s">
        <v>19</v>
      </c>
      <c r="G1" s="10">
        <f>SUM(G4:G10)</f>
        <v>21260</v>
      </c>
      <c r="H1" s="10"/>
      <c r="I1" s="11"/>
      <c r="J1" s="11"/>
      <c r="K1" s="11"/>
      <c r="L1" s="11"/>
      <c r="M1" s="11"/>
    </row>
    <row r="2" spans="1:13" ht="9.5" customHeight="1" x14ac:dyDescent="0.3">
      <c r="A2" s="7"/>
      <c r="B2" s="7"/>
      <c r="C2" s="7"/>
      <c r="D2" s="7"/>
      <c r="E2" s="14"/>
      <c r="F2" s="8"/>
      <c r="G2" s="9"/>
      <c r="H2" s="9"/>
      <c r="I2" s="7"/>
      <c r="J2" s="7"/>
      <c r="K2" s="7"/>
      <c r="L2" s="7"/>
      <c r="M2" s="7"/>
    </row>
    <row r="3" spans="1:13" ht="33.5" customHeight="1" x14ac:dyDescent="0.3">
      <c r="A3" s="1" t="s">
        <v>1</v>
      </c>
      <c r="B3" s="1" t="s">
        <v>2</v>
      </c>
      <c r="C3" s="1" t="s">
        <v>3</v>
      </c>
      <c r="D3" s="2" t="s">
        <v>4</v>
      </c>
      <c r="E3" s="15" t="s">
        <v>17</v>
      </c>
      <c r="F3" s="6" t="s">
        <v>5</v>
      </c>
      <c r="G3" s="5" t="s">
        <v>18</v>
      </c>
      <c r="H3" s="5" t="s">
        <v>24</v>
      </c>
      <c r="I3" s="1" t="s">
        <v>6</v>
      </c>
      <c r="J3" s="2" t="s">
        <v>7</v>
      </c>
      <c r="K3" s="2" t="s">
        <v>8</v>
      </c>
      <c r="L3" s="2" t="s">
        <v>9</v>
      </c>
      <c r="M3" s="1" t="s">
        <v>10</v>
      </c>
    </row>
    <row r="4" spans="1:13" x14ac:dyDescent="0.3">
      <c r="A4" t="s">
        <v>11</v>
      </c>
      <c r="B4" t="s">
        <v>15</v>
      </c>
      <c r="C4" t="s">
        <v>16</v>
      </c>
      <c r="D4" t="s">
        <v>4</v>
      </c>
      <c r="E4" s="16">
        <v>56</v>
      </c>
      <c r="F4" s="3">
        <v>100</v>
      </c>
      <c r="G4" s="4">
        <f>PRODUCT(E4:F4)</f>
        <v>5600</v>
      </c>
      <c r="H4" s="4">
        <f>PRODUCT(F4:G4)</f>
        <v>560000</v>
      </c>
      <c r="I4" t="s">
        <v>6</v>
      </c>
      <c r="J4">
        <v>60</v>
      </c>
      <c r="L4" t="s">
        <v>21</v>
      </c>
    </row>
    <row r="5" spans="1:13" x14ac:dyDescent="0.3">
      <c r="A5" t="s">
        <v>11</v>
      </c>
      <c r="B5" t="s">
        <v>15</v>
      </c>
      <c r="C5" t="s">
        <v>16</v>
      </c>
      <c r="D5" t="s">
        <v>4</v>
      </c>
      <c r="E5" s="16">
        <v>25</v>
      </c>
      <c r="F5" s="3">
        <v>100</v>
      </c>
      <c r="G5" s="4">
        <f t="shared" ref="G5:G9" si="0">PRODUCT(E5:F5)</f>
        <v>2500</v>
      </c>
      <c r="H5" s="4" t="s">
        <v>25</v>
      </c>
      <c r="I5" t="s">
        <v>6</v>
      </c>
      <c r="J5">
        <v>60</v>
      </c>
      <c r="L5" t="s">
        <v>21</v>
      </c>
    </row>
    <row r="6" spans="1:13" x14ac:dyDescent="0.3">
      <c r="A6" t="s">
        <v>12</v>
      </c>
      <c r="B6" t="s">
        <v>15</v>
      </c>
      <c r="C6" t="s">
        <v>16</v>
      </c>
      <c r="D6" t="s">
        <v>4</v>
      </c>
      <c r="E6" s="16">
        <v>104</v>
      </c>
      <c r="F6" s="3">
        <v>50</v>
      </c>
      <c r="G6" s="4">
        <f t="shared" si="0"/>
        <v>5200</v>
      </c>
      <c r="H6" s="4" t="s">
        <v>26</v>
      </c>
      <c r="I6" t="s">
        <v>6</v>
      </c>
      <c r="J6">
        <v>100</v>
      </c>
      <c r="L6" t="s">
        <v>21</v>
      </c>
    </row>
    <row r="7" spans="1:13" x14ac:dyDescent="0.3">
      <c r="A7" t="s">
        <v>12</v>
      </c>
      <c r="B7" t="s">
        <v>15</v>
      </c>
      <c r="C7" t="s">
        <v>16</v>
      </c>
      <c r="D7" t="s">
        <v>4</v>
      </c>
      <c r="E7" s="16">
        <v>50</v>
      </c>
      <c r="F7" s="3">
        <v>50</v>
      </c>
      <c r="G7" s="4">
        <f t="shared" si="0"/>
        <v>2500</v>
      </c>
      <c r="H7" s="4" t="s">
        <v>25</v>
      </c>
      <c r="I7" t="s">
        <v>6</v>
      </c>
      <c r="J7">
        <v>100</v>
      </c>
      <c r="L7" t="s">
        <v>21</v>
      </c>
    </row>
    <row r="8" spans="1:13" x14ac:dyDescent="0.3">
      <c r="A8" t="s">
        <v>13</v>
      </c>
      <c r="B8" t="s">
        <v>15</v>
      </c>
      <c r="C8" t="s">
        <v>16</v>
      </c>
      <c r="D8" t="s">
        <v>4</v>
      </c>
      <c r="E8" s="16">
        <v>12</v>
      </c>
      <c r="F8" s="3">
        <v>75</v>
      </c>
      <c r="G8" s="4">
        <f t="shared" si="0"/>
        <v>900</v>
      </c>
      <c r="H8" s="4" t="s">
        <v>26</v>
      </c>
      <c r="I8" t="s">
        <v>6</v>
      </c>
      <c r="J8">
        <v>15</v>
      </c>
      <c r="L8" t="s">
        <v>21</v>
      </c>
    </row>
    <row r="9" spans="1:13" x14ac:dyDescent="0.3">
      <c r="A9" t="s">
        <v>14</v>
      </c>
      <c r="B9" t="s">
        <v>15</v>
      </c>
      <c r="C9" t="s">
        <v>16</v>
      </c>
      <c r="D9" t="s">
        <v>4</v>
      </c>
      <c r="E9" s="16">
        <v>80</v>
      </c>
      <c r="F9" s="3">
        <v>57</v>
      </c>
      <c r="G9" s="4">
        <f t="shared" si="0"/>
        <v>4560</v>
      </c>
      <c r="H9" s="4" t="s">
        <v>25</v>
      </c>
      <c r="I9" t="s">
        <v>6</v>
      </c>
      <c r="J9">
        <v>15</v>
      </c>
      <c r="L9" t="s">
        <v>21</v>
      </c>
    </row>
    <row r="10" spans="1:13" x14ac:dyDescent="0.3">
      <c r="A10" t="s">
        <v>28</v>
      </c>
      <c r="B10" t="s">
        <v>15</v>
      </c>
      <c r="C10" t="s">
        <v>16</v>
      </c>
      <c r="D10" t="s">
        <v>4</v>
      </c>
      <c r="G10" s="4">
        <f>PRODUCT(E10:F10)</f>
        <v>0</v>
      </c>
      <c r="H10" s="4" t="s">
        <v>26</v>
      </c>
      <c r="I10" t="s">
        <v>6</v>
      </c>
    </row>
  </sheetData>
  <mergeCells count="1">
    <mergeCell ref="A1:D1"/>
  </mergeCells>
  <conditionalFormatting sqref="A4:M10">
    <cfRule type="expression" dxfId="1" priority="1">
      <formula>$L4="Yes"</formula>
    </cfRule>
  </conditionalFormatting>
  <conditionalFormatting sqref="J4:J10">
    <cfRule type="expression" dxfId="0" priority="2">
      <formula>E4&lt;J4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ABF78C6-543B-46D7-831B-F8495FE90DA6}">
          <x14:formula1>
            <xm:f>Sheet2!$A$1:$A$2</xm:f>
          </x14:formula1>
          <xm:sqref>L4:L10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A4B16-3FAE-4AAF-81FA-A104CD23AC81}">
  <dimension ref="A1:B8"/>
  <sheetViews>
    <sheetView tabSelected="1" workbookViewId="0">
      <selection activeCell="B5" sqref="B5"/>
    </sheetView>
  </sheetViews>
  <sheetFormatPr defaultRowHeight="13" x14ac:dyDescent="0.3"/>
  <cols>
    <col min="1" max="1" width="13.296875" bestFit="1" customWidth="1"/>
    <col min="2" max="2" width="22.296875" bestFit="1" customWidth="1"/>
    <col min="3" max="4" width="11.296875" bestFit="1" customWidth="1"/>
  </cols>
  <sheetData>
    <row r="1" spans="1:2" x14ac:dyDescent="0.3">
      <c r="A1" s="17" t="s">
        <v>24</v>
      </c>
      <c r="B1" t="s">
        <v>27</v>
      </c>
    </row>
    <row r="3" spans="1:2" x14ac:dyDescent="0.3">
      <c r="A3" s="17" t="s">
        <v>22</v>
      </c>
      <c r="B3" t="s">
        <v>23</v>
      </c>
    </row>
    <row r="4" spans="1:2" x14ac:dyDescent="0.3">
      <c r="A4" s="18" t="s">
        <v>11</v>
      </c>
      <c r="B4" s="20">
        <v>81</v>
      </c>
    </row>
    <row r="5" spans="1:2" x14ac:dyDescent="0.3">
      <c r="A5" s="18" t="s">
        <v>12</v>
      </c>
      <c r="B5" s="20">
        <v>154</v>
      </c>
    </row>
    <row r="6" spans="1:2" x14ac:dyDescent="0.3">
      <c r="A6" s="18" t="s">
        <v>13</v>
      </c>
      <c r="B6" s="20">
        <v>12</v>
      </c>
    </row>
    <row r="7" spans="1:2" x14ac:dyDescent="0.3">
      <c r="A7" s="18" t="s">
        <v>14</v>
      </c>
      <c r="B7" s="20">
        <v>80</v>
      </c>
    </row>
    <row r="8" spans="1:2" x14ac:dyDescent="0.3">
      <c r="A8" s="18" t="s">
        <v>28</v>
      </c>
      <c r="B8" s="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9FBE7-8052-4867-A132-49E0AAF32C5E}">
  <dimension ref="A1:A2"/>
  <sheetViews>
    <sheetView workbookViewId="0">
      <selection activeCell="A2" sqref="A2"/>
    </sheetView>
  </sheetViews>
  <sheetFormatPr defaultRowHeight="13" x14ac:dyDescent="0.3"/>
  <sheetData>
    <row r="1" spans="1:1" x14ac:dyDescent="0.3">
      <c r="A1" t="s">
        <v>20</v>
      </c>
    </row>
    <row r="2" spans="1:1" x14ac:dyDescent="0.3">
      <c r="A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SourceData</vt:lpstr>
      <vt:lpstr>PVT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Dieter.</dc:creator>
  <cp:lastModifiedBy>Dieter.</cp:lastModifiedBy>
  <dcterms:created xsi:type="dcterms:W3CDTF">2024-09-16T17:49:35Z</dcterms:created>
  <dcterms:modified xsi:type="dcterms:W3CDTF">2024-09-19T07:12:09Z</dcterms:modified>
</cp:coreProperties>
</file>