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caixa-my.sharepoint.com/personal/c112286_corp_caixa_gov_br/Documents/"/>
    </mc:Choice>
  </mc:AlternateContent>
  <xr:revisionPtr revIDLastSave="231" documentId="11_AA88463F9DAEFCEC411CC1885CBB37B91D379FFF" xr6:coauthVersionLast="47" xr6:coauthVersionMax="47" xr10:uidLastSave="{3D70966E-A4A1-4D6D-8656-ADCDE4BE3457}"/>
  <bookViews>
    <workbookView xWindow="-110" yWindow="-110" windowWidth="19420" windowHeight="10300" activeTab="2" xr2:uid="{00000000-000D-0000-FFFF-FFFF00000000}"/>
  </bookViews>
  <sheets>
    <sheet name="Data" sheetId="1" r:id="rId1"/>
    <sheet name="Controller" sheetId="2" r:id="rId2"/>
    <sheet name="Dashboard" sheetId="3" r:id="rId3"/>
  </sheets>
  <definedNames>
    <definedName name="SegmentaçãodeDados_Mê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<sst xmlns="http://schemas.openxmlformats.org/spreadsheetml/2006/main" count="132" uniqueCount="52">
  <si>
    <t>valor</t>
  </si>
  <si>
    <t>Categoria</t>
  </si>
  <si>
    <t xml:space="preserve">Operação Bancária </t>
  </si>
  <si>
    <t>Status</t>
  </si>
  <si>
    <t>Data</t>
  </si>
  <si>
    <t>Tipo</t>
  </si>
  <si>
    <t>Descricao</t>
  </si>
  <si>
    <t>Entrada</t>
  </si>
  <si>
    <t>Venda de Produto</t>
  </si>
  <si>
    <t>Transferência</t>
  </si>
  <si>
    <t>Pendente</t>
  </si>
  <si>
    <t>Transporte</t>
  </si>
  <si>
    <t>Pago</t>
  </si>
  <si>
    <t>Saída</t>
  </si>
  <si>
    <t>Manutenção</t>
  </si>
  <si>
    <t>Débito Automático</t>
  </si>
  <si>
    <t>Cartão de Crédito</t>
  </si>
  <si>
    <t>Educação</t>
  </si>
  <si>
    <t>Supermercado</t>
  </si>
  <si>
    <t>Recebido</t>
  </si>
  <si>
    <t>Investimento</t>
  </si>
  <si>
    <t>Pix</t>
  </si>
  <si>
    <t>Compra de Material</t>
  </si>
  <si>
    <t>venda pedaleira</t>
  </si>
  <si>
    <t>uber</t>
  </si>
  <si>
    <t>salario mensal</t>
  </si>
  <si>
    <t>pneu carro</t>
  </si>
  <si>
    <t>anuidade</t>
  </si>
  <si>
    <t>venda amplificador</t>
  </si>
  <si>
    <t>curso dio</t>
  </si>
  <si>
    <t>Quitinete</t>
  </si>
  <si>
    <t>Curso Suzzy</t>
  </si>
  <si>
    <t>Fitas de video game</t>
  </si>
  <si>
    <t>Anuidade Alura</t>
  </si>
  <si>
    <t>vendas PS5</t>
  </si>
  <si>
    <t>Tam</t>
  </si>
  <si>
    <t>aulas de guitarra</t>
  </si>
  <si>
    <t>redidmento LCI</t>
  </si>
  <si>
    <t>Reforma garagem</t>
  </si>
  <si>
    <t>curso carpintaria</t>
  </si>
  <si>
    <t>Soma de valor</t>
  </si>
  <si>
    <t>Rótulos de Linha</t>
  </si>
  <si>
    <t xml:space="preserve"> </t>
  </si>
  <si>
    <t>Outros</t>
  </si>
  <si>
    <t>Alimentação</t>
  </si>
  <si>
    <t>Restaurante Cabana</t>
  </si>
  <si>
    <t>Extra</t>
  </si>
  <si>
    <t>Renda Principal</t>
  </si>
  <si>
    <t>Alugueis</t>
  </si>
  <si>
    <t>Lazer</t>
  </si>
  <si>
    <t>Mês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</si>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</sst>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900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0">
    <dxf>
      <font>
        <color theme="0"/>
      </font>
      <border>
        <bottom style="thin">
          <color theme="7"/>
        </bottom>
        <vertical/>
        <horizontal/>
      </border>
    </dxf>
    <dxf>
      <font>
        <color theme="0"/>
        <name val="CAIXA Std SemiBold"/>
        <family val="2"/>
        <scheme val="none"/>
      </font>
      <fill>
        <patternFill>
          <bgColor rgb="FF990099"/>
        </patternFill>
      </fill>
      <border diagonalUp="0" diagonalDown="0">
        <left/>
        <right/>
        <top/>
        <bottom/>
        <vertical/>
        <horizontal/>
      </border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numFmt numFmtId="164" formatCode="&quot;R$&quot;\ #,##0.00"/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9" formatCode="dd/mm/yyyy"/>
      <alignment horizontal="general" vertical="bottom" textRotation="0" wrapText="1" relativeIndent="0" justifyLastLine="0" shrinkToFit="0" readingOrder="0"/>
    </dxf>
  </dxfs>
  <tableStyles count="1" defaultTableStyle="TableStyleMedium9" defaultPivotStyle="PivotStyleLight16">
    <tableStyle name="My-style" pivot="0" table="0" count="10" xr9:uid="{A09EB809-65DA-457E-B183-83AB4108F5AA}">
      <tableStyleElement type="wholeTable" dxfId="1"/>
      <tableStyleElement type="headerRow" dxfId="0"/>
    </tableStyle>
  </tableStyles>
  <colors>
    <mruColors>
      <color rgb="FF99009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0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b/>
            <i val="0"/>
            <color theme="0" tint="-0.34998626667073579"/>
            <name val="CAIXA Std Light"/>
            <family val="2"/>
            <scheme val="none"/>
          </font>
          <fill>
            <patternFill patternType="solid">
              <fgColor theme="7"/>
              <bgColor theme="1" tint="0.499984740745262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[Controle_sabido.xlsx]Controller!Tabela dinâmica2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gradFill flip="none" rotWithShape="1">
            <a:gsLst>
              <a:gs pos="0">
                <a:srgbClr val="990099">
                  <a:tint val="66000"/>
                  <a:satMod val="160000"/>
                </a:srgbClr>
              </a:gs>
              <a:gs pos="50000">
                <a:srgbClr val="990099">
                  <a:tint val="44500"/>
                  <a:satMod val="160000"/>
                </a:srgbClr>
              </a:gs>
              <a:gs pos="100000">
                <a:srgbClr val="990099">
                  <a:tint val="23500"/>
                  <a:satMod val="160000"/>
                </a:srgbClr>
              </a:gs>
            </a:gsLst>
            <a:lin ang="5400000" scaled="1"/>
            <a:tileRect/>
          </a:gra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825571149479968E-2"/>
          <c:y val="5.3174986368918556E-2"/>
          <c:w val="0.97398374347114403"/>
          <c:h val="0.72877435756634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990099">
                    <a:tint val="66000"/>
                    <a:satMod val="160000"/>
                  </a:srgbClr>
                </a:gs>
                <a:gs pos="50000">
                  <a:srgbClr val="990099">
                    <a:tint val="44500"/>
                    <a:satMod val="160000"/>
                  </a:srgbClr>
                </a:gs>
                <a:gs pos="100000">
                  <a:srgbClr val="990099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Controller!$E$4:$E$10</c:f>
              <c:strCache>
                <c:ptCount val="6"/>
                <c:pt idx="0">
                  <c:v>Alimentação</c:v>
                </c:pt>
                <c:pt idx="1">
                  <c:v>Alugueis</c:v>
                </c:pt>
                <c:pt idx="2">
                  <c:v>Extra</c:v>
                </c:pt>
                <c:pt idx="3">
                  <c:v>Investimento</c:v>
                </c:pt>
                <c:pt idx="4">
                  <c:v>Renda Principal</c:v>
                </c:pt>
                <c:pt idx="5">
                  <c:v>Venda de Produto</c:v>
                </c:pt>
              </c:strCache>
            </c:strRef>
          </c:cat>
          <c:val>
            <c:numRef>
              <c:f>Controller!$F$4:$F$10</c:f>
              <c:numCache>
                <c:formatCode>"R$"\ #,##0.00</c:formatCode>
                <c:ptCount val="6"/>
                <c:pt idx="0">
                  <c:v>1090</c:v>
                </c:pt>
                <c:pt idx="1">
                  <c:v>3135.43</c:v>
                </c:pt>
                <c:pt idx="2">
                  <c:v>4659.8</c:v>
                </c:pt>
                <c:pt idx="3">
                  <c:v>4233.26</c:v>
                </c:pt>
                <c:pt idx="4">
                  <c:v>15000</c:v>
                </c:pt>
                <c:pt idx="5">
                  <c:v>2365.85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9-4D1A-B724-3D0A453C9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39840"/>
        <c:axId val="178378624"/>
      </c:barChart>
      <c:catAx>
        <c:axId val="17833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78624"/>
        <c:crosses val="autoZero"/>
        <c:auto val="1"/>
        <c:lblAlgn val="ctr"/>
        <c:lblOffset val="100"/>
        <c:noMultiLvlLbl val="0"/>
      </c:catAx>
      <c:valAx>
        <c:axId val="17837862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one"/>
        <c:crossAx val="178339840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[Controle_sabido.xlsx]Controller!Tabela dinâmica1</c:name>
    <c:fmtId val="11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tx1"/>
          </a:solidFill>
        </c:spP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rgbClr val="990099">
                  <a:tint val="66000"/>
                  <a:satMod val="160000"/>
                </a:srgbClr>
              </a:gs>
              <a:gs pos="50000">
                <a:srgbClr val="990099">
                  <a:tint val="44500"/>
                  <a:satMod val="160000"/>
                </a:srgbClr>
              </a:gs>
              <a:gs pos="100000">
                <a:srgbClr val="990099">
                  <a:tint val="23500"/>
                  <a:satMod val="160000"/>
                </a:srgbClr>
              </a:gs>
            </a:gsLst>
            <a:lin ang="5400000" scaled="1"/>
            <a:tileRect/>
          </a:gradFill>
        </c:spPr>
        <c:marker>
          <c:symbol val="none"/>
        </c:marker>
        <c:dLbl>
          <c:idx val="0"/>
          <c:spPr>
            <a:noFill/>
          </c:spPr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857382827152331E-3"/>
          <c:y val="5.4237268059886726E-2"/>
          <c:w val="0.97342393166393015"/>
          <c:h val="0.803476381164150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990099">
                    <a:tint val="66000"/>
                    <a:satMod val="160000"/>
                  </a:srgbClr>
                </a:gs>
                <a:gs pos="50000">
                  <a:srgbClr val="990099">
                    <a:tint val="44500"/>
                    <a:satMod val="160000"/>
                  </a:srgbClr>
                </a:gs>
                <a:gs pos="100000">
                  <a:srgbClr val="990099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Controller!$B$5:$B$12</c:f>
              <c:strCache>
                <c:ptCount val="7"/>
                <c:pt idx="0">
                  <c:v>Compra de Material</c:v>
                </c:pt>
                <c:pt idx="1">
                  <c:v>Educação</c:v>
                </c:pt>
                <c:pt idx="2">
                  <c:v>Manutenção</c:v>
                </c:pt>
                <c:pt idx="3">
                  <c:v>Transporte</c:v>
                </c:pt>
                <c:pt idx="4">
                  <c:v>Outros</c:v>
                </c:pt>
                <c:pt idx="5">
                  <c:v>Alimentação</c:v>
                </c:pt>
                <c:pt idx="6">
                  <c:v>Lazer</c:v>
                </c:pt>
              </c:strCache>
            </c:strRef>
          </c:cat>
          <c:val>
            <c:numRef>
              <c:f>Controller!$C$5:$C$12</c:f>
              <c:numCache>
                <c:formatCode>"R$"\ #,##0.00</c:formatCode>
                <c:ptCount val="7"/>
                <c:pt idx="0">
                  <c:v>4622.04</c:v>
                </c:pt>
                <c:pt idx="1">
                  <c:v>17021.59</c:v>
                </c:pt>
                <c:pt idx="2">
                  <c:v>2298.86</c:v>
                </c:pt>
                <c:pt idx="3">
                  <c:v>11190.45</c:v>
                </c:pt>
                <c:pt idx="4">
                  <c:v>683.8</c:v>
                </c:pt>
                <c:pt idx="5">
                  <c:v>2258.4</c:v>
                </c:pt>
                <c:pt idx="6">
                  <c:v>78.290000000000006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0-4718-B553-8F9E335B9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41760"/>
        <c:axId val="178356224"/>
      </c:barChart>
      <c:catAx>
        <c:axId val="17834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56224"/>
        <c:crosses val="autoZero"/>
        <c:auto val="1"/>
        <c:lblAlgn val="ctr"/>
        <c:lblOffset val="100"/>
        <c:noMultiLvlLbl val="0"/>
      </c:catAx>
      <c:valAx>
        <c:axId val="17835622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one"/>
        <c:crossAx val="178341760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hyperlink" Target="#Data!A1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8</xdr:row>
      <xdr:rowOff>59531</xdr:rowOff>
    </xdr:from>
    <xdr:to>
      <xdr:col>20</xdr:col>
      <xdr:colOff>118269</xdr:colOff>
      <xdr:row>23</xdr:row>
      <xdr:rowOff>178593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1892300" y="1498864"/>
          <a:ext cx="12206552" cy="2817812"/>
          <a:chOff x="1726406" y="214313"/>
          <a:chExt cx="11477625" cy="2976562"/>
        </a:xfrm>
      </xdr:grpSpPr>
      <xdr:grpSp>
        <xdr:nvGrpSpPr>
          <xdr:cNvPr id="13" name="Grupo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GrpSpPr/>
        </xdr:nvGrpSpPr>
        <xdr:grpSpPr>
          <a:xfrm>
            <a:off x="1726406" y="214313"/>
            <a:ext cx="11477625" cy="2976562"/>
            <a:chOff x="1726406" y="214313"/>
            <a:chExt cx="11477625" cy="2976562"/>
          </a:xfrm>
        </xdr:grpSpPr>
        <xdr:sp macro="" textlink="">
          <xdr:nvSpPr>
            <xdr:cNvPr id="6" name="Retângulo de cantos arredondados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/>
          </xdr:nvSpPr>
          <xdr:spPr>
            <a:xfrm>
              <a:off x="1738313" y="523875"/>
              <a:ext cx="11465718" cy="26670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pt-BR" sz="1100"/>
            </a:p>
          </xdr:txBody>
        </xdr:sp>
        <xdr:sp macro="" textlink="">
          <xdr:nvSpPr>
            <xdr:cNvPr id="12" name="Arredondar Retângulo no Mesmo Canto Lateral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/>
          </xdr:nvSpPr>
          <xdr:spPr>
            <a:xfrm>
              <a:off x="1726406" y="214313"/>
              <a:ext cx="11477625" cy="642937"/>
            </a:xfrm>
            <a:prstGeom prst="round2SameRect">
              <a:avLst/>
            </a:prstGeom>
            <a:solidFill>
              <a:srgbClr val="99009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l"/>
              <a:r>
                <a:rPr lang="pt-BR" sz="2800" b="0">
                  <a:latin typeface="CAIXA Std" panose="020B0603020204030204" pitchFamily="34" charset="0"/>
                </a:rPr>
                <a:t>Entradas</a:t>
              </a:r>
              <a:endParaRPr lang="pt-BR" sz="1100" b="0">
                <a:latin typeface="CAIXA Std" panose="020B0603020204030204" pitchFamily="34" charset="0"/>
              </a:endParaRPr>
            </a:p>
          </xdr:txBody>
        </xdr:sp>
      </xdr:grp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GraphicFramePr/>
        </xdr:nvGraphicFramePr>
        <xdr:xfrm>
          <a:off x="2012154" y="881062"/>
          <a:ext cx="10739439" cy="21788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</xdr:col>
      <xdr:colOff>177800</xdr:colOff>
      <xdr:row>27</xdr:row>
      <xdr:rowOff>0</xdr:rowOff>
    </xdr:from>
    <xdr:to>
      <xdr:col>20</xdr:col>
      <xdr:colOff>165896</xdr:colOff>
      <xdr:row>43</xdr:row>
      <xdr:rowOff>71437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1892300" y="4857750"/>
          <a:ext cx="12254179" cy="2950104"/>
          <a:chOff x="1821657" y="4691062"/>
          <a:chExt cx="11275217" cy="3488532"/>
        </a:xfrm>
      </xdr:grpSpPr>
      <xdr:grpSp>
        <xdr:nvGrpSpPr>
          <xdr:cNvPr id="14" name="Grupo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1821657" y="4691062"/>
            <a:ext cx="11275217" cy="3488532"/>
            <a:chOff x="1726406" y="214313"/>
            <a:chExt cx="11477625" cy="2976562"/>
          </a:xfrm>
        </xdr:grpSpPr>
        <xdr:sp macro="" textlink="">
          <xdr:nvSpPr>
            <xdr:cNvPr id="15" name="Retângulo de cantos arredondados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/>
          </xdr:nvSpPr>
          <xdr:spPr>
            <a:xfrm>
              <a:off x="1738313" y="523875"/>
              <a:ext cx="11465718" cy="26670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pt-BR" sz="1100"/>
            </a:p>
          </xdr:txBody>
        </xdr:sp>
        <xdr:sp macro="" textlink="">
          <xdr:nvSpPr>
            <xdr:cNvPr id="16" name="Arredondar Retângulo no Mesmo Canto Lateral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1726406" y="214313"/>
              <a:ext cx="11477625" cy="642937"/>
            </a:xfrm>
            <a:prstGeom prst="round2SameRect">
              <a:avLst/>
            </a:prstGeom>
            <a:solidFill>
              <a:srgbClr val="99009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l"/>
              <a:r>
                <a:rPr lang="pt-BR" sz="2800" b="0">
                  <a:latin typeface="CAIXA Std" panose="020B0603020204030204" pitchFamily="34" charset="0"/>
                </a:rPr>
                <a:t>Gastos</a:t>
              </a:r>
            </a:p>
          </xdr:txBody>
        </xdr:sp>
      </xdr:grpSp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aphicFramePr/>
        </xdr:nvGraphicFramePr>
        <xdr:xfrm>
          <a:off x="2155032" y="5441156"/>
          <a:ext cx="10679906" cy="26789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7</xdr:row>
      <xdr:rowOff>25400</xdr:rowOff>
    </xdr:from>
    <xdr:to>
      <xdr:col>1</xdr:col>
      <xdr:colOff>0</xdr:colOff>
      <xdr:row>21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E540438C-45E8-4629-A91C-ABF1F7666E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84817"/>
              <a:ext cx="1714500" cy="26458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177800</xdr:colOff>
      <xdr:row>1</xdr:row>
      <xdr:rowOff>21431</xdr:rowOff>
    </xdr:from>
    <xdr:to>
      <xdr:col>20</xdr:col>
      <xdr:colOff>127000</xdr:colOff>
      <xdr:row>5</xdr:row>
      <xdr:rowOff>169334</xdr:rowOff>
    </xdr:to>
    <xdr:sp macro="" textlink="">
      <xdr:nvSpPr>
        <xdr:cNvPr id="7" name="Retângulo de cantos arredondados 5">
          <a:extLst>
            <a:ext uri="{FF2B5EF4-FFF2-40B4-BE49-F238E27FC236}">
              <a16:creationId xmlns:a16="http://schemas.microsoft.com/office/drawing/2014/main" id="{AF8A93BA-54B1-4FA7-8E04-D48EF8EE70DD}"/>
            </a:ext>
          </a:extLst>
        </xdr:cNvPr>
        <xdr:cNvSpPr/>
      </xdr:nvSpPr>
      <xdr:spPr>
        <a:xfrm>
          <a:off x="1892300" y="201348"/>
          <a:ext cx="12215283" cy="86756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355600</xdr:colOff>
      <xdr:row>2</xdr:row>
      <xdr:rowOff>0</xdr:rowOff>
    </xdr:from>
    <xdr:to>
      <xdr:col>2</xdr:col>
      <xdr:colOff>469900</xdr:colOff>
      <xdr:row>5</xdr:row>
      <xdr:rowOff>88900</xdr:rowOff>
    </xdr:to>
    <xdr:sp macro="" textlink="">
      <xdr:nvSpPr>
        <xdr:cNvPr id="8" name="Retângulo de cantos arredondados 5">
          <a:extLst>
            <a:ext uri="{FF2B5EF4-FFF2-40B4-BE49-F238E27FC236}">
              <a16:creationId xmlns:a16="http://schemas.microsoft.com/office/drawing/2014/main" id="{ADE8DC08-BD6E-4D63-825D-A6A107348785}"/>
            </a:ext>
          </a:extLst>
        </xdr:cNvPr>
        <xdr:cNvSpPr/>
      </xdr:nvSpPr>
      <xdr:spPr>
        <a:xfrm>
          <a:off x="2070100" y="381000"/>
          <a:ext cx="762000" cy="660400"/>
        </a:xfrm>
        <a:prstGeom prst="roundRect">
          <a:avLst/>
        </a:prstGeom>
        <a:solidFill>
          <a:srgbClr val="99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101600</xdr:colOff>
      <xdr:row>1</xdr:row>
      <xdr:rowOff>127000</xdr:rowOff>
    </xdr:from>
    <xdr:to>
      <xdr:col>8</xdr:col>
      <xdr:colOff>228600</xdr:colOff>
      <xdr:row>3</xdr:row>
      <xdr:rowOff>152400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90B8CFC0-2BE6-CBE9-442B-2F05217A3B1A}"/>
            </a:ext>
          </a:extLst>
        </xdr:cNvPr>
        <xdr:cNvSpPr txBox="1"/>
      </xdr:nvSpPr>
      <xdr:spPr>
        <a:xfrm>
          <a:off x="3107267" y="306917"/>
          <a:ext cx="3354916" cy="3852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latin typeface="CAIXA Std" panose="020B0603020204030204" pitchFamily="34" charset="0"/>
            </a:rPr>
            <a:t>Hello,</a:t>
          </a:r>
          <a:r>
            <a:rPr lang="pt-BR" sz="2000" baseline="0">
              <a:latin typeface="CAIXA Std" panose="020B0603020204030204" pitchFamily="34" charset="0"/>
            </a:rPr>
            <a:t> Joelson </a:t>
          </a:r>
          <a:endParaRPr lang="pt-BR" sz="2000">
            <a:latin typeface="CAIXA Std" panose="020B0603020204030204" pitchFamily="34" charset="0"/>
          </a:endParaRPr>
        </a:p>
      </xdr:txBody>
    </xdr:sp>
    <xdr:clientData/>
  </xdr:twoCellAnchor>
  <xdr:twoCellAnchor>
    <xdr:from>
      <xdr:col>3</xdr:col>
      <xdr:colOff>101600</xdr:colOff>
      <xdr:row>4</xdr:row>
      <xdr:rowOff>0</xdr:rowOff>
    </xdr:from>
    <xdr:to>
      <xdr:col>10</xdr:col>
      <xdr:colOff>635000</xdr:colOff>
      <xdr:row>5</xdr:row>
      <xdr:rowOff>139700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F799E167-F272-443B-C6D8-22F46E3F9F89}"/>
            </a:ext>
          </a:extLst>
        </xdr:cNvPr>
        <xdr:cNvSpPr txBox="1"/>
      </xdr:nvSpPr>
      <xdr:spPr>
        <a:xfrm>
          <a:off x="3107267" y="719667"/>
          <a:ext cx="5052483" cy="3196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latin typeface="CAIXA Std" panose="020B0603020204030204" pitchFamily="34" charset="0"/>
            </a:rPr>
            <a:t>Acompanhamento Financeiro</a:t>
          </a:r>
        </a:p>
      </xdr:txBody>
    </xdr:sp>
    <xdr:clientData/>
  </xdr:twoCellAnchor>
  <xdr:twoCellAnchor>
    <xdr:from>
      <xdr:col>11</xdr:col>
      <xdr:colOff>571500</xdr:colOff>
      <xdr:row>2</xdr:row>
      <xdr:rowOff>161131</xdr:rowOff>
    </xdr:from>
    <xdr:to>
      <xdr:col>18</xdr:col>
      <xdr:colOff>292100</xdr:colOff>
      <xdr:row>4</xdr:row>
      <xdr:rowOff>88900</xdr:rowOff>
    </xdr:to>
    <xdr:grpSp>
      <xdr:nvGrpSpPr>
        <xdr:cNvPr id="24" name="Agrupar 2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2FC5C0A-F486-9C12-B8B7-8370D7A3768B}"/>
            </a:ext>
          </a:extLst>
        </xdr:cNvPr>
        <xdr:cNvGrpSpPr/>
      </xdr:nvGrpSpPr>
      <xdr:grpSpPr>
        <a:xfrm>
          <a:off x="8741833" y="520964"/>
          <a:ext cx="4239684" cy="287603"/>
          <a:chOff x="8699500" y="529431"/>
          <a:chExt cx="4210050" cy="296069"/>
        </a:xfrm>
      </xdr:grpSpPr>
      <xdr:sp macro="" textlink="">
        <xdr:nvSpPr>
          <xdr:cNvPr id="21" name="Retângulo de cantos arredondados 5">
            <a:extLst>
              <a:ext uri="{FF2B5EF4-FFF2-40B4-BE49-F238E27FC236}">
                <a16:creationId xmlns:a16="http://schemas.microsoft.com/office/drawing/2014/main" id="{0205F93C-65C5-4656-BA2E-6B596C60045A}"/>
              </a:ext>
            </a:extLst>
          </xdr:cNvPr>
          <xdr:cNvSpPr/>
        </xdr:nvSpPr>
        <xdr:spPr>
          <a:xfrm>
            <a:off x="8699500" y="529431"/>
            <a:ext cx="4210050" cy="29606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Pesquisar dados</a:t>
            </a:r>
            <a:r>
              <a:rPr lang="pt-BR" sz="1100">
                <a:solidFill>
                  <a:schemeClr val="lt1"/>
                </a:solidFill>
              </a:rPr>
              <a:t>...</a:t>
            </a:r>
            <a:endParaRPr lang="pt-BR" sz="1100"/>
          </a:p>
        </xdr:txBody>
      </xdr:sp>
      <xdr:pic>
        <xdr:nvPicPr>
          <xdr:cNvPr id="23" name="Gráfico 22" descr="Lupa estrutura de tópicos">
            <a:extLst>
              <a:ext uri="{FF2B5EF4-FFF2-40B4-BE49-F238E27FC236}">
                <a16:creationId xmlns:a16="http://schemas.microsoft.com/office/drawing/2014/main" id="{9CB805DD-7844-7F10-BBDB-9140DD5BF6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2553950" y="565150"/>
            <a:ext cx="222250" cy="22225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269876</xdr:colOff>
      <xdr:row>0</xdr:row>
      <xdr:rowOff>63501</xdr:rowOff>
    </xdr:from>
    <xdr:to>
      <xdr:col>2</xdr:col>
      <xdr:colOff>597958</xdr:colOff>
      <xdr:row>5</xdr:row>
      <xdr:rowOff>105833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29F28985-20F0-A1CA-439D-93F346203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376" y="63501"/>
          <a:ext cx="973665" cy="94191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31751</xdr:rowOff>
    </xdr:from>
    <xdr:to>
      <xdr:col>0</xdr:col>
      <xdr:colOff>1693333</xdr:colOff>
      <xdr:row>5</xdr:row>
      <xdr:rowOff>21167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7A619B43-4554-D061-A0CF-F401BE2B32E8}"/>
            </a:ext>
          </a:extLst>
        </xdr:cNvPr>
        <xdr:cNvGrpSpPr/>
      </xdr:nvGrpSpPr>
      <xdr:grpSpPr>
        <a:xfrm>
          <a:off x="0" y="391584"/>
          <a:ext cx="1693333" cy="529166"/>
          <a:chOff x="0" y="391584"/>
          <a:chExt cx="1693333" cy="529166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8BE1795C-B69F-AC89-7EF6-7443BCEFD53B}"/>
              </a:ext>
            </a:extLst>
          </xdr:cNvPr>
          <xdr:cNvSpPr/>
        </xdr:nvSpPr>
        <xdr:spPr>
          <a:xfrm>
            <a:off x="0" y="412750"/>
            <a:ext cx="1693333" cy="508000"/>
          </a:xfrm>
          <a:prstGeom prst="roundRect">
            <a:avLst>
              <a:gd name="adj" fmla="val 10606"/>
            </a:avLst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>
                <a:latin typeface="CAIXA Std" panose="020B0603020204030204" pitchFamily="34" charset="0"/>
              </a:rPr>
              <a:t>Money APP</a:t>
            </a:r>
          </a:p>
        </xdr:txBody>
      </xdr:sp>
      <xdr:pic>
        <xdr:nvPicPr>
          <xdr:cNvPr id="34" name="Gráfico 33" descr="Banco com preenchimento sólido">
            <a:extLst>
              <a:ext uri="{FF2B5EF4-FFF2-40B4-BE49-F238E27FC236}">
                <a16:creationId xmlns:a16="http://schemas.microsoft.com/office/drawing/2014/main" id="{B5A0C804-E9A2-937D-92C9-832562334A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111250" y="391584"/>
            <a:ext cx="518584" cy="518584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son.costab@hotmail.com" refreshedDate="45670.959844212965" createdVersion="3" refreshedVersion="3" minRefreshableVersion="3" recordCount="20" xr:uid="{00000000-000A-0000-FFFF-FFFF1A000000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1-13T00:00:00" maxDate="2024-12-12T00:00:00"/>
    </cacheField>
    <cacheField name="Mês" numFmtId="1">
      <sharedItems containsSemiMixedTypes="0" containsString="0" containsNumber="1" containsInteger="1" minValue="1" maxValue="12" count="8">
        <n v="8"/>
        <n v="5"/>
        <n v="7"/>
        <n v="10"/>
        <n v="11"/>
        <n v="6"/>
        <n v="12"/>
        <n v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6">
        <s v="Extra"/>
        <s v="Transporte"/>
        <s v="Renda Principal"/>
        <s v="Manutenção"/>
        <s v="Outros"/>
        <s v="Venda de Produto"/>
        <s v="Educação"/>
        <s v="Alugueis"/>
        <s v="Alimentação"/>
        <s v="Lazer"/>
        <s v="Investimento"/>
        <s v="Compra de Material"/>
        <s v="Taxas Bancárias" u="1"/>
        <s v="Supermercado" u="1"/>
        <s v="Aluguel" u="1"/>
        <s v="Renda Fixa" u="1"/>
      </sharedItems>
    </cacheField>
    <cacheField name="Descricao" numFmtId="0">
      <sharedItems/>
    </cacheField>
    <cacheField name="valor" numFmtId="164">
      <sharedItems containsSemiMixedTypes="0" containsString="0" containsNumber="1" minValue="78.290000000000006" maxValue="15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111246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d v="2024-08-28T00:00:00"/>
    <x v="0"/>
    <x v="0"/>
    <x v="0"/>
    <s v="venda pedaleira"/>
    <n v="133.02000000000001"/>
    <s v="Transferência"/>
    <s v="Pendente"/>
  </r>
  <r>
    <d v="2024-05-06T00:00:00"/>
    <x v="1"/>
    <x v="1"/>
    <x v="1"/>
    <s v="uber"/>
    <n v="4848.8999999999996"/>
    <s v="Transferência"/>
    <s v="Pendente"/>
  </r>
  <r>
    <d v="2024-07-09T00:00:00"/>
    <x v="2"/>
    <x v="0"/>
    <x v="2"/>
    <s v="salario mensal"/>
    <n v="15000"/>
    <s v="Transferência"/>
    <s v="Pago"/>
  </r>
  <r>
    <d v="2024-10-03T00:00:00"/>
    <x v="3"/>
    <x v="1"/>
    <x v="3"/>
    <s v="pneu carro"/>
    <n v="2298.86"/>
    <s v="Débito Automático"/>
    <s v="Pendente"/>
  </r>
  <r>
    <d v="2024-11-10T00:00:00"/>
    <x v="4"/>
    <x v="1"/>
    <x v="4"/>
    <s v="anuidade"/>
    <n v="683.8"/>
    <s v="Cartão de Crédito"/>
    <s v="Pendente"/>
  </r>
  <r>
    <d v="2024-11-03T00:00:00"/>
    <x v="4"/>
    <x v="0"/>
    <x v="5"/>
    <s v="venda amplificador"/>
    <n v="2365.85"/>
    <s v="Transferência"/>
    <s v="Pendente"/>
  </r>
  <r>
    <d v="2024-07-13T00:00:00"/>
    <x v="2"/>
    <x v="1"/>
    <x v="6"/>
    <s v="curso dio"/>
    <n v="3559.17"/>
    <s v="Débito Automático"/>
    <s v="Pago"/>
  </r>
  <r>
    <d v="2024-07-05T00:00:00"/>
    <x v="2"/>
    <x v="0"/>
    <x v="7"/>
    <s v="Quitinete"/>
    <n v="3135.43"/>
    <s v="Transferência"/>
    <s v="Pendente"/>
  </r>
  <r>
    <d v="2024-07-08T00:00:00"/>
    <x v="2"/>
    <x v="0"/>
    <x v="8"/>
    <s v="Supermercado"/>
    <n v="1090"/>
    <s v="Cartão de Crédito"/>
    <s v="Pago"/>
  </r>
  <r>
    <d v="2024-07-11T00:00:00"/>
    <x v="2"/>
    <x v="1"/>
    <x v="6"/>
    <s v="Curso Suzzy"/>
    <n v="3320.78"/>
    <s v="Cartão de Crédito"/>
    <s v="Pendente"/>
  </r>
  <r>
    <d v="2024-10-19T00:00:00"/>
    <x v="3"/>
    <x v="1"/>
    <x v="6"/>
    <s v="Anuidade Alura"/>
    <n v="4091.85"/>
    <s v="Cartão de Crédito"/>
    <s v="Pago"/>
  </r>
  <r>
    <d v="2024-11-13T00:00:00"/>
    <x v="4"/>
    <x v="1"/>
    <x v="9"/>
    <s v="Fitas de video game"/>
    <n v="78.290000000000006"/>
    <s v="Débito Automático"/>
    <s v="Pago"/>
  </r>
  <r>
    <d v="2024-10-29T00:00:00"/>
    <x v="3"/>
    <x v="0"/>
    <x v="0"/>
    <s v="vendas PS5"/>
    <n v="4526.78"/>
    <s v="Transferência"/>
    <s v="Pendente"/>
  </r>
  <r>
    <d v="2024-10-12T00:00:00"/>
    <x v="3"/>
    <x v="1"/>
    <x v="8"/>
    <s v="Restaurante Cabana"/>
    <n v="2258.4"/>
    <s v="Débito Automático"/>
    <s v="Recebido"/>
  </r>
  <r>
    <d v="2024-06-22T00:00:00"/>
    <x v="5"/>
    <x v="1"/>
    <x v="1"/>
    <s v="Tam"/>
    <n v="1718.11"/>
    <s v="Débito Automático"/>
    <s v="Pendente"/>
  </r>
  <r>
    <d v="2024-11-17T00:00:00"/>
    <x v="4"/>
    <x v="1"/>
    <x v="6"/>
    <s v="aulas de guitarra"/>
    <n v="4314.38"/>
    <s v="Débito Automático"/>
    <s v="Recebido"/>
  </r>
  <r>
    <d v="2024-10-20T00:00:00"/>
    <x v="3"/>
    <x v="0"/>
    <x v="10"/>
    <s v="redidmento LCI"/>
    <n v="4233.26"/>
    <s v="Pix"/>
    <s v="Recebido"/>
  </r>
  <r>
    <d v="2024-06-19T00:00:00"/>
    <x v="5"/>
    <x v="1"/>
    <x v="11"/>
    <s v="Reforma garagem"/>
    <n v="4622.04"/>
    <s v="Débito Automático"/>
    <s v="Pago"/>
  </r>
  <r>
    <d v="2024-12-11T00:00:00"/>
    <x v="6"/>
    <x v="1"/>
    <x v="6"/>
    <s v="curso carpintaria"/>
    <n v="1735.41"/>
    <s v="Débito Automático"/>
    <s v="Pago"/>
  </r>
  <r>
    <d v="2024-01-13T00:00:00"/>
    <x v="7"/>
    <x v="1"/>
    <x v="1"/>
    <s v="uber"/>
    <n v="4623.4399999999996"/>
    <s v="Pix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2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>
  <location ref="E3:F10" firstHeaderRow="1" firstDataRow="1" firstDataCol="1" rowPageCount="1" colPageCount="1"/>
  <pivotFields count="8">
    <pivotField numFmtId="14" showAll="0"/>
    <pivotField numFmtId="1" showAll="0" defaultSubtotal="0">
      <items count="8">
        <item x="7"/>
        <item x="1"/>
        <item x="5"/>
        <item x="2"/>
        <item x="0"/>
        <item x="3"/>
        <item x="4"/>
        <item x="6"/>
      </items>
    </pivotField>
    <pivotField axis="axisPage" showAll="0">
      <items count="3">
        <item x="0"/>
        <item x="1"/>
        <item t="default"/>
      </items>
    </pivotField>
    <pivotField axis="axisRow" showAll="0">
      <items count="17">
        <item x="8"/>
        <item x="7"/>
        <item m="1" x="14"/>
        <item x="11"/>
        <item x="6"/>
        <item x="0"/>
        <item x="10"/>
        <item x="9"/>
        <item x="3"/>
        <item x="4"/>
        <item m="1" x="15"/>
        <item x="2"/>
        <item m="1" x="13"/>
        <item m="1" x="12"/>
        <item x="1"/>
        <item x="5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7">
    <i>
      <x/>
    </i>
    <i>
      <x v="1"/>
    </i>
    <i>
      <x v="5"/>
    </i>
    <i>
      <x v="6"/>
    </i>
    <i>
      <x v="11"/>
    </i>
    <i>
      <x v="15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12">
  <location ref="B4:C12" firstHeaderRow="1" firstDataRow="1" firstDataCol="1" rowPageCount="1" colPageCount="1"/>
  <pivotFields count="8">
    <pivotField numFmtId="14" showAll="0"/>
    <pivotField numFmtId="1" showAll="0" defaultSubtotal="0">
      <items count="8">
        <item x="7"/>
        <item x="1"/>
        <item x="5"/>
        <item x="2"/>
        <item x="0"/>
        <item x="3"/>
        <item x="4"/>
        <item x="6"/>
      </items>
    </pivotField>
    <pivotField axis="axisPage" showAll="0">
      <items count="3">
        <item x="0"/>
        <item x="1"/>
        <item t="default"/>
      </items>
    </pivotField>
    <pivotField axis="axisRow" showAll="0">
      <items count="17">
        <item m="1" x="14"/>
        <item x="11"/>
        <item x="6"/>
        <item x="10"/>
        <item x="3"/>
        <item m="1" x="15"/>
        <item m="1" x="13"/>
        <item m="1" x="12"/>
        <item x="1"/>
        <item x="5"/>
        <item x="0"/>
        <item x="2"/>
        <item x="4"/>
        <item x="7"/>
        <item x="8"/>
        <item x="9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8">
    <i>
      <x v="1"/>
    </i>
    <i>
      <x v="2"/>
    </i>
    <i>
      <x v="4"/>
    </i>
    <i>
      <x v="8"/>
    </i>
    <i>
      <x v="12"/>
    </i>
    <i>
      <x v="14"/>
    </i>
    <i>
      <x v="15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1"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E629B4D-6573-4E3D-B0EE-79B87FDE761D}" sourceName="Mês">
  <pivotTables>
    <pivotTable tabId="2" name="Tabela dinâmica1"/>
    <pivotTable tabId="2" name="Tabela dinâmica2"/>
  </pivotTables>
  <data>
    <tabular pivotCacheId="1411124602">
      <items count="8">
        <i x="7" s="1"/>
        <i x="1" s="1"/>
        <i x="5" s="1"/>
        <i x="2" s="1"/>
        <i x="0" s="1"/>
        <i x="3" s="1"/>
        <i x="4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39B517A-B89F-45BA-AEF3-464C0B5733B7}" cache="SegmentaçãodeDados_Mês" caption="MÊS" style="My-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operations" displayName="tbl_operations" ref="A1:H21" totalsRowShown="0">
  <autoFilter ref="A1:H21" xr:uid="{00000000-0009-0000-0100-000001000000}"/>
  <tableColumns count="8">
    <tableColumn id="1" xr3:uid="{00000000-0010-0000-0000-000001000000}" name="Data" dataDxfId="9"/>
    <tableColumn id="8" xr3:uid="{00000000-0010-0000-0000-000008000000}" name="Mês" dataDxfId="8">
      <calculatedColumnFormula>MONTH(tbl_operations[[#This Row],[Data]])</calculatedColumnFormula>
    </tableColumn>
    <tableColumn id="2" xr3:uid="{00000000-0010-0000-0000-000002000000}" name="Tipo" dataDxfId="7"/>
    <tableColumn id="3" xr3:uid="{00000000-0010-0000-0000-000003000000}" name="Categoria" dataDxfId="6"/>
    <tableColumn id="4" xr3:uid="{00000000-0010-0000-0000-000004000000}" name="Descricao" dataDxfId="5"/>
    <tableColumn id="5" xr3:uid="{00000000-0010-0000-0000-000005000000}" name="valor" dataDxfId="4"/>
    <tableColumn id="6" xr3:uid="{00000000-0010-0000-0000-000006000000}" name="Operação Bancária " dataDxfId="3"/>
    <tableColumn id="7" xr3:uid="{00000000-0010-0000-0000-000007000000}" name="Statu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H21"/>
  <sheetViews>
    <sheetView topLeftCell="A4" workbookViewId="0">
      <selection sqref="A1:H21"/>
    </sheetView>
  </sheetViews>
  <sheetFormatPr defaultRowHeight="14.5" x14ac:dyDescent="0.35"/>
  <cols>
    <col min="1" max="1" width="10.7265625" bestFit="1" customWidth="1"/>
    <col min="2" max="2" width="7.26953125" customWidth="1"/>
    <col min="3" max="3" width="7.7265625" bestFit="1" customWidth="1"/>
    <col min="4" max="4" width="15.1796875" customWidth="1"/>
    <col min="5" max="5" width="32.26953125" customWidth="1"/>
    <col min="6" max="6" width="11.7265625" bestFit="1" customWidth="1"/>
    <col min="7" max="7" width="19.81640625" customWidth="1"/>
    <col min="8" max="8" width="10.7265625" customWidth="1"/>
  </cols>
  <sheetData>
    <row r="1" spans="1:8" x14ac:dyDescent="0.35">
      <c r="A1" t="s">
        <v>4</v>
      </c>
      <c r="B1" t="s">
        <v>50</v>
      </c>
      <c r="C1" t="s">
        <v>5</v>
      </c>
      <c r="D1" t="s">
        <v>1</v>
      </c>
      <c r="E1" t="s">
        <v>6</v>
      </c>
      <c r="F1" t="s">
        <v>0</v>
      </c>
      <c r="G1" t="s">
        <v>2</v>
      </c>
      <c r="H1" t="s">
        <v>3</v>
      </c>
    </row>
    <row r="2" spans="1:8" ht="17.25" customHeight="1" x14ac:dyDescent="0.35">
      <c r="A2" s="1">
        <v>45532</v>
      </c>
      <c r="B2" s="9">
        <f>MONTH(tbl_operations[[#This Row],[Data]])</f>
        <v>8</v>
      </c>
      <c r="C2" s="2" t="s">
        <v>7</v>
      </c>
      <c r="D2" s="2" t="s">
        <v>46</v>
      </c>
      <c r="E2" s="2" t="s">
        <v>23</v>
      </c>
      <c r="F2" s="3">
        <v>133.02000000000001</v>
      </c>
      <c r="G2" s="2" t="s">
        <v>9</v>
      </c>
      <c r="H2" s="2" t="s">
        <v>10</v>
      </c>
    </row>
    <row r="3" spans="1:8" ht="17.25" customHeight="1" x14ac:dyDescent="0.35">
      <c r="A3" s="1">
        <v>45418</v>
      </c>
      <c r="B3" s="9">
        <f>MONTH(tbl_operations[[#This Row],[Data]])</f>
        <v>5</v>
      </c>
      <c r="C3" s="2" t="s">
        <v>13</v>
      </c>
      <c r="D3" s="2" t="s">
        <v>11</v>
      </c>
      <c r="E3" s="2" t="s">
        <v>24</v>
      </c>
      <c r="F3" s="3">
        <v>4848.8999999999996</v>
      </c>
      <c r="G3" s="2" t="s">
        <v>9</v>
      </c>
      <c r="H3" s="2" t="s">
        <v>10</v>
      </c>
    </row>
    <row r="4" spans="1:8" ht="17.25" customHeight="1" x14ac:dyDescent="0.35">
      <c r="A4" s="1">
        <v>45482</v>
      </c>
      <c r="B4" s="9">
        <f>MONTH(tbl_operations[[#This Row],[Data]])</f>
        <v>7</v>
      </c>
      <c r="C4" s="2" t="s">
        <v>7</v>
      </c>
      <c r="D4" s="2" t="s">
        <v>47</v>
      </c>
      <c r="E4" s="2" t="s">
        <v>25</v>
      </c>
      <c r="F4" s="3">
        <v>15000</v>
      </c>
      <c r="G4" s="2" t="s">
        <v>9</v>
      </c>
      <c r="H4" s="2" t="s">
        <v>12</v>
      </c>
    </row>
    <row r="5" spans="1:8" ht="17.25" customHeight="1" x14ac:dyDescent="0.35">
      <c r="A5" s="1">
        <v>45568</v>
      </c>
      <c r="B5" s="9">
        <f>MONTH(tbl_operations[[#This Row],[Data]])</f>
        <v>10</v>
      </c>
      <c r="C5" s="2" t="s">
        <v>13</v>
      </c>
      <c r="D5" s="2" t="s">
        <v>14</v>
      </c>
      <c r="E5" s="2" t="s">
        <v>26</v>
      </c>
      <c r="F5" s="3">
        <v>2298.86</v>
      </c>
      <c r="G5" s="2" t="s">
        <v>15</v>
      </c>
      <c r="H5" s="2" t="s">
        <v>10</v>
      </c>
    </row>
    <row r="6" spans="1:8" ht="17.25" customHeight="1" x14ac:dyDescent="0.35">
      <c r="A6" s="1">
        <v>45606</v>
      </c>
      <c r="B6" s="9">
        <f>MONTH(tbl_operations[[#This Row],[Data]])</f>
        <v>11</v>
      </c>
      <c r="C6" s="2" t="s">
        <v>13</v>
      </c>
      <c r="D6" s="2" t="s">
        <v>43</v>
      </c>
      <c r="E6" s="2" t="s">
        <v>27</v>
      </c>
      <c r="F6" s="3">
        <v>683.8</v>
      </c>
      <c r="G6" s="2" t="s">
        <v>16</v>
      </c>
      <c r="H6" s="2" t="s">
        <v>10</v>
      </c>
    </row>
    <row r="7" spans="1:8" ht="17.25" customHeight="1" x14ac:dyDescent="0.35">
      <c r="A7" s="1">
        <v>45599</v>
      </c>
      <c r="B7" s="9">
        <f>MONTH(tbl_operations[[#This Row],[Data]])</f>
        <v>11</v>
      </c>
      <c r="C7" s="2" t="s">
        <v>7</v>
      </c>
      <c r="D7" s="2" t="s">
        <v>8</v>
      </c>
      <c r="E7" s="2" t="s">
        <v>28</v>
      </c>
      <c r="F7" s="3">
        <v>2365.85</v>
      </c>
      <c r="G7" s="2" t="s">
        <v>9</v>
      </c>
      <c r="H7" s="2" t="s">
        <v>10</v>
      </c>
    </row>
    <row r="8" spans="1:8" ht="17.25" customHeight="1" x14ac:dyDescent="0.35">
      <c r="A8" s="1">
        <v>45486</v>
      </c>
      <c r="B8" s="9">
        <f>MONTH(tbl_operations[[#This Row],[Data]])</f>
        <v>7</v>
      </c>
      <c r="C8" s="2" t="s">
        <v>13</v>
      </c>
      <c r="D8" s="2" t="s">
        <v>17</v>
      </c>
      <c r="E8" s="2" t="s">
        <v>29</v>
      </c>
      <c r="F8" s="3">
        <v>3559.17</v>
      </c>
      <c r="G8" s="2" t="s">
        <v>15</v>
      </c>
      <c r="H8" s="2" t="s">
        <v>12</v>
      </c>
    </row>
    <row r="9" spans="1:8" ht="17.25" customHeight="1" x14ac:dyDescent="0.35">
      <c r="A9" s="1">
        <v>45478</v>
      </c>
      <c r="B9" s="9">
        <f>MONTH(tbl_operations[[#This Row],[Data]])</f>
        <v>7</v>
      </c>
      <c r="C9" s="2" t="s">
        <v>7</v>
      </c>
      <c r="D9" s="2" t="s">
        <v>48</v>
      </c>
      <c r="E9" s="2" t="s">
        <v>30</v>
      </c>
      <c r="F9" s="3">
        <v>3135.43</v>
      </c>
      <c r="G9" s="2" t="s">
        <v>9</v>
      </c>
      <c r="H9" s="2" t="s">
        <v>10</v>
      </c>
    </row>
    <row r="10" spans="1:8" ht="17.25" customHeight="1" x14ac:dyDescent="0.35">
      <c r="A10" s="1">
        <v>45481</v>
      </c>
      <c r="B10" s="9">
        <f>MONTH(tbl_operations[[#This Row],[Data]])</f>
        <v>7</v>
      </c>
      <c r="C10" s="2" t="s">
        <v>7</v>
      </c>
      <c r="D10" s="2" t="s">
        <v>44</v>
      </c>
      <c r="E10" s="2" t="s">
        <v>18</v>
      </c>
      <c r="F10" s="3">
        <v>1090</v>
      </c>
      <c r="G10" s="2" t="s">
        <v>16</v>
      </c>
      <c r="H10" s="2" t="s">
        <v>12</v>
      </c>
    </row>
    <row r="11" spans="1:8" ht="17.25" customHeight="1" x14ac:dyDescent="0.35">
      <c r="A11" s="1">
        <v>45484</v>
      </c>
      <c r="B11" s="9">
        <f>MONTH(tbl_operations[[#This Row],[Data]])</f>
        <v>7</v>
      </c>
      <c r="C11" s="2" t="s">
        <v>13</v>
      </c>
      <c r="D11" s="2" t="s">
        <v>17</v>
      </c>
      <c r="E11" s="2" t="s">
        <v>31</v>
      </c>
      <c r="F11" s="3">
        <v>3320.78</v>
      </c>
      <c r="G11" s="2" t="s">
        <v>16</v>
      </c>
      <c r="H11" s="2" t="s">
        <v>10</v>
      </c>
    </row>
    <row r="12" spans="1:8" ht="17.25" customHeight="1" x14ac:dyDescent="0.35">
      <c r="A12" s="1">
        <v>45584</v>
      </c>
      <c r="B12" s="9">
        <f>MONTH(tbl_operations[[#This Row],[Data]])</f>
        <v>10</v>
      </c>
      <c r="C12" s="2" t="s">
        <v>13</v>
      </c>
      <c r="D12" s="2" t="s">
        <v>17</v>
      </c>
      <c r="E12" s="2" t="s">
        <v>33</v>
      </c>
      <c r="F12" s="3">
        <v>4091.85</v>
      </c>
      <c r="G12" s="2" t="s">
        <v>16</v>
      </c>
      <c r="H12" s="2" t="s">
        <v>12</v>
      </c>
    </row>
    <row r="13" spans="1:8" ht="17.25" customHeight="1" x14ac:dyDescent="0.35">
      <c r="A13" s="1">
        <v>45609</v>
      </c>
      <c r="B13" s="9">
        <f>MONTH(tbl_operations[[#This Row],[Data]])</f>
        <v>11</v>
      </c>
      <c r="C13" s="2" t="s">
        <v>13</v>
      </c>
      <c r="D13" s="2" t="s">
        <v>49</v>
      </c>
      <c r="E13" s="2" t="s">
        <v>32</v>
      </c>
      <c r="F13" s="3">
        <v>78.290000000000006</v>
      </c>
      <c r="G13" s="2" t="s">
        <v>15</v>
      </c>
      <c r="H13" s="2" t="s">
        <v>12</v>
      </c>
    </row>
    <row r="14" spans="1:8" ht="17.25" customHeight="1" x14ac:dyDescent="0.35">
      <c r="A14" s="1">
        <v>45594</v>
      </c>
      <c r="B14" s="9">
        <f>MONTH(tbl_operations[[#This Row],[Data]])</f>
        <v>10</v>
      </c>
      <c r="C14" s="2" t="s">
        <v>7</v>
      </c>
      <c r="D14" s="2" t="s">
        <v>46</v>
      </c>
      <c r="E14" s="2" t="s">
        <v>34</v>
      </c>
      <c r="F14" s="3">
        <v>4526.78</v>
      </c>
      <c r="G14" s="2" t="s">
        <v>9</v>
      </c>
      <c r="H14" s="2" t="s">
        <v>10</v>
      </c>
    </row>
    <row r="15" spans="1:8" ht="17.25" customHeight="1" x14ac:dyDescent="0.35">
      <c r="A15" s="1">
        <v>45577</v>
      </c>
      <c r="B15" s="9">
        <f>MONTH(tbl_operations[[#This Row],[Data]])</f>
        <v>10</v>
      </c>
      <c r="C15" s="2" t="s">
        <v>13</v>
      </c>
      <c r="D15" s="2" t="s">
        <v>44</v>
      </c>
      <c r="E15" s="2" t="s">
        <v>45</v>
      </c>
      <c r="F15" s="3">
        <v>2258.4</v>
      </c>
      <c r="G15" s="2" t="s">
        <v>15</v>
      </c>
      <c r="H15" s="2" t="s">
        <v>19</v>
      </c>
    </row>
    <row r="16" spans="1:8" ht="17.25" customHeight="1" x14ac:dyDescent="0.35">
      <c r="A16" s="1">
        <v>45465</v>
      </c>
      <c r="B16" s="9">
        <f>MONTH(tbl_operations[[#This Row],[Data]])</f>
        <v>6</v>
      </c>
      <c r="C16" s="2" t="s">
        <v>13</v>
      </c>
      <c r="D16" s="2" t="s">
        <v>11</v>
      </c>
      <c r="E16" s="2" t="s">
        <v>35</v>
      </c>
      <c r="F16" s="3">
        <v>1718.11</v>
      </c>
      <c r="G16" s="2" t="s">
        <v>15</v>
      </c>
      <c r="H16" s="2" t="s">
        <v>10</v>
      </c>
    </row>
    <row r="17" spans="1:8" ht="17.25" customHeight="1" x14ac:dyDescent="0.35">
      <c r="A17" s="1">
        <v>45613</v>
      </c>
      <c r="B17" s="9">
        <f>MONTH(tbl_operations[[#This Row],[Data]])</f>
        <v>11</v>
      </c>
      <c r="C17" s="2" t="s">
        <v>13</v>
      </c>
      <c r="D17" s="2" t="s">
        <v>17</v>
      </c>
      <c r="E17" s="2" t="s">
        <v>36</v>
      </c>
      <c r="F17" s="3">
        <v>4314.38</v>
      </c>
      <c r="G17" s="2" t="s">
        <v>15</v>
      </c>
      <c r="H17" s="2" t="s">
        <v>19</v>
      </c>
    </row>
    <row r="18" spans="1:8" ht="17.25" customHeight="1" x14ac:dyDescent="0.35">
      <c r="A18" s="1">
        <v>45585</v>
      </c>
      <c r="B18" s="9">
        <f>MONTH(tbl_operations[[#This Row],[Data]])</f>
        <v>10</v>
      </c>
      <c r="C18" s="2" t="s">
        <v>7</v>
      </c>
      <c r="D18" s="2" t="s">
        <v>20</v>
      </c>
      <c r="E18" s="2" t="s">
        <v>37</v>
      </c>
      <c r="F18" s="3">
        <v>4233.26</v>
      </c>
      <c r="G18" s="2" t="s">
        <v>21</v>
      </c>
      <c r="H18" s="2" t="s">
        <v>19</v>
      </c>
    </row>
    <row r="19" spans="1:8" ht="17.25" customHeight="1" x14ac:dyDescent="0.35">
      <c r="A19" s="1">
        <v>45462</v>
      </c>
      <c r="B19" s="9">
        <f>MONTH(tbl_operations[[#This Row],[Data]])</f>
        <v>6</v>
      </c>
      <c r="C19" s="2" t="s">
        <v>13</v>
      </c>
      <c r="D19" s="2" t="s">
        <v>22</v>
      </c>
      <c r="E19" s="2" t="s">
        <v>38</v>
      </c>
      <c r="F19" s="3">
        <v>4622.04</v>
      </c>
      <c r="G19" s="2" t="s">
        <v>15</v>
      </c>
      <c r="H19" s="2" t="s">
        <v>12</v>
      </c>
    </row>
    <row r="20" spans="1:8" ht="17.25" customHeight="1" x14ac:dyDescent="0.35">
      <c r="A20" s="1">
        <v>45637</v>
      </c>
      <c r="B20" s="9">
        <f>MONTH(tbl_operations[[#This Row],[Data]])</f>
        <v>12</v>
      </c>
      <c r="C20" s="2" t="s">
        <v>13</v>
      </c>
      <c r="D20" s="2" t="s">
        <v>17</v>
      </c>
      <c r="E20" s="2" t="s">
        <v>39</v>
      </c>
      <c r="F20" s="3">
        <v>1735.41</v>
      </c>
      <c r="G20" s="2" t="s">
        <v>15</v>
      </c>
      <c r="H20" s="2" t="s">
        <v>12</v>
      </c>
    </row>
    <row r="21" spans="1:8" ht="17.25" customHeight="1" x14ac:dyDescent="0.35">
      <c r="A21" s="1">
        <v>45304</v>
      </c>
      <c r="B21" s="9">
        <f>MONTH(tbl_operations[[#This Row],[Data]])</f>
        <v>1</v>
      </c>
      <c r="C21" s="2" t="s">
        <v>13</v>
      </c>
      <c r="D21" s="2" t="s">
        <v>11</v>
      </c>
      <c r="E21" s="2" t="s">
        <v>24</v>
      </c>
      <c r="F21" s="3">
        <v>4623.4399999999996</v>
      </c>
      <c r="G21" s="2" t="s">
        <v>21</v>
      </c>
      <c r="H21" s="2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B1:F12"/>
  <sheetViews>
    <sheetView workbookViewId="0">
      <selection activeCell="B7" sqref="B7:C7"/>
      <pivotSelection pane="bottomRight" showHeader="1" extendable="1" start="2" max="8" activeRow="6" activeCol="1" click="1" r:id="rId2">
        <pivotArea dataOnly="0" fieldPosition="0">
          <references count="2">
            <reference field="2" count="1" selected="0">
              <x v="1"/>
            </reference>
            <reference field="3" count="1">
              <x v="4"/>
            </reference>
          </references>
        </pivotArea>
      </pivotSelection>
    </sheetView>
  </sheetViews>
  <sheetFormatPr defaultRowHeight="14.5" x14ac:dyDescent="0.35"/>
  <cols>
    <col min="2" max="2" width="17.6328125" bestFit="1" customWidth="1"/>
    <col min="3" max="3" width="12.6328125" bestFit="1" customWidth="1"/>
    <col min="5" max="5" width="17" bestFit="1" customWidth="1"/>
    <col min="6" max="6" width="12.6328125" bestFit="1" customWidth="1"/>
    <col min="9" max="9" width="12" bestFit="1" customWidth="1"/>
    <col min="10" max="10" width="4.26953125" customWidth="1"/>
  </cols>
  <sheetData>
    <row r="1" spans="2:6" x14ac:dyDescent="0.35">
      <c r="E1" s="4" t="s">
        <v>5</v>
      </c>
      <c r="F1" t="s">
        <v>7</v>
      </c>
    </row>
    <row r="2" spans="2:6" x14ac:dyDescent="0.35">
      <c r="B2" s="4" t="s">
        <v>5</v>
      </c>
      <c r="C2" t="s">
        <v>13</v>
      </c>
    </row>
    <row r="3" spans="2:6" x14ac:dyDescent="0.35">
      <c r="E3" s="4" t="s">
        <v>41</v>
      </c>
      <c r="F3" t="s">
        <v>40</v>
      </c>
    </row>
    <row r="4" spans="2:6" x14ac:dyDescent="0.35">
      <c r="B4" s="4" t="s">
        <v>41</v>
      </c>
      <c r="C4" t="s">
        <v>40</v>
      </c>
      <c r="E4" s="5" t="s">
        <v>44</v>
      </c>
      <c r="F4" s="6">
        <v>1090</v>
      </c>
    </row>
    <row r="5" spans="2:6" x14ac:dyDescent="0.35">
      <c r="B5" s="5" t="s">
        <v>22</v>
      </c>
      <c r="C5" s="6">
        <v>4622.04</v>
      </c>
      <c r="E5" s="5" t="s">
        <v>48</v>
      </c>
      <c r="F5" s="6">
        <v>3135.43</v>
      </c>
    </row>
    <row r="6" spans="2:6" x14ac:dyDescent="0.35">
      <c r="B6" s="5" t="s">
        <v>17</v>
      </c>
      <c r="C6" s="6">
        <v>17021.59</v>
      </c>
      <c r="E6" s="5" t="s">
        <v>46</v>
      </c>
      <c r="F6" s="6">
        <v>4659.8</v>
      </c>
    </row>
    <row r="7" spans="2:6" x14ac:dyDescent="0.35">
      <c r="B7" s="5" t="s">
        <v>14</v>
      </c>
      <c r="C7" s="6">
        <v>2298.86</v>
      </c>
      <c r="E7" s="5" t="s">
        <v>20</v>
      </c>
      <c r="F7" s="6">
        <v>4233.26</v>
      </c>
    </row>
    <row r="8" spans="2:6" x14ac:dyDescent="0.35">
      <c r="B8" s="5" t="s">
        <v>11</v>
      </c>
      <c r="C8" s="6">
        <v>11190.45</v>
      </c>
      <c r="E8" s="5" t="s">
        <v>47</v>
      </c>
      <c r="F8" s="6">
        <v>15000</v>
      </c>
    </row>
    <row r="9" spans="2:6" x14ac:dyDescent="0.35">
      <c r="B9" s="5" t="s">
        <v>43</v>
      </c>
      <c r="C9" s="6">
        <v>683.8</v>
      </c>
      <c r="E9" s="5" t="s">
        <v>8</v>
      </c>
      <c r="F9" s="6">
        <v>2365.85</v>
      </c>
    </row>
    <row r="10" spans="2:6" x14ac:dyDescent="0.35">
      <c r="B10" s="5" t="s">
        <v>44</v>
      </c>
      <c r="C10" s="6">
        <v>2258.4</v>
      </c>
      <c r="E10" s="5" t="s">
        <v>51</v>
      </c>
      <c r="F10" s="6">
        <v>30484.339999999997</v>
      </c>
    </row>
    <row r="11" spans="2:6" x14ac:dyDescent="0.35">
      <c r="B11" s="5" t="s">
        <v>49</v>
      </c>
      <c r="C11" s="6">
        <v>78.290000000000006</v>
      </c>
    </row>
    <row r="12" spans="2:6" x14ac:dyDescent="0.35">
      <c r="B12" s="5" t="s">
        <v>51</v>
      </c>
      <c r="C12" s="6">
        <v>38153.430000000008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"/>
  <sheetViews>
    <sheetView tabSelected="1" zoomScale="60" zoomScaleNormal="60" workbookViewId="0">
      <selection activeCell="U14" sqref="U14"/>
    </sheetView>
  </sheetViews>
  <sheetFormatPr defaultColWidth="0" defaultRowHeight="14.5" x14ac:dyDescent="0.35"/>
  <cols>
    <col min="1" max="1" width="24.54296875" style="8" customWidth="1"/>
    <col min="2" max="21" width="9.1796875" style="7" customWidth="1"/>
    <col min="22" max="22" width="0" style="7" hidden="1" customWidth="1"/>
    <col min="23" max="16384" width="9.1796875" hidden="1"/>
  </cols>
  <sheetData>
    <row r="1" spans="13:22" x14ac:dyDescent="0.35">
      <c r="V1" s="7" t="s">
        <v>42</v>
      </c>
    </row>
    <row r="8" spans="13:22" x14ac:dyDescent="0.35">
      <c r="M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joelson.costab@hotmail.com</dc:creator>
  <cp:lastModifiedBy>Joelson Costa Batista</cp:lastModifiedBy>
  <dcterms:created xsi:type="dcterms:W3CDTF">2025-01-13T23:04:32Z</dcterms:created>
  <dcterms:modified xsi:type="dcterms:W3CDTF">2025-01-14T23:15:46Z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2025-01-14T21:53:38Z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4ecaa9f1-110a-4f06-9127-6fef91fc6088</vt:lpwstr>
  </property>
  <property fmtid="{D5CDD505-2E9C-101B-9397-08002B2CF9AE}" pid="8" name="MSIP_Label_9333b259-87ee-4762-9a8c-7b0d155dd87f_ContentBits">
    <vt:lpwstr>1</vt:lpwstr>
  </property>
</Properties>
</file>