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4B876DE6-2F26-4257-9641-7C5B9BFDA462}" xr6:coauthVersionLast="47" xr6:coauthVersionMax="47" xr10:uidLastSave="{00000000-0000-0000-0000-000000000000}"/>
  <bookViews>
    <workbookView xWindow="-110" yWindow="-110" windowWidth="19420" windowHeight="11500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3" l="1"/>
  <c r="P17" i="3"/>
  <c r="Q17" i="3"/>
  <c r="R17" i="3"/>
  <c r="S17" i="3"/>
  <c r="T17" i="3"/>
  <c r="U17" i="3"/>
  <c r="N17" i="3"/>
  <c r="AA71" i="1"/>
  <c r="AA72" i="1"/>
  <c r="AA73" i="1"/>
  <c r="AA74" i="1"/>
  <c r="AA75" i="1"/>
  <c r="AA76" i="1"/>
  <c r="AA77" i="1"/>
  <c r="AA78" i="1"/>
  <c r="AA79" i="1"/>
  <c r="AA70" i="1"/>
  <c r="J30" i="2"/>
  <c r="M5" i="8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B2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<sst xmlns="http://schemas.openxmlformats.org/spreadsheetml/2006/main" count="94" uniqueCount="64">
  <si>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</si>
  <si>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</si>
  <si>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</si>
  <si>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</si>
  <si>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</si>
  <si>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</si>
  <si>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</si>
  <si>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</si>
  <si>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</si>
  <si>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</si>
  <si>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</si>
  <si>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</si>
  <si>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</si>
  <si>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</si>
  <si>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</si>
  <si>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</si>
  <si>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</si>
  <si>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</si>
  <si>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</si>
  <si>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</si>
  <si>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</si>
  <si>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</si>
  <si>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</si>
  <si>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</si>
  <si>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</si>
  <si>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</si>
  <si>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</si>
  <si>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</si>
  <si>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</si>
  <si>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</si>
  <si>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</si>
  <si>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</si>
  <si>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</si>
  <si>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</si>
  <si>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</si>
  <si>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</si>
  <si>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</si>
  <si>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</si>
  <si>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Total load:</t>
  </si>
  <si>
    <t>buy</t>
  </si>
  <si>
    <t>Industry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</si>
  <si>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</si>
  <si>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</si>
  <si>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</si>
  <si>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</si>
  <si>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</si>
  <si>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</si>
  <si>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Specific for alt</t>
  </si>
  <si>
    <t>Congstion problem specifically solvable by alt strategy</t>
  </si>
  <si>
    <t>Can add manually industry sell orders against high price (using less TYPE = Industry)</t>
  </si>
  <si>
    <t>lots of ciritical lines</t>
  </si>
  <si>
    <t>c1</t>
  </si>
  <si>
    <t>   </t>
  </si>
  <si>
    <t>0.105</t>
  </si>
  <si>
    <t>0.525</t>
  </si>
  <si>
    <t>0.039</t>
  </si>
  <si>
    <t>0.09</t>
  </si>
  <si>
    <t>0.045</t>
  </si>
  <si>
    <t>0.0255</t>
  </si>
  <si>
    <t>0.18</t>
  </si>
  <si>
    <t>0.075</t>
  </si>
  <si>
    <t>0.3</t>
  </si>
  <si>
    <t>0.225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</si>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</sst>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1" applyNumberFormat="1" applyFont="1" applyAlignment="1">
      <alignment vertical="center" wrapText="1"/>
    </xf>
    <xf numFmtId="0" fontId="0" fillId="0" borderId="0" xfId="1" applyNumberFormat="1" applyFont="1" applyAlignment="1">
      <alignment vertical="top" wrapText="1"/>
    </xf>
  </cellXfs>
  <cellStyles count="2">
    <cellStyle name="Comma" xfId="1" builtinId="3"/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69E-2"/>
          <c:y val="0.17357648002333043"/>
          <c:w val="0.88897440944881889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re!$C$8:$J$8</c:f>
              <c:numCache>
                <c:formatCode>General</c:formatCode>
                <c:ptCount val="8"/>
                <c:pt idx="0">
                  <c:v>-4.2000000000000003E-2</c:v>
                </c:pt>
                <c:pt idx="1">
                  <c:v>-4.2000000000000003E-2</c:v>
                </c:pt>
                <c:pt idx="2">
                  <c:v>-7.7000000000000013E-2</c:v>
                </c:pt>
                <c:pt idx="3">
                  <c:v>-7.0000000000000007E-2</c:v>
                </c:pt>
                <c:pt idx="4">
                  <c:v>-8.4000000000000005E-2</c:v>
                </c:pt>
                <c:pt idx="5">
                  <c:v>-0.10500000000000001</c:v>
                </c:pt>
                <c:pt idx="6">
                  <c:v>-8.4000000000000005E-2</c:v>
                </c:pt>
                <c:pt idx="7">
                  <c:v>-5.6000000000000008E-2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9-4617-AE30-A7D550F585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re!$C$9:$J$9</c:f>
              <c:numCache>
                <c:formatCode>General</c:formatCode>
                <c:ptCount val="8"/>
                <c:pt idx="0">
                  <c:v>-1.7999999999999999E-2</c:v>
                </c:pt>
                <c:pt idx="1">
                  <c:v>-1.7999999999999999E-2</c:v>
                </c:pt>
                <c:pt idx="2">
                  <c:v>-3.3000000000000002E-2</c:v>
                </c:pt>
                <c:pt idx="3">
                  <c:v>-0.03</c:v>
                </c:pt>
                <c:pt idx="4">
                  <c:v>-3.5999999999999997E-2</c:v>
                </c:pt>
                <c:pt idx="5">
                  <c:v>-4.4999999999999998E-2</c:v>
                </c:pt>
                <c:pt idx="6">
                  <c:v>-3.5999999999999997E-2</c:v>
                </c:pt>
                <c:pt idx="7">
                  <c:v>-2.4E-2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9-4617-AE30-A7D550F585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re!$C$10:$J$10</c:f>
              <c:numCache>
                <c:formatCode>General</c:formatCode>
                <c:ptCount val="8"/>
                <c:pt idx="0">
                  <c:v>-3.5999999999999997E-2</c:v>
                </c:pt>
                <c:pt idx="1">
                  <c:v>-3.5999999999999997E-2</c:v>
                </c:pt>
                <c:pt idx="2">
                  <c:v>-6.6000000000000003E-2</c:v>
                </c:pt>
                <c:pt idx="3">
                  <c:v>-0.06</c:v>
                </c:pt>
                <c:pt idx="4">
                  <c:v>-7.1999999999999995E-2</c:v>
                </c:pt>
                <c:pt idx="5">
                  <c:v>-0.09</c:v>
                </c:pt>
                <c:pt idx="6">
                  <c:v>-7.1999999999999995E-2</c:v>
                </c:pt>
                <c:pt idx="7">
                  <c:v>-4.8000000000000001E-2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9-4617-AE30-A7D550F585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re!$C$11:$J$11</c:f>
              <c:numCache>
                <c:formatCode>General</c:formatCode>
                <c:ptCount val="8"/>
                <c:pt idx="0">
                  <c:v>-1.6199999999999999E-2</c:v>
                </c:pt>
                <c:pt idx="1">
                  <c:v>-1.6199999999999999E-2</c:v>
                </c:pt>
                <c:pt idx="2">
                  <c:v>-2.9700000000000001E-2</c:v>
                </c:pt>
                <c:pt idx="3">
                  <c:v>-2.7E-2</c:v>
                </c:pt>
                <c:pt idx="4">
                  <c:v>-3.2399999999999998E-2</c:v>
                </c:pt>
                <c:pt idx="5">
                  <c:v>-4.0500000000000001E-2</c:v>
                </c:pt>
                <c:pt idx="6">
                  <c:v>-3.2399999999999998E-2</c:v>
                </c:pt>
                <c:pt idx="7">
                  <c:v>-2.1600000000000001E-2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9-4617-AE30-A7D550F5857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re!$C$12:$J$12</c:f>
              <c:numCache>
                <c:formatCode>General</c:formatCode>
                <c:ptCount val="8"/>
                <c:pt idx="0">
                  <c:v>-5.1000000000000004E-3</c:v>
                </c:pt>
                <c:pt idx="1">
                  <c:v>-5.1000000000000004E-3</c:v>
                </c:pt>
                <c:pt idx="2">
                  <c:v>-9.3500000000000007E-3</c:v>
                </c:pt>
                <c:pt idx="3">
                  <c:v>-8.5000000000000006E-3</c:v>
                </c:pt>
                <c:pt idx="4">
                  <c:v>-1.0200000000000001E-2</c:v>
                </c:pt>
                <c:pt idx="5">
                  <c:v>-1.2750000000000001E-2</c:v>
                </c:pt>
                <c:pt idx="6">
                  <c:v>-1.0200000000000001E-2</c:v>
                </c:pt>
                <c:pt idx="7">
                  <c:v>-6.8000000000000005E-3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9-4617-AE30-A7D550F5857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re!$C$13:$J$13</c:f>
              <c:numCache>
                <c:formatCode>General</c:formatCode>
                <c:ptCount val="8"/>
                <c:pt idx="0">
                  <c:v>-5.1000000000000004E-3</c:v>
                </c:pt>
                <c:pt idx="1">
                  <c:v>-5.1000000000000004E-3</c:v>
                </c:pt>
                <c:pt idx="2">
                  <c:v>-9.3500000000000007E-3</c:v>
                </c:pt>
                <c:pt idx="3">
                  <c:v>-8.5000000000000006E-3</c:v>
                </c:pt>
                <c:pt idx="4">
                  <c:v>-1.0200000000000001E-2</c:v>
                </c:pt>
                <c:pt idx="5">
                  <c:v>-1.2750000000000001E-2</c:v>
                </c:pt>
                <c:pt idx="6">
                  <c:v>-1.0200000000000001E-2</c:v>
                </c:pt>
                <c:pt idx="7">
                  <c:v>-6.8000000000000005E-3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19-4617-AE30-A7D550F5857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re!$C$14:$J$14</c:f>
              <c:numCache>
                <c:formatCode>General</c:formatCode>
                <c:ptCount val="8"/>
                <c:pt idx="0">
                  <c:v>-2.39999976E-2</c:v>
                </c:pt>
                <c:pt idx="1">
                  <c:v>-2.39999976E-2</c:v>
                </c:pt>
                <c:pt idx="2">
                  <c:v>-4.3999995600000001E-2</c:v>
                </c:pt>
                <c:pt idx="3">
                  <c:v>-3.9999995999999996E-2</c:v>
                </c:pt>
                <c:pt idx="4">
                  <c:v>-4.7999995199999999E-2</c:v>
                </c:pt>
                <c:pt idx="5">
                  <c:v>-5.9999994000000001E-2</c:v>
                </c:pt>
                <c:pt idx="6">
                  <c:v>-4.7999995199999999E-2</c:v>
                </c:pt>
                <c:pt idx="7">
                  <c:v>-3.19999968E-2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19-4617-AE30-A7D550F5857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re!$C$15:$J$15</c:f>
              <c:numCache>
                <c:formatCode>General</c:formatCode>
                <c:ptCount val="8"/>
                <c:pt idx="0">
                  <c:v>-2.39999976E-2</c:v>
                </c:pt>
                <c:pt idx="1">
                  <c:v>-2.39999976E-2</c:v>
                </c:pt>
                <c:pt idx="2">
                  <c:v>-4.3999995600000001E-2</c:v>
                </c:pt>
                <c:pt idx="3">
                  <c:v>-3.9999995999999996E-2</c:v>
                </c:pt>
                <c:pt idx="4">
                  <c:v>-4.7999995199999999E-2</c:v>
                </c:pt>
                <c:pt idx="5">
                  <c:v>-5.9999994000000001E-2</c:v>
                </c:pt>
                <c:pt idx="6">
                  <c:v>-4.7999995199999999E-2</c:v>
                </c:pt>
                <c:pt idx="7">
                  <c:v>-3.19999968E-2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19-4617-AE30-A7D550F5857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re!$C$16:$J$16</c:f>
              <c:numCache>
                <c:formatCode>General</c:formatCode>
                <c:ptCount val="8"/>
                <c:pt idx="0">
                  <c:v>-2.39999976E-2</c:v>
                </c:pt>
                <c:pt idx="1">
                  <c:v>-2.39999976E-2</c:v>
                </c:pt>
                <c:pt idx="2">
                  <c:v>-4.3999995600000001E-2</c:v>
                </c:pt>
                <c:pt idx="3">
                  <c:v>-3.9999995999999996E-2</c:v>
                </c:pt>
                <c:pt idx="4">
                  <c:v>-4.7999995199999999E-2</c:v>
                </c:pt>
                <c:pt idx="5">
                  <c:v>-5.9999994000000001E-2</c:v>
                </c:pt>
                <c:pt idx="6">
                  <c:v>-4.7999995199999999E-2</c:v>
                </c:pt>
                <c:pt idx="7">
                  <c:v>-3.19999968E-2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19-4617-AE30-A7D550F5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23960"/>
        <c:axId val="606717480"/>
      </c:lineChart>
      <c:catAx>
        <c:axId val="60672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6717480"/>
        <c:crosses val="autoZero"/>
        <c:auto val="1"/>
        <c:lblAlgn val="ctr"/>
        <c:lblOffset val="100"/>
        <c:noMultiLvlLbl val="0"/>
      </c:catAx>
      <c:valAx>
        <c:axId val="6067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672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re!$C$2:$J$2</c:f>
              <c:numCache>
                <c:formatCode>General</c:formatCode>
                <c:ptCount val="8"/>
                <c:pt idx="0">
                  <c:v>-0.8</c:v>
                </c:pt>
                <c:pt idx="1">
                  <c:v>-1.068568270298822</c:v>
                </c:pt>
                <c:pt idx="2">
                  <c:v>-1.068568270298822</c:v>
                </c:pt>
                <c:pt idx="3">
                  <c:v>-1.068568270298822</c:v>
                </c:pt>
                <c:pt idx="4">
                  <c:v>-1.068568270298822</c:v>
                </c:pt>
                <c:pt idx="5">
                  <c:v>-1.068568270298822</c:v>
                </c:pt>
                <c:pt idx="6">
                  <c:v>-2</c:v>
                </c:pt>
                <c:pt idx="7">
                  <c:v>-1.068568270298822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C-4833-B3D8-61ED9DF96A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re!$C$3:$J$3</c:f>
              <c:numCache>
                <c:formatCode>General</c:formatCode>
                <c:ptCount val="8"/>
                <c:pt idx="0">
                  <c:v>-1.0107461083881799</c:v>
                </c:pt>
                <c:pt idx="1">
                  <c:v>-0.8</c:v>
                </c:pt>
                <c:pt idx="2">
                  <c:v>-1.0107461083881799</c:v>
                </c:pt>
                <c:pt idx="3">
                  <c:v>-1.0107461083881799</c:v>
                </c:pt>
                <c:pt idx="4">
                  <c:v>-1.0107461083881799</c:v>
                </c:pt>
                <c:pt idx="5">
                  <c:v>-1.0107461083881799</c:v>
                </c:pt>
                <c:pt idx="6">
                  <c:v>-1.0107461083881799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C-4833-B3D8-61ED9DF96A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re!$C$4:$J$4</c:f>
              <c:numCache>
                <c:formatCode>General</c:formatCode>
                <c:ptCount val="8"/>
                <c:pt idx="0">
                  <c:v>-3.1816795</c:v>
                </c:pt>
                <c:pt idx="1">
                  <c:v>-3.1816795</c:v>
                </c:pt>
                <c:pt idx="2">
                  <c:v>-3.1816795</c:v>
                </c:pt>
                <c:pt idx="3">
                  <c:v>-3.1816795</c:v>
                </c:pt>
                <c:pt idx="4">
                  <c:v>-2</c:v>
                </c:pt>
                <c:pt idx="5">
                  <c:v>-4</c:v>
                </c:pt>
                <c:pt idx="6">
                  <c:v>-3.1816795</c:v>
                </c:pt>
                <c:pt idx="7">
                  <c:v>-3.1816795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C-4833-B3D8-61ED9DF96A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re!$C$5:$J$5</c:f>
              <c:numCache>
                <c:formatCode>General</c:formatCode>
                <c:ptCount val="8"/>
                <c:pt idx="0">
                  <c:v>-0.8012904033887005</c:v>
                </c:pt>
                <c:pt idx="1">
                  <c:v>-0.8012904033887005</c:v>
                </c:pt>
                <c:pt idx="2">
                  <c:v>-0.8012904033887005</c:v>
                </c:pt>
                <c:pt idx="3">
                  <c:v>-0.5</c:v>
                </c:pt>
                <c:pt idx="4">
                  <c:v>-0.8012904033887005</c:v>
                </c:pt>
                <c:pt idx="5">
                  <c:v>-0.8012904033887005</c:v>
                </c:pt>
                <c:pt idx="6">
                  <c:v>-1</c:v>
                </c:pt>
                <c:pt idx="7">
                  <c:v>-0.8012904033887005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C-4833-B3D8-61ED9DF96A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re!$C$6:$J$6</c:f>
              <c:numCache>
                <c:formatCode>General</c:formatCode>
                <c:ptCount val="8"/>
                <c:pt idx="0">
                  <c:v>-0.21</c:v>
                </c:pt>
                <c:pt idx="1">
                  <c:v>-0.21</c:v>
                </c:pt>
                <c:pt idx="2">
                  <c:v>-0.38500000000000001</c:v>
                </c:pt>
                <c:pt idx="3">
                  <c:v>-0.35</c:v>
                </c:pt>
                <c:pt idx="4">
                  <c:v>-0.42</c:v>
                </c:pt>
                <c:pt idx="5">
                  <c:v>-0.52499999999999991</c:v>
                </c:pt>
                <c:pt idx="6">
                  <c:v>-0.42</c:v>
                </c:pt>
                <c:pt idx="7">
                  <c:v>-0.27999999999999997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C-4833-B3D8-61ED9DF9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08576"/>
        <c:axId val="605411096"/>
      </c:lineChart>
      <c:catAx>
        <c:axId val="6054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5411096"/>
        <c:crosses val="autoZero"/>
        <c:auto val="1"/>
        <c:lblAlgn val="ctr"/>
        <c:lblOffset val="100"/>
        <c:noMultiLvlLbl val="0"/>
      </c:catAx>
      <c:valAx>
        <c:axId val="605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54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285750</xdr:colOff>
      <xdr:row>7</xdr:row>
      <xdr:rowOff>33337</xdr:rowOff>
    </xdr:from>
    <xdr:to>
      <xdr:col>40</xdr:col>
      <xdr:colOff>95250</xdr:colOff>
      <xdr:row>24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5855B-EB8B-77B4-A25E-9628506E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114300</xdr:colOff>
      <xdr:row>23</xdr:row>
      <xdr:rowOff>128587</xdr:rowOff>
    </xdr:from>
    <xdr:to>
      <xdr:col>48</xdr:col>
      <xdr:colOff>304800</xdr:colOff>
      <xdr:row>40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95A86-F6CA-B8C8-02BA-3F05C44D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AE107"/>
  <sheetViews>
    <sheetView tabSelected="1" topLeftCell="I12" zoomScale="91" zoomScaleNormal="91" workbookViewId="0">
      <selection activeCell="AE72" sqref="AE72"/>
    </sheetView>
  </sheetViews>
  <sheetFormatPr defaultRowHeight="12.75" x14ac:dyDescent="0.2"/>
  <cols>
    <col min="6" max="6" width="10.140625" customWidth="1"/>
  </cols>
  <sheetData>
    <row r="1" spans="1:1" x14ac:dyDescent="0.2">
      <c r="A1" t="s">
        <v>0</v>
      </c>
    </row>
    <row r="21" spans="1:7" x14ac:dyDescent="0.2">
      <c r="A21" t="s">
        <v>18</v>
      </c>
      <c r="G21" s="4" t="s">
        <v>21</v>
      </c>
    </row>
    <row r="22" spans="1:7" x14ac:dyDescent="0.2">
      <c r="A22" t="s">
        <v>19</v>
      </c>
      <c r="G22" s="4" t="s">
        <v>20</v>
      </c>
    </row>
    <row r="27" spans="1:7" x14ac:dyDescent="0.2">
      <c r="A27" t="s">
        <v>27</v>
      </c>
    </row>
    <row r="30" spans="1:7" x14ac:dyDescent="0.2">
      <c r="A30" t="s">
        <v>29</v>
      </c>
    </row>
    <row r="32" spans="1:7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49</v>
      </c>
    </row>
    <row r="42" spans="1:1" x14ac:dyDescent="0.2">
      <c r="A42" t="s">
        <v>51</v>
      </c>
    </row>
    <row r="45" spans="1:1" x14ac:dyDescent="0.2">
      <c r="A45" t="s">
        <v>41</v>
      </c>
    </row>
    <row r="68" spans="25:31" x14ac:dyDescent="0.2">
      <c r="Y68" s="19" t="s">
        <v>52</v>
      </c>
    </row>
    <row r="69" spans="25:31" x14ac:dyDescent="0.2">
      <c r="Y69" s="20"/>
    </row>
    <row r="70" spans="25:31" x14ac:dyDescent="0.2">
      <c r="Y70" s="20">
        <v>0.15</v>
      </c>
      <c r="AA70" s="6">
        <f>Y70*1.5</f>
        <v>0.22499999999999998</v>
      </c>
    </row>
    <row r="71" spans="25:31" x14ac:dyDescent="0.2">
      <c r="Y71" s="20">
        <v>7.0000000000000007E-2</v>
      </c>
      <c r="AA71" s="6">
        <f t="shared" ref="AA71:AA79" si="0">Y71*1.5</f>
        <v>0.10500000000000001</v>
      </c>
      <c r="AE71" t="s">
        <v>62</v>
      </c>
    </row>
    <row r="72" spans="25:31" x14ac:dyDescent="0.2">
      <c r="Y72" s="20">
        <v>0.35</v>
      </c>
      <c r="AA72" s="6">
        <f t="shared" si="0"/>
        <v>0.52499999999999991</v>
      </c>
      <c r="AE72" t="s">
        <v>53</v>
      </c>
    </row>
    <row r="73" spans="25:31" x14ac:dyDescent="0.2">
      <c r="Y73" s="20">
        <v>2.5999999999999999E-2</v>
      </c>
      <c r="AA73" s="6">
        <f t="shared" si="0"/>
        <v>3.9E-2</v>
      </c>
      <c r="AE73" t="s">
        <v>54</v>
      </c>
    </row>
    <row r="74" spans="25:31" x14ac:dyDescent="0.2">
      <c r="Y74" s="20">
        <v>0.06</v>
      </c>
      <c r="AA74" s="6">
        <f t="shared" si="0"/>
        <v>0.09</v>
      </c>
      <c r="AE74" t="s">
        <v>55</v>
      </c>
    </row>
    <row r="75" spans="25:31" x14ac:dyDescent="0.2">
      <c r="Y75" s="20">
        <v>0.03</v>
      </c>
      <c r="AA75" s="6">
        <f t="shared" si="0"/>
        <v>4.4999999999999998E-2</v>
      </c>
      <c r="AE75" t="s">
        <v>56</v>
      </c>
    </row>
    <row r="76" spans="25:31" x14ac:dyDescent="0.2">
      <c r="Y76" s="20">
        <v>1.7000000000000001E-2</v>
      </c>
      <c r="AA76" s="6">
        <f t="shared" si="0"/>
        <v>2.5500000000000002E-2</v>
      </c>
      <c r="AE76" t="s">
        <v>57</v>
      </c>
    </row>
    <row r="77" spans="25:31" x14ac:dyDescent="0.2">
      <c r="Y77" s="20">
        <v>0.12</v>
      </c>
      <c r="AA77" s="6">
        <f t="shared" si="0"/>
        <v>0.18</v>
      </c>
      <c r="AE77" t="s">
        <v>58</v>
      </c>
    </row>
    <row r="78" spans="25:31" x14ac:dyDescent="0.2">
      <c r="Y78" s="20">
        <v>0.05</v>
      </c>
      <c r="AA78" s="6">
        <f t="shared" si="0"/>
        <v>7.5000000000000011E-2</v>
      </c>
      <c r="AE78" t="s">
        <v>59</v>
      </c>
    </row>
    <row r="79" spans="25:31" x14ac:dyDescent="0.2">
      <c r="Y79" s="20">
        <v>0.2</v>
      </c>
      <c r="AA79" s="6">
        <f t="shared" si="0"/>
        <v>0.30000000000000004</v>
      </c>
      <c r="AE79" t="s">
        <v>60</v>
      </c>
    </row>
    <row r="80" spans="25:31" x14ac:dyDescent="0.2">
      <c r="AE80" t="s">
        <v>61</v>
      </c>
    </row>
    <row r="101" spans="25:25" x14ac:dyDescent="0.2">
      <c r="Y101" s="20"/>
    </row>
    <row r="104" spans="25:25" x14ac:dyDescent="0.2">
      <c r="Y104" s="20" t="s">
        <v>52</v>
      </c>
    </row>
    <row r="105" spans="25:25" x14ac:dyDescent="0.2">
      <c r="Y105" s="20"/>
    </row>
    <row r="107" spans="25:25" x14ac:dyDescent="0.2">
      <c r="Y107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J44"/>
  <sheetViews>
    <sheetView workbookViewId="0">
      <selection activeCell="E1" sqref="E1:E44"/>
    </sheetView>
  </sheetViews>
  <sheetFormatPr defaultRowHeight="12.75" x14ac:dyDescent="0.2"/>
  <cols>
    <col min="5" max="5" width="9.140625" customWidth="1"/>
  </cols>
  <sheetData>
    <row r="1" spans="1:5" x14ac:dyDescent="0.2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x14ac:dyDescent="0.2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x14ac:dyDescent="0.2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x14ac:dyDescent="0.2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x14ac:dyDescent="0.2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x14ac:dyDescent="0.2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x14ac:dyDescent="0.2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x14ac:dyDescent="0.2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x14ac:dyDescent="0.2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x14ac:dyDescent="0.2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x14ac:dyDescent="0.2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x14ac:dyDescent="0.2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x14ac:dyDescent="0.2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x14ac:dyDescent="0.2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x14ac:dyDescent="0.2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x14ac:dyDescent="0.2">
      <c r="A16" s="13">
        <v>14</v>
      </c>
      <c r="B16" s="14">
        <v>0</v>
      </c>
      <c r="C16" s="14">
        <v>12</v>
      </c>
      <c r="D16" s="14">
        <v>1</v>
      </c>
      <c r="E16" s="14">
        <v>2</v>
      </c>
    </row>
    <row r="17" spans="1:10" x14ac:dyDescent="0.2">
      <c r="A17" s="13">
        <v>15</v>
      </c>
      <c r="B17" s="14">
        <v>12</v>
      </c>
      <c r="C17" s="14">
        <v>13</v>
      </c>
      <c r="D17" s="14">
        <v>1</v>
      </c>
      <c r="E17" s="14">
        <v>9999</v>
      </c>
    </row>
    <row r="18" spans="1:10" x14ac:dyDescent="0.2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10" x14ac:dyDescent="0.2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10" x14ac:dyDescent="0.2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10" x14ac:dyDescent="0.2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10" x14ac:dyDescent="0.2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10" x14ac:dyDescent="0.2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10" x14ac:dyDescent="0.2">
      <c r="A24" s="13">
        <v>22</v>
      </c>
      <c r="B24" s="14">
        <v>18</v>
      </c>
      <c r="C24" s="14">
        <v>19</v>
      </c>
      <c r="D24" s="14">
        <v>1</v>
      </c>
      <c r="E24" s="14">
        <v>9999</v>
      </c>
    </row>
    <row r="25" spans="1:10" x14ac:dyDescent="0.2">
      <c r="A25" s="13">
        <v>23</v>
      </c>
      <c r="B25" s="14">
        <v>16</v>
      </c>
      <c r="C25" s="14">
        <v>19</v>
      </c>
      <c r="D25" s="14">
        <v>1</v>
      </c>
      <c r="E25" s="14">
        <v>0.4</v>
      </c>
    </row>
    <row r="26" spans="1:10" x14ac:dyDescent="0.2">
      <c r="A26" s="13">
        <v>24</v>
      </c>
      <c r="B26" s="14">
        <v>5</v>
      </c>
      <c r="C26" s="14">
        <v>20</v>
      </c>
      <c r="D26" s="14">
        <v>1</v>
      </c>
      <c r="E26" s="14">
        <v>9999</v>
      </c>
    </row>
    <row r="27" spans="1:10" x14ac:dyDescent="0.2">
      <c r="A27" s="13">
        <v>25</v>
      </c>
      <c r="B27" s="14">
        <v>5</v>
      </c>
      <c r="C27" s="14">
        <v>21</v>
      </c>
      <c r="D27" s="14">
        <v>1</v>
      </c>
      <c r="E27" s="14">
        <v>9999</v>
      </c>
    </row>
    <row r="28" spans="1:10" x14ac:dyDescent="0.2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10" x14ac:dyDescent="0.2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10" x14ac:dyDescent="0.2">
      <c r="A30" s="13">
        <v>28</v>
      </c>
      <c r="B30" s="14">
        <v>20</v>
      </c>
      <c r="C30" s="14">
        <v>22</v>
      </c>
      <c r="D30" s="14">
        <v>1</v>
      </c>
      <c r="E30" s="14">
        <v>9999</v>
      </c>
      <c r="J30">
        <f>MAX(B:C)</f>
        <v>28</v>
      </c>
    </row>
    <row r="31" spans="1:10" x14ac:dyDescent="0.2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10" x14ac:dyDescent="0.2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x14ac:dyDescent="0.2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x14ac:dyDescent="0.2">
      <c r="A34" s="13">
        <v>32</v>
      </c>
      <c r="B34" s="14">
        <v>6</v>
      </c>
      <c r="C34" s="14">
        <v>25</v>
      </c>
      <c r="D34" s="14">
        <v>1</v>
      </c>
      <c r="E34" s="14">
        <v>0.7</v>
      </c>
    </row>
    <row r="35" spans="1:5" x14ac:dyDescent="0.2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x14ac:dyDescent="0.2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x14ac:dyDescent="0.2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x14ac:dyDescent="0.2">
      <c r="A38" s="13">
        <v>36</v>
      </c>
      <c r="B38" s="14">
        <v>27</v>
      </c>
      <c r="C38" s="14">
        <v>28</v>
      </c>
      <c r="D38" s="14">
        <v>1</v>
      </c>
      <c r="E38" s="14">
        <v>9999</v>
      </c>
    </row>
    <row r="39" spans="1:5" x14ac:dyDescent="0.2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x14ac:dyDescent="0.2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x14ac:dyDescent="0.2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x14ac:dyDescent="0.2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x14ac:dyDescent="0.2">
      <c r="A43" s="13">
        <v>41</v>
      </c>
      <c r="B43" s="14">
        <v>2</v>
      </c>
      <c r="C43" s="14">
        <v>16</v>
      </c>
      <c r="D43" s="14">
        <v>1</v>
      </c>
      <c r="E43" s="14">
        <v>9999</v>
      </c>
    </row>
    <row r="44" spans="1:5" x14ac:dyDescent="0.2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H46"/>
  <sheetViews>
    <sheetView workbookViewId="0">
      <selection activeCell="D3" sqref="D3:D46"/>
    </sheetView>
  </sheetViews>
  <sheetFormatPr defaultRowHeight="12.75" x14ac:dyDescent="0.2"/>
  <cols>
    <col min="1" max="1" width="9.140625" customWidth="1"/>
    <col min="3" max="3" width="10.5703125" customWidth="1"/>
    <col min="5" max="5" width="16.7109375" customWidth="1"/>
  </cols>
  <sheetData>
    <row r="1" spans="1:8" x14ac:dyDescent="0.2">
      <c r="B1" t="s">
        <v>44</v>
      </c>
      <c r="D1" t="s">
        <v>42</v>
      </c>
      <c r="F1" t="s">
        <v>46</v>
      </c>
      <c r="H1" t="s">
        <v>47</v>
      </c>
    </row>
    <row r="2" spans="1:8" s="18" customFormat="1" ht="76.5" x14ac:dyDescent="0.2">
      <c r="B2" s="18" t="s">
        <v>45</v>
      </c>
      <c r="D2" s="18" t="s">
        <v>43</v>
      </c>
      <c r="F2" s="18" t="s">
        <v>50</v>
      </c>
      <c r="H2" s="18" t="s">
        <v>48</v>
      </c>
    </row>
    <row r="3" spans="1:8" x14ac:dyDescent="0.2">
      <c r="A3" s="1" t="s">
        <v>1</v>
      </c>
      <c r="B3" s="1" t="s">
        <v>10</v>
      </c>
      <c r="D3" s="1" t="s">
        <v>10</v>
      </c>
      <c r="F3" s="1" t="s">
        <v>10</v>
      </c>
      <c r="H3" s="1" t="s">
        <v>10</v>
      </c>
    </row>
    <row r="4" spans="1:8" x14ac:dyDescent="0.2">
      <c r="A4" s="11">
        <v>0</v>
      </c>
      <c r="B4" s="12">
        <v>9999</v>
      </c>
      <c r="D4" s="12">
        <v>9999</v>
      </c>
      <c r="F4" s="12">
        <v>9999</v>
      </c>
      <c r="H4" s="12">
        <v>9999</v>
      </c>
    </row>
    <row r="5" spans="1:8" x14ac:dyDescent="0.2">
      <c r="A5" s="11">
        <v>1</v>
      </c>
      <c r="B5" s="12">
        <v>9999</v>
      </c>
      <c r="D5" s="12">
        <v>9999</v>
      </c>
      <c r="F5" s="12">
        <v>9999</v>
      </c>
      <c r="H5" s="12">
        <v>9999</v>
      </c>
    </row>
    <row r="6" spans="1:8" x14ac:dyDescent="0.2">
      <c r="A6" s="11">
        <v>2</v>
      </c>
      <c r="B6" s="12">
        <v>9999</v>
      </c>
      <c r="D6" s="12">
        <v>9999</v>
      </c>
      <c r="F6" s="12">
        <v>9999</v>
      </c>
      <c r="H6" s="12">
        <v>9999</v>
      </c>
    </row>
    <row r="7" spans="1:8" x14ac:dyDescent="0.2">
      <c r="A7" s="11">
        <v>3</v>
      </c>
      <c r="B7" s="12">
        <v>9999</v>
      </c>
      <c r="D7" s="12">
        <v>9999</v>
      </c>
      <c r="F7" s="12">
        <v>9999</v>
      </c>
      <c r="H7" s="12">
        <v>9999</v>
      </c>
    </row>
    <row r="8" spans="1:8" x14ac:dyDescent="0.2">
      <c r="A8" s="11">
        <v>4</v>
      </c>
      <c r="B8" s="12">
        <v>9999</v>
      </c>
      <c r="D8" s="12">
        <v>9999</v>
      </c>
      <c r="F8" s="12">
        <v>9999</v>
      </c>
      <c r="H8" s="12">
        <v>9999</v>
      </c>
    </row>
    <row r="9" spans="1:8" x14ac:dyDescent="0.2">
      <c r="A9" s="11">
        <v>5</v>
      </c>
      <c r="B9" s="12">
        <v>9999</v>
      </c>
      <c r="D9" s="12">
        <v>9999</v>
      </c>
      <c r="F9" s="12">
        <v>9999</v>
      </c>
      <c r="H9" s="12">
        <v>9999</v>
      </c>
    </row>
    <row r="10" spans="1:8" x14ac:dyDescent="0.2">
      <c r="A10" s="11">
        <v>6</v>
      </c>
      <c r="B10" s="12">
        <v>9999</v>
      </c>
      <c r="D10" s="12">
        <v>9999</v>
      </c>
      <c r="F10" s="12">
        <v>9999</v>
      </c>
      <c r="H10" s="12">
        <v>9999</v>
      </c>
    </row>
    <row r="11" spans="1:8" x14ac:dyDescent="0.2">
      <c r="A11" s="11">
        <v>7</v>
      </c>
      <c r="B11" s="12">
        <v>9999</v>
      </c>
      <c r="D11" s="12">
        <v>9999</v>
      </c>
      <c r="F11" s="12">
        <v>9999</v>
      </c>
      <c r="H11" s="12">
        <v>9999</v>
      </c>
    </row>
    <row r="12" spans="1:8" x14ac:dyDescent="0.2">
      <c r="A12" s="11">
        <v>8</v>
      </c>
      <c r="B12" s="12">
        <v>9999</v>
      </c>
      <c r="D12" s="12">
        <v>9999</v>
      </c>
      <c r="F12" s="12">
        <v>9999</v>
      </c>
      <c r="H12" s="12">
        <v>9999</v>
      </c>
    </row>
    <row r="13" spans="1:8" x14ac:dyDescent="0.2">
      <c r="A13" s="11">
        <v>9</v>
      </c>
      <c r="B13" s="12">
        <v>9999</v>
      </c>
      <c r="D13" s="12">
        <v>9999</v>
      </c>
      <c r="F13" s="12">
        <v>9999</v>
      </c>
      <c r="H13" s="12">
        <v>9999</v>
      </c>
    </row>
    <row r="14" spans="1:8" x14ac:dyDescent="0.2">
      <c r="A14" s="11">
        <v>10</v>
      </c>
      <c r="B14" s="12">
        <v>9999</v>
      </c>
      <c r="D14" s="12">
        <v>9999</v>
      </c>
      <c r="F14" s="12">
        <v>9999</v>
      </c>
      <c r="H14" s="12">
        <v>9999</v>
      </c>
    </row>
    <row r="15" spans="1:8" x14ac:dyDescent="0.2">
      <c r="A15" s="11">
        <v>11</v>
      </c>
      <c r="B15" s="12">
        <v>9999</v>
      </c>
      <c r="D15" s="12">
        <v>9999</v>
      </c>
      <c r="F15" s="12">
        <v>9999</v>
      </c>
      <c r="H15" s="12">
        <v>9999</v>
      </c>
    </row>
    <row r="16" spans="1:8" x14ac:dyDescent="0.2">
      <c r="A16" s="11">
        <v>12</v>
      </c>
      <c r="B16" s="12">
        <v>9999</v>
      </c>
      <c r="D16" s="12">
        <v>9999</v>
      </c>
      <c r="F16" s="12">
        <v>9999</v>
      </c>
      <c r="H16" s="12">
        <v>9999</v>
      </c>
    </row>
    <row r="17" spans="1:8" x14ac:dyDescent="0.2">
      <c r="A17" s="11">
        <v>13</v>
      </c>
      <c r="B17" s="12">
        <v>9999</v>
      </c>
      <c r="D17" s="12">
        <v>9999</v>
      </c>
      <c r="F17" s="12">
        <v>9999</v>
      </c>
      <c r="H17" s="12">
        <v>9999</v>
      </c>
    </row>
    <row r="18" spans="1:8" x14ac:dyDescent="0.2">
      <c r="A18" s="13">
        <v>14</v>
      </c>
      <c r="B18" s="14">
        <v>9999</v>
      </c>
      <c r="D18" s="14">
        <v>2</v>
      </c>
      <c r="F18" s="14">
        <v>1.9</v>
      </c>
      <c r="H18" s="14">
        <v>2</v>
      </c>
    </row>
    <row r="19" spans="1:8" x14ac:dyDescent="0.2">
      <c r="A19" s="13">
        <v>15</v>
      </c>
      <c r="B19" s="14">
        <v>9999</v>
      </c>
      <c r="D19" s="14">
        <v>9999</v>
      </c>
      <c r="F19" s="14">
        <v>0.5</v>
      </c>
      <c r="H19" s="14">
        <v>9999</v>
      </c>
    </row>
    <row r="20" spans="1:8" x14ac:dyDescent="0.2">
      <c r="A20" s="13">
        <v>16</v>
      </c>
      <c r="B20" s="14">
        <v>0.6</v>
      </c>
      <c r="D20" s="14">
        <v>0.6</v>
      </c>
      <c r="F20" s="14">
        <v>0.6</v>
      </c>
      <c r="H20" s="14">
        <v>0.6</v>
      </c>
    </row>
    <row r="21" spans="1:8" x14ac:dyDescent="0.2">
      <c r="A21" s="13">
        <v>17</v>
      </c>
      <c r="B21" s="14">
        <v>9999</v>
      </c>
      <c r="D21" s="14">
        <v>9999</v>
      </c>
      <c r="F21" s="14">
        <v>9999</v>
      </c>
      <c r="H21" s="14">
        <v>9999</v>
      </c>
    </row>
    <row r="22" spans="1:8" x14ac:dyDescent="0.2">
      <c r="A22" s="13">
        <v>18</v>
      </c>
      <c r="B22" s="14">
        <v>9999</v>
      </c>
      <c r="D22" s="14">
        <v>9999</v>
      </c>
      <c r="F22" s="14">
        <v>9999</v>
      </c>
      <c r="H22" s="14">
        <v>9999</v>
      </c>
    </row>
    <row r="23" spans="1:8" x14ac:dyDescent="0.2">
      <c r="A23" s="13">
        <v>19</v>
      </c>
      <c r="B23" s="14">
        <v>9999</v>
      </c>
      <c r="D23" s="14">
        <v>9999</v>
      </c>
      <c r="F23" s="14">
        <v>9999</v>
      </c>
      <c r="H23" s="14">
        <v>9999</v>
      </c>
    </row>
    <row r="24" spans="1:8" x14ac:dyDescent="0.2">
      <c r="A24" s="13">
        <v>20</v>
      </c>
      <c r="B24" s="14">
        <v>9999</v>
      </c>
      <c r="D24" s="14">
        <v>9999</v>
      </c>
      <c r="F24" s="14">
        <v>9999</v>
      </c>
      <c r="H24" s="14">
        <v>9999</v>
      </c>
    </row>
    <row r="25" spans="1:8" x14ac:dyDescent="0.2">
      <c r="A25" s="13">
        <v>21</v>
      </c>
      <c r="B25" s="14">
        <v>9999</v>
      </c>
      <c r="D25" s="14">
        <v>9999</v>
      </c>
      <c r="F25" s="14">
        <v>9999</v>
      </c>
      <c r="H25" s="14">
        <v>9999</v>
      </c>
    </row>
    <row r="26" spans="1:8" x14ac:dyDescent="0.2">
      <c r="A26" s="13">
        <v>22</v>
      </c>
      <c r="B26" s="14">
        <v>9999</v>
      </c>
      <c r="D26" s="14">
        <v>9999</v>
      </c>
      <c r="F26" s="14">
        <v>9999</v>
      </c>
      <c r="H26" s="14">
        <v>0.8</v>
      </c>
    </row>
    <row r="27" spans="1:8" x14ac:dyDescent="0.2">
      <c r="A27" s="13">
        <v>23</v>
      </c>
      <c r="B27" s="14">
        <v>9999</v>
      </c>
      <c r="D27" s="14">
        <v>0.4</v>
      </c>
      <c r="F27" s="14">
        <v>0.35</v>
      </c>
      <c r="H27" s="14">
        <v>0.4</v>
      </c>
    </row>
    <row r="28" spans="1:8" x14ac:dyDescent="0.2">
      <c r="A28" s="13">
        <v>24</v>
      </c>
      <c r="B28" s="14">
        <v>9999</v>
      </c>
      <c r="D28" s="14">
        <v>9999</v>
      </c>
      <c r="F28" s="14">
        <v>9999</v>
      </c>
      <c r="H28" s="14">
        <v>0.9</v>
      </c>
    </row>
    <row r="29" spans="1:8" x14ac:dyDescent="0.2">
      <c r="A29" s="13">
        <v>25</v>
      </c>
      <c r="B29" s="14">
        <v>9999</v>
      </c>
      <c r="D29" s="14">
        <v>9999</v>
      </c>
      <c r="F29" s="14">
        <v>9999</v>
      </c>
      <c r="H29" s="14">
        <v>999</v>
      </c>
    </row>
    <row r="30" spans="1:8" x14ac:dyDescent="0.2">
      <c r="A30" s="13">
        <v>26</v>
      </c>
      <c r="B30" s="14">
        <v>9999</v>
      </c>
      <c r="D30" s="14">
        <v>9999</v>
      </c>
      <c r="F30" s="14">
        <v>9999</v>
      </c>
      <c r="H30" s="14">
        <v>9999</v>
      </c>
    </row>
    <row r="31" spans="1:8" x14ac:dyDescent="0.2">
      <c r="A31" s="13">
        <v>27</v>
      </c>
      <c r="B31" s="14">
        <v>9999</v>
      </c>
      <c r="D31" s="14">
        <v>9999</v>
      </c>
      <c r="F31" s="14">
        <v>9999</v>
      </c>
      <c r="H31" s="14">
        <v>9999</v>
      </c>
    </row>
    <row r="32" spans="1:8" x14ac:dyDescent="0.2">
      <c r="A32" s="13">
        <v>28</v>
      </c>
      <c r="B32" s="14">
        <v>9999</v>
      </c>
      <c r="D32" s="14">
        <v>9999</v>
      </c>
      <c r="F32" s="14">
        <v>9999</v>
      </c>
      <c r="H32" s="14">
        <v>9999</v>
      </c>
    </row>
    <row r="33" spans="1:8" x14ac:dyDescent="0.2">
      <c r="A33" s="13">
        <v>29</v>
      </c>
      <c r="B33" s="14">
        <v>1.3</v>
      </c>
      <c r="D33" s="14">
        <v>1.3</v>
      </c>
      <c r="F33" s="14">
        <v>1.3</v>
      </c>
      <c r="H33" s="14">
        <v>1.3</v>
      </c>
    </row>
    <row r="34" spans="1:8" x14ac:dyDescent="0.2">
      <c r="A34" s="13">
        <v>30</v>
      </c>
      <c r="B34" s="14">
        <v>1.1000000000000001</v>
      </c>
      <c r="D34" s="14">
        <v>1.1000000000000001</v>
      </c>
      <c r="F34" s="14">
        <v>1</v>
      </c>
      <c r="H34" s="14">
        <v>1.1000000000000001</v>
      </c>
    </row>
    <row r="35" spans="1:8" x14ac:dyDescent="0.2">
      <c r="A35" s="13">
        <v>31</v>
      </c>
      <c r="B35" s="14">
        <v>9999</v>
      </c>
      <c r="D35" s="14">
        <v>9999</v>
      </c>
      <c r="F35" s="14">
        <v>9999</v>
      </c>
      <c r="H35" s="14">
        <v>9999</v>
      </c>
    </row>
    <row r="36" spans="1:8" x14ac:dyDescent="0.2">
      <c r="A36" s="13">
        <v>32</v>
      </c>
      <c r="B36" s="14">
        <v>9999</v>
      </c>
      <c r="D36" s="14">
        <v>0.7</v>
      </c>
      <c r="F36" s="14">
        <v>0.7</v>
      </c>
      <c r="H36" s="14">
        <v>0.7</v>
      </c>
    </row>
    <row r="37" spans="1:8" x14ac:dyDescent="0.2">
      <c r="A37" s="13">
        <v>33</v>
      </c>
      <c r="B37" s="14">
        <v>9999</v>
      </c>
      <c r="D37" s="14">
        <v>9999</v>
      </c>
      <c r="F37" s="14">
        <v>9999</v>
      </c>
      <c r="H37" s="14">
        <v>9999</v>
      </c>
    </row>
    <row r="38" spans="1:8" x14ac:dyDescent="0.2">
      <c r="A38" s="13">
        <v>34</v>
      </c>
      <c r="B38" s="14">
        <v>9999</v>
      </c>
      <c r="D38" s="14">
        <v>9999</v>
      </c>
      <c r="F38" s="14">
        <v>9999</v>
      </c>
      <c r="H38" s="14">
        <v>9999</v>
      </c>
    </row>
    <row r="39" spans="1:8" x14ac:dyDescent="0.2">
      <c r="A39" s="13">
        <v>35</v>
      </c>
      <c r="B39" s="14">
        <v>9999</v>
      </c>
      <c r="D39" s="14">
        <v>9999</v>
      </c>
      <c r="F39" s="14">
        <v>9999</v>
      </c>
      <c r="H39" s="14">
        <v>9999</v>
      </c>
    </row>
    <row r="40" spans="1:8" x14ac:dyDescent="0.2">
      <c r="A40" s="13">
        <v>36</v>
      </c>
      <c r="B40" s="14">
        <v>9999</v>
      </c>
      <c r="D40" s="14">
        <v>9999</v>
      </c>
      <c r="F40" s="14">
        <v>1</v>
      </c>
      <c r="H40" s="14">
        <v>9999</v>
      </c>
    </row>
    <row r="41" spans="1:8" x14ac:dyDescent="0.2">
      <c r="A41" s="13">
        <v>37</v>
      </c>
      <c r="B41" s="14">
        <v>9999</v>
      </c>
      <c r="D41" s="14">
        <v>9999</v>
      </c>
      <c r="F41" s="14">
        <v>9999</v>
      </c>
      <c r="H41" s="14">
        <v>9999</v>
      </c>
    </row>
    <row r="42" spans="1:8" x14ac:dyDescent="0.2">
      <c r="A42" s="13">
        <v>38</v>
      </c>
      <c r="B42" s="14">
        <v>9999</v>
      </c>
      <c r="D42" s="14">
        <v>9999</v>
      </c>
      <c r="F42" s="14">
        <v>9999</v>
      </c>
      <c r="H42" s="14">
        <v>9999</v>
      </c>
    </row>
    <row r="43" spans="1:8" x14ac:dyDescent="0.2">
      <c r="A43" s="13">
        <v>39</v>
      </c>
      <c r="B43" s="14">
        <v>9999</v>
      </c>
      <c r="D43" s="14">
        <v>9999</v>
      </c>
      <c r="F43" s="14">
        <v>9999</v>
      </c>
      <c r="H43" s="14">
        <v>9999</v>
      </c>
    </row>
    <row r="44" spans="1:8" x14ac:dyDescent="0.2">
      <c r="A44" s="13">
        <v>40</v>
      </c>
      <c r="B44" s="14">
        <v>9999</v>
      </c>
      <c r="D44" s="14">
        <v>9999</v>
      </c>
      <c r="F44" s="14">
        <v>9999</v>
      </c>
      <c r="H44" s="14">
        <v>9999</v>
      </c>
    </row>
    <row r="45" spans="1:8" x14ac:dyDescent="0.2">
      <c r="A45" s="13">
        <v>41</v>
      </c>
      <c r="B45" s="14">
        <v>9999</v>
      </c>
      <c r="D45" s="14">
        <v>9999</v>
      </c>
      <c r="F45" s="14">
        <v>0.9</v>
      </c>
      <c r="H45" s="14">
        <v>9999</v>
      </c>
    </row>
    <row r="46" spans="1:8" x14ac:dyDescent="0.2">
      <c r="A46" s="13">
        <v>42</v>
      </c>
      <c r="B46" s="14">
        <v>0.27500000000000002</v>
      </c>
      <c r="D46" s="14">
        <v>0.27500000000000002</v>
      </c>
      <c r="F46" s="14">
        <v>0.27500000000000002</v>
      </c>
      <c r="H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topLeftCell="E1" workbookViewId="0">
      <selection activeCell="AA9" sqref="AA9"/>
    </sheetView>
  </sheetViews>
  <sheetFormatPr defaultRowHeight="12.75" x14ac:dyDescent="0.2"/>
  <cols>
    <col min="1" max="1" width="5" bestFit="1" customWidth="1"/>
    <col min="2" max="2" width="5.5703125" bestFit="1" customWidth="1"/>
    <col min="3" max="12" width="6.28515625" bestFit="1" customWidth="1"/>
    <col min="13" max="13" width="7" bestFit="1" customWidth="1"/>
    <col min="14" max="26" width="6.28515625" bestFit="1" customWidth="1"/>
  </cols>
  <sheetData>
    <row r="1" spans="1:26" x14ac:dyDescent="0.2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0</v>
      </c>
      <c r="B2" s="1">
        <v>0</v>
      </c>
      <c r="C2">
        <v>1.4</v>
      </c>
      <c r="D2">
        <v>1.1000000000000001</v>
      </c>
      <c r="E2">
        <v>1.1000000000000001</v>
      </c>
      <c r="F2">
        <v>1</v>
      </c>
      <c r="G2">
        <v>1</v>
      </c>
      <c r="H2">
        <v>1.2</v>
      </c>
      <c r="I2">
        <v>1.3</v>
      </c>
      <c r="J2">
        <v>1.3</v>
      </c>
    </row>
    <row r="3" spans="1:26" x14ac:dyDescent="0.2">
      <c r="A3" s="1">
        <v>1</v>
      </c>
      <c r="B3" s="1">
        <v>16</v>
      </c>
      <c r="C3">
        <v>0.24</v>
      </c>
      <c r="D3">
        <v>0.18000000000000002</v>
      </c>
      <c r="E3">
        <v>0.18000000000000002</v>
      </c>
      <c r="F3">
        <v>0.17</v>
      </c>
      <c r="G3">
        <v>0.17</v>
      </c>
      <c r="H3">
        <v>0.2</v>
      </c>
      <c r="I3">
        <v>0.22999999999999998</v>
      </c>
      <c r="J3">
        <v>0.22999999999999998</v>
      </c>
    </row>
    <row r="4" spans="1:26" x14ac:dyDescent="0.2">
      <c r="A4" s="1">
        <v>2</v>
      </c>
      <c r="B4">
        <v>17</v>
      </c>
      <c r="C4">
        <v>0.24</v>
      </c>
      <c r="D4">
        <v>0.18000000000000002</v>
      </c>
      <c r="E4">
        <v>0.18000000000000002</v>
      </c>
      <c r="F4">
        <v>0.17</v>
      </c>
      <c r="G4">
        <v>0.17</v>
      </c>
      <c r="H4">
        <v>0.2</v>
      </c>
      <c r="I4">
        <v>0.22999999999999998</v>
      </c>
      <c r="J4">
        <v>0.22999999999999998</v>
      </c>
    </row>
    <row r="5" spans="1:26" x14ac:dyDescent="0.2">
      <c r="A5" s="1">
        <v>3</v>
      </c>
      <c r="B5" s="1">
        <v>18</v>
      </c>
      <c r="C5">
        <v>0.24</v>
      </c>
      <c r="D5">
        <v>0.18000000000000002</v>
      </c>
      <c r="E5">
        <v>0.18000000000000002</v>
      </c>
      <c r="F5">
        <v>0.17</v>
      </c>
      <c r="G5">
        <v>0.17</v>
      </c>
      <c r="H5">
        <v>0.2</v>
      </c>
      <c r="I5">
        <v>0.22999999999999998</v>
      </c>
      <c r="J5">
        <v>0.22999999999999998</v>
      </c>
    </row>
    <row r="6" spans="1:26" x14ac:dyDescent="0.2">
      <c r="A6" s="1">
        <v>4</v>
      </c>
      <c r="B6" s="1">
        <v>19</v>
      </c>
      <c r="C6">
        <v>0.24</v>
      </c>
      <c r="D6">
        <v>0.18000000000000002</v>
      </c>
      <c r="E6">
        <v>0.18000000000000002</v>
      </c>
      <c r="F6">
        <v>0.17</v>
      </c>
      <c r="G6">
        <v>0.17</v>
      </c>
      <c r="H6">
        <v>0.2</v>
      </c>
      <c r="I6">
        <v>0.22999999999999998</v>
      </c>
      <c r="J6">
        <v>0.22999999999999998</v>
      </c>
    </row>
    <row r="7" spans="1:26" x14ac:dyDescent="0.2">
      <c r="A7" s="1">
        <v>5</v>
      </c>
      <c r="B7" s="1">
        <v>2</v>
      </c>
      <c r="C7">
        <v>0.48</v>
      </c>
      <c r="D7">
        <v>0.36000000000000004</v>
      </c>
      <c r="E7">
        <v>0.36000000000000004</v>
      </c>
      <c r="F7">
        <v>0.34</v>
      </c>
      <c r="G7">
        <v>0.34</v>
      </c>
      <c r="H7">
        <v>0.4</v>
      </c>
      <c r="I7">
        <v>0.45999999999999996</v>
      </c>
      <c r="J7">
        <v>0.45999999999999996</v>
      </c>
    </row>
    <row r="8" spans="1:26" x14ac:dyDescent="0.2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x14ac:dyDescent="0.2">
      <c r="A9" s="1">
        <v>7</v>
      </c>
      <c r="B9" s="1">
        <v>21</v>
      </c>
      <c r="C9">
        <v>0.42</v>
      </c>
      <c r="D9">
        <v>0.315</v>
      </c>
      <c r="E9">
        <v>0.315</v>
      </c>
      <c r="F9">
        <v>0.29749999999999999</v>
      </c>
      <c r="G9">
        <v>0.29749999999999999</v>
      </c>
      <c r="H9">
        <v>0.35</v>
      </c>
      <c r="I9">
        <v>0.40249999999999997</v>
      </c>
      <c r="J9">
        <v>0.40249999999999997</v>
      </c>
    </row>
    <row r="10" spans="1:26" x14ac:dyDescent="0.2">
      <c r="A10" s="1">
        <v>8</v>
      </c>
      <c r="B10" s="1">
        <v>22</v>
      </c>
      <c r="C10">
        <v>0.42</v>
      </c>
      <c r="D10">
        <v>0.315</v>
      </c>
      <c r="E10">
        <v>0.315</v>
      </c>
      <c r="F10">
        <v>0.29749999999999999</v>
      </c>
      <c r="G10">
        <v>0.29749999999999999</v>
      </c>
      <c r="H10">
        <v>0.35</v>
      </c>
      <c r="I10">
        <v>0.40249999999999997</v>
      </c>
      <c r="J10">
        <v>0.40249999999999997</v>
      </c>
    </row>
    <row r="11" spans="1:26" x14ac:dyDescent="0.2">
      <c r="A11" s="1">
        <v>9</v>
      </c>
      <c r="B11" s="1">
        <v>6</v>
      </c>
      <c r="C11">
        <v>0.36</v>
      </c>
      <c r="D11">
        <v>0.27</v>
      </c>
      <c r="E11">
        <v>0.27</v>
      </c>
      <c r="F11">
        <v>0.255</v>
      </c>
      <c r="G11">
        <v>0.255</v>
      </c>
      <c r="H11">
        <v>0.3</v>
      </c>
      <c r="I11">
        <v>0.34499999999999997</v>
      </c>
      <c r="J11">
        <v>0.34499999999999997</v>
      </c>
    </row>
    <row r="12" spans="1:26" x14ac:dyDescent="0.2">
      <c r="A12" s="1">
        <v>10</v>
      </c>
      <c r="B12" s="1">
        <v>23</v>
      </c>
      <c r="C12">
        <v>0.36</v>
      </c>
      <c r="D12">
        <v>0.27</v>
      </c>
      <c r="E12">
        <v>0.27</v>
      </c>
      <c r="F12">
        <v>0.255</v>
      </c>
      <c r="G12">
        <v>0.255</v>
      </c>
      <c r="H12">
        <v>0.3</v>
      </c>
      <c r="I12">
        <v>0.34499999999999997</v>
      </c>
      <c r="J12">
        <v>0.34499999999999997</v>
      </c>
    </row>
    <row r="13" spans="1:26" x14ac:dyDescent="0.2">
      <c r="A13" s="1">
        <v>11</v>
      </c>
      <c r="B13" s="1">
        <v>24</v>
      </c>
      <c r="C13">
        <v>0.36</v>
      </c>
      <c r="D13">
        <v>0.27</v>
      </c>
      <c r="E13">
        <v>0.27</v>
      </c>
      <c r="F13">
        <v>0.255</v>
      </c>
      <c r="G13">
        <v>0.255</v>
      </c>
      <c r="H13">
        <v>0.3</v>
      </c>
      <c r="I13">
        <v>0.34499999999999997</v>
      </c>
      <c r="J13">
        <v>0.34499999999999997</v>
      </c>
    </row>
    <row r="14" spans="1:26" x14ac:dyDescent="0.2">
      <c r="A14" s="1">
        <v>12</v>
      </c>
      <c r="B14" s="1">
        <v>25</v>
      </c>
      <c r="C14">
        <v>0.36</v>
      </c>
      <c r="D14">
        <v>0.27</v>
      </c>
      <c r="E14">
        <v>0.27</v>
      </c>
      <c r="F14">
        <v>0.255</v>
      </c>
      <c r="G14">
        <v>0.255</v>
      </c>
      <c r="H14">
        <v>0.3</v>
      </c>
      <c r="I14">
        <v>0.34499999999999997</v>
      </c>
      <c r="J14">
        <v>0.34499999999999997</v>
      </c>
    </row>
    <row r="15" spans="1:26" x14ac:dyDescent="0.2">
      <c r="A15" s="1">
        <v>13</v>
      </c>
      <c r="B15" s="1">
        <v>9</v>
      </c>
      <c r="C15">
        <v>0.89999999999999991</v>
      </c>
      <c r="D15">
        <v>0.67500000000000004</v>
      </c>
      <c r="E15">
        <v>0.67500000000000004</v>
      </c>
      <c r="F15">
        <v>0.63749999999999996</v>
      </c>
      <c r="G15">
        <v>0.63749999999999996</v>
      </c>
      <c r="H15">
        <v>0.75</v>
      </c>
      <c r="I15">
        <v>0.86249999999999993</v>
      </c>
      <c r="J15">
        <v>0.86249999999999993</v>
      </c>
    </row>
    <row r="16" spans="1:26" x14ac:dyDescent="0.2">
      <c r="A16" s="1">
        <v>14</v>
      </c>
      <c r="B16" s="1">
        <v>26</v>
      </c>
      <c r="C16">
        <v>0.89999999999999991</v>
      </c>
      <c r="D16">
        <v>0.67500000000000004</v>
      </c>
      <c r="E16">
        <v>0.67500000000000004</v>
      </c>
      <c r="F16">
        <v>0.63749999999999996</v>
      </c>
      <c r="G16">
        <v>0.63749999999999996</v>
      </c>
      <c r="H16">
        <v>0.75</v>
      </c>
      <c r="I16">
        <v>0.86249999999999993</v>
      </c>
      <c r="J16">
        <v>0.86249999999999993</v>
      </c>
    </row>
    <row r="17" spans="1:26" x14ac:dyDescent="0.2">
      <c r="A17" s="1">
        <v>15</v>
      </c>
      <c r="B17" s="1">
        <v>27</v>
      </c>
      <c r="C17">
        <v>0.89999999999999991</v>
      </c>
      <c r="D17">
        <v>0.67500000000000004</v>
      </c>
      <c r="E17">
        <v>0.67500000000000004</v>
      </c>
      <c r="F17">
        <v>0.63749999999999996</v>
      </c>
      <c r="G17">
        <v>0.63749999999999996</v>
      </c>
      <c r="H17">
        <v>0.75</v>
      </c>
      <c r="I17">
        <v>0.86249999999999993</v>
      </c>
      <c r="J17">
        <v>0.86249999999999993</v>
      </c>
      <c r="N17">
        <f>SUM(C2:C23)</f>
        <v>12.408000000000005</v>
      </c>
      <c r="O17">
        <f t="shared" ref="O17:Y17" si="0">SUM(D2:D23)</f>
        <v>9.6059999999999981</v>
      </c>
      <c r="P17">
        <f t="shared" si="0"/>
        <v>9.6059999999999981</v>
      </c>
      <c r="Q17">
        <f t="shared" si="0"/>
        <v>9.0890000000000022</v>
      </c>
      <c r="R17">
        <f t="shared" si="0"/>
        <v>9.0890000000000022</v>
      </c>
      <c r="S17">
        <f t="shared" si="0"/>
        <v>10.539999999999997</v>
      </c>
      <c r="T17">
        <f t="shared" si="0"/>
        <v>11.890999999999998</v>
      </c>
      <c r="U17">
        <f t="shared" si="0"/>
        <v>11.890999999999998</v>
      </c>
    </row>
    <row r="18" spans="1:26" x14ac:dyDescent="0.2">
      <c r="A18" s="1">
        <v>16</v>
      </c>
      <c r="B18" s="1">
        <v>28</v>
      </c>
      <c r="C18">
        <v>0.89999999999999991</v>
      </c>
      <c r="D18">
        <v>0.67500000000000004</v>
      </c>
      <c r="E18">
        <v>0.67500000000000004</v>
      </c>
      <c r="F18">
        <v>0.63749999999999996</v>
      </c>
      <c r="G18">
        <v>0.63749999999999996</v>
      </c>
      <c r="H18">
        <v>0.75</v>
      </c>
      <c r="I18">
        <v>0.86249999999999993</v>
      </c>
      <c r="J18">
        <v>0.86249999999999993</v>
      </c>
      <c r="Z18" t="s">
        <v>63</v>
      </c>
    </row>
    <row r="19" spans="1:26" x14ac:dyDescent="0.2">
      <c r="A19" s="1">
        <v>17</v>
      </c>
      <c r="B19" s="1">
        <v>10</v>
      </c>
      <c r="C19">
        <v>0.96</v>
      </c>
      <c r="D19">
        <v>0.72000000000000008</v>
      </c>
      <c r="E19">
        <v>0.72000000000000008</v>
      </c>
      <c r="F19">
        <v>0.68</v>
      </c>
      <c r="G19">
        <v>0.68</v>
      </c>
      <c r="H19">
        <v>0.8</v>
      </c>
      <c r="I19">
        <v>0.91999999999999993</v>
      </c>
      <c r="J19">
        <v>0.91999999999999993</v>
      </c>
    </row>
    <row r="20" spans="1:26" x14ac:dyDescent="0.2">
      <c r="A20" s="1">
        <v>18</v>
      </c>
      <c r="B20" s="1">
        <v>12</v>
      </c>
      <c r="C20">
        <v>0.432</v>
      </c>
      <c r="D20">
        <v>0.32400000000000007</v>
      </c>
      <c r="E20">
        <v>0.32400000000000007</v>
      </c>
      <c r="F20">
        <v>0.30600000000000005</v>
      </c>
      <c r="G20">
        <v>0.30600000000000005</v>
      </c>
      <c r="H20">
        <v>0.36000000000000004</v>
      </c>
      <c r="I20">
        <v>0.41399999999999998</v>
      </c>
      <c r="J20">
        <v>0.41399999999999998</v>
      </c>
    </row>
    <row r="21" spans="1:26" x14ac:dyDescent="0.2">
      <c r="A21" s="1">
        <v>19</v>
      </c>
      <c r="B21" s="1">
        <v>13</v>
      </c>
      <c r="C21">
        <v>0.432</v>
      </c>
      <c r="D21">
        <v>0.32400000000000007</v>
      </c>
      <c r="E21">
        <v>0.32400000000000007</v>
      </c>
      <c r="F21">
        <v>0.30600000000000005</v>
      </c>
      <c r="G21">
        <v>0.30600000000000005</v>
      </c>
      <c r="H21">
        <v>0.36000000000000004</v>
      </c>
      <c r="I21">
        <v>0.41399999999999998</v>
      </c>
      <c r="J21">
        <v>0.41399999999999998</v>
      </c>
    </row>
    <row r="22" spans="1:26" x14ac:dyDescent="0.2">
      <c r="A22" s="1">
        <v>20</v>
      </c>
      <c r="B22" s="1">
        <v>14</v>
      </c>
      <c r="C22">
        <v>0.432</v>
      </c>
      <c r="D22">
        <v>0.32400000000000007</v>
      </c>
      <c r="E22">
        <v>0.32400000000000007</v>
      </c>
      <c r="F22">
        <v>0.30600000000000005</v>
      </c>
      <c r="G22">
        <v>0.30600000000000005</v>
      </c>
      <c r="H22">
        <v>0.36000000000000004</v>
      </c>
      <c r="I22">
        <v>0.41399999999999998</v>
      </c>
      <c r="J22">
        <v>0.41399999999999998</v>
      </c>
    </row>
    <row r="23" spans="1:26" x14ac:dyDescent="0.2">
      <c r="A23" s="1">
        <v>21</v>
      </c>
      <c r="B23" s="1">
        <v>15</v>
      </c>
      <c r="C23">
        <v>0.432</v>
      </c>
      <c r="D23">
        <v>0.32400000000000007</v>
      </c>
      <c r="E23">
        <v>0.32400000000000007</v>
      </c>
      <c r="F23">
        <v>0.30600000000000005</v>
      </c>
      <c r="G23">
        <v>0.30600000000000005</v>
      </c>
      <c r="H23">
        <v>0.36000000000000004</v>
      </c>
      <c r="I23">
        <v>0.41399999999999998</v>
      </c>
      <c r="J23">
        <v>0.41399999999999998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C2" sqref="C2:J2"/>
    </sheetView>
  </sheetViews>
  <sheetFormatPr defaultColWidth="3.28515625" defaultRowHeight="12.75" x14ac:dyDescent="0.2"/>
  <cols>
    <col min="1" max="1" width="3.42578125" bestFit="1" customWidth="1"/>
    <col min="2" max="2" width="8" bestFit="1" customWidth="1"/>
    <col min="3" max="3" width="8.5703125" bestFit="1" customWidth="1"/>
    <col min="4" max="5" width="5.7109375" bestFit="1" customWidth="1"/>
    <col min="6" max="6" width="8" bestFit="1" customWidth="1"/>
    <col min="7" max="26" width="5.7109375" bestFit="1" customWidth="1"/>
    <col min="35" max="50" width="6.5703125" customWidth="1"/>
  </cols>
  <sheetData>
    <row r="1" spans="1:36" ht="15" x14ac:dyDescent="0.2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5" x14ac:dyDescent="0.2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AJ2" s="7"/>
    </row>
    <row r="3" spans="1:36" ht="15" x14ac:dyDescent="0.2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-2</v>
      </c>
      <c r="AJ3" s="7"/>
    </row>
    <row r="4" spans="1:36" ht="15" x14ac:dyDescent="0.2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AJ4" s="7"/>
    </row>
    <row r="5" spans="1:36" x14ac:dyDescent="0.2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</row>
    <row r="6" spans="1:36" x14ac:dyDescent="0.2">
      <c r="A6" s="1">
        <v>4</v>
      </c>
      <c r="B6">
        <v>12</v>
      </c>
      <c r="C6">
        <v>-0.21</v>
      </c>
      <c r="D6">
        <v>-0.21</v>
      </c>
      <c r="E6">
        <v>-0.38500000000000001</v>
      </c>
      <c r="F6">
        <v>-0.35</v>
      </c>
      <c r="G6">
        <v>-0.42</v>
      </c>
      <c r="H6">
        <v>-0.52499999999999991</v>
      </c>
      <c r="I6">
        <v>-0.42</v>
      </c>
      <c r="J6">
        <v>-0.27999999999999997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x14ac:dyDescent="0.2">
      <c r="A7" s="1">
        <v>5</v>
      </c>
      <c r="B7">
        <v>13</v>
      </c>
      <c r="C7">
        <v>-0.09</v>
      </c>
      <c r="D7">
        <v>-0.09</v>
      </c>
      <c r="E7">
        <v>-0.16500000000000001</v>
      </c>
      <c r="F7">
        <v>-0.15</v>
      </c>
      <c r="G7">
        <v>-0.18</v>
      </c>
      <c r="H7">
        <v>-0.22499999999999998</v>
      </c>
      <c r="I7">
        <v>-0.18</v>
      </c>
      <c r="J7">
        <v>-0.12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x14ac:dyDescent="0.2">
      <c r="A8" s="1">
        <v>6</v>
      </c>
      <c r="B8">
        <v>15</v>
      </c>
      <c r="C8">
        <v>-4.2000000000000003E-2</v>
      </c>
      <c r="D8">
        <v>-4.2000000000000003E-2</v>
      </c>
      <c r="E8">
        <v>-7.7000000000000013E-2</v>
      </c>
      <c r="F8">
        <v>-7.0000000000000007E-2</v>
      </c>
      <c r="G8">
        <v>-8.4000000000000005E-2</v>
      </c>
      <c r="H8">
        <v>-0.10500000000000001</v>
      </c>
      <c r="I8">
        <v>-8.4000000000000005E-2</v>
      </c>
      <c r="J8">
        <v>-5.6000000000000008E-2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x14ac:dyDescent="0.2">
      <c r="A9" s="1">
        <v>7</v>
      </c>
      <c r="B9">
        <v>16</v>
      </c>
      <c r="C9">
        <v>-1.7999999999999999E-2</v>
      </c>
      <c r="D9">
        <v>-1.7999999999999999E-2</v>
      </c>
      <c r="E9">
        <v>-3.3000000000000002E-2</v>
      </c>
      <c r="F9">
        <v>-0.03</v>
      </c>
      <c r="G9">
        <v>-3.5999999999999997E-2</v>
      </c>
      <c r="H9">
        <v>-4.4999999999999998E-2</v>
      </c>
      <c r="I9">
        <v>-3.5999999999999997E-2</v>
      </c>
      <c r="J9">
        <v>-2.4E-2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x14ac:dyDescent="0.2">
      <c r="A10" s="1">
        <v>8</v>
      </c>
      <c r="B10">
        <v>17</v>
      </c>
      <c r="C10">
        <v>-3.5999999999999997E-2</v>
      </c>
      <c r="D10">
        <v>-3.5999999999999997E-2</v>
      </c>
      <c r="E10">
        <v>-6.6000000000000003E-2</v>
      </c>
      <c r="F10">
        <v>-0.06</v>
      </c>
      <c r="G10">
        <v>-7.1999999999999995E-2</v>
      </c>
      <c r="H10">
        <v>-0.09</v>
      </c>
      <c r="I10">
        <v>-7.1999999999999995E-2</v>
      </c>
      <c r="J10">
        <v>-4.8000000000000001E-2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x14ac:dyDescent="0.2">
      <c r="A11" s="1">
        <v>9</v>
      </c>
      <c r="B11">
        <v>18</v>
      </c>
      <c r="C11">
        <v>-1.6199999999999999E-2</v>
      </c>
      <c r="D11">
        <v>-1.6199999999999999E-2</v>
      </c>
      <c r="E11">
        <v>-2.9700000000000001E-2</v>
      </c>
      <c r="F11">
        <v>-2.7E-2</v>
      </c>
      <c r="G11">
        <v>-3.2399999999999998E-2</v>
      </c>
      <c r="H11">
        <v>-4.0500000000000001E-2</v>
      </c>
      <c r="I11">
        <v>-3.2399999999999998E-2</v>
      </c>
      <c r="J11">
        <v>-2.1600000000000001E-2</v>
      </c>
    </row>
    <row r="12" spans="1:36" x14ac:dyDescent="0.2">
      <c r="A12" s="1">
        <v>10</v>
      </c>
      <c r="B12">
        <v>21</v>
      </c>
      <c r="C12">
        <v>-5.1000000000000004E-3</v>
      </c>
      <c r="D12">
        <v>-5.1000000000000004E-3</v>
      </c>
      <c r="E12">
        <v>-9.3500000000000007E-3</v>
      </c>
      <c r="F12">
        <v>-8.5000000000000006E-3</v>
      </c>
      <c r="G12">
        <v>-1.0200000000000001E-2</v>
      </c>
      <c r="H12">
        <v>-1.2750000000000001E-2</v>
      </c>
      <c r="I12">
        <v>-1.0200000000000001E-2</v>
      </c>
      <c r="J12">
        <v>-6.8000000000000005E-3</v>
      </c>
    </row>
    <row r="13" spans="1:36" x14ac:dyDescent="0.2">
      <c r="A13" s="1">
        <v>11</v>
      </c>
      <c r="B13">
        <v>22</v>
      </c>
      <c r="C13">
        <v>-5.1000000000000004E-3</v>
      </c>
      <c r="D13">
        <v>-5.1000000000000004E-3</v>
      </c>
      <c r="E13">
        <v>-9.3500000000000007E-3</v>
      </c>
      <c r="F13">
        <v>-8.5000000000000006E-3</v>
      </c>
      <c r="G13">
        <v>-1.0200000000000001E-2</v>
      </c>
      <c r="H13">
        <v>-1.2750000000000001E-2</v>
      </c>
      <c r="I13">
        <v>-1.0200000000000001E-2</v>
      </c>
      <c r="J13">
        <v>-6.8000000000000005E-3</v>
      </c>
    </row>
    <row r="14" spans="1:36" x14ac:dyDescent="0.2">
      <c r="A14" s="1">
        <v>12</v>
      </c>
      <c r="B14">
        <v>23</v>
      </c>
      <c r="C14">
        <v>-2.39999976E-2</v>
      </c>
      <c r="D14">
        <v>-2.39999976E-2</v>
      </c>
      <c r="E14">
        <v>-4.3999995600000001E-2</v>
      </c>
      <c r="F14">
        <v>-3.9999995999999996E-2</v>
      </c>
      <c r="G14">
        <v>-4.7999995199999999E-2</v>
      </c>
      <c r="H14">
        <v>-5.9999994000000001E-2</v>
      </c>
      <c r="I14">
        <v>-4.7999995199999999E-2</v>
      </c>
      <c r="J14">
        <v>-3.19999968E-2</v>
      </c>
    </row>
    <row r="15" spans="1:36" x14ac:dyDescent="0.2">
      <c r="A15" s="1">
        <v>13</v>
      </c>
      <c r="B15">
        <v>24</v>
      </c>
      <c r="C15">
        <v>-2.39999976E-2</v>
      </c>
      <c r="D15">
        <v>-2.39999976E-2</v>
      </c>
      <c r="E15">
        <v>-4.3999995600000001E-2</v>
      </c>
      <c r="F15">
        <v>-3.9999995999999996E-2</v>
      </c>
      <c r="G15">
        <v>-4.7999995199999999E-2</v>
      </c>
      <c r="H15">
        <v>-5.9999994000000001E-2</v>
      </c>
      <c r="I15">
        <v>-4.7999995199999999E-2</v>
      </c>
      <c r="J15">
        <v>-3.19999968E-2</v>
      </c>
    </row>
    <row r="16" spans="1:36" x14ac:dyDescent="0.2">
      <c r="A16" s="1">
        <v>14</v>
      </c>
      <c r="B16">
        <v>25</v>
      </c>
      <c r="C16">
        <v>-2.39999976E-2</v>
      </c>
      <c r="D16">
        <v>-2.39999976E-2</v>
      </c>
      <c r="E16">
        <v>-4.3999995600000001E-2</v>
      </c>
      <c r="F16">
        <v>-3.9999995999999996E-2</v>
      </c>
      <c r="G16">
        <v>-4.7999995199999999E-2</v>
      </c>
      <c r="H16">
        <v>-5.9999994000000001E-2</v>
      </c>
      <c r="I16">
        <v>-4.7999995199999999E-2</v>
      </c>
      <c r="J16">
        <v>-3.19999968E-2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C10" sqref="C10"/>
    </sheetView>
  </sheetViews>
  <sheetFormatPr defaultRowHeight="12.75" x14ac:dyDescent="0.2"/>
  <cols>
    <col min="1" max="1" width="4.5703125" bestFit="1" customWidth="1"/>
    <col min="2" max="2" width="5.140625" bestFit="1" customWidth="1"/>
    <col min="3" max="3" width="5.7109375" bestFit="1" customWidth="1"/>
    <col min="4" max="4" width="7.5703125" bestFit="1" customWidth="1"/>
    <col min="5" max="5" width="4.42578125" bestFit="1" customWidth="1"/>
    <col min="6" max="6" width="6" bestFit="1" customWidth="1"/>
    <col min="7" max="10" width="4.42578125" bestFit="1" customWidth="1"/>
    <col min="12" max="26" width="4.42578125" bestFit="1" customWidth="1"/>
  </cols>
  <sheetData>
    <row r="1" spans="1:26" x14ac:dyDescent="0.2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7">
        <v>0</v>
      </c>
      <c r="B2" s="7">
        <v>0</v>
      </c>
      <c r="C2">
        <v>-3.1</v>
      </c>
      <c r="D2">
        <v>60</v>
      </c>
    </row>
    <row r="3" spans="1:26" ht="15" x14ac:dyDescent="0.2">
      <c r="A3" s="7">
        <v>1</v>
      </c>
      <c r="B3" s="7">
        <v>9</v>
      </c>
      <c r="C3">
        <v>-1.77</v>
      </c>
      <c r="D3">
        <v>65</v>
      </c>
    </row>
    <row r="4" spans="1:26" ht="15" x14ac:dyDescent="0.2">
      <c r="A4" s="7">
        <v>2</v>
      </c>
      <c r="B4" s="7">
        <v>10</v>
      </c>
      <c r="C4">
        <v>-1.61</v>
      </c>
      <c r="D4">
        <v>80</v>
      </c>
    </row>
    <row r="5" spans="1:26" ht="15" x14ac:dyDescent="0.2">
      <c r="A5" s="7">
        <v>3</v>
      </c>
      <c r="B5" s="7">
        <v>5</v>
      </c>
      <c r="C5">
        <v>-1.304</v>
      </c>
      <c r="D5">
        <v>85</v>
      </c>
    </row>
    <row r="6" spans="1:26" ht="15" x14ac:dyDescent="0.2">
      <c r="A6" s="7">
        <v>4</v>
      </c>
      <c r="B6" s="7">
        <v>7</v>
      </c>
      <c r="C6">
        <v>-0.6</v>
      </c>
      <c r="D6">
        <v>88</v>
      </c>
    </row>
    <row r="7" spans="1:26" ht="15" x14ac:dyDescent="0.2">
      <c r="A7" s="7">
        <v>5</v>
      </c>
      <c r="B7" s="7">
        <v>8</v>
      </c>
      <c r="C7">
        <v>-0.5</v>
      </c>
      <c r="D7">
        <v>90</v>
      </c>
    </row>
    <row r="8" spans="1:26" ht="15" x14ac:dyDescent="0.2">
      <c r="A8" s="7">
        <v>6</v>
      </c>
      <c r="B8" s="7">
        <v>2</v>
      </c>
      <c r="C8">
        <v>-0.8</v>
      </c>
      <c r="D8">
        <v>100</v>
      </c>
    </row>
    <row r="9" spans="1:26" ht="15" x14ac:dyDescent="0.2">
      <c r="A9" s="7">
        <v>7</v>
      </c>
      <c r="B9" s="7">
        <v>11</v>
      </c>
      <c r="C9" s="7">
        <v>-0.3</v>
      </c>
      <c r="D9">
        <v>105</v>
      </c>
    </row>
    <row r="10" spans="1:26" ht="15" x14ac:dyDescent="0.2">
      <c r="A10" s="8">
        <v>8</v>
      </c>
      <c r="B10" s="8">
        <v>0</v>
      </c>
      <c r="C10" s="15">
        <v>-5.0999999999999996</v>
      </c>
      <c r="D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workbookViewId="0">
      <selection activeCell="E5" sqref="E5"/>
    </sheetView>
  </sheetViews>
  <sheetFormatPr defaultRowHeight="12.75" x14ac:dyDescent="0.2"/>
  <sheetData>
    <row r="1" spans="1:9" x14ac:dyDescent="0.2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5" x14ac:dyDescent="0.2">
      <c r="A2" s="17">
        <v>0</v>
      </c>
      <c r="B2" s="17">
        <v>10</v>
      </c>
      <c r="C2" s="17">
        <v>0</v>
      </c>
      <c r="D2" s="17">
        <v>8</v>
      </c>
      <c r="E2" s="17" t="s">
        <v>39</v>
      </c>
      <c r="F2" s="17">
        <v>300</v>
      </c>
      <c r="G2" s="17">
        <v>0.6</v>
      </c>
      <c r="H2" s="17" t="s">
        <v>40</v>
      </c>
      <c r="I2" s="17"/>
    </row>
    <row r="3" spans="1:9" ht="15" x14ac:dyDescent="0.2">
      <c r="A3" s="17">
        <v>1</v>
      </c>
      <c r="B3" s="17">
        <v>20</v>
      </c>
      <c r="C3" s="17">
        <v>0</v>
      </c>
      <c r="D3" s="17">
        <v>8</v>
      </c>
      <c r="E3" s="17" t="s">
        <v>39</v>
      </c>
      <c r="F3" s="17">
        <v>330</v>
      </c>
      <c r="G3" s="17">
        <v>1</v>
      </c>
      <c r="H3" s="17" t="s">
        <v>40</v>
      </c>
    </row>
    <row r="4" spans="1:9" ht="15" x14ac:dyDescent="0.2">
      <c r="A4" s="17">
        <v>2</v>
      </c>
      <c r="B4" s="17">
        <v>20</v>
      </c>
      <c r="C4" s="17">
        <v>0</v>
      </c>
      <c r="D4" s="17">
        <v>8</v>
      </c>
      <c r="E4" s="17" t="s">
        <v>17</v>
      </c>
      <c r="F4" s="17">
        <v>330</v>
      </c>
      <c r="G4" s="17">
        <v>1</v>
      </c>
      <c r="H4" s="17" t="s">
        <v>40</v>
      </c>
    </row>
    <row r="5" spans="1:9" ht="15" x14ac:dyDescent="0.2">
      <c r="A5" s="17"/>
      <c r="B5" s="17"/>
      <c r="C5" s="17"/>
      <c r="D5" s="17"/>
      <c r="E5" s="17"/>
      <c r="F5" s="17"/>
      <c r="G5" s="17"/>
      <c r="H5" s="17"/>
    </row>
    <row r="6" spans="1:9" ht="15" x14ac:dyDescent="0.2">
      <c r="A6" s="17"/>
      <c r="B6" s="17"/>
      <c r="C6" s="17"/>
      <c r="D6" s="17"/>
      <c r="E6" s="17"/>
      <c r="F6" s="17"/>
      <c r="G6" s="17"/>
      <c r="H6" s="17"/>
    </row>
    <row r="7" spans="1:9" ht="15" x14ac:dyDescent="0.2">
      <c r="A7" s="17"/>
      <c r="B7" s="17"/>
      <c r="C7" s="17"/>
      <c r="D7" s="17"/>
      <c r="E7" s="17"/>
      <c r="F7" s="17"/>
      <c r="G7" s="17"/>
      <c r="H7" s="17"/>
    </row>
    <row r="8" spans="1:9" ht="15" x14ac:dyDescent="0.2">
      <c r="A8" s="17"/>
      <c r="B8" s="17"/>
      <c r="C8" s="17"/>
      <c r="D8" s="17"/>
      <c r="E8" s="17"/>
      <c r="F8" s="17"/>
      <c r="G8" s="17"/>
      <c r="H8" s="17"/>
    </row>
    <row r="9" spans="1:9" ht="15" x14ac:dyDescent="0.2">
      <c r="A9" s="17"/>
      <c r="B9" s="17"/>
      <c r="C9" s="17"/>
      <c r="D9" s="17"/>
      <c r="E9" s="17"/>
      <c r="F9" s="17"/>
      <c r="G9" s="17"/>
      <c r="H9" s="17"/>
    </row>
    <row r="10" spans="1:9" ht="15" x14ac:dyDescent="0.2">
      <c r="A10" s="17"/>
      <c r="B10" s="17"/>
      <c r="C10" s="17"/>
      <c r="D10" s="17"/>
      <c r="E10" s="17"/>
      <c r="F10" s="17"/>
      <c r="G10" s="17"/>
      <c r="H10" s="17"/>
    </row>
    <row r="11" spans="1:9" ht="15" x14ac:dyDescent="0.2">
      <c r="A11" s="17"/>
      <c r="B11" s="17"/>
      <c r="C11" s="17"/>
      <c r="D11" s="17"/>
      <c r="E11" s="17"/>
      <c r="F11" s="17"/>
      <c r="G11" s="17"/>
      <c r="H11" s="17"/>
    </row>
    <row r="12" spans="1:9" ht="15" x14ac:dyDescent="0.2">
      <c r="A12" s="17"/>
      <c r="B12" s="17"/>
      <c r="C12" s="17"/>
      <c r="D12" s="17"/>
      <c r="E12" s="17"/>
      <c r="F12" s="17"/>
      <c r="G12" s="17"/>
      <c r="H12" s="17"/>
    </row>
    <row r="13" spans="1:9" ht="15" x14ac:dyDescent="0.2">
      <c r="A13" s="17"/>
      <c r="B13" s="17"/>
      <c r="C13" s="17"/>
      <c r="D13" s="17"/>
      <c r="E13" s="17"/>
      <c r="F13" s="17"/>
      <c r="G13" s="17"/>
      <c r="H13" s="17"/>
    </row>
    <row r="14" spans="1:9" ht="15" x14ac:dyDescent="0.2">
      <c r="A14" s="17"/>
      <c r="B14" s="17"/>
      <c r="C14" s="17"/>
      <c r="D14" s="17"/>
      <c r="E14" s="17"/>
      <c r="F14" s="17"/>
      <c r="G14" s="17"/>
      <c r="H14" s="17"/>
    </row>
    <row r="15" spans="1:9" ht="15" x14ac:dyDescent="0.2">
      <c r="A15" s="17"/>
      <c r="B15" s="17"/>
      <c r="C15" s="17"/>
      <c r="D15" s="17"/>
      <c r="E15" s="17"/>
      <c r="F15" s="17"/>
      <c r="G15" s="17"/>
      <c r="H15" s="17"/>
    </row>
    <row r="16" spans="1:9" ht="15" x14ac:dyDescent="0.2">
      <c r="A16" s="17"/>
      <c r="B16" s="17"/>
      <c r="C16" s="17"/>
      <c r="D16" s="17"/>
      <c r="E16" s="17"/>
      <c r="F16" s="17"/>
      <c r="G16" s="17"/>
      <c r="H16" s="17"/>
    </row>
    <row r="17" spans="1:8" ht="15" x14ac:dyDescent="0.2">
      <c r="A17" s="17"/>
      <c r="B17" s="17"/>
      <c r="C17" s="17"/>
      <c r="D17" s="17"/>
      <c r="E17" s="17"/>
      <c r="F17" s="17"/>
      <c r="G17" s="17"/>
      <c r="H17" s="17"/>
    </row>
    <row r="18" spans="1:8" ht="15" x14ac:dyDescent="0.2">
      <c r="A18" s="17"/>
      <c r="B18" s="17"/>
      <c r="C18" s="17"/>
      <c r="D18" s="17"/>
      <c r="E18" s="17"/>
      <c r="F18" s="17"/>
      <c r="G18" s="17"/>
      <c r="H18" s="17"/>
    </row>
    <row r="19" spans="1:8" ht="15" x14ac:dyDescent="0.2">
      <c r="A19" s="17"/>
      <c r="B19" s="17"/>
      <c r="C19" s="17"/>
      <c r="D19" s="17"/>
      <c r="E19" s="17"/>
      <c r="F19" s="17"/>
      <c r="G19" s="17"/>
      <c r="H19" s="17"/>
    </row>
    <row r="20" spans="1:8" ht="15" x14ac:dyDescent="0.2">
      <c r="A20" s="17"/>
      <c r="B20" s="17"/>
      <c r="C20" s="17"/>
      <c r="D20" s="17"/>
      <c r="E20" s="17"/>
      <c r="F20" s="17"/>
      <c r="G20" s="17"/>
      <c r="H20" s="17"/>
    </row>
    <row r="21" spans="1:8" ht="15" x14ac:dyDescent="0.2">
      <c r="A21" s="17"/>
      <c r="B21" s="17"/>
      <c r="C21" s="17"/>
      <c r="D21" s="17"/>
      <c r="E21" s="17"/>
      <c r="F21" s="17"/>
      <c r="G21" s="17"/>
      <c r="H21" s="17"/>
    </row>
    <row r="22" spans="1:8" ht="15" x14ac:dyDescent="0.2">
      <c r="A22" s="17"/>
      <c r="B22" s="17"/>
      <c r="C22" s="17"/>
      <c r="D22" s="17"/>
      <c r="E22" s="17"/>
      <c r="F22" s="17"/>
      <c r="G22" s="17"/>
      <c r="H22" s="17"/>
    </row>
    <row r="23" spans="1:8" ht="15" x14ac:dyDescent="0.2">
      <c r="A23" s="17"/>
      <c r="B23" s="17"/>
      <c r="C23" s="17"/>
      <c r="D23" s="17"/>
      <c r="E23" s="17"/>
      <c r="F23" s="17"/>
      <c r="G23" s="17"/>
      <c r="H23" s="17"/>
    </row>
    <row r="24" spans="1:8" ht="15" x14ac:dyDescent="0.2">
      <c r="A24" s="17"/>
      <c r="B24" s="17"/>
      <c r="C24" s="17"/>
      <c r="D24" s="17"/>
      <c r="E24" s="17"/>
      <c r="F24" s="17"/>
      <c r="G24" s="17"/>
      <c r="H24" s="17"/>
    </row>
    <row r="25" spans="1:8" ht="15" x14ac:dyDescent="0.2">
      <c r="A25" s="17"/>
      <c r="B25" s="17"/>
      <c r="C25" s="17"/>
      <c r="D25" s="17"/>
      <c r="E25" s="17"/>
      <c r="F25" s="17"/>
      <c r="G25" s="17"/>
      <c r="H25" s="17"/>
    </row>
    <row r="26" spans="1:8" ht="15" x14ac:dyDescent="0.2">
      <c r="A26" s="17"/>
      <c r="B26" s="17"/>
      <c r="C26" s="17"/>
      <c r="D26" s="17"/>
      <c r="E26" s="17"/>
      <c r="F26" s="17"/>
      <c r="G26" s="17"/>
      <c r="H26" s="17"/>
    </row>
    <row r="27" spans="1:8" ht="15" x14ac:dyDescent="0.2">
      <c r="A27" s="17"/>
      <c r="B27" s="17"/>
      <c r="C27" s="17"/>
      <c r="D27" s="17"/>
      <c r="E27" s="17"/>
      <c r="F27" s="17"/>
      <c r="G27" s="17"/>
      <c r="H27" s="17"/>
    </row>
    <row r="28" spans="1:8" ht="15" x14ac:dyDescent="0.2">
      <c r="A28" s="17"/>
      <c r="B28" s="17"/>
      <c r="C28" s="17"/>
      <c r="D28" s="17"/>
      <c r="E28" s="17"/>
      <c r="F28" s="17"/>
      <c r="G28" s="17"/>
      <c r="H28" s="17"/>
    </row>
    <row r="29" spans="1:8" ht="15" x14ac:dyDescent="0.2">
      <c r="A29" s="17"/>
      <c r="B29" s="17"/>
      <c r="C29" s="17"/>
      <c r="D29" s="17"/>
      <c r="E29" s="17"/>
      <c r="F29" s="17"/>
      <c r="G29" s="17"/>
      <c r="H29" s="17"/>
    </row>
    <row r="30" spans="1:8" ht="15" x14ac:dyDescent="0.2">
      <c r="A30" s="17"/>
      <c r="B30" s="17"/>
      <c r="C30" s="17"/>
      <c r="D30" s="17"/>
      <c r="E30" s="17"/>
      <c r="F30" s="17"/>
      <c r="G30" s="17"/>
      <c r="H30" s="17"/>
    </row>
    <row r="31" spans="1:8" ht="15" x14ac:dyDescent="0.2">
      <c r="A31" s="17"/>
      <c r="B31" s="17"/>
      <c r="C31" s="17"/>
      <c r="D31" s="17"/>
      <c r="E31" s="17"/>
      <c r="F31" s="17"/>
      <c r="G31" s="17"/>
      <c r="H31" s="17"/>
    </row>
    <row r="32" spans="1:8" ht="15" x14ac:dyDescent="0.2">
      <c r="A32" s="17"/>
      <c r="B32" s="17"/>
      <c r="C32" s="17"/>
      <c r="D32" s="17"/>
      <c r="E32" s="17"/>
      <c r="F32" s="17"/>
      <c r="G32" s="17"/>
      <c r="H32" s="17"/>
    </row>
    <row r="33" spans="1:8" ht="15" x14ac:dyDescent="0.2">
      <c r="A33" s="17"/>
      <c r="B33" s="17"/>
      <c r="C33" s="17"/>
      <c r="D33" s="17"/>
      <c r="E33" s="17"/>
      <c r="F33" s="17"/>
      <c r="G33" s="17"/>
      <c r="H33" s="17"/>
    </row>
    <row r="34" spans="1:8" ht="15" x14ac:dyDescent="0.2">
      <c r="A34" s="17"/>
      <c r="B34" s="17"/>
      <c r="C34" s="17"/>
      <c r="D34" s="17"/>
      <c r="E34" s="17"/>
      <c r="F34" s="17"/>
      <c r="G34" s="17"/>
      <c r="H34" s="17"/>
    </row>
    <row r="35" spans="1:8" ht="15" x14ac:dyDescent="0.2">
      <c r="A35" s="17"/>
      <c r="B35" s="17"/>
      <c r="C35" s="17"/>
      <c r="D35" s="17"/>
      <c r="E35" s="17"/>
      <c r="F35" s="17"/>
      <c r="G35" s="17"/>
      <c r="H35" s="17"/>
    </row>
    <row r="36" spans="1:8" ht="15" x14ac:dyDescent="0.2">
      <c r="A36" s="17"/>
      <c r="B36" s="17"/>
      <c r="C36" s="17"/>
      <c r="D36" s="17"/>
      <c r="E36" s="17"/>
      <c r="F36" s="17"/>
      <c r="G36" s="17"/>
      <c r="H36" s="17"/>
    </row>
    <row r="37" spans="1:8" ht="15" x14ac:dyDescent="0.2">
      <c r="A37" s="17"/>
      <c r="B37" s="17"/>
      <c r="C37" s="17"/>
      <c r="D37" s="17"/>
      <c r="E37" s="17"/>
      <c r="F37" s="17"/>
      <c r="G37" s="17"/>
      <c r="H37" s="17"/>
    </row>
    <row r="38" spans="1:8" ht="15" x14ac:dyDescent="0.2">
      <c r="A38" s="17"/>
      <c r="B38" s="17"/>
      <c r="C38" s="17"/>
      <c r="D38" s="17"/>
      <c r="E38" s="17"/>
      <c r="F38" s="17"/>
      <c r="G38" s="17"/>
      <c r="H38" s="17"/>
    </row>
    <row r="39" spans="1:8" ht="15" x14ac:dyDescent="0.2">
      <c r="A39" s="17"/>
      <c r="B39" s="17"/>
      <c r="C39" s="17"/>
      <c r="D39" s="17"/>
      <c r="E39" s="17"/>
      <c r="F39" s="17"/>
      <c r="G39" s="17"/>
      <c r="H39" s="17"/>
    </row>
    <row r="40" spans="1:8" ht="15" x14ac:dyDescent="0.2">
      <c r="A40" s="17"/>
      <c r="B40" s="17"/>
      <c r="C40" s="17"/>
      <c r="D40" s="17"/>
      <c r="E40" s="17"/>
      <c r="F40" s="17"/>
      <c r="G40" s="17"/>
      <c r="H40" s="17"/>
    </row>
    <row r="41" spans="1:8" ht="15" x14ac:dyDescent="0.2">
      <c r="A41" s="17"/>
      <c r="B41" s="17"/>
      <c r="C41" s="17"/>
      <c r="D41" s="17"/>
      <c r="E41" s="17"/>
      <c r="F41" s="17"/>
      <c r="G41" s="17"/>
      <c r="H41" s="17"/>
    </row>
    <row r="42" spans="1:8" ht="15" x14ac:dyDescent="0.2">
      <c r="A42" s="17"/>
      <c r="B42" s="17"/>
      <c r="C42" s="17"/>
      <c r="D42" s="17"/>
      <c r="E42" s="17"/>
      <c r="F42" s="17"/>
      <c r="G42" s="17"/>
      <c r="H42" s="17"/>
    </row>
    <row r="43" spans="1:8" ht="15" x14ac:dyDescent="0.2">
      <c r="A43" s="17"/>
      <c r="B43" s="17"/>
      <c r="C43" s="17"/>
      <c r="D43" s="17"/>
      <c r="E43" s="17"/>
      <c r="F43" s="17"/>
      <c r="G43" s="17"/>
      <c r="H43" s="17"/>
    </row>
    <row r="44" spans="1:8" ht="15" x14ac:dyDescent="0.2">
      <c r="A44" s="17"/>
      <c r="B44" s="17"/>
      <c r="C44" s="17"/>
      <c r="D44" s="17"/>
      <c r="E44" s="17"/>
      <c r="F44" s="17"/>
      <c r="G44" s="17"/>
      <c r="H44" s="17"/>
    </row>
    <row r="45" spans="1:8" ht="15" x14ac:dyDescent="0.2">
      <c r="A45" s="17"/>
      <c r="B45" s="17"/>
      <c r="C45" s="17"/>
      <c r="D45" s="17"/>
      <c r="E45" s="17"/>
      <c r="F45" s="17"/>
      <c r="G45" s="17"/>
      <c r="H45" s="17"/>
    </row>
    <row r="46" spans="1:8" ht="15" x14ac:dyDescent="0.2">
      <c r="A46" s="17"/>
      <c r="B46" s="17"/>
      <c r="C46" s="17"/>
      <c r="D46" s="17"/>
      <c r="E46" s="17"/>
      <c r="F46" s="17"/>
      <c r="G46" s="17"/>
      <c r="H46" s="17"/>
    </row>
    <row r="47" spans="1:8" ht="15" x14ac:dyDescent="0.2">
      <c r="A47" s="17"/>
      <c r="B47" s="17"/>
      <c r="C47" s="17"/>
      <c r="D47" s="17"/>
      <c r="E47" s="17"/>
      <c r="F47" s="17"/>
      <c r="G47" s="17"/>
      <c r="H47" s="17"/>
    </row>
    <row r="48" spans="1:8" ht="15" x14ac:dyDescent="0.2">
      <c r="A48" s="17"/>
      <c r="B48" s="17"/>
      <c r="C48" s="17"/>
      <c r="D48" s="17"/>
      <c r="E48" s="17"/>
      <c r="F48" s="17"/>
      <c r="G48" s="17"/>
      <c r="H48" s="17"/>
    </row>
    <row r="49" spans="1:8" ht="15" x14ac:dyDescent="0.2">
      <c r="A49" s="17"/>
      <c r="B49" s="17"/>
      <c r="C49" s="17"/>
      <c r="D49" s="17"/>
      <c r="E49" s="17"/>
      <c r="F49" s="17"/>
      <c r="G49" s="17"/>
      <c r="H49" s="17"/>
    </row>
    <row r="50" spans="1:8" ht="15" x14ac:dyDescent="0.2">
      <c r="A50" s="17"/>
      <c r="B50" s="17"/>
      <c r="C50" s="17"/>
      <c r="D50" s="17"/>
      <c r="E50" s="17"/>
      <c r="F50" s="17"/>
      <c r="G50" s="17"/>
      <c r="H50" s="17"/>
    </row>
    <row r="51" spans="1:8" ht="15" x14ac:dyDescent="0.2">
      <c r="A51" s="17"/>
      <c r="B51" s="17"/>
      <c r="C51" s="17"/>
      <c r="D51" s="17"/>
      <c r="E51" s="17"/>
      <c r="F51" s="17"/>
      <c r="G51" s="17"/>
      <c r="H51" s="17"/>
    </row>
    <row r="52" spans="1:8" ht="15" x14ac:dyDescent="0.2">
      <c r="A52" s="17"/>
      <c r="B52" s="17"/>
      <c r="C52" s="17"/>
      <c r="D52" s="17"/>
      <c r="E52" s="17"/>
      <c r="F52" s="17"/>
      <c r="G52" s="17"/>
      <c r="H52" s="17"/>
    </row>
    <row r="53" spans="1:8" ht="15" x14ac:dyDescent="0.2">
      <c r="A53" s="17"/>
      <c r="B53" s="17"/>
      <c r="C53" s="17"/>
      <c r="D53" s="17"/>
      <c r="E53" s="17"/>
      <c r="F53" s="17"/>
      <c r="G53" s="17"/>
      <c r="H53" s="17"/>
    </row>
    <row r="54" spans="1:8" ht="15" x14ac:dyDescent="0.2">
      <c r="A54" s="17"/>
      <c r="B54" s="17"/>
      <c r="C54" s="17"/>
      <c r="D54" s="17"/>
      <c r="E54" s="17"/>
      <c r="F54" s="17"/>
      <c r="G54" s="17"/>
      <c r="H54" s="17"/>
    </row>
    <row r="55" spans="1:8" ht="15" x14ac:dyDescent="0.2">
      <c r="A55" s="17"/>
      <c r="B55" s="17"/>
      <c r="C55" s="17"/>
      <c r="D55" s="17"/>
      <c r="E55" s="17"/>
      <c r="F55" s="17"/>
      <c r="G55" s="17"/>
      <c r="H55" s="17"/>
    </row>
    <row r="56" spans="1:8" ht="15" x14ac:dyDescent="0.2">
      <c r="A56" s="17"/>
      <c r="B56" s="17"/>
      <c r="C56" s="17"/>
      <c r="D56" s="17"/>
      <c r="E56" s="17"/>
      <c r="F56" s="17"/>
      <c r="G56" s="17"/>
      <c r="H56" s="17"/>
    </row>
    <row r="57" spans="1:8" ht="15" x14ac:dyDescent="0.2">
      <c r="A57" s="17"/>
      <c r="B57" s="17"/>
      <c r="C57" s="17"/>
      <c r="D57" s="17"/>
      <c r="E57" s="17"/>
      <c r="F57" s="17"/>
      <c r="G57" s="17"/>
      <c r="H57" s="17"/>
    </row>
    <row r="58" spans="1:8" ht="15" x14ac:dyDescent="0.2">
      <c r="A58" s="17"/>
      <c r="B58" s="17"/>
      <c r="C58" s="17"/>
      <c r="D58" s="17"/>
      <c r="E58" s="17"/>
      <c r="F58" s="17"/>
      <c r="G58" s="17"/>
      <c r="H58" s="17"/>
    </row>
    <row r="59" spans="1:8" ht="15" x14ac:dyDescent="0.2">
      <c r="A59" s="17"/>
      <c r="B59" s="17"/>
      <c r="C59" s="17"/>
      <c r="D59" s="17"/>
      <c r="E59" s="17"/>
      <c r="F59" s="17"/>
      <c r="G59" s="17"/>
      <c r="H59" s="17"/>
    </row>
    <row r="60" spans="1:8" ht="15" x14ac:dyDescent="0.2">
      <c r="A60" s="17"/>
      <c r="B60" s="17"/>
      <c r="C60" s="17"/>
      <c r="D60" s="17"/>
      <c r="E60" s="17"/>
      <c r="F60" s="17"/>
      <c r="G60" s="17"/>
      <c r="H60" s="17"/>
    </row>
    <row r="61" spans="1:8" ht="15" x14ac:dyDescent="0.2">
      <c r="A61" s="17"/>
      <c r="B61" s="17"/>
      <c r="C61" s="17"/>
      <c r="D61" s="17"/>
      <c r="E61" s="17"/>
      <c r="F61" s="17"/>
      <c r="G61" s="17"/>
      <c r="H61" s="17"/>
    </row>
    <row r="62" spans="1:8" ht="15" x14ac:dyDescent="0.2">
      <c r="A62" s="17"/>
      <c r="B62" s="17"/>
      <c r="C62" s="17"/>
      <c r="D62" s="17"/>
      <c r="E62" s="17"/>
      <c r="F62" s="17"/>
      <c r="G62" s="17"/>
      <c r="H62" s="17"/>
    </row>
    <row r="63" spans="1:8" ht="15" x14ac:dyDescent="0.2">
      <c r="A63" s="17"/>
      <c r="B63" s="17"/>
      <c r="C63" s="17"/>
      <c r="D63" s="17"/>
      <c r="E63" s="17"/>
      <c r="F63" s="17"/>
      <c r="G63" s="17"/>
      <c r="H63" s="17"/>
    </row>
    <row r="64" spans="1:8" ht="15" x14ac:dyDescent="0.2">
      <c r="A64" s="17"/>
      <c r="B64" s="17"/>
      <c r="C64" s="17"/>
      <c r="D64" s="17"/>
      <c r="E64" s="17"/>
      <c r="F64" s="17"/>
      <c r="G64" s="17"/>
      <c r="H64" s="17"/>
    </row>
    <row r="65" spans="1:8" ht="15" x14ac:dyDescent="0.2">
      <c r="A65" s="17"/>
      <c r="B65" s="17"/>
      <c r="C65" s="17"/>
      <c r="D65" s="17"/>
      <c r="E65" s="17"/>
      <c r="F65" s="17"/>
      <c r="G65" s="17"/>
      <c r="H65" s="17"/>
    </row>
    <row r="66" spans="1:8" ht="15" x14ac:dyDescent="0.2">
      <c r="A66" s="17"/>
      <c r="B66" s="17"/>
      <c r="C66" s="17"/>
      <c r="D66" s="17"/>
      <c r="E66" s="17"/>
      <c r="F66" s="17"/>
      <c r="G66" s="17"/>
      <c r="H66" s="17"/>
    </row>
    <row r="67" spans="1:8" ht="15" x14ac:dyDescent="0.2">
      <c r="A67" s="17"/>
      <c r="B67" s="17"/>
      <c r="C67" s="17"/>
      <c r="D67" s="17"/>
      <c r="E67" s="17"/>
      <c r="F67" s="17"/>
      <c r="G67" s="17"/>
      <c r="H67" s="17"/>
    </row>
    <row r="68" spans="1:8" ht="15" x14ac:dyDescent="0.2">
      <c r="A68" s="17"/>
      <c r="B68" s="17"/>
      <c r="C68" s="17"/>
      <c r="D68" s="17"/>
      <c r="E68" s="17"/>
      <c r="F68" s="17"/>
      <c r="G68" s="17"/>
      <c r="H68" s="17"/>
    </row>
    <row r="69" spans="1:8" ht="15" x14ac:dyDescent="0.2">
      <c r="A69" s="17"/>
      <c r="B69" s="17"/>
      <c r="C69" s="17"/>
      <c r="D69" s="17"/>
      <c r="E69" s="17"/>
      <c r="F69" s="17"/>
      <c r="G69" s="17"/>
      <c r="H69" s="17"/>
    </row>
    <row r="70" spans="1:8" ht="15" x14ac:dyDescent="0.2">
      <c r="A70" s="17"/>
      <c r="B70" s="17"/>
      <c r="C70" s="17"/>
      <c r="D70" s="17"/>
      <c r="E70" s="17"/>
      <c r="F70" s="17"/>
      <c r="G70" s="17"/>
      <c r="H70" s="17"/>
    </row>
    <row r="71" spans="1:8" ht="15" x14ac:dyDescent="0.2">
      <c r="A71" s="17"/>
      <c r="B71" s="17"/>
      <c r="C71" s="17"/>
      <c r="D71" s="17"/>
      <c r="E71" s="17"/>
      <c r="F71" s="17"/>
      <c r="G71" s="17"/>
      <c r="H71" s="17"/>
    </row>
    <row r="72" spans="1:8" ht="15" x14ac:dyDescent="0.2">
      <c r="A72" s="17"/>
      <c r="B72" s="17"/>
      <c r="C72" s="17"/>
      <c r="D72" s="17"/>
      <c r="E72" s="17"/>
      <c r="F72" s="17"/>
      <c r="G72" s="17"/>
      <c r="H72" s="17"/>
    </row>
    <row r="73" spans="1:8" ht="15" x14ac:dyDescent="0.2">
      <c r="A73" s="17"/>
      <c r="B73" s="17"/>
      <c r="C73" s="17"/>
      <c r="D73" s="17"/>
      <c r="E73" s="17"/>
      <c r="F73" s="17"/>
      <c r="G73" s="17"/>
      <c r="H73" s="17"/>
    </row>
    <row r="74" spans="1:8" ht="15" x14ac:dyDescent="0.2">
      <c r="A74" s="17"/>
      <c r="B74" s="17"/>
      <c r="C74" s="17"/>
      <c r="D74" s="17"/>
      <c r="E74" s="17"/>
      <c r="F74" s="17"/>
      <c r="G74" s="17"/>
      <c r="H74" s="17"/>
    </row>
    <row r="75" spans="1:8" ht="15" x14ac:dyDescent="0.2">
      <c r="A75" s="17"/>
      <c r="B75" s="17"/>
      <c r="C75" s="17"/>
      <c r="D75" s="17"/>
      <c r="E75" s="17"/>
      <c r="F75" s="17"/>
      <c r="G75" s="17"/>
      <c r="H75" s="17"/>
    </row>
    <row r="76" spans="1:8" ht="15" x14ac:dyDescent="0.2">
      <c r="A76" s="17"/>
      <c r="B76" s="17"/>
      <c r="C76" s="17"/>
      <c r="D76" s="17"/>
      <c r="E76" s="17"/>
      <c r="F76" s="17"/>
      <c r="G76" s="17"/>
      <c r="H76" s="17"/>
    </row>
    <row r="77" spans="1:8" ht="15" x14ac:dyDescent="0.2">
      <c r="A77" s="17"/>
      <c r="B77" s="17"/>
      <c r="C77" s="17"/>
      <c r="D77" s="17"/>
      <c r="E77" s="17"/>
      <c r="F77" s="17"/>
      <c r="G77" s="17"/>
      <c r="H77" s="17"/>
    </row>
    <row r="78" spans="1:8" ht="15" x14ac:dyDescent="0.2">
      <c r="A78" s="17"/>
      <c r="B78" s="17"/>
      <c r="C78" s="17"/>
      <c r="D78" s="17"/>
      <c r="E78" s="17"/>
      <c r="F78" s="17"/>
      <c r="G78" s="17"/>
      <c r="H78" s="17"/>
    </row>
    <row r="79" spans="1:8" ht="15" x14ac:dyDescent="0.2">
      <c r="A79" s="17"/>
      <c r="B79" s="17"/>
      <c r="C79" s="17"/>
      <c r="D79" s="17"/>
      <c r="E79" s="17"/>
      <c r="F79" s="17"/>
      <c r="G79" s="17"/>
      <c r="H79" s="17"/>
    </row>
    <row r="80" spans="1:8" ht="15" x14ac:dyDescent="0.2">
      <c r="A80" s="17"/>
      <c r="B80" s="17"/>
      <c r="C80" s="17"/>
      <c r="D80" s="17"/>
      <c r="E80" s="17"/>
      <c r="F80" s="17"/>
      <c r="G80" s="17"/>
      <c r="H80" s="17"/>
    </row>
    <row r="81" spans="1:8" ht="15" x14ac:dyDescent="0.2">
      <c r="A81" s="17"/>
      <c r="B81" s="17"/>
      <c r="C81" s="17"/>
      <c r="D81" s="17"/>
      <c r="E81" s="17"/>
      <c r="F81" s="17"/>
      <c r="G81" s="17"/>
      <c r="H81" s="17"/>
    </row>
    <row r="82" spans="1:8" ht="15" x14ac:dyDescent="0.2">
      <c r="A82" s="17"/>
      <c r="B82" s="17"/>
      <c r="C82" s="17"/>
      <c r="D82" s="17"/>
      <c r="E82" s="17"/>
      <c r="F82" s="17"/>
      <c r="G82" s="17"/>
      <c r="H82" s="17"/>
    </row>
    <row r="83" spans="1:8" ht="15" x14ac:dyDescent="0.2">
      <c r="A83" s="17"/>
      <c r="B83" s="17"/>
      <c r="C83" s="17"/>
      <c r="D83" s="17"/>
      <c r="E83" s="17"/>
      <c r="F83" s="17"/>
      <c r="G83" s="17"/>
      <c r="H83" s="17"/>
    </row>
    <row r="84" spans="1:8" ht="15" x14ac:dyDescent="0.2">
      <c r="A84" s="17"/>
      <c r="B84" s="17"/>
      <c r="C84" s="17"/>
      <c r="D84" s="17"/>
      <c r="E84" s="17"/>
      <c r="F84" s="17"/>
      <c r="G84" s="17"/>
      <c r="H84" s="17"/>
    </row>
    <row r="85" spans="1:8" ht="15" x14ac:dyDescent="0.2">
      <c r="A85" s="17"/>
      <c r="B85" s="17"/>
      <c r="C85" s="17"/>
      <c r="D85" s="17"/>
      <c r="E85" s="17"/>
      <c r="F85" s="17"/>
      <c r="G85" s="17"/>
      <c r="H85" s="17"/>
    </row>
    <row r="86" spans="1:8" ht="15" x14ac:dyDescent="0.2">
      <c r="A86" s="17"/>
      <c r="B86" s="17"/>
      <c r="C86" s="17"/>
      <c r="D86" s="17"/>
      <c r="E86" s="17"/>
      <c r="F86" s="17"/>
      <c r="G86" s="17"/>
      <c r="H86" s="17"/>
    </row>
    <row r="87" spans="1:8" ht="15" x14ac:dyDescent="0.2">
      <c r="A87" s="17"/>
      <c r="B87" s="17"/>
      <c r="C87" s="17"/>
      <c r="D87" s="17"/>
      <c r="E87" s="17"/>
      <c r="F87" s="17"/>
      <c r="G87" s="17"/>
      <c r="H87" s="17"/>
    </row>
    <row r="88" spans="1:8" ht="15" x14ac:dyDescent="0.2">
      <c r="A88" s="17"/>
      <c r="B88" s="17"/>
      <c r="C88" s="17"/>
      <c r="D88" s="17"/>
      <c r="E88" s="17"/>
      <c r="F88" s="17"/>
      <c r="G88" s="17"/>
      <c r="H88" s="17"/>
    </row>
    <row r="89" spans="1:8" ht="15" x14ac:dyDescent="0.2">
      <c r="A89" s="17"/>
      <c r="B89" s="17"/>
      <c r="C89" s="17"/>
      <c r="D89" s="17"/>
      <c r="E89" s="17"/>
      <c r="F89" s="17"/>
      <c r="G89" s="17"/>
      <c r="H89" s="17"/>
    </row>
    <row r="90" spans="1:8" ht="15" x14ac:dyDescent="0.2">
      <c r="A90" s="17"/>
      <c r="B90" s="17"/>
      <c r="C90" s="17"/>
      <c r="D90" s="17"/>
      <c r="E90" s="17"/>
      <c r="F90" s="17"/>
      <c r="G90" s="17"/>
      <c r="H90" s="17"/>
    </row>
    <row r="91" spans="1:8" ht="15" x14ac:dyDescent="0.2">
      <c r="A91" s="17"/>
      <c r="B91" s="17"/>
      <c r="C91" s="17"/>
      <c r="D91" s="17"/>
      <c r="E91" s="17"/>
      <c r="F91" s="17"/>
      <c r="G91" s="17"/>
      <c r="H91" s="17"/>
    </row>
    <row r="92" spans="1:8" ht="15" x14ac:dyDescent="0.2">
      <c r="A92" s="17"/>
      <c r="B92" s="17"/>
      <c r="C92" s="17"/>
      <c r="D92" s="17"/>
      <c r="E92" s="17"/>
      <c r="F92" s="17"/>
      <c r="G92" s="17"/>
      <c r="H92" s="17"/>
    </row>
    <row r="93" spans="1:8" ht="15" x14ac:dyDescent="0.2">
      <c r="A93" s="17"/>
      <c r="B93" s="17"/>
      <c r="C93" s="17"/>
      <c r="D93" s="17"/>
      <c r="E93" s="17"/>
      <c r="F93" s="17"/>
      <c r="G93" s="17"/>
      <c r="H93" s="17"/>
    </row>
    <row r="94" spans="1:8" ht="15" x14ac:dyDescent="0.2">
      <c r="A94" s="17"/>
      <c r="B94" s="17"/>
      <c r="C94" s="17"/>
      <c r="D94" s="17"/>
      <c r="E94" s="17"/>
      <c r="F94" s="17"/>
      <c r="G94" s="17"/>
      <c r="H94" s="17"/>
    </row>
    <row r="95" spans="1:8" ht="15" x14ac:dyDescent="0.2">
      <c r="A95" s="17"/>
      <c r="B95" s="17"/>
      <c r="C95" s="17"/>
      <c r="D95" s="17"/>
      <c r="E95" s="17"/>
      <c r="F95" s="17"/>
      <c r="G95" s="17"/>
      <c r="H95" s="17"/>
    </row>
    <row r="96" spans="1:8" ht="15" x14ac:dyDescent="0.2">
      <c r="A96" s="17"/>
      <c r="B96" s="17"/>
      <c r="C96" s="17"/>
      <c r="D96" s="17"/>
      <c r="E96" s="17"/>
      <c r="F96" s="17"/>
      <c r="G96" s="17"/>
      <c r="H96" s="17"/>
    </row>
    <row r="97" spans="1:8" ht="15" x14ac:dyDescent="0.2">
      <c r="A97" s="17"/>
      <c r="B97" s="17"/>
      <c r="C97" s="17"/>
      <c r="D97" s="17"/>
      <c r="E97" s="17"/>
      <c r="F97" s="17"/>
      <c r="G97" s="17"/>
      <c r="H97" s="17"/>
    </row>
    <row r="98" spans="1:8" ht="15" x14ac:dyDescent="0.2">
      <c r="A98" s="17"/>
      <c r="B98" s="17"/>
      <c r="C98" s="17"/>
      <c r="D98" s="17"/>
      <c r="E98" s="17"/>
      <c r="F98" s="17"/>
      <c r="G98" s="17"/>
      <c r="H98" s="17"/>
    </row>
    <row r="99" spans="1:8" ht="15" x14ac:dyDescent="0.2">
      <c r="A99" s="17"/>
      <c r="B99" s="17"/>
      <c r="C99" s="17"/>
      <c r="D99" s="17"/>
      <c r="E99" s="17"/>
      <c r="F99" s="17"/>
      <c r="G99" s="17"/>
      <c r="H99" s="17"/>
    </row>
    <row r="100" spans="1:8" ht="15" x14ac:dyDescent="0.2">
      <c r="A100" s="17"/>
      <c r="B100" s="17"/>
      <c r="C100" s="17"/>
      <c r="D100" s="17"/>
      <c r="E100" s="17"/>
      <c r="F100" s="17"/>
      <c r="G100" s="17"/>
      <c r="H100" s="17"/>
    </row>
    <row r="101" spans="1:8" ht="15" x14ac:dyDescent="0.2">
      <c r="A101" s="17"/>
      <c r="B101" s="17"/>
      <c r="C101" s="17"/>
      <c r="D101" s="17"/>
      <c r="E101" s="17"/>
      <c r="F101" s="17"/>
      <c r="G101" s="17"/>
      <c r="H101" s="17"/>
    </row>
    <row r="102" spans="1:8" ht="15" x14ac:dyDescent="0.2">
      <c r="A102" s="17"/>
      <c r="B102" s="17"/>
      <c r="C102" s="17"/>
      <c r="D102" s="17"/>
      <c r="E102" s="17"/>
      <c r="F102" s="17"/>
      <c r="G102" s="17"/>
      <c r="H102" s="17"/>
    </row>
    <row r="103" spans="1:8" ht="15" x14ac:dyDescent="0.2">
      <c r="A103" s="17"/>
      <c r="B103" s="17"/>
      <c r="C103" s="17"/>
      <c r="D103" s="17"/>
      <c r="E103" s="17"/>
      <c r="F103" s="17"/>
      <c r="G103" s="17"/>
      <c r="H103" s="17"/>
    </row>
    <row r="104" spans="1:8" ht="15" x14ac:dyDescent="0.2">
      <c r="A104" s="17"/>
      <c r="B104" s="17"/>
      <c r="C104" s="17"/>
      <c r="D104" s="17"/>
      <c r="E104" s="17"/>
      <c r="F104" s="17"/>
      <c r="G104" s="17"/>
      <c r="H104" s="17"/>
    </row>
    <row r="105" spans="1:8" ht="15" x14ac:dyDescent="0.2">
      <c r="A105" s="17"/>
      <c r="B105" s="17"/>
      <c r="C105" s="17"/>
      <c r="D105" s="17"/>
      <c r="E105" s="17"/>
      <c r="F105" s="17"/>
      <c r="G105" s="17"/>
      <c r="H105" s="17"/>
    </row>
    <row r="106" spans="1:8" ht="15" x14ac:dyDescent="0.2">
      <c r="A106" s="17"/>
      <c r="B106" s="17"/>
      <c r="C106" s="17"/>
      <c r="D106" s="17"/>
      <c r="E106" s="17"/>
      <c r="F106" s="17"/>
      <c r="G106" s="17"/>
      <c r="H106" s="17"/>
    </row>
    <row r="107" spans="1:8" ht="15" x14ac:dyDescent="0.2">
      <c r="A107" s="17"/>
      <c r="B107" s="17"/>
      <c r="C107" s="17"/>
      <c r="D107" s="17"/>
      <c r="E107" s="17"/>
      <c r="F107" s="17"/>
      <c r="G107" s="17"/>
      <c r="H107" s="17"/>
    </row>
    <row r="108" spans="1:8" ht="15" x14ac:dyDescent="0.2">
      <c r="A108" s="17"/>
      <c r="B108" s="17"/>
      <c r="C108" s="17"/>
      <c r="D108" s="17"/>
      <c r="E108" s="17"/>
      <c r="F108" s="17"/>
      <c r="G108" s="17"/>
      <c r="H108" s="17"/>
    </row>
    <row r="109" spans="1:8" ht="15" x14ac:dyDescent="0.2">
      <c r="A109" s="17"/>
      <c r="B109" s="17"/>
      <c r="C109" s="17"/>
      <c r="D109" s="17"/>
      <c r="E109" s="17"/>
      <c r="F109" s="17"/>
      <c r="G109" s="17"/>
      <c r="H109" s="17"/>
    </row>
    <row r="110" spans="1:8" ht="15" x14ac:dyDescent="0.2">
      <c r="A110" s="17"/>
      <c r="B110" s="17"/>
      <c r="C110" s="17"/>
      <c r="D110" s="17"/>
      <c r="E110" s="17"/>
      <c r="F110" s="17"/>
      <c r="G110" s="17"/>
      <c r="H110" s="17"/>
    </row>
    <row r="111" spans="1:8" ht="15" x14ac:dyDescent="0.2">
      <c r="A111" s="17"/>
      <c r="B111" s="17"/>
      <c r="C111" s="17"/>
      <c r="D111" s="17"/>
      <c r="E111" s="17"/>
      <c r="F111" s="17"/>
      <c r="G111" s="17"/>
      <c r="H111" s="17"/>
    </row>
    <row r="112" spans="1:8" ht="15" x14ac:dyDescent="0.2">
      <c r="A112" s="17"/>
      <c r="B112" s="17"/>
      <c r="C112" s="17"/>
      <c r="D112" s="17"/>
      <c r="E112" s="17"/>
      <c r="F112" s="17"/>
      <c r="G112" s="17"/>
      <c r="H112" s="17"/>
    </row>
    <row r="113" spans="1:8" ht="15" x14ac:dyDescent="0.2">
      <c r="A113" s="17"/>
      <c r="B113" s="17"/>
      <c r="C113" s="17"/>
      <c r="D113" s="17"/>
      <c r="E113" s="17"/>
      <c r="F113" s="17"/>
      <c r="G113" s="17"/>
      <c r="H113" s="17"/>
    </row>
    <row r="114" spans="1:8" ht="15" x14ac:dyDescent="0.2">
      <c r="A114" s="17"/>
      <c r="B114" s="17"/>
      <c r="C114" s="17"/>
      <c r="D114" s="17"/>
      <c r="E114" s="17"/>
      <c r="F114" s="17"/>
      <c r="G114" s="17"/>
      <c r="H114" s="17"/>
    </row>
    <row r="115" spans="1:8" ht="15" x14ac:dyDescent="0.2">
      <c r="A115" s="17"/>
      <c r="B115" s="17"/>
      <c r="C115" s="17"/>
      <c r="D115" s="17"/>
      <c r="E115" s="17"/>
      <c r="F115" s="17"/>
      <c r="G115" s="17"/>
      <c r="H115" s="17"/>
    </row>
    <row r="116" spans="1:8" ht="15" x14ac:dyDescent="0.2">
      <c r="A116" s="17"/>
      <c r="B116" s="17"/>
      <c r="C116" s="17"/>
      <c r="D116" s="17"/>
      <c r="E116" s="17"/>
      <c r="F116" s="17"/>
      <c r="G116" s="17"/>
      <c r="H116" s="17"/>
    </row>
    <row r="117" spans="1:8" ht="15" x14ac:dyDescent="0.2">
      <c r="A117" s="17"/>
      <c r="B117" s="17"/>
      <c r="C117" s="17"/>
      <c r="D117" s="17"/>
      <c r="E117" s="17"/>
      <c r="F117" s="17"/>
      <c r="G117" s="17"/>
      <c r="H117" s="17"/>
    </row>
    <row r="118" spans="1:8" ht="15" x14ac:dyDescent="0.2">
      <c r="A118" s="17"/>
      <c r="B118" s="17"/>
      <c r="C118" s="17"/>
      <c r="D118" s="17"/>
      <c r="E118" s="17"/>
      <c r="F118" s="17"/>
      <c r="G118" s="17"/>
      <c r="H118" s="17"/>
    </row>
    <row r="119" spans="1:8" ht="15" x14ac:dyDescent="0.2">
      <c r="A119" s="17"/>
      <c r="B119" s="17"/>
      <c r="C119" s="17"/>
      <c r="D119" s="17"/>
      <c r="E119" s="17"/>
      <c r="F119" s="17"/>
      <c r="G119" s="17"/>
      <c r="H119" s="17"/>
    </row>
    <row r="120" spans="1:8" ht="15" x14ac:dyDescent="0.2">
      <c r="A120" s="17"/>
      <c r="B120" s="17"/>
      <c r="C120" s="17"/>
      <c r="D120" s="17"/>
      <c r="E120" s="17"/>
      <c r="F120" s="17"/>
      <c r="G120" s="17"/>
      <c r="H120" s="17"/>
    </row>
    <row r="121" spans="1:8" ht="15" x14ac:dyDescent="0.2">
      <c r="A121" s="17"/>
      <c r="B121" s="17"/>
      <c r="C121" s="17"/>
      <c r="D121" s="17"/>
      <c r="E121" s="17"/>
      <c r="F121" s="17"/>
      <c r="G121" s="17"/>
      <c r="H121" s="17"/>
    </row>
    <row r="122" spans="1:8" ht="15" x14ac:dyDescent="0.2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109375" defaultRowHeight="12.75" x14ac:dyDescent="0.2"/>
  <cols>
    <col min="1" max="1" width="5.140625" style="3" bestFit="1" customWidth="1"/>
    <col min="2" max="2" width="3.5703125" style="3" bestFit="1" customWidth="1"/>
    <col min="3" max="3" width="11.5703125" style="3" bestFit="1" customWidth="1"/>
    <col min="4" max="4" width="10.85546875" style="3" bestFit="1" customWidth="1"/>
    <col min="5" max="5" width="6.85546875" style="3" bestFit="1" customWidth="1"/>
    <col min="6" max="6" width="4.7109375" style="3" bestFit="1" customWidth="1"/>
    <col min="7" max="7" width="5.85546875" style="3" bestFit="1" customWidth="1"/>
    <col min="8" max="8" width="7.140625" style="3" bestFit="1" customWidth="1"/>
    <col min="9" max="16384" width="8.7109375" style="3"/>
  </cols>
  <sheetData>
    <row r="1" spans="1:8" x14ac:dyDescent="0.2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F60" sqref="F60"/>
    </sheetView>
  </sheetViews>
  <sheetFormatPr defaultRowHeight="12.75" x14ac:dyDescent="0.2"/>
  <cols>
    <col min="1" max="1" width="7.7109375" bestFit="1" customWidth="1"/>
    <col min="2" max="2" width="6.5703125" bestFit="1" customWidth="1"/>
    <col min="3" max="25" width="6.140625" bestFit="1" customWidth="1"/>
  </cols>
  <sheetData>
    <row r="1" spans="1:2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">
      <c r="A2" t="s">
        <v>6</v>
      </c>
      <c r="B2" s="9">
        <f>SUM(re!C2:C5)</f>
        <v>-5.7937160117768798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-7.051538173687522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">
      <c r="A3" t="s">
        <v>4</v>
      </c>
      <c r="B3">
        <f>SUM(chp_max!$C:$C)</f>
        <v>-15.084000000000001</v>
      </c>
      <c r="C3">
        <f>SUM(chp_max!$C:$C)</f>
        <v>-15.084000000000001</v>
      </c>
      <c r="D3">
        <f>SUM(chp_max!$C:$C)</f>
        <v>-15.084000000000001</v>
      </c>
      <c r="E3">
        <f>SUM(chp_max!$C:$C)</f>
        <v>-15.084000000000001</v>
      </c>
      <c r="F3">
        <f>SUM(chp_max!$C:$C)</f>
        <v>-15.084000000000001</v>
      </c>
      <c r="G3">
        <f>SUM(chp_max!$C:$C)</f>
        <v>-15.084000000000001</v>
      </c>
      <c r="H3">
        <f>SUM(chp_max!$C:$C)</f>
        <v>-15.084000000000001</v>
      </c>
      <c r="I3">
        <f>SUM(chp_max!$C:$C)</f>
        <v>-15.084000000000001</v>
      </c>
    </row>
    <row r="4" spans="1:25" x14ac:dyDescent="0.2">
      <c r="A4" t="s">
        <v>3</v>
      </c>
      <c r="B4">
        <f>SUM(loads!C2:C8)</f>
        <v>3.8400000000000003</v>
      </c>
      <c r="C4">
        <f>SUM(loads!D2:D8)</f>
        <v>3.1799999999999997</v>
      </c>
      <c r="D4">
        <f>SUM(loads!E2:E8)</f>
        <v>3.1799999999999997</v>
      </c>
      <c r="E4">
        <f>SUM(loads!F2:F8)</f>
        <v>3.0199999999999996</v>
      </c>
      <c r="F4">
        <f>SUM(loads!G2:G8)</f>
        <v>3.0199999999999996</v>
      </c>
      <c r="G4">
        <f>SUM(loads!H2:H8)</f>
        <v>3.4</v>
      </c>
      <c r="H4">
        <f>SUM(loads!I2:I8)</f>
        <v>3.6799999999999997</v>
      </c>
      <c r="I4">
        <f>SUM(loads!J2:J8)</f>
        <v>3.6799999999999997</v>
      </c>
      <c r="M4" t="s">
        <v>38</v>
      </c>
    </row>
    <row r="5" spans="1:25" x14ac:dyDescent="0.2">
      <c r="M5">
        <f>SUM(loads!C2:J23)</f>
        <v>84.11999999999999</v>
      </c>
    </row>
    <row r="6" spans="1:25" x14ac:dyDescent="0.2">
      <c r="A6" t="s">
        <v>23</v>
      </c>
      <c r="B6" s="9">
        <f>B4+B2</f>
        <v>-1.9537160117768795</v>
      </c>
      <c r="C6" s="9">
        <f t="shared" ref="C6:I6" si="0">C4+C2</f>
        <v>-2.671538173687523</v>
      </c>
      <c r="D6" s="9">
        <f t="shared" si="0"/>
        <v>-2.8822842820757018</v>
      </c>
      <c r="E6" s="9">
        <f t="shared" si="0"/>
        <v>-2.7409938786870018</v>
      </c>
      <c r="F6" s="9">
        <f t="shared" si="0"/>
        <v>-1.8606047820757023</v>
      </c>
      <c r="G6" s="9">
        <f t="shared" si="0"/>
        <v>-3.480604782075702</v>
      </c>
      <c r="H6" s="9">
        <f t="shared" si="0"/>
        <v>-3.5124256083881802</v>
      </c>
      <c r="I6" s="9">
        <f t="shared" si="0"/>
        <v>-3.3715381736875223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t="s">
        <v>26</v>
      </c>
    </row>
    <row r="8" spans="1:25" x14ac:dyDescent="0.2">
      <c r="A8" t="s">
        <v>24</v>
      </c>
      <c r="B8" s="9">
        <f>B6+B3</f>
        <v>-17.03771601177688</v>
      </c>
      <c r="C8" s="9">
        <f t="shared" ref="C8:I8" si="1">C6+C3</f>
        <v>-17.755538173687526</v>
      </c>
      <c r="D8" s="9">
        <f t="shared" si="1"/>
        <v>-17.966284282075705</v>
      </c>
      <c r="E8" s="9">
        <f t="shared" si="1"/>
        <v>-17.824993878687003</v>
      </c>
      <c r="F8" s="9">
        <f t="shared" si="1"/>
        <v>-16.944604782075704</v>
      </c>
      <c r="G8" s="9">
        <f t="shared" si="1"/>
        <v>-18.564604782075705</v>
      </c>
      <c r="H8" s="9">
        <f t="shared" si="1"/>
        <v>-18.596425608388181</v>
      </c>
      <c r="I8" s="9">
        <f t="shared" si="1"/>
        <v>-18.455538173687522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t="s">
        <v>25</v>
      </c>
    </row>
    <row r="20" spans="1:33" ht="15" x14ac:dyDescent="0.2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x14ac:dyDescent="0.2">
      <c r="A22" s="1" t="s">
        <v>10</v>
      </c>
    </row>
    <row r="23" spans="1:33" x14ac:dyDescent="0.2">
      <c r="A23" s="12">
        <v>9999</v>
      </c>
    </row>
    <row r="24" spans="1:33" x14ac:dyDescent="0.2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">
      <c r="A27" s="12">
        <v>9999</v>
      </c>
    </row>
    <row r="28" spans="1:33" x14ac:dyDescent="0.2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x14ac:dyDescent="0.2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x14ac:dyDescent="0.2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">
      <c r="A34" s="12">
        <v>9999</v>
      </c>
    </row>
    <row r="35" spans="1:33" x14ac:dyDescent="0.2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">
      <c r="A36" s="12">
        <v>9999</v>
      </c>
    </row>
    <row r="37" spans="1:33" x14ac:dyDescent="0.2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">
      <c r="A40" s="14">
        <v>9999</v>
      </c>
    </row>
    <row r="41" spans="1:33" x14ac:dyDescent="0.2">
      <c r="A41" s="14">
        <v>9999</v>
      </c>
    </row>
    <row r="42" spans="1:33" x14ac:dyDescent="0.2">
      <c r="A42" s="14">
        <v>9999</v>
      </c>
    </row>
    <row r="43" spans="1:33" x14ac:dyDescent="0.2">
      <c r="A43" s="14">
        <v>9999</v>
      </c>
    </row>
    <row r="44" spans="1:33" x14ac:dyDescent="0.2">
      <c r="A44" s="14">
        <v>9999</v>
      </c>
    </row>
    <row r="45" spans="1:33" x14ac:dyDescent="0.2">
      <c r="A45" s="14">
        <v>9999</v>
      </c>
    </row>
    <row r="46" spans="1:33" x14ac:dyDescent="0.2">
      <c r="A46" s="14">
        <v>9999</v>
      </c>
    </row>
    <row r="47" spans="1:33" x14ac:dyDescent="0.2">
      <c r="A47" s="14">
        <v>0.8</v>
      </c>
    </row>
    <row r="48" spans="1:33" x14ac:dyDescent="0.2">
      <c r="A48" s="14">
        <v>0.75</v>
      </c>
    </row>
    <row r="49" spans="1:1" x14ac:dyDescent="0.2">
      <c r="A49" s="14">
        <v>9999</v>
      </c>
    </row>
    <row r="50" spans="1:1" x14ac:dyDescent="0.2">
      <c r="A50" s="14">
        <v>9999</v>
      </c>
    </row>
    <row r="51" spans="1:1" x14ac:dyDescent="0.2">
      <c r="A51" s="14">
        <v>9999</v>
      </c>
    </row>
    <row r="52" spans="1:1" x14ac:dyDescent="0.2">
      <c r="A52" s="14">
        <v>1.3</v>
      </c>
    </row>
    <row r="53" spans="1:1" x14ac:dyDescent="0.2">
      <c r="A53" s="14">
        <v>1.1000000000000001</v>
      </c>
    </row>
    <row r="54" spans="1:1" x14ac:dyDescent="0.2">
      <c r="A54" s="14">
        <v>9999</v>
      </c>
    </row>
    <row r="55" spans="1:1" x14ac:dyDescent="0.2">
      <c r="A55" s="14">
        <v>9999</v>
      </c>
    </row>
    <row r="56" spans="1:1" x14ac:dyDescent="0.2">
      <c r="A56" s="14">
        <v>9999</v>
      </c>
    </row>
    <row r="57" spans="1:1" x14ac:dyDescent="0.2">
      <c r="A57" s="14">
        <v>9999</v>
      </c>
    </row>
    <row r="58" spans="1:1" x14ac:dyDescent="0.2">
      <c r="A58" s="14">
        <v>9999</v>
      </c>
    </row>
    <row r="59" spans="1:1" x14ac:dyDescent="0.2">
      <c r="A59" s="14">
        <v>9999</v>
      </c>
    </row>
    <row r="60" spans="1:1" x14ac:dyDescent="0.2">
      <c r="A60" s="14">
        <v>9999</v>
      </c>
    </row>
    <row r="61" spans="1:1" x14ac:dyDescent="0.2">
      <c r="A61" s="14">
        <v>9999</v>
      </c>
    </row>
    <row r="62" spans="1:1" x14ac:dyDescent="0.2">
      <c r="A62" s="14">
        <v>9999</v>
      </c>
    </row>
    <row r="63" spans="1:1" x14ac:dyDescent="0.2">
      <c r="A63" s="14">
        <v>9999</v>
      </c>
    </row>
    <row r="64" spans="1:1" x14ac:dyDescent="0.2">
      <c r="A64" s="14">
        <v>9999</v>
      </c>
    </row>
    <row r="65" spans="1:1" x14ac:dyDescent="0.2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2025-04-01T12:08:54Z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