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F08320B8-88A1-4FEC-BBB6-5451A7AEB94C}" xr6:coauthVersionLast="47" xr6:coauthVersionMax="47" xr10:uidLastSave="{00000000-0000-0000-0000-000000000000}"/>
  <bookViews>
    <workbookView xWindow="-110" yWindow="-110" windowWidth="19420" windowHeight="11620" activeTab="1" xr2:uid="{4D1B5A0D-1CEB-45D9-8796-95763D14CA6B}"/>
  </bookViews>
  <sheets>
    <sheet name="title_page" sheetId="1" r:id="rId1"/>
    <sheet name="lines" sheetId="2" r:id="rId2"/>
    <sheet name="loads" sheetId="3" r:id="rId3"/>
    <sheet name="re" sheetId="4" r:id="rId4"/>
    <sheet name="chp_max" sheetId="5" r:id="rId5"/>
    <sheet name="CBC" sheetId="6" r:id="rId6"/>
    <sheet name="RD" sheetId="7" r:id="rId7"/>
    <sheet name="Check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3" i="8"/>
  <c r="D3" i="8"/>
  <c r="E3" i="8"/>
  <c r="F3" i="8"/>
  <c r="G3" i="8"/>
  <c r="B3" i="8"/>
  <c r="G4" i="8"/>
  <c r="Q6" i="8"/>
  <c r="Y6" i="8"/>
  <c r="C4" i="8"/>
  <c r="D4" i="8"/>
  <c r="E4" i="8"/>
  <c r="F4" i="8"/>
  <c r="H4" i="8"/>
  <c r="I4" i="8"/>
  <c r="I6" i="8" s="1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2" i="8"/>
  <c r="H2" i="8"/>
  <c r="I2" i="8"/>
  <c r="J2" i="8"/>
  <c r="J6" i="8" s="1"/>
  <c r="J8" i="8" s="1"/>
  <c r="K2" i="8"/>
  <c r="K6" i="8" s="1"/>
  <c r="L2" i="8"/>
  <c r="L6" i="8" s="1"/>
  <c r="M2" i="8"/>
  <c r="M6" i="8" s="1"/>
  <c r="N2" i="8"/>
  <c r="N6" i="8" s="1"/>
  <c r="O2" i="8"/>
  <c r="O6" i="8" s="1"/>
  <c r="P2" i="8"/>
  <c r="P6" i="8" s="1"/>
  <c r="Q2" i="8"/>
  <c r="R2" i="8"/>
  <c r="R6" i="8" s="1"/>
  <c r="R8" i="8" s="1"/>
  <c r="S2" i="8"/>
  <c r="S6" i="8" s="1"/>
  <c r="T2" i="8"/>
  <c r="T6" i="8" s="1"/>
  <c r="U2" i="8"/>
  <c r="U6" i="8" s="1"/>
  <c r="V2" i="8"/>
  <c r="V6" i="8" s="1"/>
  <c r="W2" i="8"/>
  <c r="W6" i="8" s="1"/>
  <c r="X2" i="8"/>
  <c r="X6" i="8" s="1"/>
  <c r="Y2" i="8"/>
  <c r="C2" i="8"/>
  <c r="C6" i="8" s="1"/>
  <c r="D2" i="8"/>
  <c r="D6" i="8" s="1"/>
  <c r="E2" i="8"/>
  <c r="E6" i="8" s="1"/>
  <c r="F2" i="8"/>
  <c r="F6" i="8" s="1"/>
  <c r="B2" i="8"/>
  <c r="B6" i="8" s="1"/>
  <c r="B8" i="8" l="1"/>
  <c r="S8" i="8"/>
  <c r="Y8" i="8"/>
  <c r="Q8" i="8"/>
  <c r="I8" i="8"/>
  <c r="H6" i="8"/>
  <c r="X8" i="8"/>
  <c r="P8" i="8"/>
  <c r="H8" i="8"/>
  <c r="W8" i="8"/>
  <c r="O8" i="8"/>
  <c r="K8" i="8"/>
  <c r="V8" i="8"/>
  <c r="N8" i="8"/>
  <c r="F8" i="8"/>
  <c r="U8" i="8"/>
  <c r="M8" i="8"/>
  <c r="E8" i="8"/>
  <c r="C8" i="8"/>
  <c r="T8" i="8"/>
  <c r="L8" i="8"/>
  <c r="D8" i="8"/>
  <c r="G6" i="8"/>
  <c r="G8" i="8" s="1"/>
</calcChain>
</file>

<file path=xl/sharedStrings.xml><?xml version="1.0" encoding="utf-8"?>
<sst xmlns="http://schemas.openxmlformats.org/spreadsheetml/2006/main" count="49" uniqueCount="29">
  <si>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</si>
  <si>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</si>
  <si>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</si>
  <si>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</si>
  <si>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</si>
  <si>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</si>
  <si>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</si>
  <si>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</si>
  <si>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</si>
  <si>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</si>
  <si>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</si>
  <si>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</si>
  <si>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</si>
  <si>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</si>
  <si>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</si>
  <si>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</si>
  <si>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</si>
  <si>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buy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</si>
  <si>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</si>
  <si>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</si>
  <si>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</si>
  <si>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</si>
  <si>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</si>
  <si>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#IMPORTANT: in the RD page include at most one upward and one downward bid per bus</t>
  </si>
  <si>
    <t>type</t>
  </si>
  <si>
    <t>load-RE</t>
  </si>
  <si>
    <t>remainder - chp</t>
  </si>
  <si>
    <t>should be nagative</t>
  </si>
  <si>
    <t>should be positve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</si>
</sst>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24"/>
  <sheetViews>
    <sheetView workbookViewId="0">
      <selection activeCell="E53" sqref="E53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19</v>
      </c>
      <c r="G21" s="4" t="s">
        <v>22</v>
      </c>
    </row>
    <row r="22" spans="1:7" x14ac:dyDescent="0.2">
      <c r="A22" t="s">
        <v>20</v>
      </c>
      <c r="G22" s="4" t="s">
        <v>21</v>
      </c>
    </row>
    <row r="24" spans="1:7" x14ac:dyDescent="0.2">
      <c r="A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15"/>
  <sheetViews>
    <sheetView tabSelected="1" workbookViewId="0">
      <selection activeCell="E6" sqref="E6"/>
    </sheetView>
  </sheetViews>
  <sheetFormatPr defaultRowHeight="12.75" x14ac:dyDescent="0.2"/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">
        <v>0</v>
      </c>
      <c r="B2">
        <v>0</v>
      </c>
      <c r="C2">
        <v>1</v>
      </c>
      <c r="D2">
        <v>5</v>
      </c>
      <c r="E2">
        <v>9999</v>
      </c>
    </row>
    <row r="3" spans="1:5" x14ac:dyDescent="0.2">
      <c r="A3" s="1">
        <v>1</v>
      </c>
      <c r="B3">
        <v>1</v>
      </c>
      <c r="C3">
        <v>2</v>
      </c>
      <c r="D3">
        <v>5</v>
      </c>
      <c r="E3">
        <v>9999</v>
      </c>
    </row>
    <row r="4" spans="1:5" x14ac:dyDescent="0.2">
      <c r="A4" s="1">
        <v>2</v>
      </c>
      <c r="B4">
        <v>2</v>
      </c>
      <c r="C4">
        <v>3</v>
      </c>
      <c r="D4">
        <v>3</v>
      </c>
      <c r="E4">
        <v>9999</v>
      </c>
    </row>
    <row r="5" spans="1:5" x14ac:dyDescent="0.2">
      <c r="A5" s="1">
        <v>3</v>
      </c>
      <c r="B5">
        <v>0</v>
      </c>
      <c r="C5">
        <v>3</v>
      </c>
      <c r="D5">
        <v>8</v>
      </c>
      <c r="E5">
        <v>1</v>
      </c>
    </row>
    <row r="6" spans="1:5" x14ac:dyDescent="0.2">
      <c r="A6" s="1">
        <v>4</v>
      </c>
      <c r="B6">
        <v>3</v>
      </c>
      <c r="C6">
        <v>4</v>
      </c>
      <c r="D6">
        <v>10</v>
      </c>
      <c r="E6">
        <v>9999</v>
      </c>
    </row>
    <row r="7" spans="1:5" x14ac:dyDescent="0.2">
      <c r="A7" s="1">
        <v>5</v>
      </c>
      <c r="B7">
        <v>4</v>
      </c>
      <c r="C7">
        <v>5</v>
      </c>
      <c r="D7">
        <v>7</v>
      </c>
      <c r="E7">
        <v>9999</v>
      </c>
    </row>
    <row r="8" spans="1:5" x14ac:dyDescent="0.2">
      <c r="A8" s="1">
        <v>6</v>
      </c>
      <c r="B8">
        <v>5</v>
      </c>
      <c r="C8">
        <v>6</v>
      </c>
      <c r="D8">
        <v>3</v>
      </c>
      <c r="E8">
        <v>9999</v>
      </c>
    </row>
    <row r="9" spans="1:5" x14ac:dyDescent="0.2">
      <c r="A9" s="1">
        <v>7</v>
      </c>
      <c r="B9">
        <v>6</v>
      </c>
      <c r="C9">
        <v>7</v>
      </c>
      <c r="D9">
        <v>4</v>
      </c>
      <c r="E9">
        <v>9999</v>
      </c>
    </row>
    <row r="10" spans="1:5" x14ac:dyDescent="0.2">
      <c r="A10" s="1">
        <v>8</v>
      </c>
      <c r="B10">
        <v>7</v>
      </c>
      <c r="C10">
        <v>8</v>
      </c>
      <c r="D10">
        <v>6</v>
      </c>
      <c r="E10">
        <v>9999</v>
      </c>
    </row>
    <row r="11" spans="1:5" x14ac:dyDescent="0.2">
      <c r="A11" s="1">
        <v>9</v>
      </c>
      <c r="B11">
        <v>7</v>
      </c>
      <c r="C11">
        <v>11</v>
      </c>
      <c r="D11">
        <v>6</v>
      </c>
      <c r="E11">
        <v>9999</v>
      </c>
    </row>
    <row r="12" spans="1:5" x14ac:dyDescent="0.2">
      <c r="A12" s="1">
        <v>10</v>
      </c>
      <c r="B12">
        <v>7</v>
      </c>
      <c r="C12">
        <v>9</v>
      </c>
      <c r="D12">
        <v>5</v>
      </c>
      <c r="E12">
        <v>9999</v>
      </c>
    </row>
    <row r="13" spans="1:5" x14ac:dyDescent="0.2">
      <c r="A13" s="1">
        <v>11</v>
      </c>
      <c r="B13">
        <v>9</v>
      </c>
      <c r="C13">
        <v>10</v>
      </c>
      <c r="D13">
        <v>1</v>
      </c>
      <c r="E13">
        <v>9999</v>
      </c>
    </row>
    <row r="14" spans="1:5" x14ac:dyDescent="0.2">
      <c r="A14" s="1">
        <v>12</v>
      </c>
      <c r="B14">
        <v>10</v>
      </c>
      <c r="C14">
        <v>11</v>
      </c>
      <c r="D14">
        <v>6</v>
      </c>
      <c r="E14">
        <v>9999</v>
      </c>
    </row>
    <row r="15" spans="1:5" x14ac:dyDescent="0.2">
      <c r="A15" s="1">
        <v>13</v>
      </c>
      <c r="B15">
        <v>11</v>
      </c>
      <c r="C15">
        <v>2</v>
      </c>
      <c r="D15">
        <v>4</v>
      </c>
      <c r="E15"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12"/>
  <sheetViews>
    <sheetView workbookViewId="0">
      <selection activeCell="I11" sqref="I11:K11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</row>
    <row r="2" spans="1:26" x14ac:dyDescent="0.2">
      <c r="A2" s="1">
        <v>0</v>
      </c>
      <c r="B2" s="1">
        <v>0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0.7</v>
      </c>
      <c r="J2">
        <v>0.7</v>
      </c>
      <c r="K2">
        <v>0.7</v>
      </c>
      <c r="L2">
        <v>0.8</v>
      </c>
      <c r="M2">
        <v>0.9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1.2</v>
      </c>
      <c r="U2">
        <v>1</v>
      </c>
      <c r="V2">
        <v>0.9</v>
      </c>
      <c r="W2">
        <v>0.8</v>
      </c>
      <c r="X2">
        <v>0.7</v>
      </c>
      <c r="Y2">
        <v>0.6</v>
      </c>
      <c r="Z2">
        <v>0.5</v>
      </c>
    </row>
    <row r="3" spans="1:26" x14ac:dyDescent="0.2">
      <c r="A3" s="1">
        <v>1</v>
      </c>
      <c r="B3" s="1">
        <v>2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0.6</v>
      </c>
      <c r="J3">
        <v>0.6</v>
      </c>
      <c r="K3">
        <v>0.7</v>
      </c>
      <c r="L3">
        <v>0.8</v>
      </c>
      <c r="M3">
        <v>0.9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1.2</v>
      </c>
      <c r="U3">
        <v>1</v>
      </c>
      <c r="V3">
        <v>0.9</v>
      </c>
      <c r="W3">
        <v>0.8</v>
      </c>
      <c r="X3">
        <v>0.7</v>
      </c>
      <c r="Y3">
        <v>0.6</v>
      </c>
      <c r="Z3">
        <v>0.5</v>
      </c>
    </row>
    <row r="4" spans="1:26" x14ac:dyDescent="0.2">
      <c r="A4" s="1">
        <v>2</v>
      </c>
      <c r="B4" s="1">
        <v>5</v>
      </c>
      <c r="C4">
        <v>0.8</v>
      </c>
      <c r="D4">
        <v>0.8</v>
      </c>
      <c r="E4">
        <v>0.8</v>
      </c>
      <c r="F4">
        <v>0.8</v>
      </c>
      <c r="G4">
        <v>0.9</v>
      </c>
      <c r="H4">
        <v>1</v>
      </c>
      <c r="I4">
        <v>1.2</v>
      </c>
      <c r="J4">
        <v>1.2</v>
      </c>
      <c r="K4">
        <v>1.3</v>
      </c>
      <c r="L4">
        <v>1.4</v>
      </c>
      <c r="M4">
        <v>1.5</v>
      </c>
      <c r="N4">
        <v>1.4</v>
      </c>
      <c r="O4">
        <v>1.4</v>
      </c>
      <c r="P4">
        <v>1.5</v>
      </c>
      <c r="Q4">
        <v>1.6</v>
      </c>
      <c r="R4">
        <v>1.7</v>
      </c>
      <c r="S4">
        <v>1.8</v>
      </c>
      <c r="T4">
        <v>1.9</v>
      </c>
      <c r="U4">
        <v>1.7</v>
      </c>
      <c r="V4">
        <v>1.5</v>
      </c>
      <c r="W4">
        <v>1.3</v>
      </c>
      <c r="X4">
        <v>1.1000000000000001</v>
      </c>
      <c r="Y4">
        <v>0.9</v>
      </c>
      <c r="Z4">
        <v>0.7</v>
      </c>
    </row>
    <row r="5" spans="1:26" x14ac:dyDescent="0.2">
      <c r="A5" s="1">
        <v>3</v>
      </c>
      <c r="B5" s="1">
        <v>6</v>
      </c>
      <c r="C5">
        <v>0.7</v>
      </c>
      <c r="D5">
        <v>0.7</v>
      </c>
      <c r="E5">
        <v>0.7</v>
      </c>
      <c r="F5">
        <v>0.7</v>
      </c>
      <c r="G5">
        <v>0.7</v>
      </c>
      <c r="H5">
        <v>0.7</v>
      </c>
      <c r="I5">
        <v>0.8</v>
      </c>
      <c r="J5">
        <v>0.8</v>
      </c>
      <c r="K5">
        <v>0.89999999999999991</v>
      </c>
      <c r="L5">
        <v>1</v>
      </c>
      <c r="M5">
        <v>1.1000000000000001</v>
      </c>
      <c r="N5">
        <v>1.2</v>
      </c>
      <c r="O5">
        <v>1.2</v>
      </c>
      <c r="P5">
        <v>1.2</v>
      </c>
      <c r="Q5">
        <v>1.2</v>
      </c>
      <c r="R5">
        <v>1.2</v>
      </c>
      <c r="S5">
        <v>1.2</v>
      </c>
      <c r="T5">
        <v>1.4</v>
      </c>
      <c r="U5">
        <v>1.2</v>
      </c>
      <c r="V5">
        <v>1.1000000000000001</v>
      </c>
      <c r="W5">
        <v>1</v>
      </c>
      <c r="X5">
        <v>0.89999999999999991</v>
      </c>
      <c r="Y5">
        <v>0.8</v>
      </c>
      <c r="Z5">
        <v>0.7</v>
      </c>
    </row>
    <row r="6" spans="1:26" x14ac:dyDescent="0.2">
      <c r="A6" s="1">
        <v>4</v>
      </c>
      <c r="B6" s="1">
        <v>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1.1000000000000001</v>
      </c>
      <c r="J6">
        <v>1.2</v>
      </c>
      <c r="K6">
        <v>1.4</v>
      </c>
      <c r="L6">
        <v>1.6</v>
      </c>
      <c r="M6">
        <v>1.8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2.4</v>
      </c>
      <c r="U6">
        <v>2</v>
      </c>
      <c r="V6">
        <v>1.8</v>
      </c>
      <c r="W6">
        <v>1.6</v>
      </c>
      <c r="X6">
        <v>1.4</v>
      </c>
      <c r="Y6">
        <v>1.2</v>
      </c>
      <c r="Z6">
        <v>1</v>
      </c>
    </row>
    <row r="7" spans="1:26" x14ac:dyDescent="0.2">
      <c r="A7" s="1">
        <v>5</v>
      </c>
      <c r="B7" s="1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2.1</v>
      </c>
      <c r="J7">
        <v>2</v>
      </c>
      <c r="K7">
        <v>2</v>
      </c>
      <c r="L7">
        <v>2.4</v>
      </c>
      <c r="M7">
        <v>2.8</v>
      </c>
      <c r="N7">
        <v>3.2</v>
      </c>
      <c r="O7">
        <v>3.6</v>
      </c>
      <c r="P7">
        <v>4</v>
      </c>
      <c r="Q7">
        <v>4.4000000000000004</v>
      </c>
      <c r="R7">
        <v>4.4000000000000004</v>
      </c>
      <c r="S7">
        <v>4.4000000000000004</v>
      </c>
      <c r="T7">
        <v>4.4000000000000004</v>
      </c>
      <c r="U7">
        <v>4.4000000000000004</v>
      </c>
      <c r="V7">
        <v>4</v>
      </c>
      <c r="W7">
        <v>3.6</v>
      </c>
      <c r="X7">
        <v>3.2</v>
      </c>
      <c r="Y7">
        <v>2.8</v>
      </c>
      <c r="Z7">
        <v>2.4</v>
      </c>
    </row>
    <row r="8" spans="1:26" x14ac:dyDescent="0.2">
      <c r="A8" s="1"/>
      <c r="B8" s="1"/>
    </row>
    <row r="9" spans="1:26" x14ac:dyDescent="0.2">
      <c r="A9" s="1"/>
      <c r="B9" s="1"/>
    </row>
    <row r="10" spans="1:26" x14ac:dyDescent="0.2">
      <c r="A10" s="1"/>
      <c r="B10" s="1"/>
    </row>
    <row r="11" spans="1:26" x14ac:dyDescent="0.2">
      <c r="A11" s="1"/>
    </row>
    <row r="12" spans="1:26" x14ac:dyDescent="0.2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0"/>
  <sheetViews>
    <sheetView workbookViewId="0">
      <selection activeCell="P14" sqref="P14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6" max="36" width="3.5703125" bestFit="1" customWidth="1"/>
    <col min="39" max="39" width="5" bestFit="1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J1" s="7"/>
    </row>
    <row r="2" spans="1:36" ht="15" x14ac:dyDescent="0.2">
      <c r="A2" s="1">
        <v>0</v>
      </c>
      <c r="B2" s="2">
        <v>0</v>
      </c>
      <c r="C2">
        <v>-0.21257544519078894</v>
      </c>
      <c r="D2">
        <v>-0.28449481369490476</v>
      </c>
      <c r="E2">
        <v>-0.57623498320458</v>
      </c>
      <c r="F2">
        <v>-0.68341881099363</v>
      </c>
      <c r="G2">
        <v>-1.5286562922202442</v>
      </c>
      <c r="H2">
        <v>-0.25620736014346862</v>
      </c>
      <c r="I2">
        <v>-0.21828218531742252</v>
      </c>
      <c r="J2">
        <v>-1.4515642134679021</v>
      </c>
      <c r="K2">
        <v>-0.63577967811618774</v>
      </c>
      <c r="L2">
        <v>-0.2634062963860152</v>
      </c>
      <c r="M2">
        <v>-2.9179572748823497</v>
      </c>
      <c r="N2">
        <v>-2.3761648607054854E-2</v>
      </c>
      <c r="O2">
        <v>-1.2121935823889858</v>
      </c>
      <c r="P2">
        <v>-0.20474428813586512</v>
      </c>
      <c r="Q2">
        <v>-6.8695084041629087E-3</v>
      </c>
      <c r="R2">
        <v>-1.068568270298822</v>
      </c>
      <c r="S2">
        <v>-1.4328004349035797</v>
      </c>
      <c r="T2">
        <v>-1.0678127088992626</v>
      </c>
      <c r="U2">
        <v>-1.5182474791559477</v>
      </c>
      <c r="V2">
        <v>-1.5581023016208442E-2</v>
      </c>
      <c r="W2">
        <v>-1.8316806311099672</v>
      </c>
      <c r="X2">
        <v>-0.41204935493430117</v>
      </c>
      <c r="Y2">
        <v>-0.82884235797921613</v>
      </c>
      <c r="Z2">
        <v>-0.16363353741895231</v>
      </c>
      <c r="AJ2" s="7"/>
    </row>
    <row r="3" spans="1:36" ht="15" x14ac:dyDescent="0.2">
      <c r="A3" s="1">
        <v>1</v>
      </c>
      <c r="B3" s="1">
        <v>8</v>
      </c>
      <c r="C3">
        <v>-0.21310901922815351</v>
      </c>
      <c r="D3">
        <v>-2.20360829967552</v>
      </c>
      <c r="E3">
        <v>-0.52818158815828209</v>
      </c>
      <c r="F3">
        <v>-0.70419963304877364</v>
      </c>
      <c r="G3">
        <v>-0.67253835159357933</v>
      </c>
      <c r="H3">
        <v>-1.131504232760365E-2</v>
      </c>
      <c r="I3">
        <v>-0.10447716998481789</v>
      </c>
      <c r="J3">
        <v>-1.3052751567168248</v>
      </c>
      <c r="K3">
        <v>-0.23191098768527491</v>
      </c>
      <c r="L3">
        <v>-0.60608729669575512</v>
      </c>
      <c r="M3">
        <v>-1.5293630201479309</v>
      </c>
      <c r="N3">
        <v>-0.49992050896588264</v>
      </c>
      <c r="O3">
        <v>-1.1336725285152551</v>
      </c>
      <c r="P3">
        <v>-4.3917868788581574E-2</v>
      </c>
      <c r="Q3">
        <v>-1.3162082288263517</v>
      </c>
      <c r="R3">
        <v>-1.1107461083881807</v>
      </c>
      <c r="S3">
        <v>-0.55680333519324865</v>
      </c>
      <c r="T3">
        <v>-0.44888780061124306</v>
      </c>
      <c r="U3">
        <v>-0.47600267700277654</v>
      </c>
      <c r="V3">
        <v>-0.40775748017299157</v>
      </c>
      <c r="W3">
        <v>-2.7810375039407682</v>
      </c>
      <c r="X3">
        <v>-1.0398768301777117</v>
      </c>
      <c r="Y3">
        <v>-0.48991132798263515</v>
      </c>
      <c r="Z3">
        <v>-0.26976690469418174</v>
      </c>
      <c r="AJ3" s="7"/>
    </row>
    <row r="4" spans="1:36" ht="15" x14ac:dyDescent="0.2">
      <c r="A4" s="1">
        <v>2</v>
      </c>
      <c r="B4" s="1">
        <v>10</v>
      </c>
      <c r="C4">
        <v>-0.87658742808025936</v>
      </c>
      <c r="D4">
        <v>-0.89756623153921811</v>
      </c>
      <c r="E4">
        <v>-1.3671260712838924</v>
      </c>
      <c r="F4">
        <v>-0.87756721316461594</v>
      </c>
      <c r="G4">
        <v>-0.43316088187420954</v>
      </c>
      <c r="H4">
        <v>-3.41</v>
      </c>
      <c r="I4">
        <v>-4.9216363642475081</v>
      </c>
      <c r="J4">
        <v>-2.2953879479458474</v>
      </c>
      <c r="K4">
        <v>-0.49001291511254752</v>
      </c>
      <c r="L4">
        <v>-1.1639349876824221</v>
      </c>
      <c r="M4">
        <v>-1.2902202646730168</v>
      </c>
      <c r="N4">
        <v>-1.3061485040411955</v>
      </c>
      <c r="O4">
        <v>-0.13939528605401194</v>
      </c>
      <c r="P4">
        <v>-0.97532644715454886</v>
      </c>
      <c r="Q4">
        <v>-1.0489698248389139</v>
      </c>
      <c r="R4">
        <v>-5.3413128981679501</v>
      </c>
      <c r="S4">
        <v>-3.6267385960782161</v>
      </c>
      <c r="T4">
        <v>-2.5311191526792145</v>
      </c>
      <c r="U4">
        <v>-0.15646679253873155</v>
      </c>
      <c r="V4">
        <v>-0.48105833590121672</v>
      </c>
      <c r="W4">
        <v>-2.4995409537546731</v>
      </c>
      <c r="X4">
        <v>-3.6415761581757633E-2</v>
      </c>
      <c r="Y4">
        <v>-7.8251039668555303E-2</v>
      </c>
      <c r="Z4">
        <v>-7.8880321848718613E-2</v>
      </c>
      <c r="AJ4" s="7"/>
    </row>
    <row r="5" spans="1:36" x14ac:dyDescent="0.2">
      <c r="A5" s="1">
        <v>3</v>
      </c>
      <c r="B5">
        <v>11</v>
      </c>
      <c r="C5">
        <v>-0.39246333502495317</v>
      </c>
      <c r="D5">
        <v>-0.10115651550854765</v>
      </c>
      <c r="E5">
        <v>-0.48236255933626038</v>
      </c>
      <c r="F5">
        <v>-1.2018554825993706</v>
      </c>
      <c r="G5">
        <v>-0.43248175912733505</v>
      </c>
      <c r="H5">
        <v>-1.4969908396812643</v>
      </c>
      <c r="I5">
        <v>-0.42792520047883142</v>
      </c>
      <c r="J5">
        <v>-2.6592204197219567E-3</v>
      </c>
      <c r="K5">
        <v>-0.5037656628568753</v>
      </c>
      <c r="L5">
        <v>-0.62044768862021238</v>
      </c>
      <c r="M5">
        <v>-0.38675623797196756</v>
      </c>
      <c r="N5">
        <v>-4.8736165751650962E-2</v>
      </c>
      <c r="O5">
        <v>-0.61733891493112936</v>
      </c>
      <c r="P5">
        <v>-0.13552422046180213</v>
      </c>
      <c r="Q5">
        <v>-1.1102720641937136</v>
      </c>
      <c r="R5">
        <v>-0.8012904033887005</v>
      </c>
      <c r="S5">
        <v>-3.5498835287006811E-3</v>
      </c>
      <c r="T5">
        <v>-0.14670112090119328</v>
      </c>
      <c r="U5">
        <v>-1.009625946158512</v>
      </c>
      <c r="V5">
        <v>-0.45973035513623622</v>
      </c>
      <c r="W5">
        <v>-4.4953870326842359E-2</v>
      </c>
      <c r="X5">
        <v>-0.57816556791853257</v>
      </c>
      <c r="Y5">
        <v>-0.62524385022777151</v>
      </c>
      <c r="Z5">
        <v>-0.4711779719809473</v>
      </c>
    </row>
    <row r="6" spans="1:36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8"/>
  <sheetViews>
    <sheetView workbookViewId="0">
      <selection activeCell="F9" sqref="F9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6" bestFit="1" customWidth="1"/>
    <col min="5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60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 s="8">
        <v>85</v>
      </c>
    </row>
    <row r="6" spans="1:26" ht="15" x14ac:dyDescent="0.2">
      <c r="A6" s="7">
        <v>4</v>
      </c>
      <c r="B6" s="7">
        <v>7</v>
      </c>
      <c r="C6">
        <v>-0.6</v>
      </c>
      <c r="D6" s="8">
        <v>88</v>
      </c>
    </row>
    <row r="7" spans="1:26" ht="15" x14ac:dyDescent="0.2">
      <c r="A7" s="7">
        <v>5</v>
      </c>
      <c r="B7" s="7">
        <v>8</v>
      </c>
      <c r="C7">
        <v>-0.5</v>
      </c>
      <c r="D7" s="8">
        <v>90</v>
      </c>
    </row>
    <row r="8" spans="1:26" ht="15" x14ac:dyDescent="0.2">
      <c r="A8" s="7">
        <v>6</v>
      </c>
      <c r="B8" s="7">
        <v>2</v>
      </c>
      <c r="C8">
        <v>-0.8</v>
      </c>
      <c r="D8" s="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H4"/>
  <sheetViews>
    <sheetView workbookViewId="0">
      <selection activeCell="D5" sqref="D5"/>
    </sheetView>
  </sheetViews>
  <sheetFormatPr defaultRowHeight="12.75" x14ac:dyDescent="0.2"/>
  <sheetData>
    <row r="1" spans="1:8" x14ac:dyDescent="0.2"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24</v>
      </c>
    </row>
    <row r="2" spans="1:8" x14ac:dyDescent="0.2">
      <c r="A2">
        <v>0</v>
      </c>
      <c r="B2">
        <v>1</v>
      </c>
      <c r="C2">
        <v>10</v>
      </c>
      <c r="D2">
        <v>24</v>
      </c>
      <c r="E2" t="s">
        <v>18</v>
      </c>
      <c r="F2">
        <v>-400</v>
      </c>
      <c r="G2">
        <v>50</v>
      </c>
      <c r="H2" t="s">
        <v>3</v>
      </c>
    </row>
    <row r="3" spans="1:8" x14ac:dyDescent="0.2">
      <c r="A3" s="1">
        <v>1</v>
      </c>
      <c r="B3">
        <v>11</v>
      </c>
      <c r="C3">
        <v>1</v>
      </c>
      <c r="D3">
        <v>24</v>
      </c>
      <c r="E3" t="s">
        <v>18</v>
      </c>
      <c r="F3">
        <v>-600</v>
      </c>
      <c r="G3">
        <v>100</v>
      </c>
      <c r="H3" t="s">
        <v>3</v>
      </c>
    </row>
    <row r="4" spans="1:8" x14ac:dyDescent="0.2">
      <c r="A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G7"/>
  <sheetViews>
    <sheetView workbookViewId="0">
      <selection activeCell="E13" sqref="E13"/>
    </sheetView>
  </sheetViews>
  <sheetFormatPr defaultColWidth="8.7109375" defaultRowHeight="12.75" x14ac:dyDescent="0.2"/>
  <cols>
    <col min="1" max="1" width="1.8554687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7.5703125" style="3" bestFit="1" customWidth="1"/>
    <col min="7" max="7" width="5.85546875" style="3" bestFit="1" customWidth="1"/>
    <col min="8" max="8" width="5" style="3" bestFit="1" customWidth="1"/>
    <col min="9" max="16384" width="8.7109375" style="3"/>
  </cols>
  <sheetData>
    <row r="1" spans="1:7" x14ac:dyDescent="0.2"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</row>
    <row r="2" spans="1:7" x14ac:dyDescent="0.2">
      <c r="A2" s="3">
        <v>0</v>
      </c>
      <c r="B2" s="3">
        <v>7</v>
      </c>
      <c r="C2" s="3">
        <v>0</v>
      </c>
      <c r="D2" s="3">
        <v>24</v>
      </c>
      <c r="E2" s="3" t="s">
        <v>18</v>
      </c>
      <c r="F2" s="3">
        <v>-10</v>
      </c>
      <c r="G2" s="3">
        <v>20000</v>
      </c>
    </row>
    <row r="3" spans="1:7" x14ac:dyDescent="0.2">
      <c r="A3" s="3">
        <v>1</v>
      </c>
      <c r="B3" s="3">
        <v>8</v>
      </c>
      <c r="C3" s="3">
        <v>0</v>
      </c>
      <c r="D3" s="3">
        <v>24</v>
      </c>
      <c r="E3" s="3" t="s">
        <v>18</v>
      </c>
      <c r="F3" s="3">
        <v>-20</v>
      </c>
      <c r="G3" s="3">
        <v>100</v>
      </c>
    </row>
    <row r="4" spans="1:7" x14ac:dyDescent="0.2">
      <c r="A4" s="3">
        <v>2</v>
      </c>
      <c r="B4" s="3">
        <v>5</v>
      </c>
      <c r="C4" s="3">
        <v>0</v>
      </c>
      <c r="D4" s="3">
        <v>24</v>
      </c>
      <c r="E4" s="3" t="s">
        <v>18</v>
      </c>
      <c r="F4" s="3">
        <v>-30</v>
      </c>
      <c r="G4" s="3">
        <v>100</v>
      </c>
    </row>
    <row r="5" spans="1:7" x14ac:dyDescent="0.2">
      <c r="A5" s="3">
        <v>3</v>
      </c>
      <c r="B5" s="3">
        <v>2</v>
      </c>
      <c r="C5" s="3">
        <v>0</v>
      </c>
      <c r="D5" s="3">
        <v>24</v>
      </c>
      <c r="E5" s="3" t="s">
        <v>17</v>
      </c>
      <c r="F5" s="3">
        <v>500</v>
      </c>
      <c r="G5" s="3">
        <v>50000</v>
      </c>
    </row>
    <row r="6" spans="1:7" x14ac:dyDescent="0.2">
      <c r="A6" s="3">
        <v>4</v>
      </c>
      <c r="B6" s="3">
        <v>4</v>
      </c>
      <c r="C6" s="3">
        <v>0</v>
      </c>
      <c r="D6" s="3">
        <v>24</v>
      </c>
      <c r="E6" s="3" t="s">
        <v>18</v>
      </c>
      <c r="F6" s="3">
        <v>-10</v>
      </c>
      <c r="G6" s="3">
        <v>9000</v>
      </c>
    </row>
    <row r="7" spans="1:7" x14ac:dyDescent="0.2">
      <c r="A7" s="3">
        <v>5</v>
      </c>
      <c r="B7" s="3">
        <v>3</v>
      </c>
      <c r="C7" s="3">
        <v>0</v>
      </c>
      <c r="D7" s="3">
        <v>24</v>
      </c>
      <c r="E7" s="3" t="s">
        <v>17</v>
      </c>
      <c r="F7" s="3">
        <v>100</v>
      </c>
      <c r="G7" s="3">
        <v>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Y9"/>
  <sheetViews>
    <sheetView workbookViewId="0">
      <selection activeCell="X11" sqref="X11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6</v>
      </c>
      <c r="B2" s="9">
        <f>SUM(re!C2:C5)</f>
        <v>-1.694735227524155</v>
      </c>
      <c r="C2" s="9">
        <f>SUM(re!D2:D5)</f>
        <v>-3.4868258604181905</v>
      </c>
      <c r="D2" s="9">
        <f>SUM(re!E2:E5)</f>
        <v>-2.953905201983015</v>
      </c>
      <c r="E2" s="9">
        <f>SUM(re!F2:F5)</f>
        <v>-3.4670411398063896</v>
      </c>
      <c r="F2" s="9">
        <f>SUM(re!G2:G5)</f>
        <v>-3.0668372848153682</v>
      </c>
      <c r="G2" s="9">
        <f>SUM(re!H2:H5)</f>
        <v>-5.1745132421523365</v>
      </c>
      <c r="H2" s="9">
        <f>SUM(re!I2:I5)</f>
        <v>-5.6723209200285805</v>
      </c>
      <c r="I2" s="9">
        <f>SUM(re!J2:J5)</f>
        <v>-5.0548865385502966</v>
      </c>
      <c r="J2" s="9">
        <f>SUM(re!K2:K5)</f>
        <v>-1.8614692437708853</v>
      </c>
      <c r="K2" s="9">
        <f>SUM(re!L2:L5)</f>
        <v>-2.6538762693844049</v>
      </c>
      <c r="L2" s="9">
        <f>SUM(re!M2:M5)</f>
        <v>-6.1242967976752647</v>
      </c>
      <c r="M2" s="9">
        <f>SUM(re!N2:N5)</f>
        <v>-1.8785668273657841</v>
      </c>
      <c r="N2" s="9">
        <f>SUM(re!O2:O5)</f>
        <v>-3.1026003118893821</v>
      </c>
      <c r="O2" s="9">
        <f>SUM(re!P2:P5)</f>
        <v>-1.3595128245407977</v>
      </c>
      <c r="P2" s="9">
        <f>SUM(re!Q2:Q5)</f>
        <v>-3.4823196262631422</v>
      </c>
      <c r="Q2" s="9">
        <f>SUM(re!R2:R5)</f>
        <v>-8.3219176802436525</v>
      </c>
      <c r="R2" s="9">
        <f>SUM(re!S2:S5)</f>
        <v>-5.6198922497037449</v>
      </c>
      <c r="S2" s="9">
        <f>SUM(re!T2:T5)</f>
        <v>-4.1945207830909137</v>
      </c>
      <c r="T2" s="9">
        <f>SUM(re!U2:U5)</f>
        <v>-3.160342894855968</v>
      </c>
      <c r="U2" s="9">
        <f>SUM(re!V2:V5)</f>
        <v>-1.3641271942266529</v>
      </c>
      <c r="V2" s="9">
        <f>SUM(re!W2:W5)</f>
        <v>-7.1572129591322504</v>
      </c>
      <c r="W2" s="9">
        <f>SUM(re!X2:X5)</f>
        <v>-2.0665075146123031</v>
      </c>
      <c r="X2" s="9">
        <f>SUM(re!Y2:Y5)</f>
        <v>-2.0222485758581783</v>
      </c>
      <c r="Y2" s="9">
        <f>SUM(re!Z2:Z5)</f>
        <v>-0.98345873594279998</v>
      </c>
    </row>
    <row r="3" spans="1:25" x14ac:dyDescent="0.2">
      <c r="A3" t="s">
        <v>4</v>
      </c>
      <c r="B3">
        <f>SUM(chp_max!$C:$C)</f>
        <v>-9.6840000000000011</v>
      </c>
      <c r="C3">
        <f>SUM(chp_max!$C:$C)</f>
        <v>-9.6840000000000011</v>
      </c>
      <c r="D3">
        <f>SUM(chp_max!$C:$C)</f>
        <v>-9.6840000000000011</v>
      </c>
      <c r="E3">
        <f>SUM(chp_max!$C:$C)</f>
        <v>-9.6840000000000011</v>
      </c>
      <c r="F3">
        <f>SUM(chp_max!$C:$C)</f>
        <v>-9.6840000000000011</v>
      </c>
      <c r="G3">
        <f>SUM(chp_max!$C:$C)</f>
        <v>-9.6840000000000011</v>
      </c>
      <c r="H3">
        <f>SUM(chp_max!$C:$C)</f>
        <v>-9.6840000000000011</v>
      </c>
      <c r="I3">
        <f>SUM(chp_max!$C:$C)</f>
        <v>-9.6840000000000011</v>
      </c>
      <c r="J3">
        <f>SUM(chp_max!$C:$C)</f>
        <v>-9.6840000000000011</v>
      </c>
      <c r="K3">
        <f>SUM(chp_max!$C:$C)</f>
        <v>-9.6840000000000011</v>
      </c>
      <c r="L3">
        <f>SUM(chp_max!$C:$C)</f>
        <v>-9.6840000000000011</v>
      </c>
      <c r="M3">
        <f>SUM(chp_max!$C:$C)</f>
        <v>-9.6840000000000011</v>
      </c>
      <c r="N3">
        <f>SUM(chp_max!$C:$C)</f>
        <v>-9.6840000000000011</v>
      </c>
      <c r="O3">
        <f>SUM(chp_max!$C:$C)</f>
        <v>-9.6840000000000011</v>
      </c>
      <c r="P3">
        <f>SUM(chp_max!$C:$C)</f>
        <v>-9.6840000000000011</v>
      </c>
      <c r="Q3">
        <f>SUM(chp_max!$C:$C)</f>
        <v>-9.6840000000000011</v>
      </c>
      <c r="R3">
        <f>SUM(chp_max!$C:$C)</f>
        <v>-9.6840000000000011</v>
      </c>
      <c r="S3">
        <f>SUM(chp_max!$C:$C)</f>
        <v>-9.6840000000000011</v>
      </c>
      <c r="T3">
        <f>SUM(chp_max!$C:$C)</f>
        <v>-9.6840000000000011</v>
      </c>
      <c r="U3">
        <f>SUM(chp_max!$C:$C)</f>
        <v>-9.6840000000000011</v>
      </c>
      <c r="V3">
        <f>SUM(chp_max!$C:$C)</f>
        <v>-9.6840000000000011</v>
      </c>
      <c r="W3">
        <f>SUM(chp_max!$C:$C)</f>
        <v>-9.6840000000000011</v>
      </c>
      <c r="X3">
        <f>SUM(chp_max!$C:$C)</f>
        <v>-9.6840000000000011</v>
      </c>
      <c r="Y3">
        <f>SUM(chp_max!$C:$C)</f>
        <v>-9.6840000000000011</v>
      </c>
    </row>
    <row r="4" spans="1:25" x14ac:dyDescent="0.2">
      <c r="A4" t="s">
        <v>3</v>
      </c>
      <c r="B4">
        <f>SUM(loads!C2:C7)</f>
        <v>5.5</v>
      </c>
      <c r="C4">
        <f>SUM(loads!D2:D7)</f>
        <v>5.5</v>
      </c>
      <c r="D4">
        <f>SUM(loads!E2:E7)</f>
        <v>5.5</v>
      </c>
      <c r="E4">
        <f>SUM(loads!F2:F7)</f>
        <v>5.5</v>
      </c>
      <c r="F4">
        <f>SUM(loads!G2:G7)</f>
        <v>5.6</v>
      </c>
      <c r="G4">
        <f>SUM(loads!H2:H7)</f>
        <v>5.7</v>
      </c>
      <c r="H4">
        <f>SUM(loads!I2:I7)</f>
        <v>6.5</v>
      </c>
      <c r="I4">
        <f>SUM(loads!J2:J7)</f>
        <v>6.5</v>
      </c>
      <c r="J4">
        <f>SUM(loads!K2:K7)</f>
        <v>7</v>
      </c>
      <c r="K4">
        <f>SUM(loads!L2:L7)</f>
        <v>8</v>
      </c>
      <c r="L4">
        <f>SUM(loads!M2:M7)</f>
        <v>9</v>
      </c>
      <c r="M4">
        <f>SUM(loads!N2:N7)</f>
        <v>9.8000000000000007</v>
      </c>
      <c r="N4">
        <f>SUM(loads!O2:O7)</f>
        <v>10.199999999999999</v>
      </c>
      <c r="O4">
        <f>SUM(loads!P2:P7)</f>
        <v>10.7</v>
      </c>
      <c r="P4">
        <f>SUM(loads!Q2:Q7)</f>
        <v>11.2</v>
      </c>
      <c r="Q4">
        <f>SUM(loads!R2:R7)</f>
        <v>11.3</v>
      </c>
      <c r="R4">
        <f>SUM(loads!S2:S7)</f>
        <v>11.4</v>
      </c>
      <c r="S4">
        <f>SUM(loads!T2:T7)</f>
        <v>12.5</v>
      </c>
      <c r="T4">
        <f>SUM(loads!U2:U7)</f>
        <v>11.3</v>
      </c>
      <c r="U4">
        <f>SUM(loads!V2:V7)</f>
        <v>10.199999999999999</v>
      </c>
      <c r="V4">
        <f>SUM(loads!W2:W7)</f>
        <v>9.1</v>
      </c>
      <c r="W4">
        <f>SUM(loads!X2:X7)</f>
        <v>8</v>
      </c>
      <c r="X4">
        <f>SUM(loads!Y2:Y7)</f>
        <v>6.9</v>
      </c>
      <c r="Y4">
        <f>SUM(loads!Z2:Z7)</f>
        <v>5.8</v>
      </c>
    </row>
    <row r="6" spans="1:25" x14ac:dyDescent="0.2">
      <c r="A6" t="s">
        <v>25</v>
      </c>
      <c r="B6" s="9">
        <f>B4-B2</f>
        <v>7.1947352275241547</v>
      </c>
      <c r="C6" s="9">
        <f t="shared" ref="C6:Y6" si="0">C4-C2</f>
        <v>8.9868258604181896</v>
      </c>
      <c r="D6" s="9">
        <f t="shared" si="0"/>
        <v>8.4539052019830159</v>
      </c>
      <c r="E6" s="9">
        <f t="shared" si="0"/>
        <v>8.9670411398063905</v>
      </c>
      <c r="F6" s="9">
        <f t="shared" si="0"/>
        <v>8.6668372848153687</v>
      </c>
      <c r="G6" s="9">
        <f t="shared" si="0"/>
        <v>10.874513242152336</v>
      </c>
      <c r="H6" s="9">
        <f t="shared" si="0"/>
        <v>12.17232092002858</v>
      </c>
      <c r="I6" s="9">
        <f t="shared" si="0"/>
        <v>11.554886538550296</v>
      </c>
      <c r="J6" s="9">
        <f t="shared" si="0"/>
        <v>8.8614692437708857</v>
      </c>
      <c r="K6" s="9">
        <f t="shared" si="0"/>
        <v>10.653876269384405</v>
      </c>
      <c r="L6" s="9">
        <f t="shared" si="0"/>
        <v>15.124296797675264</v>
      </c>
      <c r="M6" s="9">
        <f t="shared" si="0"/>
        <v>11.678566827365785</v>
      </c>
      <c r="N6" s="9">
        <f t="shared" si="0"/>
        <v>13.302600311889382</v>
      </c>
      <c r="O6" s="9">
        <f t="shared" si="0"/>
        <v>12.059512824540796</v>
      </c>
      <c r="P6" s="9">
        <f t="shared" si="0"/>
        <v>14.682319626263141</v>
      </c>
      <c r="Q6" s="9">
        <f t="shared" si="0"/>
        <v>19.621917680243655</v>
      </c>
      <c r="R6" s="9">
        <f t="shared" si="0"/>
        <v>17.019892249703744</v>
      </c>
      <c r="S6" s="9">
        <f t="shared" si="0"/>
        <v>16.694520783090915</v>
      </c>
      <c r="T6" s="9">
        <f t="shared" si="0"/>
        <v>14.46034289485597</v>
      </c>
      <c r="U6" s="9">
        <f t="shared" si="0"/>
        <v>11.564127194226652</v>
      </c>
      <c r="V6" s="9">
        <f t="shared" si="0"/>
        <v>16.25721295913225</v>
      </c>
      <c r="W6" s="9">
        <f t="shared" si="0"/>
        <v>10.066507514612303</v>
      </c>
      <c r="X6" s="9">
        <f t="shared" si="0"/>
        <v>8.9222485758581787</v>
      </c>
      <c r="Y6" s="9">
        <f t="shared" si="0"/>
        <v>6.7834587359427996</v>
      </c>
    </row>
    <row r="7" spans="1:25" x14ac:dyDescent="0.2">
      <c r="A7" t="s">
        <v>28</v>
      </c>
    </row>
    <row r="8" spans="1:25" x14ac:dyDescent="0.2">
      <c r="A8" t="s">
        <v>26</v>
      </c>
      <c r="B8" s="9">
        <f>B6-B3</f>
        <v>16.878735227524157</v>
      </c>
      <c r="C8" s="9">
        <f t="shared" ref="C8:Y8" si="1">C6-C3</f>
        <v>18.670825860418191</v>
      </c>
      <c r="D8" s="9">
        <f t="shared" si="1"/>
        <v>18.137905201983017</v>
      </c>
      <c r="E8" s="9">
        <f t="shared" si="1"/>
        <v>18.651041139806392</v>
      </c>
      <c r="F8" s="9">
        <f t="shared" si="1"/>
        <v>18.35083728481537</v>
      </c>
      <c r="G8" s="9">
        <f t="shared" si="1"/>
        <v>20.558513242152337</v>
      </c>
      <c r="H8" s="9">
        <f t="shared" si="1"/>
        <v>21.85632092002858</v>
      </c>
      <c r="I8" s="9">
        <f t="shared" si="1"/>
        <v>21.238886538550297</v>
      </c>
      <c r="J8" s="9">
        <f t="shared" si="1"/>
        <v>18.545469243770889</v>
      </c>
      <c r="K8" s="9">
        <f t="shared" si="1"/>
        <v>20.337876269384406</v>
      </c>
      <c r="L8" s="9">
        <f t="shared" si="1"/>
        <v>24.808296797675265</v>
      </c>
      <c r="M8" s="9">
        <f t="shared" si="1"/>
        <v>21.362566827365786</v>
      </c>
      <c r="N8" s="9">
        <f t="shared" si="1"/>
        <v>22.986600311889383</v>
      </c>
      <c r="O8" s="9">
        <f t="shared" si="1"/>
        <v>21.743512824540797</v>
      </c>
      <c r="P8" s="9">
        <f t="shared" si="1"/>
        <v>24.366319626263142</v>
      </c>
      <c r="Q8" s="9">
        <f t="shared" si="1"/>
        <v>29.305917680243656</v>
      </c>
      <c r="R8" s="9">
        <f t="shared" si="1"/>
        <v>26.703892249703745</v>
      </c>
      <c r="S8" s="9">
        <f t="shared" si="1"/>
        <v>26.378520783090917</v>
      </c>
      <c r="T8" s="9">
        <f t="shared" si="1"/>
        <v>24.144342894855971</v>
      </c>
      <c r="U8" s="9">
        <f t="shared" si="1"/>
        <v>21.248127194226655</v>
      </c>
      <c r="V8" s="9">
        <f t="shared" si="1"/>
        <v>25.941212959132251</v>
      </c>
      <c r="W8" s="9">
        <f t="shared" si="1"/>
        <v>19.750507514612302</v>
      </c>
      <c r="X8" s="9">
        <f t="shared" si="1"/>
        <v>18.606248575858181</v>
      </c>
      <c r="Y8" s="9">
        <f t="shared" si="1"/>
        <v>16.467458735942799</v>
      </c>
    </row>
    <row r="9" spans="1:25" x14ac:dyDescent="0.2">
      <c r="A9" t="s">
        <v>27</v>
      </c>
    </row>
  </sheetData>
  <conditionalFormatting sqref="B6:Y6">
    <cfRule type="cellIs" dxfId="7" priority="6" operator="greaterThan">
      <formula>0</formula>
    </cfRule>
    <cfRule type="cellIs" dxfId="6" priority="7" operator="lessThan">
      <formula>0</formula>
    </cfRule>
    <cfRule type="expression" dxfId="5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title_page</vt:lpstr>
      <vt:lpstr>lines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2025-02-11T14:43:22Z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