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M lab\"/>
    </mc:Choice>
  </mc:AlternateContent>
  <xr:revisionPtr revIDLastSave="0" documentId="13_ncr:1_{0FD103B8-FC67-43E3-BD02-B69B5FEE8361}" xr6:coauthVersionLast="47" xr6:coauthVersionMax="47" xr10:uidLastSave="{00000000-0000-0000-0000-000000000000}"/>
  <bookViews>
    <workbookView xWindow="-120" yWindow="-120" windowWidth="29040" windowHeight="15840" xr2:uid="{7439E1FF-B38C-46E4-B70E-305E9729CCD8}"/>
  </bookViews>
  <sheets>
    <sheet name="Twitter" sheetId="1" r:id="rId1"/>
    <sheet name="Instagram" sheetId="2" r:id="rId2"/>
  </sheets>
  <definedNames>
    <definedName name="_xlchart.v1.0" hidden="1">Twitter!$A$1:$B$1</definedName>
    <definedName name="_xlchart.v1.1" hidden="1">Twitter!$A$2:$B$2</definedName>
    <definedName name="_xlchart.v1.2" hidden="1">Twitter!$A$1:$B$1</definedName>
    <definedName name="_xlchart.v1.3" hidden="1">Twitter!$A$2:$B$2</definedName>
    <definedName name="_xlchart.v1.4" hidden="1">Instagram!$G$3:$G$6</definedName>
    <definedName name="_xlchart.v1.5" hidden="1">Instagram!$H$3:$H$6</definedName>
    <definedName name="_xlchart.v1.6" hidden="1">Instagram!$M$2:$M$3</definedName>
    <definedName name="_xlchart.v1.7" hidden="1">Instagram!$N$2:$N$3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7" i="1" l="1"/>
  <c r="F6" i="1" s="1"/>
  <c r="F5" i="1" l="1"/>
</calcChain>
</file>

<file path=xl/sharedStrings.xml><?xml version="1.0" encoding="utf-8"?>
<sst xmlns="http://schemas.openxmlformats.org/spreadsheetml/2006/main" count="78" uniqueCount="46">
  <si>
    <t>No. of post</t>
  </si>
  <si>
    <t>Total post Impressions</t>
  </si>
  <si>
    <t>Photos</t>
  </si>
  <si>
    <t>Video</t>
  </si>
  <si>
    <t>Total likes</t>
  </si>
  <si>
    <t>Re-Tweet</t>
  </si>
  <si>
    <t>No. of followers</t>
  </si>
  <si>
    <t>No. of Following</t>
  </si>
  <si>
    <t>Type of Post</t>
  </si>
  <si>
    <t>Photo</t>
  </si>
  <si>
    <t>Date</t>
  </si>
  <si>
    <t>Impressions</t>
  </si>
  <si>
    <t>Overall Accounts engaed</t>
  </si>
  <si>
    <t>7 Days</t>
  </si>
  <si>
    <t>Accounts reached</t>
  </si>
  <si>
    <t>Followers</t>
  </si>
  <si>
    <t>Non-followers</t>
  </si>
  <si>
    <t>Last 7 days</t>
  </si>
  <si>
    <t>Content Type</t>
  </si>
  <si>
    <t>Posts</t>
  </si>
  <si>
    <t>Reels</t>
  </si>
  <si>
    <t>Stories</t>
  </si>
  <si>
    <t>Total Visits</t>
  </si>
  <si>
    <t>Last 14 days</t>
  </si>
  <si>
    <t>14 Days</t>
  </si>
  <si>
    <t>Reached Audience</t>
  </si>
  <si>
    <t>Top Cities</t>
  </si>
  <si>
    <t>Coimbatore</t>
  </si>
  <si>
    <t>Trichy</t>
  </si>
  <si>
    <t>Chennai</t>
  </si>
  <si>
    <t>Top Age Range</t>
  </si>
  <si>
    <t>Age</t>
  </si>
  <si>
    <t>18-24</t>
  </si>
  <si>
    <t>13-17</t>
  </si>
  <si>
    <t>25-34</t>
  </si>
  <si>
    <t>Percentage(%)</t>
  </si>
  <si>
    <t>Gender</t>
  </si>
  <si>
    <t>Women</t>
  </si>
  <si>
    <t>Men</t>
  </si>
  <si>
    <t>Last 30 days</t>
  </si>
  <si>
    <t>30 Days</t>
  </si>
  <si>
    <t>Total Impression</t>
  </si>
  <si>
    <t>11-23-2023</t>
  </si>
  <si>
    <t>11-26-2023</t>
  </si>
  <si>
    <t>Tripur</t>
  </si>
  <si>
    <t>35-44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</si>
</sst>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10" fontId="0" fillId="2" borderId="1" xfId="0" applyNumberFormat="1" applyFill="1" applyBorder="1"/>
    <xf numFmtId="9" fontId="0" fillId="2" borderId="1" xfId="0" applyNumberFormat="1" applyFill="1" applyBorder="1"/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Impressions by type of content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Twitter!$D$5:$D$6</c:f>
              <c:strCache>
                <c:ptCount val="2"/>
                <c:pt idx="0">
                  <c:v>Photo</c:v>
                </c:pt>
                <c:pt idx="1">
                  <c:v>Video</c:v>
                </c:pt>
              </c:strCache>
            </c:strRef>
          </c:cat>
          <c:val>
            <c:numRef>
              <c:f>Twitter!$F$5:$F$6</c:f>
              <c:numCache>
                <c:formatCode>General</c:formatCode>
                <c:ptCount val="2"/>
                <c:pt idx="0">
                  <c:v>13.636363636363635</c:v>
                </c:pt>
                <c:pt idx="1">
                  <c:v>86.36363636363636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9-47B8-809D-D7208531F3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9383391"/>
        <c:axId val="162533999"/>
        <c:axId val="0"/>
      </c:bar3DChart>
      <c:catAx>
        <c:axId val="11938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3999"/>
        <c:crosses val="autoZero"/>
        <c:auto val="1"/>
        <c:lblAlgn val="ctr"/>
        <c:lblOffset val="100"/>
        <c:noMultiLvlLbl val="0"/>
      </c:catAx>
      <c:valAx>
        <c:axId val="1625339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38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Twitter!$C$4</c:f>
              <c:strCache>
                <c:ptCount val="1"/>
                <c:pt idx="0">
                  <c:v>Impressions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Twitter!$C$5:$C$10</c:f>
              <c:numCache>
                <c:formatCode>General</c:formatCode>
                <c:ptCount val="6"/>
                <c:pt idx="0">
                  <c:v>186</c:v>
                </c:pt>
                <c:pt idx="1">
                  <c:v>401</c:v>
                </c:pt>
                <c:pt idx="2">
                  <c:v>401</c:v>
                </c:pt>
                <c:pt idx="3">
                  <c:v>75</c:v>
                </c:pt>
                <c:pt idx="4">
                  <c:v>239</c:v>
                </c:pt>
                <c:pt idx="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D-4023-87EE-5AEE68721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1320871920"/>
        <c:axId val="1151878384"/>
        <c:axId val="1143578400"/>
      </c:line3DChart>
      <c:catAx>
        <c:axId val="1320871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78384"/>
        <c:crosses val="autoZero"/>
        <c:auto val="1"/>
        <c:lblAlgn val="ctr"/>
        <c:lblOffset val="100"/>
        <c:noMultiLvlLbl val="0"/>
      </c:catAx>
      <c:valAx>
        <c:axId val="11518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71920"/>
        <c:crosses val="autoZero"/>
        <c:crossBetween val="between"/>
      </c:valAx>
      <c:serAx>
        <c:axId val="1143578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78384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Twitter!$A$1:$B$1</c:f>
              <c:strCache>
                <c:ptCount val="2"/>
                <c:pt idx="0">
                  <c:v>Total likes</c:v>
                </c:pt>
                <c:pt idx="1">
                  <c:v>Re-Tweet</c:v>
                </c:pt>
              </c:strCache>
            </c:strRef>
          </c:cat>
          <c:val>
            <c:numRef>
              <c:f>Twitter!$A$2:$B$2</c:f>
              <c:numCache>
                <c:formatCode>General</c:formatCode>
                <c:ptCount val="2"/>
                <c:pt idx="0">
                  <c:v>95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2-4FE1-B788-6E5D4332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5091072"/>
        <c:axId val="1208031376"/>
        <c:axId val="1214252336"/>
      </c:bar3DChart>
      <c:catAx>
        <c:axId val="136509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031376"/>
        <c:crosses val="autoZero"/>
        <c:auto val="1"/>
        <c:lblAlgn val="ctr"/>
        <c:lblOffset val="100"/>
        <c:noMultiLvlLbl val="0"/>
      </c:catAx>
      <c:valAx>
        <c:axId val="12080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91072"/>
        <c:crosses val="autoZero"/>
        <c:crossBetween val="between"/>
      </c:valAx>
      <c:serAx>
        <c:axId val="121425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03137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Instagram!$G$3:$G$6</c:f>
              <c:strCache>
                <c:ptCount val="4"/>
                <c:pt idx="0">
                  <c:v>Coimbatore</c:v>
                </c:pt>
                <c:pt idx="1">
                  <c:v>Trichy</c:v>
                </c:pt>
                <c:pt idx="2">
                  <c:v>Chennai</c:v>
                </c:pt>
                <c:pt idx="3">
                  <c:v>Tripur</c:v>
                </c:pt>
              </c:strCache>
            </c:strRef>
          </c:cat>
          <c:val>
            <c:numRef>
              <c:f>Instagram!$H$3:$H$6</c:f>
              <c:numCache>
                <c:formatCode>0.00%</c:formatCode>
                <c:ptCount val="4"/>
                <c:pt idx="0">
                  <c:v>0.27800000000000002</c:v>
                </c:pt>
                <c:pt idx="1">
                  <c:v>0.20799999999999999</c:v>
                </c:pt>
                <c:pt idx="2">
                  <c:v>5.1999999999999998E-2</c:v>
                </c:pt>
                <c:pt idx="3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6-4FD5-ACFA-7B8344377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81471"/>
        <c:axId val="2075996559"/>
        <c:axId val="1214243376"/>
      </c:area3DChart>
      <c:catAx>
        <c:axId val="11938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996559"/>
        <c:crosses val="autoZero"/>
        <c:auto val="1"/>
        <c:lblAlgn val="ctr"/>
        <c:lblOffset val="100"/>
        <c:noMultiLvlLbl val="0"/>
      </c:catAx>
      <c:valAx>
        <c:axId val="20759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1471"/>
        <c:crosses val="autoZero"/>
        <c:crossBetween val="midCat"/>
      </c:valAx>
      <c:serAx>
        <c:axId val="1214243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996559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Instagram!$J$3:$J$6</c:f>
              <c:strCache>
                <c:ptCount val="4"/>
                <c:pt idx="0">
                  <c:v>13-17</c:v>
                </c:pt>
                <c:pt idx="1">
                  <c:v>18-24</c:v>
                </c:pt>
                <c:pt idx="2">
                  <c:v>25-34</c:v>
                </c:pt>
                <c:pt idx="3">
                  <c:v>35-44</c:v>
                </c:pt>
              </c:strCache>
            </c:strRef>
          </c:cat>
          <c:val>
            <c:numRef>
              <c:f>Instagram!$K$3:$K$6</c:f>
              <c:numCache>
                <c:formatCode>0.00%</c:formatCode>
                <c:ptCount val="4"/>
                <c:pt idx="0" formatCode="0%">
                  <c:v>0.104</c:v>
                </c:pt>
                <c:pt idx="1">
                  <c:v>0.8</c:v>
                </c:pt>
                <c:pt idx="2">
                  <c:v>4.2999999999999997E-2</c:v>
                </c:pt>
                <c:pt idx="3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4-4E77-8D23-0C8B75E6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469279"/>
        <c:axId val="122949231"/>
      </c:barChart>
      <c:catAx>
        <c:axId val="11746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9231"/>
        <c:crosses val="autoZero"/>
        <c:auto val="1"/>
        <c:lblAlgn val="ctr"/>
        <c:lblOffset val="100"/>
        <c:noMultiLvlLbl val="0"/>
      </c:catAx>
      <c:valAx>
        <c:axId val="1229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F2-43DB-BFEF-0558B0183A5C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F2-43DB-BFEF-0558B0183A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Instagram!$M$2:$M$3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xVal>
          <c:yVal>
            <c:numRef>
              <c:f>Instagram!$N$2:$N$3</c:f>
              <c:numCache>
                <c:formatCode>0.00%</c:formatCode>
                <c:ptCount val="2"/>
                <c:pt idx="0">
                  <c:v>0.83499999999999996</c:v>
                </c:pt>
                <c:pt idx="1">
                  <c:v>0.16400000000000001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22-4078-9DE4-F2E8A255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73920"/>
        <c:axId val="1151864000"/>
      </c:scatterChart>
      <c:valAx>
        <c:axId val="1151873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64000"/>
        <c:crossBetween val="midCat"/>
      </c:valAx>
      <c:valAx>
        <c:axId val="11518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7392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14</xdr:row>
      <xdr:rowOff>104775</xdr:rowOff>
    </xdr:from>
    <xdr:to>
      <xdr:col>3</xdr:col>
      <xdr:colOff>752475</xdr:colOff>
      <xdr:row>28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B607AF-E720-AC6C-475F-57EB42B81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1400175</xdr:colOff>
      <xdr:row>14</xdr:row>
      <xdr:rowOff>166687</xdr:rowOff>
    </xdr:from>
    <xdr:to>
      <xdr:col>9</xdr:col>
      <xdr:colOff>238125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6BB59-69A8-11EB-D8C1-32975B0F7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14</xdr:row>
      <xdr:rowOff>185737</xdr:rowOff>
    </xdr:from>
    <xdr:to>
      <xdr:col>17</xdr:col>
      <xdr:colOff>57150</xdr:colOff>
      <xdr:row>29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26AEA3-4A27-A0A6-0F32-BF99B7C7E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7</xdr:row>
      <xdr:rowOff>0</xdr:rowOff>
    </xdr:from>
    <xdr:to>
      <xdr:col>12</xdr:col>
      <xdr:colOff>333375</xdr:colOff>
      <xdr:row>21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6A37D2-8BF8-4E5E-9A9A-7C0769040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22</xdr:row>
      <xdr:rowOff>104775</xdr:rowOff>
    </xdr:from>
    <xdr:to>
      <xdr:col>12</xdr:col>
      <xdr:colOff>323850</xdr:colOff>
      <xdr:row>36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BB303B-C8B5-5D06-0AE9-8225CC69B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504825</xdr:colOff>
      <xdr:row>7</xdr:row>
      <xdr:rowOff>9525</xdr:rowOff>
    </xdr:from>
    <xdr:to>
      <xdr:col>20</xdr:col>
      <xdr:colOff>200025</xdr:colOff>
      <xdr:row>21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DB00C3-DBCA-EACB-562B-AE3248A8C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34F1-101A-4553-84DD-0787B3DC6C9A}">
  <dimension ref="A1:H14"/>
  <sheetViews>
    <sheetView tabSelected="1" workbookViewId="0">
      <selection activeCell="O11" sqref="O11"/>
    </sheetView>
  </sheetViews>
  <sheetFormatPr defaultRowHeight="15" x14ac:dyDescent="0.25"/>
  <cols>
    <col min="1" max="1" width="27" bestFit="1" customWidth="1"/>
    <col min="2" max="2" width="10.7109375" bestFit="1" customWidth="1"/>
    <col min="3" max="4" width="21.140625" bestFit="1" customWidth="1"/>
    <col min="6" max="7" width="15.42578125" bestFit="1" customWidth="1"/>
    <col min="8" max="8" width="15.7109375" bestFit="1" customWidth="1"/>
  </cols>
  <sheetData>
    <row r="1" spans="1:8" x14ac:dyDescent="0.25">
      <c r="A1" s="2" t="s">
        <v>4</v>
      </c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6</v>
      </c>
      <c r="H1" s="2" t="s">
        <v>7</v>
      </c>
    </row>
    <row r="2" spans="1:8" x14ac:dyDescent="0.25">
      <c r="A2" s="2">
        <v>95</v>
      </c>
      <c r="B2" s="2">
        <v>24</v>
      </c>
      <c r="C2" s="2">
        <v>12</v>
      </c>
      <c r="D2" s="2">
        <v>1364</v>
      </c>
      <c r="E2" s="2">
        <v>1</v>
      </c>
      <c r="F2" s="2">
        <v>5</v>
      </c>
      <c r="G2" s="2">
        <v>11</v>
      </c>
      <c r="H2" s="2">
        <v>9</v>
      </c>
    </row>
    <row r="4" spans="1:8" x14ac:dyDescent="0.25">
      <c r="A4" s="2" t="s">
        <v>8</v>
      </c>
      <c r="B4" s="2" t="s">
        <v>10</v>
      </c>
      <c r="C4" s="2" t="s">
        <v>11</v>
      </c>
      <c r="D4" s="9" t="s">
        <v>41</v>
      </c>
      <c r="E4" s="9"/>
      <c r="F4" s="9"/>
    </row>
    <row r="5" spans="1:8" x14ac:dyDescent="0.25">
      <c r="A5" s="2" t="s">
        <v>9</v>
      </c>
      <c r="B5" s="7" t="s">
        <v>42</v>
      </c>
      <c r="C5" s="2">
        <v>186</v>
      </c>
      <c r="D5" s="2" t="s">
        <v>9</v>
      </c>
      <c r="E5" s="2">
        <f>C5+C12+C13</f>
        <v>186</v>
      </c>
      <c r="F5" s="2">
        <f>E5/E7*100</f>
        <v>13.636363636363635</v>
      </c>
    </row>
    <row r="6" spans="1:8" x14ac:dyDescent="0.25">
      <c r="A6" s="2" t="s">
        <v>3</v>
      </c>
      <c r="B6" s="7" t="s">
        <v>43</v>
      </c>
      <c r="C6" s="2">
        <v>401</v>
      </c>
      <c r="D6" s="2" t="s">
        <v>3</v>
      </c>
      <c r="E6" s="2">
        <f>C6+C7+C8+C9+C10+C11</f>
        <v>1178</v>
      </c>
      <c r="F6" s="2">
        <f>E6/E7*100</f>
        <v>86.36363636363636</v>
      </c>
    </row>
    <row r="7" spans="1:8" x14ac:dyDescent="0.25">
      <c r="A7" s="2" t="s">
        <v>3</v>
      </c>
      <c r="B7" s="7" t="s">
        <v>43</v>
      </c>
      <c r="C7" s="2">
        <v>401</v>
      </c>
      <c r="D7" s="2"/>
      <c r="E7" s="2">
        <f>E5+E6</f>
        <v>1364</v>
      </c>
      <c r="F7" s="2"/>
    </row>
    <row r="8" spans="1:8" x14ac:dyDescent="0.25">
      <c r="A8" s="2" t="s">
        <v>3</v>
      </c>
      <c r="B8" s="7">
        <v>45028</v>
      </c>
      <c r="C8" s="2">
        <v>75</v>
      </c>
    </row>
    <row r="9" spans="1:8" x14ac:dyDescent="0.25">
      <c r="A9" s="2" t="s">
        <v>3</v>
      </c>
      <c r="B9" s="8">
        <v>45265</v>
      </c>
      <c r="C9" s="2">
        <v>239</v>
      </c>
    </row>
    <row r="10" spans="1:8" x14ac:dyDescent="0.25">
      <c r="A10" s="2" t="s">
        <v>3</v>
      </c>
      <c r="B10" s="8">
        <v>45266</v>
      </c>
      <c r="C10" s="2">
        <v>62</v>
      </c>
    </row>
    <row r="11" spans="1:8" x14ac:dyDescent="0.25">
      <c r="A11" s="2"/>
      <c r="B11" s="3"/>
      <c r="C11" s="2"/>
    </row>
    <row r="12" spans="1:8" x14ac:dyDescent="0.25">
      <c r="A12" s="2"/>
      <c r="B12" s="3"/>
      <c r="C12" s="2"/>
    </row>
    <row r="13" spans="1:8" x14ac:dyDescent="0.25">
      <c r="A13" s="2"/>
      <c r="B13" s="3"/>
      <c r="C13" s="2"/>
    </row>
    <row r="14" spans="1:8" x14ac:dyDescent="0.25">
      <c r="B14" s="1"/>
    </row>
  </sheetData>
  <mergeCells count="1">
    <mergeCell ref="D4:F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3825-EC27-437F-9B0D-B7C25D42279B}">
  <dimension ref="A1:N23"/>
  <sheetViews>
    <sheetView topLeftCell="A5" workbookViewId="0">
      <selection activeCell="A17" sqref="A17:B23"/>
    </sheetView>
  </sheetViews>
  <sheetFormatPr defaultRowHeight="15" x14ac:dyDescent="0.25"/>
  <cols>
    <col min="1" max="1" width="24.28515625" customWidth="1"/>
    <col min="2" max="2" width="15" customWidth="1"/>
    <col min="3" max="3" width="9.7109375" bestFit="1" customWidth="1"/>
    <col min="4" max="4" width="14.85546875" customWidth="1"/>
    <col min="5" max="5" width="11.7109375" bestFit="1" customWidth="1"/>
    <col min="7" max="7" width="11.42578125" bestFit="1" customWidth="1"/>
    <col min="11" max="11" width="14.140625" bestFit="1" customWidth="1"/>
  </cols>
  <sheetData>
    <row r="1" spans="1:14" x14ac:dyDescent="0.25">
      <c r="A1" s="9" t="s">
        <v>17</v>
      </c>
      <c r="B1" s="9"/>
      <c r="D1" s="9" t="s">
        <v>11</v>
      </c>
      <c r="E1" s="9"/>
      <c r="G1" s="10" t="s">
        <v>25</v>
      </c>
      <c r="H1" s="10"/>
      <c r="J1" s="10" t="s">
        <v>30</v>
      </c>
      <c r="K1" s="10"/>
      <c r="M1" s="10" t="s">
        <v>36</v>
      </c>
      <c r="N1" s="10"/>
    </row>
    <row r="2" spans="1:14" x14ac:dyDescent="0.25">
      <c r="A2" s="2" t="s">
        <v>12</v>
      </c>
      <c r="B2" s="3" t="s">
        <v>13</v>
      </c>
      <c r="D2" s="2" t="s">
        <v>18</v>
      </c>
      <c r="E2" s="2"/>
      <c r="G2" s="10" t="s">
        <v>26</v>
      </c>
      <c r="H2" s="10"/>
      <c r="J2" s="4" t="s">
        <v>31</v>
      </c>
      <c r="K2" s="4" t="s">
        <v>35</v>
      </c>
      <c r="M2" s="4" t="s">
        <v>38</v>
      </c>
      <c r="N2" s="5">
        <v>0.83499999999999996</v>
      </c>
    </row>
    <row r="3" spans="1:14" x14ac:dyDescent="0.25">
      <c r="A3" s="2" t="s">
        <v>14</v>
      </c>
      <c r="B3" s="2">
        <v>193</v>
      </c>
      <c r="D3" s="2" t="s">
        <v>19</v>
      </c>
      <c r="E3" s="2">
        <v>771</v>
      </c>
      <c r="G3" s="4" t="s">
        <v>27</v>
      </c>
      <c r="H3" s="5">
        <v>0.27800000000000002</v>
      </c>
      <c r="J3" s="4" t="s">
        <v>33</v>
      </c>
      <c r="K3" s="6">
        <v>0.104</v>
      </c>
      <c r="M3" s="4" t="s">
        <v>37</v>
      </c>
      <c r="N3" s="5">
        <v>0.16400000000000001</v>
      </c>
    </row>
    <row r="4" spans="1:14" x14ac:dyDescent="0.25">
      <c r="A4" s="2" t="s">
        <v>15</v>
      </c>
      <c r="B4" s="2">
        <v>90</v>
      </c>
      <c r="D4" s="2" t="s">
        <v>20</v>
      </c>
      <c r="E4" s="2">
        <v>252</v>
      </c>
      <c r="G4" s="4" t="s">
        <v>28</v>
      </c>
      <c r="H4" s="5">
        <v>0.20799999999999999</v>
      </c>
      <c r="J4" s="4" t="s">
        <v>32</v>
      </c>
      <c r="K4" s="5">
        <v>0.8</v>
      </c>
    </row>
    <row r="5" spans="1:14" x14ac:dyDescent="0.25">
      <c r="A5" s="2" t="s">
        <v>16</v>
      </c>
      <c r="B5" s="2">
        <v>103</v>
      </c>
      <c r="D5" s="2" t="s">
        <v>21</v>
      </c>
      <c r="E5" s="2">
        <v>109</v>
      </c>
      <c r="G5" s="4" t="s">
        <v>29</v>
      </c>
      <c r="H5" s="5">
        <v>5.1999999999999998E-2</v>
      </c>
      <c r="J5" s="4" t="s">
        <v>34</v>
      </c>
      <c r="K5" s="5">
        <v>4.2999999999999997E-2</v>
      </c>
    </row>
    <row r="6" spans="1:14" x14ac:dyDescent="0.25">
      <c r="A6" s="2" t="s">
        <v>11</v>
      </c>
      <c r="B6" s="2">
        <v>506</v>
      </c>
      <c r="G6" s="4" t="s">
        <v>44</v>
      </c>
      <c r="H6" s="5">
        <v>4.2999999999999997E-2</v>
      </c>
      <c r="J6" s="4" t="s">
        <v>45</v>
      </c>
      <c r="K6" s="5">
        <v>2.5999999999999999E-2</v>
      </c>
    </row>
    <row r="7" spans="1:14" x14ac:dyDescent="0.25">
      <c r="A7" s="2" t="s">
        <v>22</v>
      </c>
      <c r="B7" s="2">
        <v>26</v>
      </c>
    </row>
    <row r="9" spans="1:14" x14ac:dyDescent="0.25">
      <c r="A9" s="9" t="s">
        <v>23</v>
      </c>
      <c r="B9" s="9"/>
      <c r="D9" s="9" t="s">
        <v>11</v>
      </c>
      <c r="E9" s="9"/>
    </row>
    <row r="10" spans="1:14" x14ac:dyDescent="0.25">
      <c r="A10" s="2" t="s">
        <v>12</v>
      </c>
      <c r="B10" s="3" t="s">
        <v>24</v>
      </c>
      <c r="D10" s="2" t="s">
        <v>18</v>
      </c>
      <c r="E10" s="2"/>
    </row>
    <row r="11" spans="1:14" x14ac:dyDescent="0.25">
      <c r="A11" s="2" t="s">
        <v>14</v>
      </c>
      <c r="B11" s="2">
        <v>247</v>
      </c>
      <c r="D11" s="2" t="s">
        <v>19</v>
      </c>
      <c r="E11" s="2">
        <v>116</v>
      </c>
    </row>
    <row r="12" spans="1:14" x14ac:dyDescent="0.25">
      <c r="A12" s="2" t="s">
        <v>15</v>
      </c>
      <c r="B12" s="2">
        <v>102</v>
      </c>
      <c r="D12" s="2" t="s">
        <v>20</v>
      </c>
      <c r="E12" s="2">
        <v>213</v>
      </c>
    </row>
    <row r="13" spans="1:14" x14ac:dyDescent="0.25">
      <c r="A13" s="2" t="s">
        <v>16</v>
      </c>
      <c r="B13" s="2">
        <v>145</v>
      </c>
      <c r="D13" s="2" t="s">
        <v>21</v>
      </c>
      <c r="E13" s="2">
        <v>69</v>
      </c>
    </row>
    <row r="14" spans="1:14" x14ac:dyDescent="0.25">
      <c r="A14" s="2" t="s">
        <v>11</v>
      </c>
      <c r="B14" s="2">
        <v>845</v>
      </c>
    </row>
    <row r="15" spans="1:14" x14ac:dyDescent="0.25">
      <c r="A15" s="2" t="s">
        <v>22</v>
      </c>
      <c r="B15" s="2">
        <v>50</v>
      </c>
    </row>
    <row r="17" spans="1:5" x14ac:dyDescent="0.25">
      <c r="A17" s="9" t="s">
        <v>39</v>
      </c>
      <c r="B17" s="9"/>
      <c r="D17" s="9" t="s">
        <v>11</v>
      </c>
      <c r="E17" s="9"/>
    </row>
    <row r="18" spans="1:5" x14ac:dyDescent="0.25">
      <c r="A18" s="2" t="s">
        <v>12</v>
      </c>
      <c r="B18" s="3" t="s">
        <v>40</v>
      </c>
      <c r="D18" s="2" t="s">
        <v>18</v>
      </c>
      <c r="E18" s="2"/>
    </row>
    <row r="19" spans="1:5" x14ac:dyDescent="0.25">
      <c r="A19" s="2" t="s">
        <v>14</v>
      </c>
      <c r="B19" s="2">
        <v>760</v>
      </c>
      <c r="D19" s="2" t="s">
        <v>19</v>
      </c>
      <c r="E19" s="2">
        <v>57</v>
      </c>
    </row>
    <row r="20" spans="1:5" x14ac:dyDescent="0.25">
      <c r="A20" s="2" t="s">
        <v>15</v>
      </c>
      <c r="B20" s="2">
        <v>71</v>
      </c>
      <c r="D20" s="2" t="s">
        <v>20</v>
      </c>
      <c r="E20" s="2">
        <v>188</v>
      </c>
    </row>
    <row r="21" spans="1:5" x14ac:dyDescent="0.25">
      <c r="A21" s="2" t="s">
        <v>16</v>
      </c>
      <c r="B21" s="2">
        <v>689</v>
      </c>
      <c r="D21" s="2" t="s">
        <v>21</v>
      </c>
      <c r="E21" s="2">
        <v>49</v>
      </c>
    </row>
    <row r="22" spans="1:5" x14ac:dyDescent="0.25">
      <c r="A22" s="2" t="s">
        <v>11</v>
      </c>
      <c r="B22" s="2">
        <v>3142</v>
      </c>
    </row>
    <row r="23" spans="1:5" x14ac:dyDescent="0.25">
      <c r="A23" s="2" t="s">
        <v>22</v>
      </c>
      <c r="B23" s="2">
        <v>244</v>
      </c>
    </row>
  </sheetData>
  <mergeCells count="10">
    <mergeCell ref="M1:N1"/>
    <mergeCell ref="G2:H2"/>
    <mergeCell ref="D9:E9"/>
    <mergeCell ref="A17:B17"/>
    <mergeCell ref="D17:E17"/>
    <mergeCell ref="A1:B1"/>
    <mergeCell ref="D1:E1"/>
    <mergeCell ref="A9:B9"/>
    <mergeCell ref="G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Twitter</vt:lpstr>
      <vt:lpstr>Instagram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Prasath</dc:creator>
  <cp:lastModifiedBy>Hari Prasath</cp:lastModifiedBy>
  <dcterms:created xsi:type="dcterms:W3CDTF">2023-11-20T16:45:12Z</dcterms:created>
  <dcterms:modified xsi:type="dcterms:W3CDTF">2023-12-07T04:38:55Z</dcterms:modified>
</cp:coreProperties>
</file>